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Programing R\DSM_Data_Analytics_Group-main\"/>
    </mc:Choice>
  </mc:AlternateContent>
  <xr:revisionPtr revIDLastSave="0" documentId="13_ncr:1_{602C7F56-3831-4FD8-BB67-3E094BB1E3E3}" xr6:coauthVersionLast="47" xr6:coauthVersionMax="47" xr10:uidLastSave="{00000000-0000-0000-0000-000000000000}"/>
  <bookViews>
    <workbookView xWindow="6975" yWindow="645" windowWidth="22305" windowHeight="14880" activeTab="2" xr2:uid="{00000000-000D-0000-FFFF-FFFF00000000}"/>
  </bookViews>
  <sheets>
    <sheet name="Dashboard" sheetId="1" r:id="rId1"/>
    <sheet name="Members" sheetId="2" r:id="rId2"/>
    <sheet name="Events" sheetId="3" r:id="rId3"/>
    <sheet name="Attendance" sheetId="4" r:id="rId4"/>
    <sheet name="Import" sheetId="5" r:id="rId5"/>
    <sheet name="Custom"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52" i="6" l="1"/>
  <c r="D1152" i="6"/>
  <c r="C1152" i="6"/>
  <c r="B1152" i="6"/>
  <c r="E1151" i="6"/>
  <c r="D1151" i="6"/>
  <c r="C1151" i="6"/>
  <c r="B1151" i="6"/>
  <c r="E1150" i="6"/>
  <c r="D1150" i="6"/>
  <c r="C1150" i="6"/>
  <c r="B1150" i="6"/>
  <c r="E1149" i="6"/>
  <c r="D1149" i="6"/>
  <c r="C1149" i="6"/>
  <c r="B1149" i="6"/>
  <c r="E1148" i="6"/>
  <c r="D1148" i="6"/>
  <c r="C1148" i="6"/>
  <c r="B1148" i="6"/>
  <c r="E1147" i="6"/>
  <c r="D1147" i="6"/>
  <c r="C1147" i="6"/>
  <c r="B1147" i="6"/>
  <c r="E1146" i="6"/>
  <c r="D1146" i="6"/>
  <c r="C1146" i="6"/>
  <c r="B1146" i="6"/>
  <c r="E1145" i="6"/>
  <c r="D1145" i="6"/>
  <c r="C1145" i="6"/>
  <c r="B1145" i="6"/>
  <c r="E1144" i="6"/>
  <c r="D1144" i="6"/>
  <c r="C1144" i="6"/>
  <c r="B1144" i="6"/>
  <c r="E1143" i="6"/>
  <c r="D1143" i="6"/>
  <c r="C1143" i="6"/>
  <c r="B1143" i="6"/>
  <c r="E1142" i="6"/>
  <c r="D1142" i="6"/>
  <c r="C1142" i="6"/>
  <c r="B1142" i="6"/>
  <c r="E1141" i="6"/>
  <c r="D1141" i="6"/>
  <c r="C1141" i="6"/>
  <c r="B1141" i="6"/>
  <c r="E1140" i="6"/>
  <c r="D1140" i="6"/>
  <c r="C1140" i="6"/>
  <c r="B1140" i="6"/>
  <c r="E1139" i="6"/>
  <c r="D1139" i="6"/>
  <c r="C1139" i="6"/>
  <c r="B1139" i="6"/>
  <c r="E1138" i="6"/>
  <c r="D1138" i="6"/>
  <c r="C1138" i="6"/>
  <c r="B1138" i="6"/>
  <c r="E1137" i="6"/>
  <c r="D1137" i="6"/>
  <c r="C1137" i="6"/>
  <c r="B1137" i="6"/>
  <c r="E1136" i="6"/>
  <c r="D1136" i="6"/>
  <c r="C1136" i="6"/>
  <c r="B1136" i="6"/>
  <c r="E1135" i="6"/>
  <c r="D1135" i="6"/>
  <c r="C1135" i="6"/>
  <c r="B1135" i="6"/>
  <c r="E1134" i="6"/>
  <c r="D1134" i="6"/>
  <c r="C1134" i="6"/>
  <c r="B1134" i="6"/>
  <c r="E1133" i="6"/>
  <c r="D1133" i="6"/>
  <c r="C1133" i="6"/>
  <c r="B1133" i="6"/>
  <c r="E1132" i="6"/>
  <c r="D1132" i="6"/>
  <c r="C1132" i="6"/>
  <c r="B1132" i="6"/>
  <c r="E1131" i="6"/>
  <c r="D1131" i="6"/>
  <c r="C1131" i="6"/>
  <c r="B1131" i="6"/>
  <c r="E1130" i="6"/>
  <c r="D1130" i="6"/>
  <c r="C1130" i="6"/>
  <c r="B1130" i="6"/>
  <c r="E1129" i="6"/>
  <c r="D1129" i="6"/>
  <c r="C1129" i="6"/>
  <c r="B1129" i="6"/>
  <c r="E1128" i="6"/>
  <c r="D1128" i="6"/>
  <c r="C1128" i="6"/>
  <c r="B1128" i="6"/>
  <c r="E1127" i="6"/>
  <c r="D1127" i="6"/>
  <c r="C1127" i="6"/>
  <c r="B1127" i="6"/>
  <c r="E1126" i="6"/>
  <c r="D1126" i="6"/>
  <c r="C1126" i="6"/>
  <c r="B1126" i="6"/>
  <c r="E1125" i="6"/>
  <c r="D1125" i="6"/>
  <c r="C1125" i="6"/>
  <c r="B1125" i="6"/>
  <c r="E1124" i="6"/>
  <c r="D1124" i="6"/>
  <c r="C1124" i="6"/>
  <c r="B1124" i="6"/>
  <c r="E1123" i="6"/>
  <c r="D1123" i="6"/>
  <c r="C1123" i="6"/>
  <c r="B1123" i="6"/>
  <c r="E1122" i="6"/>
  <c r="D1122" i="6"/>
  <c r="C1122" i="6"/>
  <c r="B1122" i="6"/>
  <c r="E1121" i="6"/>
  <c r="D1121" i="6"/>
  <c r="C1121" i="6"/>
  <c r="B1121" i="6"/>
  <c r="E1120" i="6"/>
  <c r="D1120" i="6"/>
  <c r="C1120" i="6"/>
  <c r="B1120" i="6"/>
  <c r="E1119" i="6"/>
  <c r="D1119" i="6"/>
  <c r="C1119" i="6"/>
  <c r="B1119" i="6"/>
  <c r="E1118" i="6"/>
  <c r="D1118" i="6"/>
  <c r="C1118" i="6"/>
  <c r="B1118" i="6"/>
  <c r="E1117" i="6"/>
  <c r="D1117" i="6"/>
  <c r="C1117" i="6"/>
  <c r="B1117" i="6"/>
  <c r="E1116" i="6"/>
  <c r="D1116" i="6"/>
  <c r="C1116" i="6"/>
  <c r="B1116" i="6"/>
  <c r="E1115" i="6"/>
  <c r="D1115" i="6"/>
  <c r="C1115" i="6"/>
  <c r="B1115" i="6"/>
  <c r="E1114" i="6"/>
  <c r="D1114" i="6"/>
  <c r="C1114" i="6"/>
  <c r="B1114" i="6"/>
  <c r="E1113" i="6"/>
  <c r="D1113" i="6"/>
  <c r="C1113" i="6"/>
  <c r="B1113" i="6"/>
  <c r="E1112" i="6"/>
  <c r="D1112" i="6"/>
  <c r="C1112" i="6"/>
  <c r="B1112" i="6"/>
  <c r="E1111" i="6"/>
  <c r="D1111" i="6"/>
  <c r="C1111" i="6"/>
  <c r="B1111" i="6"/>
  <c r="E1110" i="6"/>
  <c r="D1110" i="6"/>
  <c r="C1110" i="6"/>
  <c r="B1110" i="6"/>
  <c r="E1109" i="6"/>
  <c r="D1109" i="6"/>
  <c r="C1109" i="6"/>
  <c r="B1109" i="6"/>
  <c r="E1108" i="6"/>
  <c r="D1108" i="6"/>
  <c r="C1108" i="6"/>
  <c r="B1108" i="6"/>
  <c r="E1107" i="6"/>
  <c r="D1107" i="6"/>
  <c r="C1107" i="6"/>
  <c r="B1107" i="6"/>
  <c r="E1106" i="6"/>
  <c r="D1106" i="6"/>
  <c r="C1106" i="6"/>
  <c r="B1106" i="6"/>
  <c r="E1105" i="6"/>
  <c r="D1105" i="6"/>
  <c r="C1105" i="6"/>
  <c r="B1105" i="6"/>
  <c r="E1104" i="6"/>
  <c r="D1104" i="6"/>
  <c r="C1104" i="6"/>
  <c r="B1104" i="6"/>
  <c r="E1103" i="6"/>
  <c r="D1103" i="6"/>
  <c r="C1103" i="6"/>
  <c r="B1103" i="6"/>
  <c r="E1102" i="6"/>
  <c r="D1102" i="6"/>
  <c r="C1102" i="6"/>
  <c r="B1102" i="6"/>
  <c r="E1101" i="6"/>
  <c r="D1101" i="6"/>
  <c r="C1101" i="6"/>
  <c r="B1101" i="6"/>
  <c r="E1100" i="6"/>
  <c r="D1100" i="6"/>
  <c r="C1100" i="6"/>
  <c r="B1100" i="6"/>
  <c r="E1099" i="6"/>
  <c r="D1099" i="6"/>
  <c r="C1099" i="6"/>
  <c r="B1099" i="6"/>
  <c r="E1098" i="6"/>
  <c r="D1098" i="6"/>
  <c r="C1098" i="6"/>
  <c r="B1098" i="6"/>
  <c r="E1097" i="6"/>
  <c r="D1097" i="6"/>
  <c r="C1097" i="6"/>
  <c r="B1097" i="6"/>
  <c r="E1096" i="6"/>
  <c r="D1096" i="6"/>
  <c r="C1096" i="6"/>
  <c r="B1096" i="6"/>
  <c r="E1095" i="6"/>
  <c r="D1095" i="6"/>
  <c r="C1095" i="6"/>
  <c r="B1095" i="6"/>
  <c r="E1094" i="6"/>
  <c r="D1094" i="6"/>
  <c r="C1094" i="6"/>
  <c r="B1094" i="6"/>
  <c r="E1093" i="6"/>
  <c r="D1093" i="6"/>
  <c r="C1093" i="6"/>
  <c r="B1093" i="6"/>
  <c r="E1092" i="6"/>
  <c r="D1092" i="6"/>
  <c r="C1092" i="6"/>
  <c r="B1092" i="6"/>
  <c r="E1091" i="6"/>
  <c r="D1091" i="6"/>
  <c r="C1091" i="6"/>
  <c r="B1091" i="6"/>
  <c r="E1090" i="6"/>
  <c r="D1090" i="6"/>
  <c r="C1090" i="6"/>
  <c r="B1090" i="6"/>
  <c r="E1089" i="6"/>
  <c r="D1089" i="6"/>
  <c r="C1089" i="6"/>
  <c r="B1089" i="6"/>
  <c r="E1088" i="6"/>
  <c r="D1088" i="6"/>
  <c r="C1088" i="6"/>
  <c r="B1088" i="6"/>
  <c r="E1087" i="6"/>
  <c r="D1087" i="6"/>
  <c r="C1087" i="6"/>
  <c r="B1087" i="6"/>
  <c r="E1086" i="6"/>
  <c r="D1086" i="6"/>
  <c r="C1086" i="6"/>
  <c r="B1086" i="6"/>
  <c r="E1085" i="6"/>
  <c r="D1085" i="6"/>
  <c r="C1085" i="6"/>
  <c r="B1085" i="6"/>
  <c r="E1084" i="6"/>
  <c r="D1084" i="6"/>
  <c r="C1084" i="6"/>
  <c r="B1084" i="6"/>
  <c r="E1083" i="6"/>
  <c r="D1083" i="6"/>
  <c r="C1083" i="6"/>
  <c r="B1083" i="6"/>
  <c r="E1082" i="6"/>
  <c r="D1082" i="6"/>
  <c r="C1082" i="6"/>
  <c r="B1082" i="6"/>
  <c r="E1081" i="6"/>
  <c r="D1081" i="6"/>
  <c r="C1081" i="6"/>
  <c r="B1081" i="6"/>
  <c r="E1080" i="6"/>
  <c r="D1080" i="6"/>
  <c r="C1080" i="6"/>
  <c r="B1080" i="6"/>
  <c r="E1079" i="6"/>
  <c r="D1079" i="6"/>
  <c r="C1079" i="6"/>
  <c r="B1079" i="6"/>
  <c r="E1078" i="6"/>
  <c r="D1078" i="6"/>
  <c r="C1078" i="6"/>
  <c r="B1078" i="6"/>
  <c r="E1077" i="6"/>
  <c r="D1077" i="6"/>
  <c r="C1077" i="6"/>
  <c r="B1077" i="6"/>
  <c r="E1076" i="6"/>
  <c r="D1076" i="6"/>
  <c r="C1076" i="6"/>
  <c r="B1076" i="6"/>
  <c r="E1075" i="6"/>
  <c r="D1075" i="6"/>
  <c r="C1075" i="6"/>
  <c r="B1075" i="6"/>
  <c r="E1074" i="6"/>
  <c r="D1074" i="6"/>
  <c r="C1074" i="6"/>
  <c r="B1074" i="6"/>
  <c r="E1073" i="6"/>
  <c r="D1073" i="6"/>
  <c r="C1073" i="6"/>
  <c r="B1073" i="6"/>
  <c r="E1072" i="6"/>
  <c r="D1072" i="6"/>
  <c r="C1072" i="6"/>
  <c r="B1072" i="6"/>
  <c r="E1071" i="6"/>
  <c r="D1071" i="6"/>
  <c r="C1071" i="6"/>
  <c r="B1071" i="6"/>
  <c r="E1070" i="6"/>
  <c r="D1070" i="6"/>
  <c r="C1070" i="6"/>
  <c r="B1070" i="6"/>
  <c r="E1069" i="6"/>
  <c r="D1069" i="6"/>
  <c r="C1069" i="6"/>
  <c r="B1069" i="6"/>
  <c r="E1068" i="6"/>
  <c r="D1068" i="6"/>
  <c r="C1068" i="6"/>
  <c r="B1068" i="6"/>
  <c r="E1067" i="6"/>
  <c r="D1067" i="6"/>
  <c r="C1067" i="6"/>
  <c r="B1067" i="6"/>
  <c r="E1066" i="6"/>
  <c r="D1066" i="6"/>
  <c r="C1066" i="6"/>
  <c r="B1066" i="6"/>
  <c r="E1065" i="6"/>
  <c r="D1065" i="6"/>
  <c r="C1065" i="6"/>
  <c r="B1065" i="6"/>
  <c r="E1064" i="6"/>
  <c r="D1064" i="6"/>
  <c r="C1064" i="6"/>
  <c r="B1064" i="6"/>
  <c r="E1063" i="6"/>
  <c r="D1063" i="6"/>
  <c r="C1063" i="6"/>
  <c r="B1063" i="6"/>
  <c r="E1062" i="6"/>
  <c r="D1062" i="6"/>
  <c r="C1062" i="6"/>
  <c r="B1062" i="6"/>
  <c r="E1061" i="6"/>
  <c r="D1061" i="6"/>
  <c r="C1061" i="6"/>
  <c r="B1061" i="6"/>
  <c r="E1060" i="6"/>
  <c r="D1060" i="6"/>
  <c r="C1060" i="6"/>
  <c r="B1060" i="6"/>
  <c r="E1059" i="6"/>
  <c r="D1059" i="6"/>
  <c r="C1059" i="6"/>
  <c r="B1059" i="6"/>
  <c r="E1058" i="6"/>
  <c r="D1058" i="6"/>
  <c r="C1058" i="6"/>
  <c r="B1058" i="6"/>
  <c r="E1057" i="6"/>
  <c r="D1057" i="6"/>
  <c r="C1057" i="6"/>
  <c r="B1057" i="6"/>
  <c r="E1056" i="6"/>
  <c r="D1056" i="6"/>
  <c r="C1056" i="6"/>
  <c r="B1056" i="6"/>
  <c r="E1055" i="6"/>
  <c r="D1055" i="6"/>
  <c r="C1055" i="6"/>
  <c r="B1055" i="6"/>
  <c r="E1054" i="6"/>
  <c r="D1054" i="6"/>
  <c r="C1054" i="6"/>
  <c r="B1054" i="6"/>
  <c r="E1053" i="6"/>
  <c r="D1053" i="6"/>
  <c r="C1053" i="6"/>
  <c r="B1053" i="6"/>
  <c r="E1052" i="6"/>
  <c r="D1052" i="6"/>
  <c r="C1052" i="6"/>
  <c r="B1052" i="6"/>
  <c r="E1051" i="6"/>
  <c r="D1051" i="6"/>
  <c r="C1051" i="6"/>
  <c r="B1051" i="6"/>
  <c r="E1050" i="6"/>
  <c r="D1050" i="6"/>
  <c r="C1050" i="6"/>
  <c r="B1050" i="6"/>
  <c r="E1049" i="6"/>
  <c r="D1049" i="6"/>
  <c r="C1049" i="6"/>
  <c r="B1049" i="6"/>
  <c r="E1048" i="6"/>
  <c r="D1048" i="6"/>
  <c r="C1048" i="6"/>
  <c r="B1048" i="6"/>
  <c r="E1047" i="6"/>
  <c r="D1047" i="6"/>
  <c r="C1047" i="6"/>
  <c r="B1047" i="6"/>
  <c r="E1046" i="6"/>
  <c r="D1046" i="6"/>
  <c r="C1046" i="6"/>
  <c r="B1046" i="6"/>
  <c r="E1045" i="6"/>
  <c r="D1045" i="6"/>
  <c r="C1045" i="6"/>
  <c r="B1045" i="6"/>
  <c r="E1044" i="6"/>
  <c r="D1044" i="6"/>
  <c r="C1044" i="6"/>
  <c r="B1044" i="6"/>
  <c r="E1043" i="6"/>
  <c r="D1043" i="6"/>
  <c r="C1043" i="6"/>
  <c r="B1043" i="6"/>
  <c r="E1042" i="6"/>
  <c r="D1042" i="6"/>
  <c r="C1042" i="6"/>
  <c r="B1042" i="6"/>
  <c r="E1041" i="6"/>
  <c r="D1041" i="6"/>
  <c r="C1041" i="6"/>
  <c r="B1041" i="6"/>
  <c r="E1040" i="6"/>
  <c r="D1040" i="6"/>
  <c r="C1040" i="6"/>
  <c r="B1040" i="6"/>
  <c r="E1039" i="6"/>
  <c r="D1039" i="6"/>
  <c r="C1039" i="6"/>
  <c r="B1039" i="6"/>
  <c r="E1038" i="6"/>
  <c r="D1038" i="6"/>
  <c r="C1038" i="6"/>
  <c r="B1038" i="6"/>
  <c r="E1037" i="6"/>
  <c r="D1037" i="6"/>
  <c r="C1037" i="6"/>
  <c r="B1037" i="6"/>
  <c r="E1036" i="6"/>
  <c r="D1036" i="6"/>
  <c r="C1036" i="6"/>
  <c r="B1036" i="6"/>
  <c r="E1035" i="6"/>
  <c r="D1035" i="6"/>
  <c r="C1035" i="6"/>
  <c r="B1035" i="6"/>
  <c r="E1034" i="6"/>
  <c r="D1034" i="6"/>
  <c r="C1034" i="6"/>
  <c r="B1034" i="6"/>
  <c r="E1033" i="6"/>
  <c r="D1033" i="6"/>
  <c r="C1033" i="6"/>
  <c r="B1033" i="6"/>
  <c r="E1032" i="6"/>
  <c r="D1032" i="6"/>
  <c r="C1032" i="6"/>
  <c r="B1032" i="6"/>
  <c r="E1031" i="6"/>
  <c r="D1031" i="6"/>
  <c r="C1031" i="6"/>
  <c r="B1031" i="6"/>
  <c r="E1030" i="6"/>
  <c r="D1030" i="6"/>
  <c r="C1030" i="6"/>
  <c r="B1030" i="6"/>
  <c r="E1029" i="6"/>
  <c r="D1029" i="6"/>
  <c r="C1029" i="6"/>
  <c r="B1029" i="6"/>
  <c r="E1028" i="6"/>
  <c r="D1028" i="6"/>
  <c r="C1028" i="6"/>
  <c r="B1028" i="6"/>
  <c r="E1027" i="6"/>
  <c r="D1027" i="6"/>
  <c r="C1027" i="6"/>
  <c r="B1027" i="6"/>
  <c r="E1026" i="6"/>
  <c r="D1026" i="6"/>
  <c r="C1026" i="6"/>
  <c r="B1026" i="6"/>
  <c r="E1025" i="6"/>
  <c r="D1025" i="6"/>
  <c r="C1025" i="6"/>
  <c r="B1025" i="6"/>
  <c r="E1024" i="6"/>
  <c r="D1024" i="6"/>
  <c r="C1024" i="6"/>
  <c r="B1024" i="6"/>
  <c r="E1023" i="6"/>
  <c r="D1023" i="6"/>
  <c r="C1023" i="6"/>
  <c r="B1023" i="6"/>
  <c r="E1022" i="6"/>
  <c r="D1022" i="6"/>
  <c r="C1022" i="6"/>
  <c r="B1022" i="6"/>
  <c r="E1021" i="6"/>
  <c r="D1021" i="6"/>
  <c r="C1021" i="6"/>
  <c r="B1021" i="6"/>
  <c r="E1020" i="6"/>
  <c r="D1020" i="6"/>
  <c r="C1020" i="6"/>
  <c r="B1020" i="6"/>
  <c r="E1019" i="6"/>
  <c r="D1019" i="6"/>
  <c r="C1019" i="6"/>
  <c r="B1019" i="6"/>
  <c r="E1018" i="6"/>
  <c r="D1018" i="6"/>
  <c r="C1018" i="6"/>
  <c r="B1018" i="6"/>
  <c r="E1017" i="6"/>
  <c r="D1017" i="6"/>
  <c r="C1017" i="6"/>
  <c r="B1017" i="6"/>
  <c r="E1016" i="6"/>
  <c r="D1016" i="6"/>
  <c r="C1016" i="6"/>
  <c r="B1016" i="6"/>
  <c r="E1015" i="6"/>
  <c r="D1015" i="6"/>
  <c r="C1015" i="6"/>
  <c r="B1015" i="6"/>
  <c r="E1014" i="6"/>
  <c r="D1014" i="6"/>
  <c r="C1014" i="6"/>
  <c r="B1014" i="6"/>
  <c r="E1013" i="6"/>
  <c r="D1013" i="6"/>
  <c r="C1013" i="6"/>
  <c r="B1013" i="6"/>
  <c r="E1012" i="6"/>
  <c r="D1012" i="6"/>
  <c r="C1012" i="6"/>
  <c r="B1012" i="6"/>
  <c r="E1011" i="6"/>
  <c r="D1011" i="6"/>
  <c r="C1011" i="6"/>
  <c r="B1011" i="6"/>
  <c r="E1010" i="6"/>
  <c r="D1010" i="6"/>
  <c r="C1010" i="6"/>
  <c r="B1010" i="6"/>
  <c r="E1009" i="6"/>
  <c r="D1009" i="6"/>
  <c r="C1009" i="6"/>
  <c r="B1009" i="6"/>
  <c r="E1008" i="6"/>
  <c r="D1008" i="6"/>
  <c r="C1008" i="6"/>
  <c r="B1008" i="6"/>
  <c r="E1007" i="6"/>
  <c r="D1007" i="6"/>
  <c r="C1007" i="6"/>
  <c r="B1007" i="6"/>
  <c r="E1006" i="6"/>
  <c r="D1006" i="6"/>
  <c r="C1006" i="6"/>
  <c r="B1006" i="6"/>
  <c r="E1005" i="6"/>
  <c r="D1005" i="6"/>
  <c r="C1005" i="6"/>
  <c r="B1005" i="6"/>
  <c r="E1004" i="6"/>
  <c r="D1004" i="6"/>
  <c r="C1004" i="6"/>
  <c r="B1004" i="6"/>
  <c r="E1003" i="6"/>
  <c r="D1003" i="6"/>
  <c r="C1003" i="6"/>
  <c r="B1003" i="6"/>
  <c r="E1002" i="6"/>
  <c r="D1002" i="6"/>
  <c r="C1002" i="6"/>
  <c r="B1002" i="6"/>
  <c r="E1001" i="6"/>
  <c r="D1001" i="6"/>
  <c r="C1001" i="6"/>
  <c r="B1001" i="6"/>
  <c r="E1000" i="6"/>
  <c r="D1000" i="6"/>
  <c r="C1000" i="6"/>
  <c r="B1000" i="6"/>
  <c r="E999" i="6"/>
  <c r="D999" i="6"/>
  <c r="C999" i="6"/>
  <c r="B999" i="6"/>
  <c r="E998" i="6"/>
  <c r="D998" i="6"/>
  <c r="C998" i="6"/>
  <c r="B998" i="6"/>
  <c r="E997" i="6"/>
  <c r="D997" i="6"/>
  <c r="C997" i="6"/>
  <c r="B997" i="6"/>
  <c r="E996" i="6"/>
  <c r="D996" i="6"/>
  <c r="C996" i="6"/>
  <c r="B996" i="6"/>
  <c r="E995" i="6"/>
  <c r="D995" i="6"/>
  <c r="C995" i="6"/>
  <c r="B995" i="6"/>
  <c r="E994" i="6"/>
  <c r="D994" i="6"/>
  <c r="C994" i="6"/>
  <c r="B994" i="6"/>
  <c r="E993" i="6"/>
  <c r="D993" i="6"/>
  <c r="C993" i="6"/>
  <c r="B993" i="6"/>
  <c r="E992" i="6"/>
  <c r="D992" i="6"/>
  <c r="C992" i="6"/>
  <c r="B992" i="6"/>
  <c r="E991" i="6"/>
  <c r="D991" i="6"/>
  <c r="C991" i="6"/>
  <c r="B991" i="6"/>
  <c r="E990" i="6"/>
  <c r="D990" i="6"/>
  <c r="C990" i="6"/>
  <c r="B990" i="6"/>
  <c r="E989" i="6"/>
  <c r="D989" i="6"/>
  <c r="C989" i="6"/>
  <c r="B989" i="6"/>
  <c r="E988" i="6"/>
  <c r="D988" i="6"/>
  <c r="C988" i="6"/>
  <c r="B988" i="6"/>
  <c r="E987" i="6"/>
  <c r="D987" i="6"/>
  <c r="C987" i="6"/>
  <c r="B987" i="6"/>
  <c r="E986" i="6"/>
  <c r="D986" i="6"/>
  <c r="C986" i="6"/>
  <c r="B986" i="6"/>
  <c r="E985" i="6"/>
  <c r="D985" i="6"/>
  <c r="C985" i="6"/>
  <c r="B985" i="6"/>
  <c r="E984" i="6"/>
  <c r="D984" i="6"/>
  <c r="C984" i="6"/>
  <c r="B984" i="6"/>
  <c r="E983" i="6"/>
  <c r="D983" i="6"/>
  <c r="C983" i="6"/>
  <c r="B983" i="6"/>
  <c r="E982" i="6"/>
  <c r="D982" i="6"/>
  <c r="C982" i="6"/>
  <c r="B982" i="6"/>
  <c r="E981" i="6"/>
  <c r="D981" i="6"/>
  <c r="C981" i="6"/>
  <c r="B981" i="6"/>
  <c r="E980" i="6"/>
  <c r="D980" i="6"/>
  <c r="C980" i="6"/>
  <c r="B980" i="6"/>
  <c r="E979" i="6"/>
  <c r="D979" i="6"/>
  <c r="C979" i="6"/>
  <c r="B979" i="6"/>
  <c r="E978" i="6"/>
  <c r="D978" i="6"/>
  <c r="C978" i="6"/>
  <c r="B978" i="6"/>
  <c r="E977" i="6"/>
  <c r="D977" i="6"/>
  <c r="C977" i="6"/>
  <c r="B977" i="6"/>
  <c r="E976" i="6"/>
  <c r="D976" i="6"/>
  <c r="C976" i="6"/>
  <c r="B976" i="6"/>
  <c r="E975" i="6"/>
  <c r="D975" i="6"/>
  <c r="C975" i="6"/>
  <c r="B975" i="6"/>
  <c r="E974" i="6"/>
  <c r="D974" i="6"/>
  <c r="C974" i="6"/>
  <c r="B974" i="6"/>
  <c r="E973" i="6"/>
  <c r="D973" i="6"/>
  <c r="C973" i="6"/>
  <c r="B973" i="6"/>
  <c r="E972" i="6"/>
  <c r="D972" i="6"/>
  <c r="C972" i="6"/>
  <c r="B972" i="6"/>
  <c r="E971" i="6"/>
  <c r="D971" i="6"/>
  <c r="C971" i="6"/>
  <c r="B971" i="6"/>
  <c r="E970" i="6"/>
  <c r="D970" i="6"/>
  <c r="C970" i="6"/>
  <c r="B970" i="6"/>
  <c r="E969" i="6"/>
  <c r="D969" i="6"/>
  <c r="C969" i="6"/>
  <c r="B969" i="6"/>
  <c r="E968" i="6"/>
  <c r="D968" i="6"/>
  <c r="C968" i="6"/>
  <c r="B968" i="6"/>
  <c r="E967" i="6"/>
  <c r="D967" i="6"/>
  <c r="C967" i="6"/>
  <c r="B967" i="6"/>
  <c r="E966" i="6"/>
  <c r="D966" i="6"/>
  <c r="C966" i="6"/>
  <c r="B966" i="6"/>
  <c r="E965" i="6"/>
  <c r="D965" i="6"/>
  <c r="C965" i="6"/>
  <c r="B965" i="6"/>
  <c r="E964" i="6"/>
  <c r="D964" i="6"/>
  <c r="C964" i="6"/>
  <c r="B964" i="6"/>
  <c r="E963" i="6"/>
  <c r="D963" i="6"/>
  <c r="C963" i="6"/>
  <c r="B963" i="6"/>
  <c r="E962" i="6"/>
  <c r="D962" i="6"/>
  <c r="C962" i="6"/>
  <c r="B962" i="6"/>
  <c r="E961" i="6"/>
  <c r="D961" i="6"/>
  <c r="C961" i="6"/>
  <c r="B961" i="6"/>
  <c r="E960" i="6"/>
  <c r="D960" i="6"/>
  <c r="C960" i="6"/>
  <c r="B960" i="6"/>
  <c r="E959" i="6"/>
  <c r="D959" i="6"/>
  <c r="C959" i="6"/>
  <c r="B959" i="6"/>
  <c r="E958" i="6"/>
  <c r="D958" i="6"/>
  <c r="C958" i="6"/>
  <c r="B958" i="6"/>
  <c r="E957" i="6"/>
  <c r="D957" i="6"/>
  <c r="C957" i="6"/>
  <c r="B957" i="6"/>
  <c r="E956" i="6"/>
  <c r="D956" i="6"/>
  <c r="C956" i="6"/>
  <c r="B956" i="6"/>
  <c r="E955" i="6"/>
  <c r="D955" i="6"/>
  <c r="C955" i="6"/>
  <c r="B955" i="6"/>
  <c r="E954" i="6"/>
  <c r="D954" i="6"/>
  <c r="C954" i="6"/>
  <c r="B954" i="6"/>
  <c r="E953" i="6"/>
  <c r="D953" i="6"/>
  <c r="C953" i="6"/>
  <c r="B953" i="6"/>
  <c r="E952" i="6"/>
  <c r="D952" i="6"/>
  <c r="C952" i="6"/>
  <c r="B952" i="6"/>
  <c r="E951" i="6"/>
  <c r="D951" i="6"/>
  <c r="C951" i="6"/>
  <c r="B951" i="6"/>
  <c r="E950" i="6"/>
  <c r="D950" i="6"/>
  <c r="C950" i="6"/>
  <c r="B950" i="6"/>
  <c r="E949" i="6"/>
  <c r="D949" i="6"/>
  <c r="C949" i="6"/>
  <c r="B949" i="6"/>
  <c r="E948" i="6"/>
  <c r="D948" i="6"/>
  <c r="C948" i="6"/>
  <c r="B948" i="6"/>
  <c r="E947" i="6"/>
  <c r="D947" i="6"/>
  <c r="C947" i="6"/>
  <c r="B947" i="6"/>
  <c r="E946" i="6"/>
  <c r="D946" i="6"/>
  <c r="C946" i="6"/>
  <c r="B946" i="6"/>
  <c r="E945" i="6"/>
  <c r="D945" i="6"/>
  <c r="C945" i="6"/>
  <c r="B945" i="6"/>
  <c r="E944" i="6"/>
  <c r="D944" i="6"/>
  <c r="C944" i="6"/>
  <c r="B944" i="6"/>
  <c r="E943" i="6"/>
  <c r="D943" i="6"/>
  <c r="C943" i="6"/>
  <c r="B943" i="6"/>
  <c r="E942" i="6"/>
  <c r="D942" i="6"/>
  <c r="C942" i="6"/>
  <c r="B942" i="6"/>
  <c r="E941" i="6"/>
  <c r="D941" i="6"/>
  <c r="C941" i="6"/>
  <c r="B941" i="6"/>
  <c r="E940" i="6"/>
  <c r="D940" i="6"/>
  <c r="C940" i="6"/>
  <c r="B940" i="6"/>
  <c r="E939" i="6"/>
  <c r="D939" i="6"/>
  <c r="C939" i="6"/>
  <c r="B939" i="6"/>
  <c r="E938" i="6"/>
  <c r="D938" i="6"/>
  <c r="C938" i="6"/>
  <c r="B938" i="6"/>
  <c r="E937" i="6"/>
  <c r="D937" i="6"/>
  <c r="C937" i="6"/>
  <c r="B937" i="6"/>
  <c r="E936" i="6"/>
  <c r="D936" i="6"/>
  <c r="C936" i="6"/>
  <c r="B936" i="6"/>
  <c r="E935" i="6"/>
  <c r="D935" i="6"/>
  <c r="C935" i="6"/>
  <c r="B935" i="6"/>
  <c r="E934" i="6"/>
  <c r="D934" i="6"/>
  <c r="C934" i="6"/>
  <c r="B934" i="6"/>
  <c r="E933" i="6"/>
  <c r="D933" i="6"/>
  <c r="C933" i="6"/>
  <c r="B933" i="6"/>
  <c r="E932" i="6"/>
  <c r="D932" i="6"/>
  <c r="C932" i="6"/>
  <c r="B932" i="6"/>
  <c r="E931" i="6"/>
  <c r="D931" i="6"/>
  <c r="C931" i="6"/>
  <c r="B931" i="6"/>
  <c r="E930" i="6"/>
  <c r="D930" i="6"/>
  <c r="C930" i="6"/>
  <c r="B930" i="6"/>
  <c r="E929" i="6"/>
  <c r="D929" i="6"/>
  <c r="C929" i="6"/>
  <c r="B929" i="6"/>
  <c r="E928" i="6"/>
  <c r="D928" i="6"/>
  <c r="C928" i="6"/>
  <c r="B928" i="6"/>
  <c r="E927" i="6"/>
  <c r="D927" i="6"/>
  <c r="C927" i="6"/>
  <c r="B927" i="6"/>
  <c r="E926" i="6"/>
  <c r="D926" i="6"/>
  <c r="C926" i="6"/>
  <c r="B926" i="6"/>
  <c r="E925" i="6"/>
  <c r="D925" i="6"/>
  <c r="C925" i="6"/>
  <c r="B925" i="6"/>
  <c r="E924" i="6"/>
  <c r="D924" i="6"/>
  <c r="C924" i="6"/>
  <c r="B924" i="6"/>
  <c r="E923" i="6"/>
  <c r="D923" i="6"/>
  <c r="C923" i="6"/>
  <c r="B923" i="6"/>
  <c r="E922" i="6"/>
  <c r="D922" i="6"/>
  <c r="C922" i="6"/>
  <c r="B922" i="6"/>
  <c r="E921" i="6"/>
  <c r="D921" i="6"/>
  <c r="C921" i="6"/>
  <c r="B921" i="6"/>
  <c r="E920" i="6"/>
  <c r="D920" i="6"/>
  <c r="C920" i="6"/>
  <c r="B920" i="6"/>
  <c r="E919" i="6"/>
  <c r="D919" i="6"/>
  <c r="C919" i="6"/>
  <c r="B919" i="6"/>
  <c r="E918" i="6"/>
  <c r="D918" i="6"/>
  <c r="C918" i="6"/>
  <c r="B918" i="6"/>
  <c r="E917" i="6"/>
  <c r="D917" i="6"/>
  <c r="C917" i="6"/>
  <c r="B917" i="6"/>
  <c r="E916" i="6"/>
  <c r="D916" i="6"/>
  <c r="C916" i="6"/>
  <c r="B916" i="6"/>
  <c r="E915" i="6"/>
  <c r="D915" i="6"/>
  <c r="C915" i="6"/>
  <c r="B915" i="6"/>
  <c r="E914" i="6"/>
  <c r="D914" i="6"/>
  <c r="C914" i="6"/>
  <c r="B914" i="6"/>
  <c r="E913" i="6"/>
  <c r="D913" i="6"/>
  <c r="C913" i="6"/>
  <c r="B913" i="6"/>
  <c r="E912" i="6"/>
  <c r="D912" i="6"/>
  <c r="C912" i="6"/>
  <c r="B912" i="6"/>
  <c r="E911" i="6"/>
  <c r="D911" i="6"/>
  <c r="C911" i="6"/>
  <c r="B911" i="6"/>
  <c r="E910" i="6"/>
  <c r="D910" i="6"/>
  <c r="C910" i="6"/>
  <c r="B910" i="6"/>
  <c r="E909" i="6"/>
  <c r="D909" i="6"/>
  <c r="C909" i="6"/>
  <c r="B909" i="6"/>
  <c r="E908" i="6"/>
  <c r="D908" i="6"/>
  <c r="C908" i="6"/>
  <c r="B908" i="6"/>
  <c r="E907" i="6"/>
  <c r="D907" i="6"/>
  <c r="C907" i="6"/>
  <c r="B907" i="6"/>
  <c r="E906" i="6"/>
  <c r="D906" i="6"/>
  <c r="C906" i="6"/>
  <c r="B906" i="6"/>
  <c r="E905" i="6"/>
  <c r="D905" i="6"/>
  <c r="C905" i="6"/>
  <c r="B905" i="6"/>
  <c r="E904" i="6"/>
  <c r="D904" i="6"/>
  <c r="C904" i="6"/>
  <c r="B904" i="6"/>
  <c r="E903" i="6"/>
  <c r="D903" i="6"/>
  <c r="C903" i="6"/>
  <c r="B903" i="6"/>
  <c r="E902" i="6"/>
  <c r="D902" i="6"/>
  <c r="C902" i="6"/>
  <c r="B902" i="6"/>
  <c r="E901" i="6"/>
  <c r="D901" i="6"/>
  <c r="C901" i="6"/>
  <c r="B901" i="6"/>
  <c r="E900" i="6"/>
  <c r="D900" i="6"/>
  <c r="C900" i="6"/>
  <c r="B900" i="6"/>
  <c r="E899" i="6"/>
  <c r="D899" i="6"/>
  <c r="C899" i="6"/>
  <c r="B899" i="6"/>
  <c r="E898" i="6"/>
  <c r="D898" i="6"/>
  <c r="C898" i="6"/>
  <c r="B898" i="6"/>
  <c r="E897" i="6"/>
  <c r="D897" i="6"/>
  <c r="C897" i="6"/>
  <c r="B897" i="6"/>
  <c r="E896" i="6"/>
  <c r="D896" i="6"/>
  <c r="C896" i="6"/>
  <c r="B896" i="6"/>
  <c r="E895" i="6"/>
  <c r="D895" i="6"/>
  <c r="C895" i="6"/>
  <c r="B895" i="6"/>
  <c r="E894" i="6"/>
  <c r="D894" i="6"/>
  <c r="C894" i="6"/>
  <c r="B894" i="6"/>
  <c r="E893" i="6"/>
  <c r="D893" i="6"/>
  <c r="C893" i="6"/>
  <c r="B893" i="6"/>
  <c r="E892" i="6"/>
  <c r="D892" i="6"/>
  <c r="C892" i="6"/>
  <c r="B892" i="6"/>
  <c r="E891" i="6"/>
  <c r="D891" i="6"/>
  <c r="C891" i="6"/>
  <c r="B891" i="6"/>
  <c r="E890" i="6"/>
  <c r="D890" i="6"/>
  <c r="C890" i="6"/>
  <c r="B890" i="6"/>
  <c r="E889" i="6"/>
  <c r="D889" i="6"/>
  <c r="C889" i="6"/>
  <c r="B889" i="6"/>
  <c r="E888" i="6"/>
  <c r="D888" i="6"/>
  <c r="C888" i="6"/>
  <c r="B888" i="6"/>
  <c r="E887" i="6"/>
  <c r="D887" i="6"/>
  <c r="C887" i="6"/>
  <c r="B887" i="6"/>
  <c r="E886" i="6"/>
  <c r="D886" i="6"/>
  <c r="C886" i="6"/>
  <c r="B886" i="6"/>
  <c r="E885" i="6"/>
  <c r="D885" i="6"/>
  <c r="C885" i="6"/>
  <c r="B885" i="6"/>
  <c r="E884" i="6"/>
  <c r="D884" i="6"/>
  <c r="C884" i="6"/>
  <c r="B884" i="6"/>
  <c r="E883" i="6"/>
  <c r="D883" i="6"/>
  <c r="C883" i="6"/>
  <c r="B883" i="6"/>
  <c r="E882" i="6"/>
  <c r="D882" i="6"/>
  <c r="C882" i="6"/>
  <c r="B882" i="6"/>
  <c r="E881" i="6"/>
  <c r="D881" i="6"/>
  <c r="C881" i="6"/>
  <c r="B881" i="6"/>
  <c r="E880" i="6"/>
  <c r="D880" i="6"/>
  <c r="C880" i="6"/>
  <c r="B880" i="6"/>
  <c r="E879" i="6"/>
  <c r="D879" i="6"/>
  <c r="C879" i="6"/>
  <c r="B879" i="6"/>
  <c r="E878" i="6"/>
  <c r="D878" i="6"/>
  <c r="C878" i="6"/>
  <c r="B878" i="6"/>
  <c r="E877" i="6"/>
  <c r="D877" i="6"/>
  <c r="C877" i="6"/>
  <c r="B877" i="6"/>
  <c r="E876" i="6"/>
  <c r="D876" i="6"/>
  <c r="C876" i="6"/>
  <c r="B876" i="6"/>
  <c r="E875" i="6"/>
  <c r="D875" i="6"/>
  <c r="C875" i="6"/>
  <c r="B875" i="6"/>
  <c r="E874" i="6"/>
  <c r="D874" i="6"/>
  <c r="C874" i="6"/>
  <c r="B874" i="6"/>
  <c r="E873" i="6"/>
  <c r="D873" i="6"/>
  <c r="C873" i="6"/>
  <c r="B873" i="6"/>
  <c r="E872" i="6"/>
  <c r="D872" i="6"/>
  <c r="C872" i="6"/>
  <c r="B872" i="6"/>
  <c r="E871" i="6"/>
  <c r="D871" i="6"/>
  <c r="C871" i="6"/>
  <c r="B871" i="6"/>
  <c r="E870" i="6"/>
  <c r="D870" i="6"/>
  <c r="C870" i="6"/>
  <c r="B870" i="6"/>
  <c r="E869" i="6"/>
  <c r="D869" i="6"/>
  <c r="C869" i="6"/>
  <c r="B869" i="6"/>
  <c r="E868" i="6"/>
  <c r="D868" i="6"/>
  <c r="C868" i="6"/>
  <c r="B868" i="6"/>
  <c r="E867" i="6"/>
  <c r="D867" i="6"/>
  <c r="C867" i="6"/>
  <c r="B867" i="6"/>
  <c r="E866" i="6"/>
  <c r="D866" i="6"/>
  <c r="C866" i="6"/>
  <c r="B866" i="6"/>
  <c r="E865" i="6"/>
  <c r="D865" i="6"/>
  <c r="C865" i="6"/>
  <c r="B865" i="6"/>
  <c r="E864" i="6"/>
  <c r="D864" i="6"/>
  <c r="C864" i="6"/>
  <c r="B864" i="6"/>
  <c r="E863" i="6"/>
  <c r="D863" i="6"/>
  <c r="C863" i="6"/>
  <c r="B863" i="6"/>
  <c r="E862" i="6"/>
  <c r="D862" i="6"/>
  <c r="C862" i="6"/>
  <c r="B862" i="6"/>
  <c r="E861" i="6"/>
  <c r="D861" i="6"/>
  <c r="C861" i="6"/>
  <c r="B861" i="6"/>
  <c r="E860" i="6"/>
  <c r="D860" i="6"/>
  <c r="C860" i="6"/>
  <c r="B860" i="6"/>
  <c r="E859" i="6"/>
  <c r="D859" i="6"/>
  <c r="C859" i="6"/>
  <c r="B859" i="6"/>
  <c r="E858" i="6"/>
  <c r="D858" i="6"/>
  <c r="C858" i="6"/>
  <c r="B858" i="6"/>
  <c r="E857" i="6"/>
  <c r="D857" i="6"/>
  <c r="C857" i="6"/>
  <c r="B857" i="6"/>
  <c r="E856" i="6"/>
  <c r="D856" i="6"/>
  <c r="C856" i="6"/>
  <c r="B856" i="6"/>
  <c r="E855" i="6"/>
  <c r="D855" i="6"/>
  <c r="C855" i="6"/>
  <c r="B855" i="6"/>
  <c r="E854" i="6"/>
  <c r="D854" i="6"/>
  <c r="C854" i="6"/>
  <c r="B854" i="6"/>
  <c r="E853" i="6"/>
  <c r="D853" i="6"/>
  <c r="C853" i="6"/>
  <c r="B853" i="6"/>
  <c r="E852" i="6"/>
  <c r="D852" i="6"/>
  <c r="C852" i="6"/>
  <c r="B852" i="6"/>
  <c r="E851" i="6"/>
  <c r="D851" i="6"/>
  <c r="C851" i="6"/>
  <c r="B851" i="6"/>
  <c r="E850" i="6"/>
  <c r="D850" i="6"/>
  <c r="C850" i="6"/>
  <c r="B850" i="6"/>
  <c r="E849" i="6"/>
  <c r="D849" i="6"/>
  <c r="C849" i="6"/>
  <c r="B849" i="6"/>
  <c r="E848" i="6"/>
  <c r="D848" i="6"/>
  <c r="C848" i="6"/>
  <c r="B848" i="6"/>
  <c r="E847" i="6"/>
  <c r="D847" i="6"/>
  <c r="C847" i="6"/>
  <c r="B847" i="6"/>
  <c r="E846" i="6"/>
  <c r="D846" i="6"/>
  <c r="C846" i="6"/>
  <c r="B846" i="6"/>
  <c r="E845" i="6"/>
  <c r="D845" i="6"/>
  <c r="C845" i="6"/>
  <c r="B845" i="6"/>
  <c r="E844" i="6"/>
  <c r="D844" i="6"/>
  <c r="C844" i="6"/>
  <c r="B844" i="6"/>
  <c r="E843" i="6"/>
  <c r="D843" i="6"/>
  <c r="C843" i="6"/>
  <c r="B843" i="6"/>
  <c r="E842" i="6"/>
  <c r="D842" i="6"/>
  <c r="C842" i="6"/>
  <c r="B842" i="6"/>
  <c r="E841" i="6"/>
  <c r="D841" i="6"/>
  <c r="C841" i="6"/>
  <c r="B841" i="6"/>
  <c r="E840" i="6"/>
  <c r="D840" i="6"/>
  <c r="C840" i="6"/>
  <c r="B840" i="6"/>
  <c r="E839" i="6"/>
  <c r="D839" i="6"/>
  <c r="C839" i="6"/>
  <c r="B839" i="6"/>
  <c r="E838" i="6"/>
  <c r="D838" i="6"/>
  <c r="C838" i="6"/>
  <c r="B838" i="6"/>
  <c r="E837" i="6"/>
  <c r="D837" i="6"/>
  <c r="C837" i="6"/>
  <c r="B837" i="6"/>
  <c r="E836" i="6"/>
  <c r="D836" i="6"/>
  <c r="C836" i="6"/>
  <c r="B836" i="6"/>
  <c r="E835" i="6"/>
  <c r="D835" i="6"/>
  <c r="C835" i="6"/>
  <c r="B835" i="6"/>
  <c r="E834" i="6"/>
  <c r="D834" i="6"/>
  <c r="C834" i="6"/>
  <c r="B834" i="6"/>
  <c r="E833" i="6"/>
  <c r="D833" i="6"/>
  <c r="C833" i="6"/>
  <c r="B833" i="6"/>
  <c r="E832" i="6"/>
  <c r="D832" i="6"/>
  <c r="C832" i="6"/>
  <c r="B832" i="6"/>
  <c r="E831" i="6"/>
  <c r="D831" i="6"/>
  <c r="C831" i="6"/>
  <c r="B831" i="6"/>
  <c r="E830" i="6"/>
  <c r="D830" i="6"/>
  <c r="C830" i="6"/>
  <c r="B830" i="6"/>
  <c r="E829" i="6"/>
  <c r="D829" i="6"/>
  <c r="C829" i="6"/>
  <c r="B829" i="6"/>
  <c r="E828" i="6"/>
  <c r="D828" i="6"/>
  <c r="C828" i="6"/>
  <c r="B828" i="6"/>
  <c r="E827" i="6"/>
  <c r="D827" i="6"/>
  <c r="C827" i="6"/>
  <c r="B827" i="6"/>
  <c r="E826" i="6"/>
  <c r="D826" i="6"/>
  <c r="C826" i="6"/>
  <c r="B826" i="6"/>
  <c r="E825" i="6"/>
  <c r="D825" i="6"/>
  <c r="C825" i="6"/>
  <c r="B825" i="6"/>
  <c r="E824" i="6"/>
  <c r="D824" i="6"/>
  <c r="C824" i="6"/>
  <c r="B824" i="6"/>
  <c r="E823" i="6"/>
  <c r="D823" i="6"/>
  <c r="C823" i="6"/>
  <c r="B823" i="6"/>
  <c r="E822" i="6"/>
  <c r="D822" i="6"/>
  <c r="C822" i="6"/>
  <c r="B822" i="6"/>
  <c r="E821" i="6"/>
  <c r="D821" i="6"/>
  <c r="C821" i="6"/>
  <c r="B821" i="6"/>
  <c r="E820" i="6"/>
  <c r="D820" i="6"/>
  <c r="C820" i="6"/>
  <c r="B820" i="6"/>
  <c r="E819" i="6"/>
  <c r="D819" i="6"/>
  <c r="C819" i="6"/>
  <c r="B819" i="6"/>
  <c r="E818" i="6"/>
  <c r="D818" i="6"/>
  <c r="C818" i="6"/>
  <c r="B818" i="6"/>
  <c r="E817" i="6"/>
  <c r="D817" i="6"/>
  <c r="C817" i="6"/>
  <c r="B817" i="6"/>
  <c r="E816" i="6"/>
  <c r="D816" i="6"/>
  <c r="C816" i="6"/>
  <c r="B816" i="6"/>
  <c r="E815" i="6"/>
  <c r="D815" i="6"/>
  <c r="C815" i="6"/>
  <c r="B815" i="6"/>
  <c r="E814" i="6"/>
  <c r="D814" i="6"/>
  <c r="C814" i="6"/>
  <c r="B814" i="6"/>
  <c r="E813" i="6"/>
  <c r="D813" i="6"/>
  <c r="C813" i="6"/>
  <c r="B813" i="6"/>
  <c r="E812" i="6"/>
  <c r="D812" i="6"/>
  <c r="C812" i="6"/>
  <c r="B812" i="6"/>
  <c r="E811" i="6"/>
  <c r="D811" i="6"/>
  <c r="C811" i="6"/>
  <c r="B811" i="6"/>
  <c r="E810" i="6"/>
  <c r="D810" i="6"/>
  <c r="C810" i="6"/>
  <c r="B810" i="6"/>
  <c r="E809" i="6"/>
  <c r="D809" i="6"/>
  <c r="C809" i="6"/>
  <c r="B809" i="6"/>
  <c r="E808" i="6"/>
  <c r="D808" i="6"/>
  <c r="C808" i="6"/>
  <c r="B808" i="6"/>
  <c r="E807" i="6"/>
  <c r="D807" i="6"/>
  <c r="C807" i="6"/>
  <c r="B807" i="6"/>
  <c r="E806" i="6"/>
  <c r="D806" i="6"/>
  <c r="C806" i="6"/>
  <c r="B806" i="6"/>
  <c r="E805" i="6"/>
  <c r="D805" i="6"/>
  <c r="C805" i="6"/>
  <c r="B805" i="6"/>
  <c r="E804" i="6"/>
  <c r="D804" i="6"/>
  <c r="C804" i="6"/>
  <c r="B804" i="6"/>
  <c r="E803" i="6"/>
  <c r="D803" i="6"/>
  <c r="C803" i="6"/>
  <c r="B803" i="6"/>
  <c r="E802" i="6"/>
  <c r="D802" i="6"/>
  <c r="C802" i="6"/>
  <c r="B802" i="6"/>
  <c r="E801" i="6"/>
  <c r="D801" i="6"/>
  <c r="C801" i="6"/>
  <c r="B801" i="6"/>
  <c r="E800" i="6"/>
  <c r="D800" i="6"/>
  <c r="C800" i="6"/>
  <c r="B800" i="6"/>
  <c r="E799" i="6"/>
  <c r="D799" i="6"/>
  <c r="C799" i="6"/>
  <c r="B799" i="6"/>
  <c r="E798" i="6"/>
  <c r="D798" i="6"/>
  <c r="C798" i="6"/>
  <c r="B798" i="6"/>
  <c r="E797" i="6"/>
  <c r="D797" i="6"/>
  <c r="C797" i="6"/>
  <c r="B797" i="6"/>
  <c r="E796" i="6"/>
  <c r="D796" i="6"/>
  <c r="C796" i="6"/>
  <c r="B796" i="6"/>
  <c r="E795" i="6"/>
  <c r="D795" i="6"/>
  <c r="C795" i="6"/>
  <c r="B795" i="6"/>
  <c r="E794" i="6"/>
  <c r="D794" i="6"/>
  <c r="C794" i="6"/>
  <c r="B794" i="6"/>
  <c r="E793" i="6"/>
  <c r="D793" i="6"/>
  <c r="C793" i="6"/>
  <c r="B793" i="6"/>
  <c r="E792" i="6"/>
  <c r="D792" i="6"/>
  <c r="C792" i="6"/>
  <c r="B792" i="6"/>
  <c r="E791" i="6"/>
  <c r="D791" i="6"/>
  <c r="C791" i="6"/>
  <c r="B791" i="6"/>
  <c r="E790" i="6"/>
  <c r="D790" i="6"/>
  <c r="C790" i="6"/>
  <c r="B790" i="6"/>
  <c r="E789" i="6"/>
  <c r="D789" i="6"/>
  <c r="C789" i="6"/>
  <c r="B789" i="6"/>
  <c r="E788" i="6"/>
  <c r="D788" i="6"/>
  <c r="C788" i="6"/>
  <c r="B788" i="6"/>
  <c r="E787" i="6"/>
  <c r="D787" i="6"/>
  <c r="C787" i="6"/>
  <c r="B787" i="6"/>
  <c r="E786" i="6"/>
  <c r="D786" i="6"/>
  <c r="C786" i="6"/>
  <c r="B786" i="6"/>
  <c r="E785" i="6"/>
  <c r="D785" i="6"/>
  <c r="C785" i="6"/>
  <c r="B785" i="6"/>
  <c r="E784" i="6"/>
  <c r="D784" i="6"/>
  <c r="C784" i="6"/>
  <c r="B784" i="6"/>
  <c r="E783" i="6"/>
  <c r="D783" i="6"/>
  <c r="C783" i="6"/>
  <c r="B783" i="6"/>
  <c r="E782" i="6"/>
  <c r="D782" i="6"/>
  <c r="C782" i="6"/>
  <c r="B782" i="6"/>
  <c r="E781" i="6"/>
  <c r="D781" i="6"/>
  <c r="C781" i="6"/>
  <c r="B781" i="6"/>
  <c r="E780" i="6"/>
  <c r="D780" i="6"/>
  <c r="C780" i="6"/>
  <c r="B780" i="6"/>
  <c r="E779" i="6"/>
  <c r="D779" i="6"/>
  <c r="C779" i="6"/>
  <c r="B779" i="6"/>
  <c r="E778" i="6"/>
  <c r="D778" i="6"/>
  <c r="C778" i="6"/>
  <c r="B778" i="6"/>
  <c r="E777" i="6"/>
  <c r="D777" i="6"/>
  <c r="C777" i="6"/>
  <c r="B777" i="6"/>
  <c r="E776" i="6"/>
  <c r="D776" i="6"/>
  <c r="C776" i="6"/>
  <c r="B776" i="6"/>
  <c r="E775" i="6"/>
  <c r="D775" i="6"/>
  <c r="C775" i="6"/>
  <c r="B775" i="6"/>
  <c r="E774" i="6"/>
  <c r="D774" i="6"/>
  <c r="C774" i="6"/>
  <c r="B774" i="6"/>
  <c r="E773" i="6"/>
  <c r="D773" i="6"/>
  <c r="C773" i="6"/>
  <c r="B773" i="6"/>
  <c r="E772" i="6"/>
  <c r="D772" i="6"/>
  <c r="C772" i="6"/>
  <c r="B772" i="6"/>
  <c r="E771" i="6"/>
  <c r="D771" i="6"/>
  <c r="C771" i="6"/>
  <c r="B771" i="6"/>
  <c r="E770" i="6"/>
  <c r="D770" i="6"/>
  <c r="C770" i="6"/>
  <c r="B770" i="6"/>
  <c r="E769" i="6"/>
  <c r="D769" i="6"/>
  <c r="C769" i="6"/>
  <c r="B769" i="6"/>
  <c r="E768" i="6"/>
  <c r="D768" i="6"/>
  <c r="C768" i="6"/>
  <c r="B768" i="6"/>
  <c r="E767" i="6"/>
  <c r="D767" i="6"/>
  <c r="C767" i="6"/>
  <c r="B767" i="6"/>
  <c r="E766" i="6"/>
  <c r="D766" i="6"/>
  <c r="C766" i="6"/>
  <c r="B766" i="6"/>
  <c r="E765" i="6"/>
  <c r="D765" i="6"/>
  <c r="C765" i="6"/>
  <c r="B765" i="6"/>
  <c r="E764" i="6"/>
  <c r="D764" i="6"/>
  <c r="C764" i="6"/>
  <c r="B764" i="6"/>
  <c r="E763" i="6"/>
  <c r="D763" i="6"/>
  <c r="C763" i="6"/>
  <c r="B763" i="6"/>
  <c r="E762" i="6"/>
  <c r="D762" i="6"/>
  <c r="C762" i="6"/>
  <c r="B762" i="6"/>
  <c r="E761" i="6"/>
  <c r="D761" i="6"/>
  <c r="C761" i="6"/>
  <c r="B761" i="6"/>
  <c r="E760" i="6"/>
  <c r="D760" i="6"/>
  <c r="C760" i="6"/>
  <c r="B760" i="6"/>
  <c r="E759" i="6"/>
  <c r="D759" i="6"/>
  <c r="C759" i="6"/>
  <c r="B759" i="6"/>
  <c r="E758" i="6"/>
  <c r="D758" i="6"/>
  <c r="C758" i="6"/>
  <c r="B758" i="6"/>
  <c r="E757" i="6"/>
  <c r="D757" i="6"/>
  <c r="C757" i="6"/>
  <c r="B757" i="6"/>
  <c r="E756" i="6"/>
  <c r="D756" i="6"/>
  <c r="C756" i="6"/>
  <c r="B756" i="6"/>
  <c r="E755" i="6"/>
  <c r="D755" i="6"/>
  <c r="C755" i="6"/>
  <c r="B755" i="6"/>
  <c r="E754" i="6"/>
  <c r="D754" i="6"/>
  <c r="C754" i="6"/>
  <c r="B754" i="6"/>
  <c r="E753" i="6"/>
  <c r="D753" i="6"/>
  <c r="C753" i="6"/>
  <c r="B753" i="6"/>
  <c r="E752" i="6"/>
  <c r="D752" i="6"/>
  <c r="C752" i="6"/>
  <c r="B752" i="6"/>
  <c r="E751" i="6"/>
  <c r="D751" i="6"/>
  <c r="C751" i="6"/>
  <c r="B751" i="6"/>
  <c r="E750" i="6"/>
  <c r="D750" i="6"/>
  <c r="C750" i="6"/>
  <c r="B750" i="6"/>
  <c r="E749" i="6"/>
  <c r="D749" i="6"/>
  <c r="C749" i="6"/>
  <c r="B749" i="6"/>
  <c r="E748" i="6"/>
  <c r="D748" i="6"/>
  <c r="C748" i="6"/>
  <c r="B748" i="6"/>
  <c r="E747" i="6"/>
  <c r="D747" i="6"/>
  <c r="C747" i="6"/>
  <c r="B747" i="6"/>
  <c r="E746" i="6"/>
  <c r="D746" i="6"/>
  <c r="C746" i="6"/>
  <c r="B746" i="6"/>
  <c r="E745" i="6"/>
  <c r="D745" i="6"/>
  <c r="C745" i="6"/>
  <c r="B745" i="6"/>
  <c r="E744" i="6"/>
  <c r="D744" i="6"/>
  <c r="C744" i="6"/>
  <c r="B744" i="6"/>
  <c r="E743" i="6"/>
  <c r="D743" i="6"/>
  <c r="C743" i="6"/>
  <c r="B743" i="6"/>
  <c r="E742" i="6"/>
  <c r="D742" i="6"/>
  <c r="C742" i="6"/>
  <c r="B742" i="6"/>
  <c r="E741" i="6"/>
  <c r="D741" i="6"/>
  <c r="C741" i="6"/>
  <c r="B741" i="6"/>
  <c r="E740" i="6"/>
  <c r="D740" i="6"/>
  <c r="C740" i="6"/>
  <c r="B740" i="6"/>
  <c r="E739" i="6"/>
  <c r="D739" i="6"/>
  <c r="C739" i="6"/>
  <c r="B739" i="6"/>
  <c r="E738" i="6"/>
  <c r="D738" i="6"/>
  <c r="C738" i="6"/>
  <c r="B738" i="6"/>
  <c r="E737" i="6"/>
  <c r="D737" i="6"/>
  <c r="C737" i="6"/>
  <c r="B737" i="6"/>
  <c r="E736" i="6"/>
  <c r="D736" i="6"/>
  <c r="C736" i="6"/>
  <c r="B736" i="6"/>
  <c r="E735" i="6"/>
  <c r="D735" i="6"/>
  <c r="C735" i="6"/>
  <c r="B735" i="6"/>
  <c r="E734" i="6"/>
  <c r="D734" i="6"/>
  <c r="C734" i="6"/>
  <c r="B734" i="6"/>
  <c r="E733" i="6"/>
  <c r="D733" i="6"/>
  <c r="C733" i="6"/>
  <c r="B733" i="6"/>
  <c r="E732" i="6"/>
  <c r="D732" i="6"/>
  <c r="C732" i="6"/>
  <c r="B732" i="6"/>
  <c r="E731" i="6"/>
  <c r="D731" i="6"/>
  <c r="C731" i="6"/>
  <c r="B731" i="6"/>
  <c r="E730" i="6"/>
  <c r="D730" i="6"/>
  <c r="C730" i="6"/>
  <c r="B730" i="6"/>
  <c r="E729" i="6"/>
  <c r="D729" i="6"/>
  <c r="C729" i="6"/>
  <c r="B729" i="6"/>
  <c r="E728" i="6"/>
  <c r="D728" i="6"/>
  <c r="C728" i="6"/>
  <c r="B728" i="6"/>
  <c r="E727" i="6"/>
  <c r="D727" i="6"/>
  <c r="C727" i="6"/>
  <c r="B727" i="6"/>
  <c r="E726" i="6"/>
  <c r="D726" i="6"/>
  <c r="C726" i="6"/>
  <c r="B726" i="6"/>
  <c r="E725" i="6"/>
  <c r="D725" i="6"/>
  <c r="C725" i="6"/>
  <c r="B725" i="6"/>
  <c r="E724" i="6"/>
  <c r="D724" i="6"/>
  <c r="C724" i="6"/>
  <c r="B724" i="6"/>
  <c r="E723" i="6"/>
  <c r="D723" i="6"/>
  <c r="C723" i="6"/>
  <c r="B723" i="6"/>
  <c r="E722" i="6"/>
  <c r="D722" i="6"/>
  <c r="C722" i="6"/>
  <c r="B722" i="6"/>
  <c r="E721" i="6"/>
  <c r="D721" i="6"/>
  <c r="C721" i="6"/>
  <c r="B721" i="6"/>
  <c r="E720" i="6"/>
  <c r="D720" i="6"/>
  <c r="C720" i="6"/>
  <c r="B720" i="6"/>
  <c r="E719" i="6"/>
  <c r="D719" i="6"/>
  <c r="C719" i="6"/>
  <c r="B719" i="6"/>
  <c r="E718" i="6"/>
  <c r="D718" i="6"/>
  <c r="C718" i="6"/>
  <c r="B718" i="6"/>
  <c r="E717" i="6"/>
  <c r="D717" i="6"/>
  <c r="C717" i="6"/>
  <c r="B717" i="6"/>
  <c r="E716" i="6"/>
  <c r="D716" i="6"/>
  <c r="C716" i="6"/>
  <c r="B716" i="6"/>
  <c r="E715" i="6"/>
  <c r="D715" i="6"/>
  <c r="C715" i="6"/>
  <c r="B715" i="6"/>
  <c r="E714" i="6"/>
  <c r="D714" i="6"/>
  <c r="C714" i="6"/>
  <c r="B714" i="6"/>
  <c r="E713" i="6"/>
  <c r="D713" i="6"/>
  <c r="C713" i="6"/>
  <c r="B713" i="6"/>
  <c r="E712" i="6"/>
  <c r="D712" i="6"/>
  <c r="C712" i="6"/>
  <c r="B712" i="6"/>
  <c r="E711" i="6"/>
  <c r="D711" i="6"/>
  <c r="C711" i="6"/>
  <c r="B711" i="6"/>
  <c r="E710" i="6"/>
  <c r="D710" i="6"/>
  <c r="C710" i="6"/>
  <c r="B710" i="6"/>
  <c r="E709" i="6"/>
  <c r="D709" i="6"/>
  <c r="C709" i="6"/>
  <c r="B709" i="6"/>
  <c r="E708" i="6"/>
  <c r="D708" i="6"/>
  <c r="C708" i="6"/>
  <c r="B708" i="6"/>
  <c r="E707" i="6"/>
  <c r="D707" i="6"/>
  <c r="C707" i="6"/>
  <c r="B707" i="6"/>
  <c r="E706" i="6"/>
  <c r="D706" i="6"/>
  <c r="C706" i="6"/>
  <c r="B706" i="6"/>
  <c r="E705" i="6"/>
  <c r="D705" i="6"/>
  <c r="C705" i="6"/>
  <c r="B705" i="6"/>
  <c r="E704" i="6"/>
  <c r="D704" i="6"/>
  <c r="C704" i="6"/>
  <c r="B704" i="6"/>
  <c r="E703" i="6"/>
  <c r="D703" i="6"/>
  <c r="C703" i="6"/>
  <c r="B703" i="6"/>
  <c r="E702" i="6"/>
  <c r="D702" i="6"/>
  <c r="C702" i="6"/>
  <c r="B702" i="6"/>
  <c r="E701" i="6"/>
  <c r="D701" i="6"/>
  <c r="C701" i="6"/>
  <c r="B701" i="6"/>
  <c r="E700" i="6"/>
  <c r="D700" i="6"/>
  <c r="C700" i="6"/>
  <c r="B700" i="6"/>
  <c r="E699" i="6"/>
  <c r="D699" i="6"/>
  <c r="C699" i="6"/>
  <c r="B699" i="6"/>
  <c r="E698" i="6"/>
  <c r="D698" i="6"/>
  <c r="C698" i="6"/>
  <c r="B698" i="6"/>
  <c r="E697" i="6"/>
  <c r="D697" i="6"/>
  <c r="C697" i="6"/>
  <c r="B697" i="6"/>
  <c r="E696" i="6"/>
  <c r="D696" i="6"/>
  <c r="C696" i="6"/>
  <c r="B696" i="6"/>
  <c r="E695" i="6"/>
  <c r="D695" i="6"/>
  <c r="C695" i="6"/>
  <c r="B695" i="6"/>
  <c r="E694" i="6"/>
  <c r="D694" i="6"/>
  <c r="C694" i="6"/>
  <c r="B694" i="6"/>
  <c r="E693" i="6"/>
  <c r="D693" i="6"/>
  <c r="C693" i="6"/>
  <c r="B693" i="6"/>
  <c r="E692" i="6"/>
  <c r="D692" i="6"/>
  <c r="C692" i="6"/>
  <c r="B692" i="6"/>
  <c r="E691" i="6"/>
  <c r="D691" i="6"/>
  <c r="C691" i="6"/>
  <c r="B691" i="6"/>
  <c r="E690" i="6"/>
  <c r="D690" i="6"/>
  <c r="C690" i="6"/>
  <c r="B690" i="6"/>
  <c r="E689" i="6"/>
  <c r="D689" i="6"/>
  <c r="C689" i="6"/>
  <c r="B689" i="6"/>
  <c r="E688" i="6"/>
  <c r="D688" i="6"/>
  <c r="C688" i="6"/>
  <c r="B688" i="6"/>
  <c r="E687" i="6"/>
  <c r="D687" i="6"/>
  <c r="C687" i="6"/>
  <c r="B687" i="6"/>
  <c r="E686" i="6"/>
  <c r="D686" i="6"/>
  <c r="C686" i="6"/>
  <c r="B686" i="6"/>
  <c r="E685" i="6"/>
  <c r="D685" i="6"/>
  <c r="C685" i="6"/>
  <c r="B685" i="6"/>
  <c r="E684" i="6"/>
  <c r="D684" i="6"/>
  <c r="C684" i="6"/>
  <c r="B684" i="6"/>
  <c r="E683" i="6"/>
  <c r="D683" i="6"/>
  <c r="C683" i="6"/>
  <c r="B683" i="6"/>
  <c r="E682" i="6"/>
  <c r="D682" i="6"/>
  <c r="C682" i="6"/>
  <c r="B682" i="6"/>
  <c r="E681" i="6"/>
  <c r="D681" i="6"/>
  <c r="C681" i="6"/>
  <c r="B681" i="6"/>
  <c r="E680" i="6"/>
  <c r="D680" i="6"/>
  <c r="C680" i="6"/>
  <c r="B680" i="6"/>
  <c r="E679" i="6"/>
  <c r="D679" i="6"/>
  <c r="C679" i="6"/>
  <c r="B679" i="6"/>
  <c r="E678" i="6"/>
  <c r="D678" i="6"/>
  <c r="C678" i="6"/>
  <c r="B678" i="6"/>
  <c r="E677" i="6"/>
  <c r="D677" i="6"/>
  <c r="C677" i="6"/>
  <c r="B677" i="6"/>
  <c r="E676" i="6"/>
  <c r="D676" i="6"/>
  <c r="C676" i="6"/>
  <c r="B676" i="6"/>
  <c r="E675" i="6"/>
  <c r="D675" i="6"/>
  <c r="C675" i="6"/>
  <c r="B675" i="6"/>
  <c r="E674" i="6"/>
  <c r="D674" i="6"/>
  <c r="C674" i="6"/>
  <c r="B674" i="6"/>
  <c r="E673" i="6"/>
  <c r="D673" i="6"/>
  <c r="C673" i="6"/>
  <c r="B673" i="6"/>
  <c r="E672" i="6"/>
  <c r="D672" i="6"/>
  <c r="C672" i="6"/>
  <c r="B672" i="6"/>
  <c r="E671" i="6"/>
  <c r="D671" i="6"/>
  <c r="C671" i="6"/>
  <c r="B671" i="6"/>
  <c r="E670" i="6"/>
  <c r="D670" i="6"/>
  <c r="C670" i="6"/>
  <c r="B670" i="6"/>
  <c r="E669" i="6"/>
  <c r="D669" i="6"/>
  <c r="C669" i="6"/>
  <c r="B669" i="6"/>
  <c r="E668" i="6"/>
  <c r="D668" i="6"/>
  <c r="C668" i="6"/>
  <c r="B668" i="6"/>
  <c r="E667" i="6"/>
  <c r="D667" i="6"/>
  <c r="C667" i="6"/>
  <c r="B667" i="6"/>
  <c r="E666" i="6"/>
  <c r="D666" i="6"/>
  <c r="C666" i="6"/>
  <c r="B666" i="6"/>
  <c r="E665" i="6"/>
  <c r="D665" i="6"/>
  <c r="C665" i="6"/>
  <c r="B665" i="6"/>
  <c r="E664" i="6"/>
  <c r="D664" i="6"/>
  <c r="C664" i="6"/>
  <c r="B664" i="6"/>
  <c r="E663" i="6"/>
  <c r="D663" i="6"/>
  <c r="C663" i="6"/>
  <c r="B663" i="6"/>
  <c r="E662" i="6"/>
  <c r="D662" i="6"/>
  <c r="C662" i="6"/>
  <c r="B662" i="6"/>
  <c r="E661" i="6"/>
  <c r="D661" i="6"/>
  <c r="C661" i="6"/>
  <c r="B661" i="6"/>
  <c r="E660" i="6"/>
  <c r="D660" i="6"/>
  <c r="C660" i="6"/>
  <c r="B660" i="6"/>
  <c r="E659" i="6"/>
  <c r="D659" i="6"/>
  <c r="C659" i="6"/>
  <c r="B659" i="6"/>
  <c r="E658" i="6"/>
  <c r="D658" i="6"/>
  <c r="C658" i="6"/>
  <c r="B658" i="6"/>
  <c r="E657" i="6"/>
  <c r="D657" i="6"/>
  <c r="C657" i="6"/>
  <c r="B657" i="6"/>
  <c r="E656" i="6"/>
  <c r="D656" i="6"/>
  <c r="C656" i="6"/>
  <c r="B656" i="6"/>
  <c r="E655" i="6"/>
  <c r="D655" i="6"/>
  <c r="C655" i="6"/>
  <c r="B655" i="6"/>
  <c r="E654" i="6"/>
  <c r="D654" i="6"/>
  <c r="C654" i="6"/>
  <c r="B654" i="6"/>
  <c r="E653" i="6"/>
  <c r="D653" i="6"/>
  <c r="C653" i="6"/>
  <c r="B653" i="6"/>
  <c r="E652" i="6"/>
  <c r="D652" i="6"/>
  <c r="C652" i="6"/>
  <c r="B652" i="6"/>
  <c r="E651" i="6"/>
  <c r="D651" i="6"/>
  <c r="C651" i="6"/>
  <c r="B651" i="6"/>
  <c r="E650" i="6"/>
  <c r="D650" i="6"/>
  <c r="C650" i="6"/>
  <c r="B650" i="6"/>
  <c r="E649" i="6"/>
  <c r="D649" i="6"/>
  <c r="C649" i="6"/>
  <c r="B649" i="6"/>
  <c r="E648" i="6"/>
  <c r="D648" i="6"/>
  <c r="C648" i="6"/>
  <c r="B648" i="6"/>
  <c r="E647" i="6"/>
  <c r="D647" i="6"/>
  <c r="C647" i="6"/>
  <c r="B647" i="6"/>
  <c r="E646" i="6"/>
  <c r="D646" i="6"/>
  <c r="C646" i="6"/>
  <c r="B646" i="6"/>
  <c r="E645" i="6"/>
  <c r="D645" i="6"/>
  <c r="C645" i="6"/>
  <c r="B645" i="6"/>
  <c r="E644" i="6"/>
  <c r="D644" i="6"/>
  <c r="C644" i="6"/>
  <c r="B644" i="6"/>
  <c r="E643" i="6"/>
  <c r="D643" i="6"/>
  <c r="C643" i="6"/>
  <c r="B643" i="6"/>
  <c r="E642" i="6"/>
  <c r="D642" i="6"/>
  <c r="C642" i="6"/>
  <c r="B642" i="6"/>
  <c r="E641" i="6"/>
  <c r="D641" i="6"/>
  <c r="C641" i="6"/>
  <c r="B641" i="6"/>
  <c r="E640" i="6"/>
  <c r="D640" i="6"/>
  <c r="C640" i="6"/>
  <c r="B640" i="6"/>
  <c r="E639" i="6"/>
  <c r="D639" i="6"/>
  <c r="C639" i="6"/>
  <c r="B639" i="6"/>
  <c r="E638" i="6"/>
  <c r="D638" i="6"/>
  <c r="C638" i="6"/>
  <c r="B638" i="6"/>
  <c r="E637" i="6"/>
  <c r="D637" i="6"/>
  <c r="C637" i="6"/>
  <c r="B637" i="6"/>
  <c r="E636" i="6"/>
  <c r="D636" i="6"/>
  <c r="C636" i="6"/>
  <c r="B636" i="6"/>
  <c r="E635" i="6"/>
  <c r="D635" i="6"/>
  <c r="C635" i="6"/>
  <c r="B635" i="6"/>
  <c r="E634" i="6"/>
  <c r="D634" i="6"/>
  <c r="C634" i="6"/>
  <c r="B634" i="6"/>
  <c r="E633" i="6"/>
  <c r="D633" i="6"/>
  <c r="C633" i="6"/>
  <c r="B633" i="6"/>
  <c r="E632" i="6"/>
  <c r="D632" i="6"/>
  <c r="C632" i="6"/>
  <c r="B632" i="6"/>
  <c r="E631" i="6"/>
  <c r="D631" i="6"/>
  <c r="C631" i="6"/>
  <c r="B631" i="6"/>
  <c r="E630" i="6"/>
  <c r="D630" i="6"/>
  <c r="C630" i="6"/>
  <c r="B630" i="6"/>
  <c r="E629" i="6"/>
  <c r="D629" i="6"/>
  <c r="C629" i="6"/>
  <c r="B629" i="6"/>
  <c r="E628" i="6"/>
  <c r="D628" i="6"/>
  <c r="C628" i="6"/>
  <c r="B628" i="6"/>
  <c r="E627" i="6"/>
  <c r="D627" i="6"/>
  <c r="C627" i="6"/>
  <c r="B627" i="6"/>
  <c r="E626" i="6"/>
  <c r="D626" i="6"/>
  <c r="C626" i="6"/>
  <c r="B626" i="6"/>
  <c r="E625" i="6"/>
  <c r="D625" i="6"/>
  <c r="C625" i="6"/>
  <c r="B625" i="6"/>
  <c r="E624" i="6"/>
  <c r="D624" i="6"/>
  <c r="C624" i="6"/>
  <c r="B624" i="6"/>
  <c r="E623" i="6"/>
  <c r="D623" i="6"/>
  <c r="C623" i="6"/>
  <c r="B623" i="6"/>
  <c r="E622" i="6"/>
  <c r="D622" i="6"/>
  <c r="C622" i="6"/>
  <c r="B622" i="6"/>
  <c r="E621" i="6"/>
  <c r="D621" i="6"/>
  <c r="C621" i="6"/>
  <c r="B621" i="6"/>
  <c r="E620" i="6"/>
  <c r="D620" i="6"/>
  <c r="C620" i="6"/>
  <c r="B620" i="6"/>
  <c r="E619" i="6"/>
  <c r="D619" i="6"/>
  <c r="C619" i="6"/>
  <c r="B619" i="6"/>
  <c r="E618" i="6"/>
  <c r="D618" i="6"/>
  <c r="C618" i="6"/>
  <c r="B618" i="6"/>
  <c r="E617" i="6"/>
  <c r="D617" i="6"/>
  <c r="C617" i="6"/>
  <c r="B617" i="6"/>
  <c r="E616" i="6"/>
  <c r="D616" i="6"/>
  <c r="C616" i="6"/>
  <c r="B616" i="6"/>
  <c r="E615" i="6"/>
  <c r="D615" i="6"/>
  <c r="C615" i="6"/>
  <c r="B615" i="6"/>
  <c r="E614" i="6"/>
  <c r="D614" i="6"/>
  <c r="C614" i="6"/>
  <c r="B614" i="6"/>
  <c r="E613" i="6"/>
  <c r="D613" i="6"/>
  <c r="C613" i="6"/>
  <c r="B613" i="6"/>
  <c r="E612" i="6"/>
  <c r="D612" i="6"/>
  <c r="C612" i="6"/>
  <c r="B612" i="6"/>
  <c r="E611" i="6"/>
  <c r="D611" i="6"/>
  <c r="C611" i="6"/>
  <c r="B611" i="6"/>
  <c r="E610" i="6"/>
  <c r="D610" i="6"/>
  <c r="C610" i="6"/>
  <c r="B610" i="6"/>
  <c r="E609" i="6"/>
  <c r="D609" i="6"/>
  <c r="C609" i="6"/>
  <c r="B609" i="6"/>
  <c r="E608" i="6"/>
  <c r="D608" i="6"/>
  <c r="C608" i="6"/>
  <c r="B608" i="6"/>
  <c r="E607" i="6"/>
  <c r="D607" i="6"/>
  <c r="C607" i="6"/>
  <c r="B607" i="6"/>
  <c r="E606" i="6"/>
  <c r="D606" i="6"/>
  <c r="C606" i="6"/>
  <c r="B606" i="6"/>
  <c r="E605" i="6"/>
  <c r="D605" i="6"/>
  <c r="C605" i="6"/>
  <c r="B605" i="6"/>
  <c r="E604" i="6"/>
  <c r="D604" i="6"/>
  <c r="C604" i="6"/>
  <c r="B604" i="6"/>
  <c r="E603" i="6"/>
  <c r="D603" i="6"/>
  <c r="C603" i="6"/>
  <c r="B603" i="6"/>
  <c r="E602" i="6"/>
  <c r="D602" i="6"/>
  <c r="C602" i="6"/>
  <c r="B602" i="6"/>
  <c r="E601" i="6"/>
  <c r="D601" i="6"/>
  <c r="C601" i="6"/>
  <c r="B601" i="6"/>
  <c r="E600" i="6"/>
  <c r="D600" i="6"/>
  <c r="C600" i="6"/>
  <c r="B600" i="6"/>
  <c r="E599" i="6"/>
  <c r="D599" i="6"/>
  <c r="C599" i="6"/>
  <c r="B599" i="6"/>
  <c r="E598" i="6"/>
  <c r="D598" i="6"/>
  <c r="C598" i="6"/>
  <c r="B598" i="6"/>
  <c r="E597" i="6"/>
  <c r="D597" i="6"/>
  <c r="C597" i="6"/>
  <c r="B597" i="6"/>
  <c r="E596" i="6"/>
  <c r="D596" i="6"/>
  <c r="C596" i="6"/>
  <c r="B596" i="6"/>
  <c r="E595" i="6"/>
  <c r="D595" i="6"/>
  <c r="C595" i="6"/>
  <c r="B595" i="6"/>
  <c r="E594" i="6"/>
  <c r="D594" i="6"/>
  <c r="C594" i="6"/>
  <c r="B594" i="6"/>
  <c r="E593" i="6"/>
  <c r="D593" i="6"/>
  <c r="C593" i="6"/>
  <c r="B593" i="6"/>
  <c r="E592" i="6"/>
  <c r="D592" i="6"/>
  <c r="C592" i="6"/>
  <c r="B592" i="6"/>
  <c r="E591" i="6"/>
  <c r="D591" i="6"/>
  <c r="C591" i="6"/>
  <c r="B591" i="6"/>
  <c r="E590" i="6"/>
  <c r="D590" i="6"/>
  <c r="C590" i="6"/>
  <c r="B590" i="6"/>
  <c r="E589" i="6"/>
  <c r="D589" i="6"/>
  <c r="C589" i="6"/>
  <c r="B589" i="6"/>
  <c r="E588" i="6"/>
  <c r="D588" i="6"/>
  <c r="C588" i="6"/>
  <c r="B588" i="6"/>
  <c r="E587" i="6"/>
  <c r="D587" i="6"/>
  <c r="C587" i="6"/>
  <c r="B587" i="6"/>
  <c r="E586" i="6"/>
  <c r="D586" i="6"/>
  <c r="C586" i="6"/>
  <c r="B586" i="6"/>
  <c r="E585" i="6"/>
  <c r="D585" i="6"/>
  <c r="C585" i="6"/>
  <c r="B585" i="6"/>
  <c r="E584" i="6"/>
  <c r="D584" i="6"/>
  <c r="C584" i="6"/>
  <c r="B584" i="6"/>
  <c r="E583" i="6"/>
  <c r="D583" i="6"/>
  <c r="C583" i="6"/>
  <c r="B583" i="6"/>
  <c r="E582" i="6"/>
  <c r="D582" i="6"/>
  <c r="C582" i="6"/>
  <c r="B582" i="6"/>
  <c r="E581" i="6"/>
  <c r="D581" i="6"/>
  <c r="C581" i="6"/>
  <c r="B581" i="6"/>
  <c r="E580" i="6"/>
  <c r="D580" i="6"/>
  <c r="C580" i="6"/>
  <c r="B580" i="6"/>
  <c r="E579" i="6"/>
  <c r="D579" i="6"/>
  <c r="C579" i="6"/>
  <c r="B579" i="6"/>
  <c r="E578" i="6"/>
  <c r="D578" i="6"/>
  <c r="C578" i="6"/>
  <c r="B578" i="6"/>
  <c r="E577" i="6"/>
  <c r="D577" i="6"/>
  <c r="C577" i="6"/>
  <c r="B577" i="6"/>
  <c r="E576" i="6"/>
  <c r="D576" i="6"/>
  <c r="C576" i="6"/>
  <c r="B576" i="6"/>
  <c r="E575" i="6"/>
  <c r="D575" i="6"/>
  <c r="C575" i="6"/>
  <c r="B575" i="6"/>
  <c r="E574" i="6"/>
  <c r="D574" i="6"/>
  <c r="C574" i="6"/>
  <c r="B574" i="6"/>
  <c r="E573" i="6"/>
  <c r="D573" i="6"/>
  <c r="C573" i="6"/>
  <c r="B573" i="6"/>
  <c r="E572" i="6"/>
  <c r="D572" i="6"/>
  <c r="C572" i="6"/>
  <c r="B572" i="6"/>
  <c r="E571" i="6"/>
  <c r="D571" i="6"/>
  <c r="C571" i="6"/>
  <c r="B571" i="6"/>
  <c r="E570" i="6"/>
  <c r="D570" i="6"/>
  <c r="C570" i="6"/>
  <c r="B570" i="6"/>
  <c r="E569" i="6"/>
  <c r="D569" i="6"/>
  <c r="C569" i="6"/>
  <c r="B569" i="6"/>
  <c r="E568" i="6"/>
  <c r="D568" i="6"/>
  <c r="C568" i="6"/>
  <c r="B568" i="6"/>
  <c r="E567" i="6"/>
  <c r="D567" i="6"/>
  <c r="C567" i="6"/>
  <c r="B567" i="6"/>
  <c r="E566" i="6"/>
  <c r="D566" i="6"/>
  <c r="C566" i="6"/>
  <c r="B566" i="6"/>
  <c r="E565" i="6"/>
  <c r="D565" i="6"/>
  <c r="C565" i="6"/>
  <c r="B565" i="6"/>
  <c r="E564" i="6"/>
  <c r="D564" i="6"/>
  <c r="C564" i="6"/>
  <c r="B564" i="6"/>
  <c r="E563" i="6"/>
  <c r="D563" i="6"/>
  <c r="C563" i="6"/>
  <c r="B563" i="6"/>
  <c r="E562" i="6"/>
  <c r="D562" i="6"/>
  <c r="C562" i="6"/>
  <c r="B562" i="6"/>
  <c r="E561" i="6"/>
  <c r="D561" i="6"/>
  <c r="C561" i="6"/>
  <c r="B561" i="6"/>
  <c r="E560" i="6"/>
  <c r="D560" i="6"/>
  <c r="C560" i="6"/>
  <c r="B560" i="6"/>
  <c r="E559" i="6"/>
  <c r="D559" i="6"/>
  <c r="C559" i="6"/>
  <c r="B559" i="6"/>
  <c r="E558" i="6"/>
  <c r="D558" i="6"/>
  <c r="C558" i="6"/>
  <c r="B558" i="6"/>
  <c r="E557" i="6"/>
  <c r="D557" i="6"/>
  <c r="C557" i="6"/>
  <c r="B557" i="6"/>
  <c r="E556" i="6"/>
  <c r="D556" i="6"/>
  <c r="C556" i="6"/>
  <c r="B556" i="6"/>
  <c r="E555" i="6"/>
  <c r="D555" i="6"/>
  <c r="C555" i="6"/>
  <c r="B555" i="6"/>
  <c r="E554" i="6"/>
  <c r="D554" i="6"/>
  <c r="C554" i="6"/>
  <c r="B554" i="6"/>
  <c r="E553" i="6"/>
  <c r="D553" i="6"/>
  <c r="C553" i="6"/>
  <c r="B553" i="6"/>
  <c r="E552" i="6"/>
  <c r="D552" i="6"/>
  <c r="C552" i="6"/>
  <c r="B552" i="6"/>
  <c r="E551" i="6"/>
  <c r="D551" i="6"/>
  <c r="C551" i="6"/>
  <c r="B551" i="6"/>
  <c r="E550" i="6"/>
  <c r="D550" i="6"/>
  <c r="C550" i="6"/>
  <c r="B550" i="6"/>
  <c r="E549" i="6"/>
  <c r="D549" i="6"/>
  <c r="C549" i="6"/>
  <c r="B549" i="6"/>
  <c r="E548" i="6"/>
  <c r="D548" i="6"/>
  <c r="C548" i="6"/>
  <c r="B548" i="6"/>
  <c r="E547" i="6"/>
  <c r="D547" i="6"/>
  <c r="C547" i="6"/>
  <c r="B547" i="6"/>
  <c r="E546" i="6"/>
  <c r="D546" i="6"/>
  <c r="C546" i="6"/>
  <c r="B546" i="6"/>
  <c r="E545" i="6"/>
  <c r="D545" i="6"/>
  <c r="C545" i="6"/>
  <c r="B545" i="6"/>
  <c r="E544" i="6"/>
  <c r="D544" i="6"/>
  <c r="C544" i="6"/>
  <c r="B544" i="6"/>
  <c r="E543" i="6"/>
  <c r="D543" i="6"/>
  <c r="C543" i="6"/>
  <c r="B543" i="6"/>
  <c r="E542" i="6"/>
  <c r="D542" i="6"/>
  <c r="C542" i="6"/>
  <c r="B542" i="6"/>
  <c r="E541" i="6"/>
  <c r="D541" i="6"/>
  <c r="C541" i="6"/>
  <c r="B541" i="6"/>
  <c r="E540" i="6"/>
  <c r="D540" i="6"/>
  <c r="C540" i="6"/>
  <c r="B540" i="6"/>
  <c r="E539" i="6"/>
  <c r="D539" i="6"/>
  <c r="C539" i="6"/>
  <c r="B539" i="6"/>
  <c r="E538" i="6"/>
  <c r="D538" i="6"/>
  <c r="C538" i="6"/>
  <c r="B538" i="6"/>
  <c r="E537" i="6"/>
  <c r="D537" i="6"/>
  <c r="C537" i="6"/>
  <c r="B537" i="6"/>
  <c r="E536" i="6"/>
  <c r="D536" i="6"/>
  <c r="C536" i="6"/>
  <c r="B536" i="6"/>
  <c r="E535" i="6"/>
  <c r="D535" i="6"/>
  <c r="C535" i="6"/>
  <c r="B535" i="6"/>
  <c r="E534" i="6"/>
  <c r="D534" i="6"/>
  <c r="C534" i="6"/>
  <c r="B534" i="6"/>
  <c r="E533" i="6"/>
  <c r="D533" i="6"/>
  <c r="C533" i="6"/>
  <c r="B533" i="6"/>
  <c r="E532" i="6"/>
  <c r="D532" i="6"/>
  <c r="C532" i="6"/>
  <c r="B532" i="6"/>
  <c r="E531" i="6"/>
  <c r="D531" i="6"/>
  <c r="C531" i="6"/>
  <c r="B531" i="6"/>
  <c r="E530" i="6"/>
  <c r="D530" i="6"/>
  <c r="C530" i="6"/>
  <c r="B530" i="6"/>
  <c r="E529" i="6"/>
  <c r="D529" i="6"/>
  <c r="C529" i="6"/>
  <c r="B529" i="6"/>
  <c r="E528" i="6"/>
  <c r="D528" i="6"/>
  <c r="C528" i="6"/>
  <c r="B528" i="6"/>
  <c r="E527" i="6"/>
  <c r="D527" i="6"/>
  <c r="C527" i="6"/>
  <c r="B527" i="6"/>
  <c r="E526" i="6"/>
  <c r="D526" i="6"/>
  <c r="C526" i="6"/>
  <c r="B526" i="6"/>
  <c r="E525" i="6"/>
  <c r="D525" i="6"/>
  <c r="C525" i="6"/>
  <c r="B525" i="6"/>
  <c r="E524" i="6"/>
  <c r="D524" i="6"/>
  <c r="C524" i="6"/>
  <c r="B524" i="6"/>
  <c r="E523" i="6"/>
  <c r="D523" i="6"/>
  <c r="C523" i="6"/>
  <c r="B523" i="6"/>
  <c r="E522" i="6"/>
  <c r="D522" i="6"/>
  <c r="C522" i="6"/>
  <c r="B522" i="6"/>
  <c r="E521" i="6"/>
  <c r="D521" i="6"/>
  <c r="C521" i="6"/>
  <c r="B521" i="6"/>
  <c r="E520" i="6"/>
  <c r="D520" i="6"/>
  <c r="C520" i="6"/>
  <c r="B520" i="6"/>
  <c r="E519" i="6"/>
  <c r="D519" i="6"/>
  <c r="C519" i="6"/>
  <c r="B519" i="6"/>
  <c r="E518" i="6"/>
  <c r="D518" i="6"/>
  <c r="C518" i="6"/>
  <c r="B518" i="6"/>
  <c r="E517" i="6"/>
  <c r="D517" i="6"/>
  <c r="C517" i="6"/>
  <c r="B517" i="6"/>
  <c r="E516" i="6"/>
  <c r="D516" i="6"/>
  <c r="C516" i="6"/>
  <c r="B516" i="6"/>
  <c r="E515" i="6"/>
  <c r="D515" i="6"/>
  <c r="C515" i="6"/>
  <c r="B515" i="6"/>
  <c r="E514" i="6"/>
  <c r="D514" i="6"/>
  <c r="C514" i="6"/>
  <c r="B514" i="6"/>
  <c r="E513" i="6"/>
  <c r="D513" i="6"/>
  <c r="C513" i="6"/>
  <c r="B513" i="6"/>
  <c r="E512" i="6"/>
  <c r="D512" i="6"/>
  <c r="C512" i="6"/>
  <c r="B512" i="6"/>
  <c r="E511" i="6"/>
  <c r="D511" i="6"/>
  <c r="C511" i="6"/>
  <c r="B511" i="6"/>
  <c r="E510" i="6"/>
  <c r="D510" i="6"/>
  <c r="C510" i="6"/>
  <c r="B510" i="6"/>
  <c r="E509" i="6"/>
  <c r="D509" i="6"/>
  <c r="C509" i="6"/>
  <c r="B509" i="6"/>
  <c r="E508" i="6"/>
  <c r="D508" i="6"/>
  <c r="C508" i="6"/>
  <c r="B508" i="6"/>
  <c r="E507" i="6"/>
  <c r="D507" i="6"/>
  <c r="C507" i="6"/>
  <c r="B507" i="6"/>
  <c r="E506" i="6"/>
  <c r="D506" i="6"/>
  <c r="C506" i="6"/>
  <c r="B506" i="6"/>
  <c r="E505" i="6"/>
  <c r="D505" i="6"/>
  <c r="C505" i="6"/>
  <c r="B505" i="6"/>
  <c r="E504" i="6"/>
  <c r="D504" i="6"/>
  <c r="C504" i="6"/>
  <c r="B504" i="6"/>
  <c r="E503" i="6"/>
  <c r="D503" i="6"/>
  <c r="C503" i="6"/>
  <c r="B503" i="6"/>
  <c r="E502" i="6"/>
  <c r="D502" i="6"/>
  <c r="C502" i="6"/>
  <c r="B502" i="6"/>
  <c r="E501" i="6"/>
  <c r="D501" i="6"/>
  <c r="C501" i="6"/>
  <c r="B501" i="6"/>
  <c r="E500" i="6"/>
  <c r="D500" i="6"/>
  <c r="C500" i="6"/>
  <c r="B500" i="6"/>
  <c r="E499" i="6"/>
  <c r="D499" i="6"/>
  <c r="C499" i="6"/>
  <c r="B499" i="6"/>
  <c r="E498" i="6"/>
  <c r="D498" i="6"/>
  <c r="C498" i="6"/>
  <c r="B498" i="6"/>
  <c r="E497" i="6"/>
  <c r="D497" i="6"/>
  <c r="C497" i="6"/>
  <c r="B497" i="6"/>
  <c r="E496" i="6"/>
  <c r="D496" i="6"/>
  <c r="C496" i="6"/>
  <c r="B496" i="6"/>
  <c r="E495" i="6"/>
  <c r="D495" i="6"/>
  <c r="C495" i="6"/>
  <c r="B495" i="6"/>
  <c r="E494" i="6"/>
  <c r="D494" i="6"/>
  <c r="C494" i="6"/>
  <c r="B494" i="6"/>
  <c r="E493" i="6"/>
  <c r="D493" i="6"/>
  <c r="C493" i="6"/>
  <c r="B493" i="6"/>
  <c r="E492" i="6"/>
  <c r="D492" i="6"/>
  <c r="C492" i="6"/>
  <c r="B492" i="6"/>
  <c r="E491" i="6"/>
  <c r="D491" i="6"/>
  <c r="C491" i="6"/>
  <c r="B491" i="6"/>
  <c r="E490" i="6"/>
  <c r="D490" i="6"/>
  <c r="C490" i="6"/>
  <c r="B490" i="6"/>
  <c r="E489" i="6"/>
  <c r="D489" i="6"/>
  <c r="C489" i="6"/>
  <c r="B489" i="6"/>
  <c r="E488" i="6"/>
  <c r="D488" i="6"/>
  <c r="C488" i="6"/>
  <c r="B488" i="6"/>
  <c r="E487" i="6"/>
  <c r="D487" i="6"/>
  <c r="C487" i="6"/>
  <c r="B487" i="6"/>
  <c r="E486" i="6"/>
  <c r="D486" i="6"/>
  <c r="C486" i="6"/>
  <c r="B486" i="6"/>
  <c r="E485" i="6"/>
  <c r="D485" i="6"/>
  <c r="C485" i="6"/>
  <c r="B485" i="6"/>
  <c r="E484" i="6"/>
  <c r="D484" i="6"/>
  <c r="C484" i="6"/>
  <c r="B484" i="6"/>
  <c r="E483" i="6"/>
  <c r="D483" i="6"/>
  <c r="C483" i="6"/>
  <c r="B483" i="6"/>
  <c r="E482" i="6"/>
  <c r="D482" i="6"/>
  <c r="C482" i="6"/>
  <c r="B482" i="6"/>
  <c r="E481" i="6"/>
  <c r="D481" i="6"/>
  <c r="C481" i="6"/>
  <c r="B481" i="6"/>
  <c r="E480" i="6"/>
  <c r="D480" i="6"/>
  <c r="C480" i="6"/>
  <c r="B480" i="6"/>
  <c r="E479" i="6"/>
  <c r="D479" i="6"/>
  <c r="C479" i="6"/>
  <c r="B479" i="6"/>
  <c r="E478" i="6"/>
  <c r="D478" i="6"/>
  <c r="C478" i="6"/>
  <c r="B478" i="6"/>
  <c r="E477" i="6"/>
  <c r="D477" i="6"/>
  <c r="C477" i="6"/>
  <c r="B477" i="6"/>
  <c r="E476" i="6"/>
  <c r="D476" i="6"/>
  <c r="C476" i="6"/>
  <c r="B476" i="6"/>
  <c r="E475" i="6"/>
  <c r="D475" i="6"/>
  <c r="C475" i="6"/>
  <c r="B475" i="6"/>
  <c r="E474" i="6"/>
  <c r="D474" i="6"/>
  <c r="C474" i="6"/>
  <c r="B474" i="6"/>
  <c r="E473" i="6"/>
  <c r="D473" i="6"/>
  <c r="C473" i="6"/>
  <c r="B473" i="6"/>
  <c r="E472" i="6"/>
  <c r="D472" i="6"/>
  <c r="C472" i="6"/>
  <c r="B472" i="6"/>
  <c r="E471" i="6"/>
  <c r="D471" i="6"/>
  <c r="C471" i="6"/>
  <c r="B471" i="6"/>
  <c r="E470" i="6"/>
  <c r="D470" i="6"/>
  <c r="C470" i="6"/>
  <c r="B470" i="6"/>
  <c r="E469" i="6"/>
  <c r="D469" i="6"/>
  <c r="C469" i="6"/>
  <c r="B469" i="6"/>
  <c r="E468" i="6"/>
  <c r="D468" i="6"/>
  <c r="C468" i="6"/>
  <c r="B468" i="6"/>
  <c r="E467" i="6"/>
  <c r="D467" i="6"/>
  <c r="C467" i="6"/>
  <c r="B467" i="6"/>
  <c r="E466" i="6"/>
  <c r="D466" i="6"/>
  <c r="C466" i="6"/>
  <c r="B466" i="6"/>
  <c r="E465" i="6"/>
  <c r="D465" i="6"/>
  <c r="C465" i="6"/>
  <c r="B465" i="6"/>
  <c r="E464" i="6"/>
  <c r="D464" i="6"/>
  <c r="C464" i="6"/>
  <c r="B464" i="6"/>
  <c r="E463" i="6"/>
  <c r="D463" i="6"/>
  <c r="C463" i="6"/>
  <c r="B463" i="6"/>
  <c r="E462" i="6"/>
  <c r="D462" i="6"/>
  <c r="C462" i="6"/>
  <c r="B462" i="6"/>
  <c r="E461" i="6"/>
  <c r="D461" i="6"/>
  <c r="C461" i="6"/>
  <c r="B461" i="6"/>
  <c r="E460" i="6"/>
  <c r="D460" i="6"/>
  <c r="C460" i="6"/>
  <c r="B460" i="6"/>
  <c r="E459" i="6"/>
  <c r="D459" i="6"/>
  <c r="C459" i="6"/>
  <c r="B459" i="6"/>
  <c r="E458" i="6"/>
  <c r="D458" i="6"/>
  <c r="C458" i="6"/>
  <c r="B458" i="6"/>
  <c r="E457" i="6"/>
  <c r="D457" i="6"/>
  <c r="C457" i="6"/>
  <c r="B457" i="6"/>
  <c r="E456" i="6"/>
  <c r="D456" i="6"/>
  <c r="C456" i="6"/>
  <c r="B456" i="6"/>
  <c r="E455" i="6"/>
  <c r="D455" i="6"/>
  <c r="C455" i="6"/>
  <c r="B455" i="6"/>
  <c r="E454" i="6"/>
  <c r="D454" i="6"/>
  <c r="C454" i="6"/>
  <c r="B454" i="6"/>
  <c r="E453" i="6"/>
  <c r="D453" i="6"/>
  <c r="C453" i="6"/>
  <c r="B453" i="6"/>
  <c r="E452" i="6"/>
  <c r="D452" i="6"/>
  <c r="C452" i="6"/>
  <c r="B452" i="6"/>
  <c r="E451" i="6"/>
  <c r="D451" i="6"/>
  <c r="C451" i="6"/>
  <c r="B451" i="6"/>
  <c r="E450" i="6"/>
  <c r="D450" i="6"/>
  <c r="C450" i="6"/>
  <c r="B450" i="6"/>
  <c r="E449" i="6"/>
  <c r="D449" i="6"/>
  <c r="C449" i="6"/>
  <c r="B449" i="6"/>
  <c r="E448" i="6"/>
  <c r="D448" i="6"/>
  <c r="C448" i="6"/>
  <c r="B448" i="6"/>
  <c r="E447" i="6"/>
  <c r="D447" i="6"/>
  <c r="C447" i="6"/>
  <c r="B447" i="6"/>
  <c r="E446" i="6"/>
  <c r="D446" i="6"/>
  <c r="C446" i="6"/>
  <c r="B446" i="6"/>
  <c r="E445" i="6"/>
  <c r="D445" i="6"/>
  <c r="C445" i="6"/>
  <c r="B445" i="6"/>
  <c r="E444" i="6"/>
  <c r="D444" i="6"/>
  <c r="C444" i="6"/>
  <c r="B444" i="6"/>
  <c r="E443" i="6"/>
  <c r="D443" i="6"/>
  <c r="C443" i="6"/>
  <c r="B443" i="6"/>
  <c r="E442" i="6"/>
  <c r="D442" i="6"/>
  <c r="C442" i="6"/>
  <c r="B442" i="6"/>
  <c r="E441" i="6"/>
  <c r="D441" i="6"/>
  <c r="C441" i="6"/>
  <c r="B441" i="6"/>
  <c r="E440" i="6"/>
  <c r="D440" i="6"/>
  <c r="C440" i="6"/>
  <c r="B440" i="6"/>
  <c r="E439" i="6"/>
  <c r="D439" i="6"/>
  <c r="C439" i="6"/>
  <c r="B439" i="6"/>
  <c r="E438" i="6"/>
  <c r="D438" i="6"/>
  <c r="C438" i="6"/>
  <c r="B438" i="6"/>
  <c r="E437" i="6"/>
  <c r="D437" i="6"/>
  <c r="C437" i="6"/>
  <c r="B437" i="6"/>
  <c r="E436" i="6"/>
  <c r="D436" i="6"/>
  <c r="C436" i="6"/>
  <c r="B436" i="6"/>
  <c r="E435" i="6"/>
  <c r="D435" i="6"/>
  <c r="C435" i="6"/>
  <c r="B435" i="6"/>
  <c r="E434" i="6"/>
  <c r="D434" i="6"/>
  <c r="C434" i="6"/>
  <c r="B434" i="6"/>
  <c r="E433" i="6"/>
  <c r="D433" i="6"/>
  <c r="C433" i="6"/>
  <c r="B433" i="6"/>
  <c r="E432" i="6"/>
  <c r="D432" i="6"/>
  <c r="C432" i="6"/>
  <c r="B432" i="6"/>
  <c r="E431" i="6"/>
  <c r="D431" i="6"/>
  <c r="C431" i="6"/>
  <c r="B431" i="6"/>
  <c r="E430" i="6"/>
  <c r="D430" i="6"/>
  <c r="C430" i="6"/>
  <c r="B430" i="6"/>
  <c r="E429" i="6"/>
  <c r="D429" i="6"/>
  <c r="C429" i="6"/>
  <c r="B429" i="6"/>
  <c r="E428" i="6"/>
  <c r="D428" i="6"/>
  <c r="C428" i="6"/>
  <c r="B428" i="6"/>
  <c r="E427" i="6"/>
  <c r="D427" i="6"/>
  <c r="C427" i="6"/>
  <c r="B427" i="6"/>
  <c r="E426" i="6"/>
  <c r="D426" i="6"/>
  <c r="C426" i="6"/>
  <c r="B426" i="6"/>
  <c r="E425" i="6"/>
  <c r="D425" i="6"/>
  <c r="C425" i="6"/>
  <c r="B425" i="6"/>
  <c r="E424" i="6"/>
  <c r="D424" i="6"/>
  <c r="C424" i="6"/>
  <c r="B424" i="6"/>
  <c r="E423" i="6"/>
  <c r="D423" i="6"/>
  <c r="C423" i="6"/>
  <c r="B423" i="6"/>
  <c r="E422" i="6"/>
  <c r="D422" i="6"/>
  <c r="C422" i="6"/>
  <c r="B422" i="6"/>
  <c r="E421" i="6"/>
  <c r="D421" i="6"/>
  <c r="C421" i="6"/>
  <c r="B421" i="6"/>
  <c r="E420" i="6"/>
  <c r="D420" i="6"/>
  <c r="C420" i="6"/>
  <c r="B420" i="6"/>
  <c r="E419" i="6"/>
  <c r="D419" i="6"/>
  <c r="C419" i="6"/>
  <c r="B419" i="6"/>
  <c r="E418" i="6"/>
  <c r="D418" i="6"/>
  <c r="C418" i="6"/>
  <c r="B418" i="6"/>
  <c r="E417" i="6"/>
  <c r="D417" i="6"/>
  <c r="C417" i="6"/>
  <c r="B417" i="6"/>
  <c r="E416" i="6"/>
  <c r="D416" i="6"/>
  <c r="C416" i="6"/>
  <c r="B416" i="6"/>
  <c r="E415" i="6"/>
  <c r="D415" i="6"/>
  <c r="C415" i="6"/>
  <c r="B415" i="6"/>
  <c r="E414" i="6"/>
  <c r="D414" i="6"/>
  <c r="C414" i="6"/>
  <c r="B414" i="6"/>
  <c r="E413" i="6"/>
  <c r="D413" i="6"/>
  <c r="C413" i="6"/>
  <c r="B413" i="6"/>
  <c r="E412" i="6"/>
  <c r="D412" i="6"/>
  <c r="C412" i="6"/>
  <c r="B412" i="6"/>
  <c r="E411" i="6"/>
  <c r="D411" i="6"/>
  <c r="C411" i="6"/>
  <c r="B411" i="6"/>
  <c r="E410" i="6"/>
  <c r="D410" i="6"/>
  <c r="C410" i="6"/>
  <c r="B410" i="6"/>
  <c r="E409" i="6"/>
  <c r="D409" i="6"/>
  <c r="C409" i="6"/>
  <c r="B409" i="6"/>
  <c r="E408" i="6"/>
  <c r="D408" i="6"/>
  <c r="C408" i="6"/>
  <c r="B408" i="6"/>
  <c r="E407" i="6"/>
  <c r="D407" i="6"/>
  <c r="C407" i="6"/>
  <c r="B407" i="6"/>
  <c r="E406" i="6"/>
  <c r="D406" i="6"/>
  <c r="C406" i="6"/>
  <c r="B406" i="6"/>
  <c r="E405" i="6"/>
  <c r="D405" i="6"/>
  <c r="C405" i="6"/>
  <c r="B405" i="6"/>
  <c r="E404" i="6"/>
  <c r="D404" i="6"/>
  <c r="C404" i="6"/>
  <c r="B404" i="6"/>
  <c r="E403" i="6"/>
  <c r="D403" i="6"/>
  <c r="C403" i="6"/>
  <c r="B403" i="6"/>
  <c r="E402" i="6"/>
  <c r="D402" i="6"/>
  <c r="C402" i="6"/>
  <c r="B402" i="6"/>
  <c r="E401" i="6"/>
  <c r="D401" i="6"/>
  <c r="C401" i="6"/>
  <c r="B401" i="6"/>
  <c r="E400" i="6"/>
  <c r="D400" i="6"/>
  <c r="C400" i="6"/>
  <c r="B400" i="6"/>
  <c r="E399" i="6"/>
  <c r="D399" i="6"/>
  <c r="C399" i="6"/>
  <c r="B399" i="6"/>
  <c r="E398" i="6"/>
  <c r="D398" i="6"/>
  <c r="C398" i="6"/>
  <c r="B398" i="6"/>
  <c r="E397" i="6"/>
  <c r="D397" i="6"/>
  <c r="C397" i="6"/>
  <c r="B397" i="6"/>
  <c r="E396" i="6"/>
  <c r="D396" i="6"/>
  <c r="C396" i="6"/>
  <c r="B396" i="6"/>
  <c r="E395" i="6"/>
  <c r="D395" i="6"/>
  <c r="C395" i="6"/>
  <c r="B395" i="6"/>
  <c r="E394" i="6"/>
  <c r="D394" i="6"/>
  <c r="C394" i="6"/>
  <c r="B394" i="6"/>
  <c r="E393" i="6"/>
  <c r="D393" i="6"/>
  <c r="C393" i="6"/>
  <c r="B393" i="6"/>
  <c r="E392" i="6"/>
  <c r="D392" i="6"/>
  <c r="C392" i="6"/>
  <c r="B392" i="6"/>
  <c r="E391" i="6"/>
  <c r="D391" i="6"/>
  <c r="C391" i="6"/>
  <c r="B391" i="6"/>
  <c r="E390" i="6"/>
  <c r="D390" i="6"/>
  <c r="C390" i="6"/>
  <c r="B390" i="6"/>
  <c r="E389" i="6"/>
  <c r="D389" i="6"/>
  <c r="C389" i="6"/>
  <c r="B389" i="6"/>
  <c r="E388" i="6"/>
  <c r="D388" i="6"/>
  <c r="C388" i="6"/>
  <c r="B388" i="6"/>
  <c r="E387" i="6"/>
  <c r="D387" i="6"/>
  <c r="C387" i="6"/>
  <c r="B387" i="6"/>
  <c r="E386" i="6"/>
  <c r="D386" i="6"/>
  <c r="C386" i="6"/>
  <c r="B386" i="6"/>
  <c r="E385" i="6"/>
  <c r="D385" i="6"/>
  <c r="C385" i="6"/>
  <c r="B385" i="6"/>
  <c r="E384" i="6"/>
  <c r="D384" i="6"/>
  <c r="C384" i="6"/>
  <c r="B384" i="6"/>
  <c r="E383" i="6"/>
  <c r="D383" i="6"/>
  <c r="C383" i="6"/>
  <c r="B383" i="6"/>
  <c r="E382" i="6"/>
  <c r="D382" i="6"/>
  <c r="C382" i="6"/>
  <c r="B382" i="6"/>
  <c r="E381" i="6"/>
  <c r="D381" i="6"/>
  <c r="C381" i="6"/>
  <c r="B381" i="6"/>
  <c r="E380" i="6"/>
  <c r="D380" i="6"/>
  <c r="C380" i="6"/>
  <c r="B380" i="6"/>
  <c r="E379" i="6"/>
  <c r="D379" i="6"/>
  <c r="C379" i="6"/>
  <c r="B379" i="6"/>
  <c r="E378" i="6"/>
  <c r="D378" i="6"/>
  <c r="C378" i="6"/>
  <c r="B378" i="6"/>
  <c r="E377" i="6"/>
  <c r="D377" i="6"/>
  <c r="C377" i="6"/>
  <c r="B377" i="6"/>
  <c r="E376" i="6"/>
  <c r="D376" i="6"/>
  <c r="C376" i="6"/>
  <c r="B376" i="6"/>
  <c r="E375" i="6"/>
  <c r="D375" i="6"/>
  <c r="C375" i="6"/>
  <c r="B375" i="6"/>
  <c r="E374" i="6"/>
  <c r="D374" i="6"/>
  <c r="C374" i="6"/>
  <c r="B374" i="6"/>
  <c r="E373" i="6"/>
  <c r="D373" i="6"/>
  <c r="C373" i="6"/>
  <c r="B373" i="6"/>
  <c r="E372" i="6"/>
  <c r="D372" i="6"/>
  <c r="C372" i="6"/>
  <c r="B372" i="6"/>
  <c r="E371" i="6"/>
  <c r="D371" i="6"/>
  <c r="C371" i="6"/>
  <c r="B371" i="6"/>
  <c r="E370" i="6"/>
  <c r="D370" i="6"/>
  <c r="C370" i="6"/>
  <c r="B370" i="6"/>
  <c r="E369" i="6"/>
  <c r="D369" i="6"/>
  <c r="C369" i="6"/>
  <c r="B369" i="6"/>
  <c r="E368" i="6"/>
  <c r="D368" i="6"/>
  <c r="C368" i="6"/>
  <c r="B368" i="6"/>
  <c r="E367" i="6"/>
  <c r="D367" i="6"/>
  <c r="C367" i="6"/>
  <c r="B367" i="6"/>
  <c r="E366" i="6"/>
  <c r="D366" i="6"/>
  <c r="C366" i="6"/>
  <c r="B366" i="6"/>
  <c r="E365" i="6"/>
  <c r="D365" i="6"/>
  <c r="C365" i="6"/>
  <c r="B365" i="6"/>
  <c r="E364" i="6"/>
  <c r="D364" i="6"/>
  <c r="C364" i="6"/>
  <c r="B364" i="6"/>
  <c r="E363" i="6"/>
  <c r="D363" i="6"/>
  <c r="C363" i="6"/>
  <c r="B363" i="6"/>
  <c r="E362" i="6"/>
  <c r="D362" i="6"/>
  <c r="C362" i="6"/>
  <c r="B362" i="6"/>
  <c r="E361" i="6"/>
  <c r="D361" i="6"/>
  <c r="C361" i="6"/>
  <c r="B361" i="6"/>
  <c r="E360" i="6"/>
  <c r="D360" i="6"/>
  <c r="C360" i="6"/>
  <c r="B360" i="6"/>
  <c r="E359" i="6"/>
  <c r="D359" i="6"/>
  <c r="C359" i="6"/>
  <c r="B359" i="6"/>
  <c r="E358" i="6"/>
  <c r="D358" i="6"/>
  <c r="C358" i="6"/>
  <c r="B358" i="6"/>
  <c r="E357" i="6"/>
  <c r="D357" i="6"/>
  <c r="C357" i="6"/>
  <c r="B357" i="6"/>
  <c r="E356" i="6"/>
  <c r="D356" i="6"/>
  <c r="C356" i="6"/>
  <c r="B356" i="6"/>
  <c r="E355" i="6"/>
  <c r="D355" i="6"/>
  <c r="C355" i="6"/>
  <c r="B355" i="6"/>
  <c r="E354" i="6"/>
  <c r="D354" i="6"/>
  <c r="C354" i="6"/>
  <c r="B354" i="6"/>
  <c r="E353" i="6"/>
  <c r="D353" i="6"/>
  <c r="C353" i="6"/>
  <c r="B353" i="6"/>
  <c r="E352" i="6"/>
  <c r="D352" i="6"/>
  <c r="C352" i="6"/>
  <c r="B352" i="6"/>
  <c r="E351" i="6"/>
  <c r="D351" i="6"/>
  <c r="C351" i="6"/>
  <c r="B351" i="6"/>
  <c r="E350" i="6"/>
  <c r="D350" i="6"/>
  <c r="C350" i="6"/>
  <c r="B350" i="6"/>
  <c r="E349" i="6"/>
  <c r="D349" i="6"/>
  <c r="C349" i="6"/>
  <c r="B349" i="6"/>
  <c r="E348" i="6"/>
  <c r="D348" i="6"/>
  <c r="C348" i="6"/>
  <c r="B348" i="6"/>
  <c r="E347" i="6"/>
  <c r="D347" i="6"/>
  <c r="C347" i="6"/>
  <c r="B347" i="6"/>
  <c r="E346" i="6"/>
  <c r="D346" i="6"/>
  <c r="C346" i="6"/>
  <c r="B346" i="6"/>
  <c r="E345" i="6"/>
  <c r="D345" i="6"/>
  <c r="C345" i="6"/>
  <c r="B345" i="6"/>
  <c r="E344" i="6"/>
  <c r="D344" i="6"/>
  <c r="C344" i="6"/>
  <c r="B344" i="6"/>
  <c r="E343" i="6"/>
  <c r="D343" i="6"/>
  <c r="C343" i="6"/>
  <c r="B343" i="6"/>
  <c r="E342" i="6"/>
  <c r="D342" i="6"/>
  <c r="C342" i="6"/>
  <c r="B342" i="6"/>
  <c r="E341" i="6"/>
  <c r="D341" i="6"/>
  <c r="C341" i="6"/>
  <c r="B341" i="6"/>
  <c r="E340" i="6"/>
  <c r="D340" i="6"/>
  <c r="C340" i="6"/>
  <c r="B340" i="6"/>
  <c r="E339" i="6"/>
  <c r="D339" i="6"/>
  <c r="C339" i="6"/>
  <c r="B339" i="6"/>
  <c r="E338" i="6"/>
  <c r="D338" i="6"/>
  <c r="C338" i="6"/>
  <c r="B338" i="6"/>
  <c r="E337" i="6"/>
  <c r="D337" i="6"/>
  <c r="C337" i="6"/>
  <c r="B337" i="6"/>
  <c r="E336" i="6"/>
  <c r="D336" i="6"/>
  <c r="C336" i="6"/>
  <c r="B336" i="6"/>
  <c r="E335" i="6"/>
  <c r="D335" i="6"/>
  <c r="C335" i="6"/>
  <c r="B335" i="6"/>
  <c r="E334" i="6"/>
  <c r="D334" i="6"/>
  <c r="C334" i="6"/>
  <c r="B334" i="6"/>
  <c r="E333" i="6"/>
  <c r="D333" i="6"/>
  <c r="C333" i="6"/>
  <c r="B333" i="6"/>
  <c r="E332" i="6"/>
  <c r="D332" i="6"/>
  <c r="C332" i="6"/>
  <c r="B332" i="6"/>
  <c r="E331" i="6"/>
  <c r="D331" i="6"/>
  <c r="C331" i="6"/>
  <c r="B331" i="6"/>
  <c r="E330" i="6"/>
  <c r="D330" i="6"/>
  <c r="C330" i="6"/>
  <c r="B330" i="6"/>
  <c r="E329" i="6"/>
  <c r="D329" i="6"/>
  <c r="C329" i="6"/>
  <c r="B329" i="6"/>
  <c r="E328" i="6"/>
  <c r="D328" i="6"/>
  <c r="C328" i="6"/>
  <c r="B328" i="6"/>
  <c r="E327" i="6"/>
  <c r="D327" i="6"/>
  <c r="C327" i="6"/>
  <c r="B327" i="6"/>
  <c r="E326" i="6"/>
  <c r="D326" i="6"/>
  <c r="C326" i="6"/>
  <c r="B326" i="6"/>
  <c r="E325" i="6"/>
  <c r="D325" i="6"/>
  <c r="C325" i="6"/>
  <c r="B325" i="6"/>
  <c r="E324" i="6"/>
  <c r="D324" i="6"/>
  <c r="C324" i="6"/>
  <c r="B324" i="6"/>
  <c r="E323" i="6"/>
  <c r="D323" i="6"/>
  <c r="C323" i="6"/>
  <c r="B323" i="6"/>
  <c r="E322" i="6"/>
  <c r="D322" i="6"/>
  <c r="C322" i="6"/>
  <c r="B322" i="6"/>
  <c r="E321" i="6"/>
  <c r="D321" i="6"/>
  <c r="C321" i="6"/>
  <c r="B321" i="6"/>
  <c r="E320" i="6"/>
  <c r="D320" i="6"/>
  <c r="C320" i="6"/>
  <c r="B320" i="6"/>
  <c r="E319" i="6"/>
  <c r="D319" i="6"/>
  <c r="C319" i="6"/>
  <c r="B319" i="6"/>
  <c r="E318" i="6"/>
  <c r="D318" i="6"/>
  <c r="C318" i="6"/>
  <c r="B318" i="6"/>
  <c r="E317" i="6"/>
  <c r="D317" i="6"/>
  <c r="C317" i="6"/>
  <c r="B317" i="6"/>
  <c r="E316" i="6"/>
  <c r="D316" i="6"/>
  <c r="C316" i="6"/>
  <c r="B316" i="6"/>
  <c r="E315" i="6"/>
  <c r="D315" i="6"/>
  <c r="C315" i="6"/>
  <c r="B315" i="6"/>
  <c r="E314" i="6"/>
  <c r="D314" i="6"/>
  <c r="C314" i="6"/>
  <c r="B314" i="6"/>
  <c r="E313" i="6"/>
  <c r="D313" i="6"/>
  <c r="C313" i="6"/>
  <c r="B313" i="6"/>
  <c r="E312" i="6"/>
  <c r="D312" i="6"/>
  <c r="C312" i="6"/>
  <c r="B312" i="6"/>
  <c r="E311" i="6"/>
  <c r="D311" i="6"/>
  <c r="C311" i="6"/>
  <c r="B311" i="6"/>
  <c r="E310" i="6"/>
  <c r="D310" i="6"/>
  <c r="C310" i="6"/>
  <c r="B310" i="6"/>
  <c r="E309" i="6"/>
  <c r="D309" i="6"/>
  <c r="C309" i="6"/>
  <c r="B309" i="6"/>
  <c r="E308" i="6"/>
  <c r="D308" i="6"/>
  <c r="C308" i="6"/>
  <c r="B308" i="6"/>
  <c r="E307" i="6"/>
  <c r="D307" i="6"/>
  <c r="C307" i="6"/>
  <c r="B307" i="6"/>
  <c r="E306" i="6"/>
  <c r="D306" i="6"/>
  <c r="C306" i="6"/>
  <c r="B306" i="6"/>
  <c r="E305" i="6"/>
  <c r="D305" i="6"/>
  <c r="C305" i="6"/>
  <c r="B305" i="6"/>
  <c r="E304" i="6"/>
  <c r="D304" i="6"/>
  <c r="C304" i="6"/>
  <c r="B304" i="6"/>
  <c r="E303" i="6"/>
  <c r="D303" i="6"/>
  <c r="C303" i="6"/>
  <c r="B303" i="6"/>
  <c r="E302" i="6"/>
  <c r="D302" i="6"/>
  <c r="C302" i="6"/>
  <c r="B302" i="6"/>
  <c r="E301" i="6"/>
  <c r="D301" i="6"/>
  <c r="C301" i="6"/>
  <c r="B301" i="6"/>
  <c r="E300" i="6"/>
  <c r="D300" i="6"/>
  <c r="C300" i="6"/>
  <c r="B300" i="6"/>
  <c r="E299" i="6"/>
  <c r="D299" i="6"/>
  <c r="C299" i="6"/>
  <c r="B299" i="6"/>
  <c r="E298" i="6"/>
  <c r="D298" i="6"/>
  <c r="C298" i="6"/>
  <c r="B298" i="6"/>
  <c r="E297" i="6"/>
  <c r="D297" i="6"/>
  <c r="C297" i="6"/>
  <c r="B297" i="6"/>
  <c r="E296" i="6"/>
  <c r="D296" i="6"/>
  <c r="C296" i="6"/>
  <c r="B296" i="6"/>
  <c r="E295" i="6"/>
  <c r="D295" i="6"/>
  <c r="C295" i="6"/>
  <c r="B295" i="6"/>
  <c r="E294" i="6"/>
  <c r="D294" i="6"/>
  <c r="C294" i="6"/>
  <c r="B294" i="6"/>
  <c r="E293" i="6"/>
  <c r="D293" i="6"/>
  <c r="C293" i="6"/>
  <c r="B293" i="6"/>
  <c r="E292" i="6"/>
  <c r="D292" i="6"/>
  <c r="C292" i="6"/>
  <c r="B292" i="6"/>
  <c r="E291" i="6"/>
  <c r="D291" i="6"/>
  <c r="C291" i="6"/>
  <c r="B291" i="6"/>
  <c r="E290" i="6"/>
  <c r="D290" i="6"/>
  <c r="C290" i="6"/>
  <c r="B290" i="6"/>
  <c r="E289" i="6"/>
  <c r="D289" i="6"/>
  <c r="C289" i="6"/>
  <c r="B289" i="6"/>
  <c r="E288" i="6"/>
  <c r="D288" i="6"/>
  <c r="C288" i="6"/>
  <c r="B288" i="6"/>
  <c r="E287" i="6"/>
  <c r="D287" i="6"/>
  <c r="C287" i="6"/>
  <c r="B287" i="6"/>
  <c r="E286" i="6"/>
  <c r="D286" i="6"/>
  <c r="C286" i="6"/>
  <c r="B286" i="6"/>
  <c r="E285" i="6"/>
  <c r="D285" i="6"/>
  <c r="C285" i="6"/>
  <c r="B285" i="6"/>
  <c r="E284" i="6"/>
  <c r="D284" i="6"/>
  <c r="C284" i="6"/>
  <c r="B284" i="6"/>
  <c r="E283" i="6"/>
  <c r="D283" i="6"/>
  <c r="C283" i="6"/>
  <c r="B283" i="6"/>
  <c r="E282" i="6"/>
  <c r="D282" i="6"/>
  <c r="C282" i="6"/>
  <c r="B282" i="6"/>
  <c r="E281" i="6"/>
  <c r="D281" i="6"/>
  <c r="C281" i="6"/>
  <c r="B281" i="6"/>
  <c r="E280" i="6"/>
  <c r="D280" i="6"/>
  <c r="C280" i="6"/>
  <c r="B280" i="6"/>
  <c r="E279" i="6"/>
  <c r="D279" i="6"/>
  <c r="C279" i="6"/>
  <c r="B279" i="6"/>
  <c r="E278" i="6"/>
  <c r="D278" i="6"/>
  <c r="C278" i="6"/>
  <c r="B278" i="6"/>
  <c r="E277" i="6"/>
  <c r="D277" i="6"/>
  <c r="C277" i="6"/>
  <c r="B277" i="6"/>
  <c r="E276" i="6"/>
  <c r="D276" i="6"/>
  <c r="C276" i="6"/>
  <c r="B276" i="6"/>
  <c r="E275" i="6"/>
  <c r="D275" i="6"/>
  <c r="C275" i="6"/>
  <c r="B275" i="6"/>
  <c r="E274" i="6"/>
  <c r="D274" i="6"/>
  <c r="C274" i="6"/>
  <c r="B274" i="6"/>
  <c r="E273" i="6"/>
  <c r="D273" i="6"/>
  <c r="C273" i="6"/>
  <c r="B273" i="6"/>
  <c r="E272" i="6"/>
  <c r="D272" i="6"/>
  <c r="C272" i="6"/>
  <c r="B272" i="6"/>
  <c r="E271" i="6"/>
  <c r="D271" i="6"/>
  <c r="C271" i="6"/>
  <c r="B271" i="6"/>
  <c r="E270" i="6"/>
  <c r="D270" i="6"/>
  <c r="C270" i="6"/>
  <c r="B270" i="6"/>
  <c r="E269" i="6"/>
  <c r="D269" i="6"/>
  <c r="C269" i="6"/>
  <c r="B269" i="6"/>
  <c r="E268" i="6"/>
  <c r="D268" i="6"/>
  <c r="C268" i="6"/>
  <c r="B268" i="6"/>
  <c r="E267" i="6"/>
  <c r="D267" i="6"/>
  <c r="C267" i="6"/>
  <c r="B267" i="6"/>
  <c r="E266" i="6"/>
  <c r="D266" i="6"/>
  <c r="C266" i="6"/>
  <c r="B266" i="6"/>
  <c r="E265" i="6"/>
  <c r="D265" i="6"/>
  <c r="C265" i="6"/>
  <c r="B265" i="6"/>
  <c r="E264" i="6"/>
  <c r="D264" i="6"/>
  <c r="C264" i="6"/>
  <c r="B264" i="6"/>
  <c r="E263" i="6"/>
  <c r="D263" i="6"/>
  <c r="C263" i="6"/>
  <c r="B263" i="6"/>
  <c r="E262" i="6"/>
  <c r="D262" i="6"/>
  <c r="C262" i="6"/>
  <c r="B262" i="6"/>
  <c r="E261" i="6"/>
  <c r="D261" i="6"/>
  <c r="C261" i="6"/>
  <c r="B261" i="6"/>
  <c r="E260" i="6"/>
  <c r="D260" i="6"/>
  <c r="C260" i="6"/>
  <c r="B260" i="6"/>
  <c r="E259" i="6"/>
  <c r="D259" i="6"/>
  <c r="C259" i="6"/>
  <c r="B259" i="6"/>
  <c r="E258" i="6"/>
  <c r="D258" i="6"/>
  <c r="C258" i="6"/>
  <c r="B258" i="6"/>
  <c r="E257" i="6"/>
  <c r="D257" i="6"/>
  <c r="C257" i="6"/>
  <c r="B257" i="6"/>
  <c r="E256" i="6"/>
  <c r="D256" i="6"/>
  <c r="C256" i="6"/>
  <c r="B256" i="6"/>
  <c r="E255" i="6"/>
  <c r="D255" i="6"/>
  <c r="C255" i="6"/>
  <c r="B255" i="6"/>
  <c r="E254" i="6"/>
  <c r="D254" i="6"/>
  <c r="C254" i="6"/>
  <c r="B254" i="6"/>
  <c r="E253" i="6"/>
  <c r="D253" i="6"/>
  <c r="C253" i="6"/>
  <c r="B253" i="6"/>
  <c r="E252" i="6"/>
  <c r="D252" i="6"/>
  <c r="C252" i="6"/>
  <c r="B252" i="6"/>
  <c r="E251" i="6"/>
  <c r="D251" i="6"/>
  <c r="C251" i="6"/>
  <c r="B251" i="6"/>
  <c r="E250" i="6"/>
  <c r="D250" i="6"/>
  <c r="C250" i="6"/>
  <c r="B250" i="6"/>
  <c r="E249" i="6"/>
  <c r="D249" i="6"/>
  <c r="C249" i="6"/>
  <c r="B249" i="6"/>
  <c r="E248" i="6"/>
  <c r="D248" i="6"/>
  <c r="C248" i="6"/>
  <c r="B248" i="6"/>
  <c r="E247" i="6"/>
  <c r="D247" i="6"/>
  <c r="C247" i="6"/>
  <c r="B247" i="6"/>
  <c r="E246" i="6"/>
  <c r="D246" i="6"/>
  <c r="C246" i="6"/>
  <c r="B246" i="6"/>
  <c r="E245" i="6"/>
  <c r="D245" i="6"/>
  <c r="C245" i="6"/>
  <c r="B245" i="6"/>
  <c r="E244" i="6"/>
  <c r="D244" i="6"/>
  <c r="C244" i="6"/>
  <c r="B244" i="6"/>
  <c r="E243" i="6"/>
  <c r="D243" i="6"/>
  <c r="C243" i="6"/>
  <c r="B243" i="6"/>
  <c r="E242" i="6"/>
  <c r="D242" i="6"/>
  <c r="C242" i="6"/>
  <c r="B242" i="6"/>
  <c r="E241" i="6"/>
  <c r="D241" i="6"/>
  <c r="C241" i="6"/>
  <c r="B241" i="6"/>
  <c r="E240" i="6"/>
  <c r="D240" i="6"/>
  <c r="C240" i="6"/>
  <c r="B240" i="6"/>
  <c r="E239" i="6"/>
  <c r="D239" i="6"/>
  <c r="C239" i="6"/>
  <c r="B239" i="6"/>
  <c r="E238" i="6"/>
  <c r="D238" i="6"/>
  <c r="C238" i="6"/>
  <c r="B238" i="6"/>
  <c r="E237" i="6"/>
  <c r="D237" i="6"/>
  <c r="C237" i="6"/>
  <c r="B237" i="6"/>
  <c r="E236" i="6"/>
  <c r="D236" i="6"/>
  <c r="C236" i="6"/>
  <c r="B236" i="6"/>
  <c r="E235" i="6"/>
  <c r="D235" i="6"/>
  <c r="C235" i="6"/>
  <c r="B235" i="6"/>
  <c r="E234" i="6"/>
  <c r="D234" i="6"/>
  <c r="C234" i="6"/>
  <c r="B234" i="6"/>
  <c r="E233" i="6"/>
  <c r="D233" i="6"/>
  <c r="C233" i="6"/>
  <c r="B233" i="6"/>
  <c r="E232" i="6"/>
  <c r="D232" i="6"/>
  <c r="C232" i="6"/>
  <c r="B232" i="6"/>
  <c r="E231" i="6"/>
  <c r="D231" i="6"/>
  <c r="C231" i="6"/>
  <c r="B231" i="6"/>
  <c r="E230" i="6"/>
  <c r="D230" i="6"/>
  <c r="C230" i="6"/>
  <c r="B230" i="6"/>
  <c r="E229" i="6"/>
  <c r="D229" i="6"/>
  <c r="C229" i="6"/>
  <c r="B229" i="6"/>
  <c r="E228" i="6"/>
  <c r="D228" i="6"/>
  <c r="C228" i="6"/>
  <c r="B228" i="6"/>
  <c r="E227" i="6"/>
  <c r="D227" i="6"/>
  <c r="C227" i="6"/>
  <c r="B227" i="6"/>
  <c r="E226" i="6"/>
  <c r="D226" i="6"/>
  <c r="C226" i="6"/>
  <c r="B226" i="6"/>
  <c r="E225" i="6"/>
  <c r="D225" i="6"/>
  <c r="C225" i="6"/>
  <c r="B225" i="6"/>
  <c r="E224" i="6"/>
  <c r="D224" i="6"/>
  <c r="C224" i="6"/>
  <c r="B224" i="6"/>
  <c r="E223" i="6"/>
  <c r="D223" i="6"/>
  <c r="C223" i="6"/>
  <c r="B223" i="6"/>
  <c r="E222" i="6"/>
  <c r="D222" i="6"/>
  <c r="C222" i="6"/>
  <c r="B222" i="6"/>
  <c r="E221" i="6"/>
  <c r="D221" i="6"/>
  <c r="C221" i="6"/>
  <c r="B221" i="6"/>
  <c r="E220" i="6"/>
  <c r="D220" i="6"/>
  <c r="C220" i="6"/>
  <c r="B220" i="6"/>
  <c r="E219" i="6"/>
  <c r="D219" i="6"/>
  <c r="C219" i="6"/>
  <c r="B219" i="6"/>
  <c r="E218" i="6"/>
  <c r="D218" i="6"/>
  <c r="C218" i="6"/>
  <c r="B218" i="6"/>
  <c r="E217" i="6"/>
  <c r="D217" i="6"/>
  <c r="C217" i="6"/>
  <c r="B217" i="6"/>
  <c r="E216" i="6"/>
  <c r="D216" i="6"/>
  <c r="C216" i="6"/>
  <c r="B216" i="6"/>
  <c r="E215" i="6"/>
  <c r="D215" i="6"/>
  <c r="C215" i="6"/>
  <c r="B215" i="6"/>
  <c r="E214" i="6"/>
  <c r="D214" i="6"/>
  <c r="C214" i="6"/>
  <c r="B214" i="6"/>
  <c r="E213" i="6"/>
  <c r="D213" i="6"/>
  <c r="C213" i="6"/>
  <c r="B213" i="6"/>
  <c r="E212" i="6"/>
  <c r="D212" i="6"/>
  <c r="C212" i="6"/>
  <c r="B212" i="6"/>
  <c r="E211" i="6"/>
  <c r="D211" i="6"/>
  <c r="C211" i="6"/>
  <c r="B211" i="6"/>
  <c r="E210" i="6"/>
  <c r="D210" i="6"/>
  <c r="C210" i="6"/>
  <c r="B210" i="6"/>
  <c r="E209" i="6"/>
  <c r="D209" i="6"/>
  <c r="C209" i="6"/>
  <c r="B209" i="6"/>
  <c r="E208" i="6"/>
  <c r="D208" i="6"/>
  <c r="C208" i="6"/>
  <c r="B208" i="6"/>
  <c r="E207" i="6"/>
  <c r="D207" i="6"/>
  <c r="C207" i="6"/>
  <c r="B207" i="6"/>
  <c r="E206" i="6"/>
  <c r="D206" i="6"/>
  <c r="C206" i="6"/>
  <c r="B206" i="6"/>
  <c r="E205" i="6"/>
  <c r="D205" i="6"/>
  <c r="C205" i="6"/>
  <c r="B205" i="6"/>
  <c r="E204" i="6"/>
  <c r="D204" i="6"/>
  <c r="C204" i="6"/>
  <c r="B204" i="6"/>
  <c r="E203" i="6"/>
  <c r="D203" i="6"/>
  <c r="C203" i="6"/>
  <c r="B203" i="6"/>
  <c r="E202" i="6"/>
  <c r="D202" i="6"/>
  <c r="C202" i="6"/>
  <c r="B202" i="6"/>
  <c r="E201" i="6"/>
  <c r="D201" i="6"/>
  <c r="C201" i="6"/>
  <c r="B201" i="6"/>
  <c r="E200" i="6"/>
  <c r="D200" i="6"/>
  <c r="C200" i="6"/>
  <c r="B200" i="6"/>
  <c r="E199" i="6"/>
  <c r="D199" i="6"/>
  <c r="C199" i="6"/>
  <c r="B199" i="6"/>
  <c r="E198" i="6"/>
  <c r="D198" i="6"/>
  <c r="C198" i="6"/>
  <c r="B198" i="6"/>
  <c r="E197" i="6"/>
  <c r="D197" i="6"/>
  <c r="C197" i="6"/>
  <c r="B197" i="6"/>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G1585" i="4"/>
  <c r="F1585" i="4"/>
  <c r="E1585" i="4"/>
  <c r="G1584" i="4"/>
  <c r="F1584" i="4"/>
  <c r="E1584" i="4"/>
  <c r="G1583" i="4"/>
  <c r="F1583" i="4"/>
  <c r="E1583" i="4"/>
  <c r="G1582" i="4"/>
  <c r="F1582" i="4"/>
  <c r="E1582" i="4"/>
  <c r="G1581" i="4"/>
  <c r="F1581" i="4"/>
  <c r="E1581" i="4"/>
  <c r="G1580" i="4"/>
  <c r="F1580" i="4"/>
  <c r="E1580" i="4"/>
  <c r="G1579" i="4"/>
  <c r="F1579" i="4"/>
  <c r="E1579" i="4"/>
  <c r="G1578" i="4"/>
  <c r="F1578" i="4"/>
  <c r="E1578" i="4"/>
  <c r="G1577" i="4"/>
  <c r="F1577" i="4"/>
  <c r="E1577" i="4"/>
  <c r="G1576" i="4"/>
  <c r="F1576" i="4"/>
  <c r="E1576" i="4"/>
  <c r="G1575" i="4"/>
  <c r="F1575" i="4"/>
  <c r="E1575" i="4"/>
  <c r="G1574" i="4"/>
  <c r="F1574" i="4"/>
  <c r="E1574" i="4"/>
  <c r="G1573" i="4"/>
  <c r="F1573" i="4"/>
  <c r="E1573" i="4"/>
  <c r="G1572" i="4"/>
  <c r="F1572" i="4"/>
  <c r="E1572" i="4"/>
  <c r="G1571" i="4"/>
  <c r="F1571" i="4"/>
  <c r="E1571" i="4"/>
  <c r="G1570" i="4"/>
  <c r="F1570" i="4"/>
  <c r="E1570" i="4"/>
  <c r="G1569" i="4"/>
  <c r="F1569" i="4"/>
  <c r="E1569" i="4"/>
  <c r="G1568" i="4"/>
  <c r="F1568" i="4"/>
  <c r="E1568" i="4"/>
  <c r="G1567" i="4"/>
  <c r="F1567" i="4"/>
  <c r="E1567" i="4"/>
  <c r="G1566" i="4"/>
  <c r="F1566" i="4"/>
  <c r="E1566" i="4"/>
  <c r="G1565" i="4"/>
  <c r="F1565" i="4"/>
  <c r="E1565" i="4"/>
  <c r="G1564" i="4"/>
  <c r="F1564" i="4"/>
  <c r="E1564" i="4"/>
  <c r="G1563" i="4"/>
  <c r="F1563" i="4"/>
  <c r="E1563" i="4"/>
  <c r="G1562" i="4"/>
  <c r="F1562" i="4"/>
  <c r="E1562" i="4"/>
  <c r="G1561" i="4"/>
  <c r="F1561" i="4"/>
  <c r="E1561" i="4"/>
  <c r="G1560" i="4"/>
  <c r="F1560" i="4"/>
  <c r="E1560" i="4"/>
  <c r="G1559" i="4"/>
  <c r="F1559" i="4"/>
  <c r="E1559" i="4"/>
  <c r="G1558" i="4"/>
  <c r="F1558" i="4"/>
  <c r="E1558" i="4"/>
  <c r="G1557" i="4"/>
  <c r="F1557" i="4"/>
  <c r="E1557" i="4"/>
  <c r="G1556" i="4"/>
  <c r="F1556" i="4"/>
  <c r="E1556" i="4"/>
  <c r="G1555" i="4"/>
  <c r="F1555" i="4"/>
  <c r="E1555" i="4"/>
  <c r="G1554" i="4"/>
  <c r="F1554" i="4"/>
  <c r="E1554" i="4"/>
  <c r="G1553" i="4"/>
  <c r="F1553" i="4"/>
  <c r="E1553" i="4"/>
  <c r="G1552" i="4"/>
  <c r="F1552" i="4"/>
  <c r="E1552" i="4"/>
  <c r="G1551" i="4"/>
  <c r="F1551" i="4"/>
  <c r="E1551" i="4"/>
  <c r="G1550" i="4"/>
  <c r="F1550" i="4"/>
  <c r="E1550" i="4"/>
  <c r="G1549" i="4"/>
  <c r="F1549" i="4"/>
  <c r="E1549" i="4"/>
  <c r="G1548" i="4"/>
  <c r="F1548" i="4"/>
  <c r="E1548" i="4"/>
  <c r="G1547" i="4"/>
  <c r="F1547" i="4"/>
  <c r="E1547" i="4"/>
  <c r="G1546" i="4"/>
  <c r="F1546" i="4"/>
  <c r="E1546" i="4"/>
  <c r="G1545" i="4"/>
  <c r="F1545" i="4"/>
  <c r="E1545" i="4"/>
  <c r="G1544" i="4"/>
  <c r="F1544" i="4"/>
  <c r="E1544" i="4"/>
  <c r="G1543" i="4"/>
  <c r="F1543" i="4"/>
  <c r="E1543" i="4"/>
  <c r="G1542" i="4"/>
  <c r="F1542" i="4"/>
  <c r="E1542" i="4"/>
  <c r="G1541" i="4"/>
  <c r="F1541" i="4"/>
  <c r="E1541" i="4"/>
  <c r="G1540" i="4"/>
  <c r="F1540" i="4"/>
  <c r="E1540" i="4"/>
  <c r="G1539" i="4"/>
  <c r="F1539" i="4"/>
  <c r="E1539" i="4"/>
  <c r="G1538" i="4"/>
  <c r="F1538" i="4"/>
  <c r="E1538" i="4"/>
  <c r="G1537" i="4"/>
  <c r="F1537" i="4"/>
  <c r="E1537" i="4"/>
  <c r="G1536" i="4"/>
  <c r="F1536" i="4"/>
  <c r="E1536" i="4"/>
  <c r="G1535" i="4"/>
  <c r="F1535" i="4"/>
  <c r="E1535" i="4"/>
  <c r="G1534" i="4"/>
  <c r="F1534" i="4"/>
  <c r="E1534" i="4"/>
  <c r="G1533" i="4"/>
  <c r="F1533" i="4"/>
  <c r="E1533" i="4"/>
  <c r="G1532" i="4"/>
  <c r="F1532" i="4"/>
  <c r="E1532" i="4"/>
  <c r="G1531" i="4"/>
  <c r="F1531" i="4"/>
  <c r="E1531" i="4"/>
  <c r="G1530" i="4"/>
  <c r="F1530" i="4"/>
  <c r="E1530" i="4"/>
  <c r="G1529" i="4"/>
  <c r="F1529" i="4"/>
  <c r="E1529" i="4"/>
  <c r="G1528" i="4"/>
  <c r="F1528" i="4"/>
  <c r="E1528" i="4"/>
  <c r="G1527" i="4"/>
  <c r="F1527" i="4"/>
  <c r="E1527" i="4"/>
  <c r="G1526" i="4"/>
  <c r="F1526" i="4"/>
  <c r="E1526" i="4"/>
  <c r="G1525" i="4"/>
  <c r="F1525" i="4"/>
  <c r="E1525" i="4"/>
  <c r="G1524" i="4"/>
  <c r="F1524" i="4"/>
  <c r="E1524" i="4"/>
  <c r="G1523" i="4"/>
  <c r="F1523" i="4"/>
  <c r="E1523" i="4"/>
  <c r="G1522" i="4"/>
  <c r="F1522" i="4"/>
  <c r="E1522" i="4"/>
  <c r="G1521" i="4"/>
  <c r="F1521" i="4"/>
  <c r="E1521" i="4"/>
  <c r="G1520" i="4"/>
  <c r="F1520" i="4"/>
  <c r="E1520" i="4"/>
  <c r="G1519" i="4"/>
  <c r="F1519" i="4"/>
  <c r="E1519" i="4"/>
  <c r="G1518" i="4"/>
  <c r="F1518" i="4"/>
  <c r="E1518" i="4"/>
  <c r="G1517" i="4"/>
  <c r="F1517" i="4"/>
  <c r="E1517" i="4"/>
  <c r="G1516" i="4"/>
  <c r="F1516" i="4"/>
  <c r="E1516" i="4"/>
  <c r="G1515" i="4"/>
  <c r="F1515" i="4"/>
  <c r="E1515" i="4"/>
  <c r="G1514" i="4"/>
  <c r="F1514" i="4"/>
  <c r="E1514" i="4"/>
  <c r="G1513" i="4"/>
  <c r="F1513" i="4"/>
  <c r="E1513" i="4"/>
  <c r="G1512" i="4"/>
  <c r="F1512" i="4"/>
  <c r="E1512" i="4"/>
  <c r="G1511" i="4"/>
  <c r="F1511" i="4"/>
  <c r="E1511" i="4"/>
  <c r="G1510" i="4"/>
  <c r="F1510" i="4"/>
  <c r="E1510" i="4"/>
  <c r="G1509" i="4"/>
  <c r="F1509" i="4"/>
  <c r="E1509" i="4"/>
  <c r="G1508" i="4"/>
  <c r="F1508" i="4"/>
  <c r="E1508" i="4"/>
  <c r="G1507" i="4"/>
  <c r="F1507" i="4"/>
  <c r="E1507" i="4"/>
  <c r="G1506" i="4"/>
  <c r="F1506" i="4"/>
  <c r="E1506" i="4"/>
  <c r="G1505" i="4"/>
  <c r="F1505" i="4"/>
  <c r="E1505" i="4"/>
  <c r="G1504" i="4"/>
  <c r="F1504" i="4"/>
  <c r="E1504" i="4"/>
  <c r="G1503" i="4"/>
  <c r="F1503" i="4"/>
  <c r="E1503" i="4"/>
  <c r="G1502" i="4"/>
  <c r="F1502" i="4"/>
  <c r="E1502" i="4"/>
  <c r="G1501" i="4"/>
  <c r="F1501" i="4"/>
  <c r="E1501" i="4"/>
  <c r="G1500" i="4"/>
  <c r="F1500" i="4"/>
  <c r="E1500" i="4"/>
  <c r="G1499" i="4"/>
  <c r="F1499" i="4"/>
  <c r="E1499" i="4"/>
  <c r="G1498" i="4"/>
  <c r="F1498" i="4"/>
  <c r="E1498" i="4"/>
  <c r="G1497" i="4"/>
  <c r="F1497" i="4"/>
  <c r="E1497" i="4"/>
  <c r="G1496" i="4"/>
  <c r="F1496" i="4"/>
  <c r="E1496" i="4"/>
  <c r="G1495" i="4"/>
  <c r="F1495" i="4"/>
  <c r="E1495" i="4"/>
  <c r="G1494" i="4"/>
  <c r="F1494" i="4"/>
  <c r="E1494" i="4"/>
  <c r="G1493" i="4"/>
  <c r="F1493" i="4"/>
  <c r="E1493" i="4"/>
  <c r="G1492" i="4"/>
  <c r="F1492" i="4"/>
  <c r="E1492" i="4"/>
  <c r="G1491" i="4"/>
  <c r="F1491" i="4"/>
  <c r="E1491" i="4"/>
  <c r="G1490" i="4"/>
  <c r="F1490" i="4"/>
  <c r="E1490" i="4"/>
  <c r="G1489" i="4"/>
  <c r="F1489" i="4"/>
  <c r="E1489" i="4"/>
  <c r="G1488" i="4"/>
  <c r="F1488" i="4"/>
  <c r="E1488" i="4"/>
  <c r="G1487" i="4"/>
  <c r="F1487" i="4"/>
  <c r="E1487" i="4"/>
  <c r="G1486" i="4"/>
  <c r="F1486" i="4"/>
  <c r="E1486" i="4"/>
  <c r="G1485" i="4"/>
  <c r="F1485" i="4"/>
  <c r="E1485" i="4"/>
  <c r="G1484" i="4"/>
  <c r="F1484" i="4"/>
  <c r="E1484" i="4"/>
  <c r="G1483" i="4"/>
  <c r="F1483" i="4"/>
  <c r="E1483" i="4"/>
  <c r="G1482" i="4"/>
  <c r="F1482" i="4"/>
  <c r="E1482" i="4"/>
  <c r="G1481" i="4"/>
  <c r="F1481" i="4"/>
  <c r="E1481" i="4"/>
  <c r="G1480" i="4"/>
  <c r="F1480" i="4"/>
  <c r="E1480" i="4"/>
  <c r="G1479" i="4"/>
  <c r="F1479" i="4"/>
  <c r="E1479" i="4"/>
  <c r="G1478" i="4"/>
  <c r="F1478" i="4"/>
  <c r="E1478" i="4"/>
  <c r="G1477" i="4"/>
  <c r="F1477" i="4"/>
  <c r="E1477" i="4"/>
  <c r="G1476" i="4"/>
  <c r="F1476" i="4"/>
  <c r="E1476" i="4"/>
  <c r="G1475" i="4"/>
  <c r="F1475" i="4"/>
  <c r="E1475" i="4"/>
  <c r="G1474" i="4"/>
  <c r="F1474" i="4"/>
  <c r="E1474" i="4"/>
  <c r="G1473" i="4"/>
  <c r="F1473" i="4"/>
  <c r="E1473" i="4"/>
  <c r="G1472" i="4"/>
  <c r="F1472" i="4"/>
  <c r="E1472" i="4"/>
  <c r="G1471" i="4"/>
  <c r="F1471" i="4"/>
  <c r="E1471" i="4"/>
  <c r="G1470" i="4"/>
  <c r="F1470" i="4"/>
  <c r="E1470" i="4"/>
  <c r="G1469" i="4"/>
  <c r="F1469" i="4"/>
  <c r="E1469" i="4"/>
  <c r="G1468" i="4"/>
  <c r="F1468" i="4"/>
  <c r="E1468" i="4"/>
  <c r="G1467" i="4"/>
  <c r="F1467" i="4"/>
  <c r="E1467" i="4"/>
  <c r="G1466" i="4"/>
  <c r="F1466" i="4"/>
  <c r="E1466" i="4"/>
  <c r="G1465" i="4"/>
  <c r="F1465" i="4"/>
  <c r="E1465" i="4"/>
  <c r="G1464" i="4"/>
  <c r="F1464" i="4"/>
  <c r="E1464" i="4"/>
  <c r="G1463" i="4"/>
  <c r="F1463" i="4"/>
  <c r="E1463" i="4"/>
  <c r="G1462" i="4"/>
  <c r="F1462" i="4"/>
  <c r="E1462" i="4"/>
  <c r="G1461" i="4"/>
  <c r="F1461" i="4"/>
  <c r="E1461" i="4"/>
  <c r="G1460" i="4"/>
  <c r="F1460" i="4"/>
  <c r="E1460" i="4"/>
  <c r="G1459" i="4"/>
  <c r="F1459" i="4"/>
  <c r="E1459" i="4"/>
  <c r="G1458" i="4"/>
  <c r="F1458" i="4"/>
  <c r="E1458" i="4"/>
  <c r="G1457" i="4"/>
  <c r="F1457" i="4"/>
  <c r="E1457" i="4"/>
  <c r="G1456" i="4"/>
  <c r="F1456" i="4"/>
  <c r="E1456" i="4"/>
  <c r="G1455" i="4"/>
  <c r="F1455" i="4"/>
  <c r="E1455" i="4"/>
  <c r="G1454" i="4"/>
  <c r="F1454" i="4"/>
  <c r="E1454" i="4"/>
  <c r="G1453" i="4"/>
  <c r="F1453" i="4"/>
  <c r="E1453" i="4"/>
  <c r="G1452" i="4"/>
  <c r="F1452" i="4"/>
  <c r="E1452" i="4"/>
  <c r="G1451" i="4"/>
  <c r="F1451" i="4"/>
  <c r="E1451" i="4"/>
  <c r="G1450" i="4"/>
  <c r="F1450" i="4"/>
  <c r="E1450" i="4"/>
  <c r="G1449" i="4"/>
  <c r="F1449" i="4"/>
  <c r="E1449" i="4"/>
  <c r="G1448" i="4"/>
  <c r="F1448" i="4"/>
  <c r="E1448" i="4"/>
  <c r="G1447" i="4"/>
  <c r="F1447" i="4"/>
  <c r="E1447" i="4"/>
  <c r="G1446" i="4"/>
  <c r="F1446" i="4"/>
  <c r="E1446" i="4"/>
  <c r="G1445" i="4"/>
  <c r="F1445" i="4"/>
  <c r="E1445" i="4"/>
  <c r="G1444" i="4"/>
  <c r="F1444" i="4"/>
  <c r="E1444" i="4"/>
  <c r="G1443" i="4"/>
  <c r="F1443" i="4"/>
  <c r="E1443" i="4"/>
  <c r="G1442" i="4"/>
  <c r="F1442" i="4"/>
  <c r="E1442" i="4"/>
  <c r="G1441" i="4"/>
  <c r="F1441" i="4"/>
  <c r="E1441" i="4"/>
  <c r="G1440" i="4"/>
  <c r="F1440" i="4"/>
  <c r="E1440" i="4"/>
  <c r="G1439" i="4"/>
  <c r="F1439" i="4"/>
  <c r="E1439" i="4"/>
  <c r="G1438" i="4"/>
  <c r="F1438" i="4"/>
  <c r="E1438" i="4"/>
  <c r="G1437" i="4"/>
  <c r="F1437" i="4"/>
  <c r="E1437" i="4"/>
  <c r="G1436" i="4"/>
  <c r="F1436" i="4"/>
  <c r="E1436" i="4"/>
  <c r="G1435" i="4"/>
  <c r="F1435" i="4"/>
  <c r="E1435" i="4"/>
  <c r="G1434" i="4"/>
  <c r="F1434" i="4"/>
  <c r="E1434" i="4"/>
  <c r="G1433" i="4"/>
  <c r="F1433" i="4"/>
  <c r="E1433" i="4"/>
  <c r="G1432" i="4"/>
  <c r="F1432" i="4"/>
  <c r="E1432" i="4"/>
  <c r="G1431" i="4"/>
  <c r="F1431" i="4"/>
  <c r="E1431" i="4"/>
  <c r="G1430" i="4"/>
  <c r="F1430" i="4"/>
  <c r="E1430" i="4"/>
  <c r="G1429" i="4"/>
  <c r="F1429" i="4"/>
  <c r="E1429" i="4"/>
  <c r="G1428" i="4"/>
  <c r="F1428" i="4"/>
  <c r="E1428" i="4"/>
  <c r="G1427" i="4"/>
  <c r="F1427" i="4"/>
  <c r="E1427" i="4"/>
  <c r="G1426" i="4"/>
  <c r="F1426" i="4"/>
  <c r="E1426" i="4"/>
  <c r="G1425" i="4"/>
  <c r="F1425" i="4"/>
  <c r="E1425" i="4"/>
  <c r="G1424" i="4"/>
  <c r="F1424" i="4"/>
  <c r="E1424" i="4"/>
  <c r="G1423" i="4"/>
  <c r="F1423" i="4"/>
  <c r="E1423" i="4"/>
  <c r="G1422" i="4"/>
  <c r="F1422" i="4"/>
  <c r="E1422" i="4"/>
  <c r="G1421" i="4"/>
  <c r="F1421" i="4"/>
  <c r="E1421" i="4"/>
  <c r="G1420" i="4"/>
  <c r="F1420" i="4"/>
  <c r="E1420" i="4"/>
  <c r="G1419" i="4"/>
  <c r="F1419" i="4"/>
  <c r="E1419" i="4"/>
  <c r="G1418" i="4"/>
  <c r="F1418" i="4"/>
  <c r="E1418" i="4"/>
  <c r="G1417" i="4"/>
  <c r="F1417" i="4"/>
  <c r="E1417" i="4"/>
  <c r="G1416" i="4"/>
  <c r="F1416" i="4"/>
  <c r="E1416" i="4"/>
  <c r="G1415" i="4"/>
  <c r="F1415" i="4"/>
  <c r="E1415" i="4"/>
  <c r="G1414" i="4"/>
  <c r="F1414" i="4"/>
  <c r="E1414" i="4"/>
  <c r="G1413" i="4"/>
  <c r="F1413" i="4"/>
  <c r="E1413" i="4"/>
  <c r="G1412" i="4"/>
  <c r="F1412" i="4"/>
  <c r="E1412" i="4"/>
  <c r="G1411" i="4"/>
  <c r="F1411" i="4"/>
  <c r="E1411" i="4"/>
  <c r="G1410" i="4"/>
  <c r="F1410" i="4"/>
  <c r="E1410" i="4"/>
  <c r="G1409" i="4"/>
  <c r="F1409" i="4"/>
  <c r="E1409" i="4"/>
  <c r="G1408" i="4"/>
  <c r="F1408" i="4"/>
  <c r="E1408" i="4"/>
  <c r="G1407" i="4"/>
  <c r="F1407" i="4"/>
  <c r="E1407" i="4"/>
  <c r="G1406" i="4"/>
  <c r="F1406" i="4"/>
  <c r="E1406" i="4"/>
  <c r="G1405" i="4"/>
  <c r="F1405" i="4"/>
  <c r="E1405" i="4"/>
  <c r="G1404" i="4"/>
  <c r="F1404" i="4"/>
  <c r="E1404" i="4"/>
  <c r="G1403" i="4"/>
  <c r="F1403" i="4"/>
  <c r="E1403" i="4"/>
  <c r="G1402" i="4"/>
  <c r="F1402" i="4"/>
  <c r="E1402" i="4"/>
  <c r="G1401" i="4"/>
  <c r="F1401" i="4"/>
  <c r="E1401" i="4"/>
  <c r="G1400" i="4"/>
  <c r="F1400" i="4"/>
  <c r="E1400" i="4"/>
  <c r="G1399" i="4"/>
  <c r="F1399" i="4"/>
  <c r="E1399" i="4"/>
  <c r="G1398" i="4"/>
  <c r="F1398" i="4"/>
  <c r="E1398" i="4"/>
  <c r="G1397" i="4"/>
  <c r="F1397" i="4"/>
  <c r="E1397" i="4"/>
  <c r="G1396" i="4"/>
  <c r="F1396" i="4"/>
  <c r="E1396" i="4"/>
  <c r="G1395" i="4"/>
  <c r="F1395" i="4"/>
  <c r="E1395" i="4"/>
  <c r="E1394" i="4"/>
  <c r="G1393" i="4"/>
  <c r="F1393" i="4"/>
  <c r="E1393" i="4"/>
  <c r="G1392" i="4"/>
  <c r="F1392" i="4"/>
  <c r="E1392" i="4"/>
  <c r="G1391" i="4"/>
  <c r="F1391" i="4"/>
  <c r="E1391" i="4"/>
  <c r="G1390" i="4"/>
  <c r="F1390" i="4"/>
  <c r="E1390" i="4"/>
  <c r="G1389" i="4"/>
  <c r="F1389" i="4"/>
  <c r="E1389" i="4"/>
  <c r="G1388" i="4"/>
  <c r="F1388" i="4"/>
  <c r="E1388" i="4"/>
  <c r="G1387" i="4"/>
  <c r="F1387" i="4"/>
  <c r="E1387" i="4"/>
  <c r="G1386" i="4"/>
  <c r="F1386" i="4"/>
  <c r="E1386" i="4"/>
  <c r="G1385" i="4"/>
  <c r="F1385" i="4"/>
  <c r="E1385" i="4"/>
  <c r="G1384" i="4"/>
  <c r="F1384" i="4"/>
  <c r="E1384" i="4"/>
  <c r="E1383" i="4"/>
  <c r="G1382" i="4"/>
  <c r="F1382" i="4"/>
  <c r="E1382" i="4"/>
  <c r="G1381" i="4"/>
  <c r="F1381" i="4"/>
  <c r="E1381" i="4"/>
  <c r="G1380" i="4"/>
  <c r="F1380" i="4"/>
  <c r="E1380" i="4"/>
  <c r="G1379" i="4"/>
  <c r="F1379" i="4"/>
  <c r="E1379" i="4"/>
  <c r="G1378" i="4"/>
  <c r="F1378" i="4"/>
  <c r="E1378" i="4"/>
  <c r="G1377" i="4"/>
  <c r="F1377" i="4"/>
  <c r="E1377" i="4"/>
  <c r="G1376" i="4"/>
  <c r="F1376" i="4"/>
  <c r="E1376" i="4"/>
  <c r="G1375" i="4"/>
  <c r="F1375" i="4"/>
  <c r="E1375" i="4"/>
  <c r="G1374" i="4"/>
  <c r="F1374" i="4"/>
  <c r="E1374" i="4"/>
  <c r="G1373" i="4"/>
  <c r="F1373" i="4"/>
  <c r="E1373" i="4"/>
  <c r="E1372" i="4"/>
  <c r="G1371" i="4"/>
  <c r="F1371" i="4"/>
  <c r="E1371" i="4"/>
  <c r="G1370" i="4"/>
  <c r="F1370" i="4"/>
  <c r="E1370" i="4"/>
  <c r="E1369" i="4"/>
  <c r="G1368" i="4"/>
  <c r="F1368" i="4"/>
  <c r="E1368" i="4"/>
  <c r="G1367" i="4"/>
  <c r="F1367" i="4"/>
  <c r="E1367" i="4"/>
  <c r="G1366" i="4"/>
  <c r="F1366" i="4"/>
  <c r="E1366" i="4"/>
  <c r="G1365" i="4"/>
  <c r="F1365" i="4"/>
  <c r="E1365" i="4"/>
  <c r="G1364" i="4"/>
  <c r="F1364" i="4"/>
  <c r="E1364" i="4"/>
  <c r="G1363" i="4"/>
  <c r="F1363" i="4"/>
  <c r="E1363" i="4"/>
  <c r="G1362" i="4"/>
  <c r="F1362" i="4"/>
  <c r="E1362" i="4"/>
  <c r="G1361" i="4"/>
  <c r="F1361" i="4"/>
  <c r="E1361" i="4"/>
  <c r="G1360" i="4"/>
  <c r="F1360" i="4"/>
  <c r="E1360" i="4"/>
  <c r="G1359" i="4"/>
  <c r="F1359" i="4"/>
  <c r="E1359" i="4"/>
  <c r="G1358" i="4"/>
  <c r="F1358" i="4"/>
  <c r="E1358" i="4"/>
  <c r="G1357" i="4"/>
  <c r="F1357" i="4"/>
  <c r="E1357" i="4"/>
  <c r="G1356" i="4"/>
  <c r="F1356" i="4"/>
  <c r="E1356" i="4"/>
  <c r="G1355" i="4"/>
  <c r="F1355" i="4"/>
  <c r="E1355" i="4"/>
  <c r="G1354" i="4"/>
  <c r="F1354" i="4"/>
  <c r="E1354" i="4"/>
  <c r="G1353" i="4"/>
  <c r="F1353" i="4"/>
  <c r="E1353" i="4"/>
  <c r="G1352" i="4"/>
  <c r="F1352" i="4"/>
  <c r="E1352" i="4"/>
  <c r="G1351" i="4"/>
  <c r="F1351" i="4"/>
  <c r="E1351" i="4"/>
  <c r="G1350" i="4"/>
  <c r="F1350" i="4"/>
  <c r="E1350" i="4"/>
  <c r="G1349" i="4"/>
  <c r="F1349" i="4"/>
  <c r="E1349" i="4"/>
  <c r="G1348" i="4"/>
  <c r="F1348" i="4"/>
  <c r="E1348" i="4"/>
  <c r="G1347" i="4"/>
  <c r="F1347" i="4"/>
  <c r="E1347" i="4"/>
  <c r="G1346" i="4"/>
  <c r="F1346" i="4"/>
  <c r="E1346" i="4"/>
  <c r="G1345" i="4"/>
  <c r="F1345" i="4"/>
  <c r="E1345" i="4"/>
  <c r="G1344" i="4"/>
  <c r="F1344" i="4"/>
  <c r="E1344" i="4"/>
  <c r="G1343" i="4"/>
  <c r="F1343" i="4"/>
  <c r="E1343" i="4"/>
  <c r="G1342" i="4"/>
  <c r="F1342" i="4"/>
  <c r="E1342" i="4"/>
  <c r="G1341" i="4"/>
  <c r="F1341" i="4"/>
  <c r="E1341" i="4"/>
  <c r="G1340" i="4"/>
  <c r="F1340" i="4"/>
  <c r="E1340" i="4"/>
  <c r="G1339" i="4"/>
  <c r="F1339" i="4"/>
  <c r="E1339" i="4"/>
  <c r="E1338" i="4"/>
  <c r="G1337" i="4"/>
  <c r="F1337" i="4"/>
  <c r="E1337" i="4"/>
  <c r="G1336" i="4"/>
  <c r="F1336" i="4"/>
  <c r="E1336" i="4"/>
  <c r="G1335" i="4"/>
  <c r="F1335" i="4"/>
  <c r="E1335" i="4"/>
  <c r="G1334" i="4"/>
  <c r="F1334" i="4"/>
  <c r="E1334" i="4"/>
  <c r="G1333" i="4"/>
  <c r="F1333" i="4"/>
  <c r="E1333" i="4"/>
  <c r="G1332" i="4"/>
  <c r="F1332" i="4"/>
  <c r="E1332" i="4"/>
  <c r="G1331" i="4"/>
  <c r="F1331" i="4"/>
  <c r="E1331" i="4"/>
  <c r="G1330" i="4"/>
  <c r="F1330" i="4"/>
  <c r="E1330" i="4"/>
  <c r="E1329" i="4"/>
  <c r="G1328" i="4"/>
  <c r="F1328" i="4"/>
  <c r="E1328" i="4"/>
  <c r="G1327" i="4"/>
  <c r="F1327" i="4"/>
  <c r="E1327" i="4"/>
  <c r="G1326" i="4"/>
  <c r="F1326" i="4"/>
  <c r="E1326" i="4"/>
  <c r="G1325" i="4"/>
  <c r="F1325" i="4"/>
  <c r="E1325" i="4"/>
  <c r="G1324" i="4"/>
  <c r="F1324" i="4"/>
  <c r="E1324" i="4"/>
  <c r="G1323" i="4"/>
  <c r="F1323" i="4"/>
  <c r="E1323" i="4"/>
  <c r="G1322" i="4"/>
  <c r="F1322" i="4"/>
  <c r="E1322" i="4"/>
  <c r="G1321" i="4"/>
  <c r="F1321" i="4"/>
  <c r="E1321" i="4"/>
  <c r="G1320" i="4"/>
  <c r="F1320" i="4"/>
  <c r="E1320" i="4"/>
  <c r="G1319" i="4"/>
  <c r="F1319" i="4"/>
  <c r="E1319" i="4"/>
  <c r="G1318" i="4"/>
  <c r="F1318" i="4"/>
  <c r="E1318" i="4"/>
  <c r="G1317" i="4"/>
  <c r="F1317" i="4"/>
  <c r="E1317" i="4"/>
  <c r="G1316" i="4"/>
  <c r="F1316" i="4"/>
  <c r="E1316" i="4"/>
  <c r="G1315" i="4"/>
  <c r="F1315" i="4"/>
  <c r="E1315" i="4"/>
  <c r="G1314" i="4"/>
  <c r="F1314" i="4"/>
  <c r="E1314" i="4"/>
  <c r="G1313" i="4"/>
  <c r="F1313" i="4"/>
  <c r="E1313" i="4"/>
  <c r="G1312" i="4"/>
  <c r="F1312" i="4"/>
  <c r="E1312" i="4"/>
  <c r="G1311" i="4"/>
  <c r="F1311" i="4"/>
  <c r="E1311" i="4"/>
  <c r="G1310" i="4"/>
  <c r="F1310" i="4"/>
  <c r="E1310" i="4"/>
  <c r="G1309" i="4"/>
  <c r="F1309" i="4"/>
  <c r="E1309" i="4"/>
  <c r="G1308" i="4"/>
  <c r="F1308" i="4"/>
  <c r="E1308" i="4"/>
  <c r="G1307" i="4"/>
  <c r="F1307" i="4"/>
  <c r="E1307" i="4"/>
  <c r="G1306" i="4"/>
  <c r="F1306" i="4"/>
  <c r="E1306" i="4"/>
  <c r="G1305" i="4"/>
  <c r="F1305" i="4"/>
  <c r="E1305" i="4"/>
  <c r="G1304" i="4"/>
  <c r="F1304" i="4"/>
  <c r="E1304" i="4"/>
  <c r="G1303" i="4"/>
  <c r="F1303" i="4"/>
  <c r="E1303" i="4"/>
  <c r="G1302" i="4"/>
  <c r="F1302" i="4"/>
  <c r="E1302" i="4"/>
  <c r="G1301" i="4"/>
  <c r="F1301" i="4"/>
  <c r="E1301" i="4"/>
  <c r="G1300" i="4"/>
  <c r="F1300" i="4"/>
  <c r="E1300" i="4"/>
  <c r="G1299" i="4"/>
  <c r="F1299" i="4"/>
  <c r="E1299" i="4"/>
  <c r="G1298" i="4"/>
  <c r="F1298" i="4"/>
  <c r="E1298" i="4"/>
  <c r="G1297" i="4"/>
  <c r="F1297" i="4"/>
  <c r="E1297" i="4"/>
  <c r="G1296" i="4"/>
  <c r="F1296" i="4"/>
  <c r="E1296" i="4"/>
  <c r="G1295" i="4"/>
  <c r="F1295" i="4"/>
  <c r="E1295" i="4"/>
  <c r="G1294" i="4"/>
  <c r="F1294" i="4"/>
  <c r="E1294" i="4"/>
  <c r="G1293" i="4"/>
  <c r="F1293" i="4"/>
  <c r="E1293" i="4"/>
  <c r="G1292" i="4"/>
  <c r="F1292" i="4"/>
  <c r="E1292" i="4"/>
  <c r="G1291" i="4"/>
  <c r="F1291" i="4"/>
  <c r="E1291" i="4"/>
  <c r="G1290" i="4"/>
  <c r="F1290" i="4"/>
  <c r="E1290" i="4"/>
  <c r="G1289" i="4"/>
  <c r="F1289" i="4"/>
  <c r="E1289" i="4"/>
  <c r="G1288" i="4"/>
  <c r="F1288" i="4"/>
  <c r="E1288" i="4"/>
  <c r="G1287" i="4"/>
  <c r="F1287" i="4"/>
  <c r="E1287" i="4"/>
  <c r="G1286" i="4"/>
  <c r="F1286" i="4"/>
  <c r="E1286" i="4"/>
  <c r="G1285" i="4"/>
  <c r="F1285" i="4"/>
  <c r="E1285" i="4"/>
  <c r="G1284" i="4"/>
  <c r="F1284" i="4"/>
  <c r="E1284" i="4"/>
  <c r="G1283" i="4"/>
  <c r="F1283" i="4"/>
  <c r="E1283" i="4"/>
  <c r="G1282" i="4"/>
  <c r="F1282" i="4"/>
  <c r="E1282" i="4"/>
  <c r="G1281" i="4"/>
  <c r="F1281" i="4"/>
  <c r="E1281" i="4"/>
  <c r="G1280" i="4"/>
  <c r="F1280" i="4"/>
  <c r="E1280" i="4"/>
  <c r="G1279" i="4"/>
  <c r="F1279" i="4"/>
  <c r="E1279" i="4"/>
  <c r="G1278" i="4"/>
  <c r="F1278" i="4"/>
  <c r="E1278" i="4"/>
  <c r="G1277" i="4"/>
  <c r="F1277" i="4"/>
  <c r="E1277" i="4"/>
  <c r="G1276" i="4"/>
  <c r="F1276" i="4"/>
  <c r="E1276" i="4"/>
  <c r="G1275" i="4"/>
  <c r="F1275" i="4"/>
  <c r="E1275" i="4"/>
  <c r="G1274" i="4"/>
  <c r="F1274" i="4"/>
  <c r="E1274" i="4"/>
  <c r="G1273" i="4"/>
  <c r="F1273" i="4"/>
  <c r="E1273" i="4"/>
  <c r="G1272" i="4"/>
  <c r="F1272" i="4"/>
  <c r="E1272" i="4"/>
  <c r="G1271" i="4"/>
  <c r="F1271" i="4"/>
  <c r="E1271" i="4"/>
  <c r="G1270" i="4"/>
  <c r="F1270" i="4"/>
  <c r="E1270" i="4"/>
  <c r="G1269" i="4"/>
  <c r="F1269" i="4"/>
  <c r="E1269" i="4"/>
  <c r="G1268" i="4"/>
  <c r="F1268" i="4"/>
  <c r="E1268" i="4"/>
  <c r="G1267" i="4"/>
  <c r="F1267" i="4"/>
  <c r="E1267" i="4"/>
  <c r="G1266" i="4"/>
  <c r="F1266" i="4"/>
  <c r="E1266" i="4"/>
  <c r="G1265" i="4"/>
  <c r="F1265" i="4"/>
  <c r="E1265" i="4"/>
  <c r="G1264" i="4"/>
  <c r="F1264" i="4"/>
  <c r="E1264" i="4"/>
  <c r="G1263" i="4"/>
  <c r="F1263" i="4"/>
  <c r="E1263" i="4"/>
  <c r="G1262" i="4"/>
  <c r="F1262" i="4"/>
  <c r="E1262" i="4"/>
  <c r="G1261" i="4"/>
  <c r="F1261" i="4"/>
  <c r="E1261" i="4"/>
  <c r="G1260" i="4"/>
  <c r="F1260" i="4"/>
  <c r="E1260" i="4"/>
  <c r="G1259" i="4"/>
  <c r="F1259" i="4"/>
  <c r="E1259" i="4"/>
  <c r="G1258" i="4"/>
  <c r="F1258" i="4"/>
  <c r="E1258" i="4"/>
  <c r="G1257" i="4"/>
  <c r="F1257" i="4"/>
  <c r="E1257" i="4"/>
  <c r="G1256" i="4"/>
  <c r="F1256" i="4"/>
  <c r="E1256" i="4"/>
  <c r="G1255" i="4"/>
  <c r="F1255" i="4"/>
  <c r="E1255" i="4"/>
  <c r="G1254" i="4"/>
  <c r="F1254" i="4"/>
  <c r="E1254" i="4"/>
  <c r="G1253" i="4"/>
  <c r="F1253" i="4"/>
  <c r="E1253" i="4"/>
  <c r="G1252" i="4"/>
  <c r="F1252" i="4"/>
  <c r="E1252" i="4"/>
  <c r="G1251" i="4"/>
  <c r="F1251" i="4"/>
  <c r="E1251" i="4"/>
  <c r="G1250" i="4"/>
  <c r="F1250" i="4"/>
  <c r="E1250" i="4"/>
  <c r="G1249" i="4"/>
  <c r="F1249" i="4"/>
  <c r="E1249" i="4"/>
  <c r="G1248" i="4"/>
  <c r="F1248" i="4"/>
  <c r="E1248" i="4"/>
  <c r="G1247" i="4"/>
  <c r="F1247" i="4"/>
  <c r="E1247" i="4"/>
  <c r="G1246" i="4"/>
  <c r="F1246" i="4"/>
  <c r="E1246" i="4"/>
  <c r="G1245" i="4"/>
  <c r="F1245" i="4"/>
  <c r="E1245" i="4"/>
  <c r="G1244" i="4"/>
  <c r="F1244" i="4"/>
  <c r="E1244" i="4"/>
  <c r="G1243" i="4"/>
  <c r="F1243" i="4"/>
  <c r="E1243" i="4"/>
  <c r="G1242" i="4"/>
  <c r="F1242" i="4"/>
  <c r="E1242" i="4"/>
  <c r="G1241" i="4"/>
  <c r="F1241" i="4"/>
  <c r="E1241" i="4"/>
  <c r="G1240" i="4"/>
  <c r="F1240" i="4"/>
  <c r="E1240" i="4"/>
  <c r="G1239" i="4"/>
  <c r="F1239" i="4"/>
  <c r="E1239" i="4"/>
  <c r="G1238" i="4"/>
  <c r="F1238" i="4"/>
  <c r="E1238" i="4"/>
  <c r="G1237" i="4"/>
  <c r="F1237" i="4"/>
  <c r="E1237" i="4"/>
  <c r="G1236" i="4"/>
  <c r="F1236" i="4"/>
  <c r="E1236" i="4"/>
  <c r="G1235" i="4"/>
  <c r="F1235" i="4"/>
  <c r="E1235" i="4"/>
  <c r="G1234" i="4"/>
  <c r="F1234" i="4"/>
  <c r="E1234" i="4"/>
  <c r="G1233" i="4"/>
  <c r="F1233" i="4"/>
  <c r="E1233" i="4"/>
  <c r="G1232" i="4"/>
  <c r="F1232" i="4"/>
  <c r="E1232" i="4"/>
  <c r="G1231" i="4"/>
  <c r="F1231" i="4"/>
  <c r="E1231" i="4"/>
  <c r="G1230" i="4"/>
  <c r="F1230" i="4"/>
  <c r="E1230" i="4"/>
  <c r="G1229" i="4"/>
  <c r="F1229" i="4"/>
  <c r="E1229" i="4"/>
  <c r="G1228" i="4"/>
  <c r="F1228" i="4"/>
  <c r="E1228" i="4"/>
  <c r="G1227" i="4"/>
  <c r="F1227" i="4"/>
  <c r="E1227" i="4"/>
  <c r="G1226" i="4"/>
  <c r="F1226" i="4"/>
  <c r="E1226" i="4"/>
  <c r="G1225" i="4"/>
  <c r="F1225" i="4"/>
  <c r="E1225" i="4"/>
  <c r="G1224" i="4"/>
  <c r="F1224" i="4"/>
  <c r="E1224" i="4"/>
  <c r="G1223" i="4"/>
  <c r="F1223" i="4"/>
  <c r="E1223" i="4"/>
  <c r="G1222" i="4"/>
  <c r="F1222" i="4"/>
  <c r="E1222" i="4"/>
  <c r="G1221" i="4"/>
  <c r="F1221" i="4"/>
  <c r="E1221" i="4"/>
  <c r="G1220" i="4"/>
  <c r="F1220" i="4"/>
  <c r="E1220" i="4"/>
  <c r="G1219" i="4"/>
  <c r="F1219" i="4"/>
  <c r="E1219" i="4"/>
  <c r="G1218" i="4"/>
  <c r="F1218" i="4"/>
  <c r="E1218" i="4"/>
  <c r="G1217" i="4"/>
  <c r="F1217" i="4"/>
  <c r="E1217" i="4"/>
  <c r="G1216" i="4"/>
  <c r="F1216" i="4"/>
  <c r="E1216" i="4"/>
  <c r="G1215" i="4"/>
  <c r="F1215" i="4"/>
  <c r="E1215" i="4"/>
  <c r="G1214" i="4"/>
  <c r="F1214" i="4"/>
  <c r="E1214" i="4"/>
  <c r="G1213" i="4"/>
  <c r="F1213" i="4"/>
  <c r="E1213" i="4"/>
  <c r="G1212" i="4"/>
  <c r="F1212" i="4"/>
  <c r="E1212" i="4"/>
  <c r="G1211" i="4"/>
  <c r="F1211" i="4"/>
  <c r="E1211" i="4"/>
  <c r="G1210" i="4"/>
  <c r="F1210" i="4"/>
  <c r="E1210" i="4"/>
  <c r="G1209" i="4"/>
  <c r="F1209" i="4"/>
  <c r="E1209" i="4"/>
  <c r="G1208" i="4"/>
  <c r="F1208" i="4"/>
  <c r="E1208" i="4"/>
  <c r="G1207" i="4"/>
  <c r="F1207" i="4"/>
  <c r="E1207" i="4"/>
  <c r="G1206" i="4"/>
  <c r="F1206" i="4"/>
  <c r="E1206" i="4"/>
  <c r="G1205" i="4"/>
  <c r="F1205" i="4"/>
  <c r="E1205" i="4"/>
  <c r="G1204" i="4"/>
  <c r="F1204" i="4"/>
  <c r="E1204" i="4"/>
  <c r="G1203" i="4"/>
  <c r="F1203" i="4"/>
  <c r="E1203" i="4"/>
  <c r="G1202" i="4"/>
  <c r="F1202" i="4"/>
  <c r="E1202" i="4"/>
  <c r="G1201" i="4"/>
  <c r="F1201" i="4"/>
  <c r="E1201" i="4"/>
  <c r="G1200" i="4"/>
  <c r="F1200" i="4"/>
  <c r="E1200" i="4"/>
  <c r="G1199" i="4"/>
  <c r="F1199" i="4"/>
  <c r="E1199" i="4"/>
  <c r="G1198" i="4"/>
  <c r="F1198" i="4"/>
  <c r="E1198" i="4"/>
  <c r="G1197" i="4"/>
  <c r="F1197" i="4"/>
  <c r="E1197" i="4"/>
  <c r="G1196" i="4"/>
  <c r="F1196" i="4"/>
  <c r="E1196" i="4"/>
  <c r="G1195" i="4"/>
  <c r="F1195" i="4"/>
  <c r="E1195" i="4"/>
  <c r="G1194" i="4"/>
  <c r="F1194" i="4"/>
  <c r="E1194" i="4"/>
  <c r="G1193" i="4"/>
  <c r="F1193" i="4"/>
  <c r="E1193" i="4"/>
  <c r="G1192" i="4"/>
  <c r="F1192" i="4"/>
  <c r="E1192" i="4"/>
  <c r="G1191" i="4"/>
  <c r="F1191" i="4"/>
  <c r="E1191" i="4"/>
  <c r="G1190" i="4"/>
  <c r="F1190" i="4"/>
  <c r="E1190" i="4"/>
  <c r="G1189" i="4"/>
  <c r="F1189" i="4"/>
  <c r="E1189" i="4"/>
  <c r="G1188" i="4"/>
  <c r="F1188" i="4"/>
  <c r="E1188" i="4"/>
  <c r="G1187" i="4"/>
  <c r="F1187" i="4"/>
  <c r="E1187" i="4"/>
  <c r="G1186" i="4"/>
  <c r="F1186" i="4"/>
  <c r="E1186" i="4"/>
  <c r="G1185" i="4"/>
  <c r="F1185" i="4"/>
  <c r="E1185" i="4"/>
  <c r="G1184" i="4"/>
  <c r="F1184" i="4"/>
  <c r="E1184" i="4"/>
  <c r="G1183" i="4"/>
  <c r="F1183" i="4"/>
  <c r="E1183" i="4"/>
  <c r="G1182" i="4"/>
  <c r="F1182" i="4"/>
  <c r="E1182" i="4"/>
  <c r="G1181" i="4"/>
  <c r="F1181" i="4"/>
  <c r="E1181" i="4"/>
  <c r="G1180" i="4"/>
  <c r="F1180" i="4"/>
  <c r="E1180" i="4"/>
  <c r="G1179" i="4"/>
  <c r="F1179" i="4"/>
  <c r="E1179" i="4"/>
  <c r="G1178" i="4"/>
  <c r="F1178" i="4"/>
  <c r="E1178" i="4"/>
  <c r="G1177" i="4"/>
  <c r="F1177" i="4"/>
  <c r="E1177" i="4"/>
  <c r="G1176" i="4"/>
  <c r="F1176" i="4"/>
  <c r="E1176" i="4"/>
  <c r="G1175" i="4"/>
  <c r="F1175" i="4"/>
  <c r="E1175" i="4"/>
  <c r="G1174" i="4"/>
  <c r="F1174" i="4"/>
  <c r="E1174" i="4"/>
  <c r="G1173" i="4"/>
  <c r="F1173" i="4"/>
  <c r="E1173" i="4"/>
  <c r="G1172" i="4"/>
  <c r="F1172" i="4"/>
  <c r="E1172" i="4"/>
  <c r="G1171" i="4"/>
  <c r="F1171" i="4"/>
  <c r="E1171" i="4"/>
  <c r="G1170" i="4"/>
  <c r="F1170" i="4"/>
  <c r="E1170" i="4"/>
  <c r="G1169" i="4"/>
  <c r="F1169" i="4"/>
  <c r="E1169" i="4"/>
  <c r="G1168" i="4"/>
  <c r="E1168" i="4"/>
  <c r="G1167" i="4"/>
  <c r="F1167" i="4"/>
  <c r="E1167" i="4"/>
  <c r="G1166" i="4"/>
  <c r="F1166" i="4"/>
  <c r="E1166" i="4"/>
  <c r="G1165" i="4"/>
  <c r="F1165" i="4"/>
  <c r="E1165" i="4"/>
  <c r="G1164" i="4"/>
  <c r="F1164" i="4"/>
  <c r="E1164" i="4"/>
  <c r="G1163" i="4"/>
  <c r="F1163" i="4"/>
  <c r="E1163" i="4"/>
  <c r="G1162" i="4"/>
  <c r="F1162" i="4"/>
  <c r="E1162" i="4"/>
  <c r="G1161" i="4"/>
  <c r="F1161" i="4"/>
  <c r="E1161" i="4"/>
  <c r="G1160" i="4"/>
  <c r="F1160" i="4"/>
  <c r="E1160" i="4"/>
  <c r="G1159" i="4"/>
  <c r="F1159" i="4"/>
  <c r="E1159" i="4"/>
  <c r="G1158" i="4"/>
  <c r="F1158" i="4"/>
  <c r="E1158" i="4"/>
  <c r="G1157" i="4"/>
  <c r="F1157" i="4"/>
  <c r="E1157" i="4"/>
  <c r="G1156" i="4"/>
  <c r="F1156" i="4"/>
  <c r="E1156" i="4"/>
  <c r="G1155" i="4"/>
  <c r="F1155" i="4"/>
  <c r="E1155" i="4"/>
  <c r="G1154" i="4"/>
  <c r="F1154" i="4"/>
  <c r="E1154" i="4"/>
  <c r="G1153" i="4"/>
  <c r="F1153" i="4"/>
  <c r="E1153" i="4"/>
  <c r="G1152" i="4"/>
  <c r="F1152" i="4"/>
  <c r="E1152" i="4"/>
  <c r="G1151" i="4"/>
  <c r="F1151" i="4"/>
  <c r="E1151" i="4"/>
  <c r="G1150" i="4"/>
  <c r="F1150" i="4"/>
  <c r="E1150" i="4"/>
  <c r="G1149" i="4"/>
  <c r="F1149" i="4"/>
  <c r="E1149" i="4"/>
  <c r="G1148" i="4"/>
  <c r="F1148" i="4"/>
  <c r="E1148" i="4"/>
  <c r="G1147" i="4"/>
  <c r="F1147" i="4"/>
  <c r="E1147" i="4"/>
  <c r="G1146" i="4"/>
  <c r="F1146" i="4"/>
  <c r="E1146" i="4"/>
  <c r="G1145" i="4"/>
  <c r="F1145" i="4"/>
  <c r="E1145" i="4"/>
  <c r="G1144" i="4"/>
  <c r="F1144" i="4"/>
  <c r="E1144" i="4"/>
  <c r="G1143" i="4"/>
  <c r="F1143" i="4"/>
  <c r="E1143" i="4"/>
  <c r="G1142" i="4"/>
  <c r="F1142" i="4"/>
  <c r="E1142" i="4"/>
  <c r="G1141" i="4"/>
  <c r="F1141" i="4"/>
  <c r="E1141" i="4"/>
  <c r="G1140" i="4"/>
  <c r="F1140" i="4"/>
  <c r="E1140" i="4"/>
  <c r="G1139" i="4"/>
  <c r="F1139" i="4"/>
  <c r="E1139" i="4"/>
  <c r="G1138" i="4"/>
  <c r="F1138" i="4"/>
  <c r="E1138" i="4"/>
  <c r="G1137" i="4"/>
  <c r="F1137" i="4"/>
  <c r="E1137" i="4"/>
  <c r="G1136" i="4"/>
  <c r="F1136" i="4"/>
  <c r="E1136" i="4"/>
  <c r="G1135" i="4"/>
  <c r="F1135" i="4"/>
  <c r="E1135" i="4"/>
  <c r="G1134" i="4"/>
  <c r="F1134" i="4"/>
  <c r="E1134" i="4"/>
  <c r="G1133" i="4"/>
  <c r="F1133" i="4"/>
  <c r="E1133" i="4"/>
  <c r="G1132" i="4"/>
  <c r="F1132" i="4"/>
  <c r="E1132" i="4"/>
  <c r="G1131" i="4"/>
  <c r="F1131" i="4"/>
  <c r="E1131" i="4"/>
  <c r="G1130" i="4"/>
  <c r="F1130" i="4"/>
  <c r="E1130" i="4"/>
  <c r="G1129" i="4"/>
  <c r="F1129" i="4"/>
  <c r="E1129" i="4"/>
  <c r="G1128" i="4"/>
  <c r="F1128" i="4"/>
  <c r="E1128" i="4"/>
  <c r="G1127" i="4"/>
  <c r="F1127" i="4"/>
  <c r="E1127" i="4"/>
  <c r="G1126" i="4"/>
  <c r="F1126" i="4"/>
  <c r="E1126" i="4"/>
  <c r="G1125" i="4"/>
  <c r="F1125" i="4"/>
  <c r="E1125" i="4"/>
  <c r="G1124" i="4"/>
  <c r="F1124" i="4"/>
  <c r="E1124" i="4"/>
  <c r="G1123" i="4"/>
  <c r="F1123" i="4"/>
  <c r="E1123" i="4"/>
  <c r="G1122" i="4"/>
  <c r="F1122" i="4"/>
  <c r="E1122" i="4"/>
  <c r="G1121" i="4"/>
  <c r="F1121" i="4"/>
  <c r="E1121" i="4"/>
  <c r="G1120" i="4"/>
  <c r="F1120" i="4"/>
  <c r="E1120" i="4"/>
  <c r="G1119" i="4"/>
  <c r="F1119" i="4"/>
  <c r="E1119" i="4"/>
  <c r="G1118" i="4"/>
  <c r="F1118" i="4"/>
  <c r="E1118" i="4"/>
  <c r="G1117" i="4"/>
  <c r="F1117" i="4"/>
  <c r="E1117" i="4"/>
  <c r="G1116" i="4"/>
  <c r="F1116" i="4"/>
  <c r="E1116" i="4"/>
  <c r="G1115" i="4"/>
  <c r="F1115" i="4"/>
  <c r="E1115" i="4"/>
  <c r="G1114" i="4"/>
  <c r="F1114" i="4"/>
  <c r="E1114" i="4"/>
  <c r="G1113" i="4"/>
  <c r="F1113" i="4"/>
  <c r="E1113" i="4"/>
  <c r="G1112" i="4"/>
  <c r="F1112" i="4"/>
  <c r="E1112" i="4"/>
  <c r="G1111" i="4"/>
  <c r="F1111" i="4"/>
  <c r="E1111" i="4"/>
  <c r="G1110" i="4"/>
  <c r="F1110" i="4"/>
  <c r="E1110" i="4"/>
  <c r="G1109" i="4"/>
  <c r="F1109" i="4"/>
  <c r="E1109" i="4"/>
  <c r="G1108" i="4"/>
  <c r="F1108" i="4"/>
  <c r="E1108" i="4"/>
  <c r="G1107" i="4"/>
  <c r="F1107" i="4"/>
  <c r="E1107" i="4"/>
  <c r="G1106" i="4"/>
  <c r="F1106" i="4"/>
  <c r="E1106" i="4"/>
  <c r="G1105" i="4"/>
  <c r="F1105" i="4"/>
  <c r="E1105" i="4"/>
  <c r="G1104" i="4"/>
  <c r="F1104" i="4"/>
  <c r="E1104" i="4"/>
  <c r="G1103" i="4"/>
  <c r="F1103" i="4"/>
  <c r="E1103" i="4"/>
  <c r="G1102" i="4"/>
  <c r="F1102" i="4"/>
  <c r="E1102" i="4"/>
  <c r="G1101" i="4"/>
  <c r="F1101" i="4"/>
  <c r="E1101" i="4"/>
  <c r="G1100" i="4"/>
  <c r="F1100" i="4"/>
  <c r="E1100" i="4"/>
  <c r="G1099" i="4"/>
  <c r="F1099" i="4"/>
  <c r="E1099" i="4"/>
  <c r="G1098" i="4"/>
  <c r="F1098" i="4"/>
  <c r="E1098" i="4"/>
  <c r="G1097" i="4"/>
  <c r="F1097" i="4"/>
  <c r="E1097" i="4"/>
  <c r="G1096" i="4"/>
  <c r="F1096" i="4"/>
  <c r="E1096" i="4"/>
  <c r="G1095" i="4"/>
  <c r="F1095" i="4"/>
  <c r="E1095" i="4"/>
  <c r="G1094" i="4"/>
  <c r="F1094" i="4"/>
  <c r="E1094" i="4"/>
  <c r="G1093" i="4"/>
  <c r="F1093" i="4"/>
  <c r="E1093" i="4"/>
  <c r="G1092" i="4"/>
  <c r="F1092" i="4"/>
  <c r="E1092" i="4"/>
  <c r="G1091" i="4"/>
  <c r="F1091" i="4"/>
  <c r="E1091" i="4"/>
  <c r="G1090" i="4"/>
  <c r="F1090" i="4"/>
  <c r="E1090" i="4"/>
  <c r="G1089" i="4"/>
  <c r="F1089" i="4"/>
  <c r="E1089" i="4"/>
  <c r="G1088" i="4"/>
  <c r="F1088" i="4"/>
  <c r="E1088" i="4"/>
  <c r="G1087" i="4"/>
  <c r="F1087" i="4"/>
  <c r="E1087" i="4"/>
  <c r="G1086" i="4"/>
  <c r="F1086" i="4"/>
  <c r="E1086" i="4"/>
  <c r="G1085" i="4"/>
  <c r="F1085" i="4"/>
  <c r="E1085" i="4"/>
  <c r="G1084" i="4"/>
  <c r="F1084" i="4"/>
  <c r="E1084" i="4"/>
  <c r="G1083" i="4"/>
  <c r="F1083" i="4"/>
  <c r="E1083" i="4"/>
  <c r="G1082" i="4"/>
  <c r="F1082" i="4"/>
  <c r="E1082" i="4"/>
  <c r="G1081" i="4"/>
  <c r="F1081" i="4"/>
  <c r="E1081" i="4"/>
  <c r="G1080" i="4"/>
  <c r="F1080" i="4"/>
  <c r="E1080" i="4"/>
  <c r="G1079" i="4"/>
  <c r="F1079" i="4"/>
  <c r="E1079" i="4"/>
  <c r="G1078" i="4"/>
  <c r="F1078" i="4"/>
  <c r="E1078" i="4"/>
  <c r="G1077" i="4"/>
  <c r="F1077" i="4"/>
  <c r="E1077" i="4"/>
  <c r="G1076" i="4"/>
  <c r="F1076" i="4"/>
  <c r="E1076" i="4"/>
  <c r="G1075" i="4"/>
  <c r="F1075" i="4"/>
  <c r="E1075" i="4"/>
  <c r="G1074" i="4"/>
  <c r="F1074" i="4"/>
  <c r="E1074" i="4"/>
  <c r="G1073" i="4"/>
  <c r="F1073" i="4"/>
  <c r="E1073" i="4"/>
  <c r="G1072" i="4"/>
  <c r="F1072" i="4"/>
  <c r="E1072" i="4"/>
  <c r="G1071" i="4"/>
  <c r="F1071" i="4"/>
  <c r="E1071" i="4"/>
  <c r="G1070" i="4"/>
  <c r="F1070" i="4"/>
  <c r="E1070" i="4"/>
  <c r="G1069" i="4"/>
  <c r="F1069" i="4"/>
  <c r="E1069" i="4"/>
  <c r="G1068" i="4"/>
  <c r="F1068" i="4"/>
  <c r="E1068" i="4"/>
  <c r="G1067" i="4"/>
  <c r="F1067" i="4"/>
  <c r="E1067" i="4"/>
  <c r="G1066" i="4"/>
  <c r="F1066" i="4"/>
  <c r="E1066" i="4"/>
  <c r="G1065" i="4"/>
  <c r="F1065" i="4"/>
  <c r="E1065" i="4"/>
  <c r="G1064" i="4"/>
  <c r="F1064" i="4"/>
  <c r="E1064" i="4"/>
  <c r="G1063" i="4"/>
  <c r="F1063" i="4"/>
  <c r="E1063" i="4"/>
  <c r="G1062" i="4"/>
  <c r="F1062" i="4"/>
  <c r="E1062" i="4"/>
  <c r="G1061" i="4"/>
  <c r="F1061" i="4"/>
  <c r="E1061" i="4"/>
  <c r="G1060" i="4"/>
  <c r="F1060" i="4"/>
  <c r="E1060" i="4"/>
  <c r="G1059" i="4"/>
  <c r="F1059" i="4"/>
  <c r="E1059" i="4"/>
  <c r="G1058" i="4"/>
  <c r="F1058" i="4"/>
  <c r="E1058" i="4"/>
  <c r="G1057" i="4"/>
  <c r="F1057" i="4"/>
  <c r="E1057" i="4"/>
  <c r="G1056" i="4"/>
  <c r="F1056" i="4"/>
  <c r="E1056" i="4"/>
  <c r="G1055" i="4"/>
  <c r="F1055" i="4"/>
  <c r="E1055" i="4"/>
  <c r="G1054" i="4"/>
  <c r="F1054" i="4"/>
  <c r="E1054" i="4"/>
  <c r="G1053" i="4"/>
  <c r="F1053" i="4"/>
  <c r="E1053" i="4"/>
  <c r="G1052" i="4"/>
  <c r="F1052" i="4"/>
  <c r="E1052" i="4"/>
  <c r="G1051" i="4"/>
  <c r="F1051" i="4"/>
  <c r="E1051" i="4"/>
  <c r="G1050" i="4"/>
  <c r="F1050" i="4"/>
  <c r="E1050" i="4"/>
  <c r="G1049" i="4"/>
  <c r="F1049" i="4"/>
  <c r="E1049" i="4"/>
  <c r="G1048" i="4"/>
  <c r="F1048" i="4"/>
  <c r="E1048" i="4"/>
  <c r="G1047" i="4"/>
  <c r="F1047" i="4"/>
  <c r="E1047" i="4"/>
  <c r="G1046" i="4"/>
  <c r="F1046" i="4"/>
  <c r="E1046" i="4"/>
  <c r="G1045" i="4"/>
  <c r="F1045" i="4"/>
  <c r="E1045" i="4"/>
  <c r="G1044" i="4"/>
  <c r="F1044" i="4"/>
  <c r="E1044" i="4"/>
  <c r="G1043" i="4"/>
  <c r="F1043" i="4"/>
  <c r="E1043" i="4"/>
  <c r="G1042" i="4"/>
  <c r="F1042" i="4"/>
  <c r="E1042" i="4"/>
  <c r="G1041" i="4"/>
  <c r="F1041" i="4"/>
  <c r="E1041" i="4"/>
  <c r="G1040" i="4"/>
  <c r="F1040" i="4"/>
  <c r="E1040" i="4"/>
  <c r="G1039" i="4"/>
  <c r="F1039" i="4"/>
  <c r="E1039" i="4"/>
  <c r="G1038" i="4"/>
  <c r="F1038" i="4"/>
  <c r="E1038" i="4"/>
  <c r="G1037" i="4"/>
  <c r="F1037" i="4"/>
  <c r="E1037" i="4"/>
  <c r="G1036" i="4"/>
  <c r="F1036" i="4"/>
  <c r="E1036" i="4"/>
  <c r="G1035" i="4"/>
  <c r="F1035" i="4"/>
  <c r="E1035" i="4"/>
  <c r="G1034" i="4"/>
  <c r="F1034" i="4"/>
  <c r="E1034" i="4"/>
  <c r="G1033" i="4"/>
  <c r="F1033" i="4"/>
  <c r="E1033" i="4"/>
  <c r="G1032" i="4"/>
  <c r="F1032" i="4"/>
  <c r="E1032" i="4"/>
  <c r="G1031" i="4"/>
  <c r="F1031" i="4"/>
  <c r="E1031" i="4"/>
  <c r="G1030" i="4"/>
  <c r="F1030" i="4"/>
  <c r="E1030" i="4"/>
  <c r="G1029" i="4"/>
  <c r="F1029" i="4"/>
  <c r="E1029" i="4"/>
  <c r="G1028" i="4"/>
  <c r="F1028" i="4"/>
  <c r="E1028" i="4"/>
  <c r="G1027" i="4"/>
  <c r="F1027" i="4"/>
  <c r="E1027" i="4"/>
  <c r="G1026" i="4"/>
  <c r="F1026" i="4"/>
  <c r="E1026" i="4"/>
  <c r="G1025" i="4"/>
  <c r="F1025" i="4"/>
  <c r="E1025" i="4"/>
  <c r="G1024" i="4"/>
  <c r="F1024" i="4"/>
  <c r="E1024" i="4"/>
  <c r="G1023" i="4"/>
  <c r="F1023" i="4"/>
  <c r="E1023" i="4"/>
  <c r="G1022" i="4"/>
  <c r="F1022" i="4"/>
  <c r="E1022" i="4"/>
  <c r="G1021" i="4"/>
  <c r="F1021" i="4"/>
  <c r="E1021" i="4"/>
  <c r="G1020" i="4"/>
  <c r="F1020" i="4"/>
  <c r="E1020" i="4"/>
  <c r="G1019" i="4"/>
  <c r="F1019" i="4"/>
  <c r="E1019" i="4"/>
  <c r="G1018" i="4"/>
  <c r="F1018" i="4"/>
  <c r="E1018" i="4"/>
  <c r="G1017" i="4"/>
  <c r="F1017" i="4"/>
  <c r="E1017" i="4"/>
  <c r="G1016" i="4"/>
  <c r="F1016" i="4"/>
  <c r="E1016" i="4"/>
  <c r="G1015" i="4"/>
  <c r="F1015" i="4"/>
  <c r="E1015" i="4"/>
  <c r="G1014" i="4"/>
  <c r="F1014" i="4"/>
  <c r="E1014" i="4"/>
  <c r="G1013" i="4"/>
  <c r="F1013" i="4"/>
  <c r="E1013" i="4"/>
  <c r="G1012" i="4"/>
  <c r="F1012" i="4"/>
  <c r="E1012" i="4"/>
  <c r="G1011" i="4"/>
  <c r="F1011" i="4"/>
  <c r="E1011" i="4"/>
  <c r="G1010" i="4"/>
  <c r="F1010" i="4"/>
  <c r="E1010" i="4"/>
  <c r="G1009" i="4"/>
  <c r="F1009" i="4"/>
  <c r="E1009" i="4"/>
  <c r="G1008" i="4"/>
  <c r="F1008" i="4"/>
  <c r="E1008" i="4"/>
  <c r="G1007" i="4"/>
  <c r="F1007" i="4"/>
  <c r="E1007" i="4"/>
  <c r="G1006" i="4"/>
  <c r="F1006" i="4"/>
  <c r="E1006" i="4"/>
  <c r="G1005" i="4"/>
  <c r="F1005" i="4"/>
  <c r="E1005" i="4"/>
  <c r="G1004" i="4"/>
  <c r="F1004" i="4"/>
  <c r="E1004" i="4"/>
  <c r="G1003" i="4"/>
  <c r="F1003" i="4"/>
  <c r="E1003" i="4"/>
  <c r="G1002" i="4"/>
  <c r="F1002" i="4"/>
  <c r="E1002" i="4"/>
  <c r="G1001" i="4"/>
  <c r="F1001" i="4"/>
  <c r="E1001" i="4"/>
  <c r="G1000" i="4"/>
  <c r="F1000" i="4"/>
  <c r="E1000" i="4"/>
  <c r="G999" i="4"/>
  <c r="F999" i="4"/>
  <c r="E999" i="4"/>
  <c r="G998" i="4"/>
  <c r="F998" i="4"/>
  <c r="E998" i="4"/>
  <c r="G997" i="4"/>
  <c r="F997" i="4"/>
  <c r="E997" i="4"/>
  <c r="G996" i="4"/>
  <c r="F996" i="4"/>
  <c r="E996" i="4"/>
  <c r="G995" i="4"/>
  <c r="F995" i="4"/>
  <c r="E995" i="4"/>
  <c r="G994" i="4"/>
  <c r="F994" i="4"/>
  <c r="E994" i="4"/>
  <c r="G993" i="4"/>
  <c r="F993" i="4"/>
  <c r="E993" i="4"/>
  <c r="G992" i="4"/>
  <c r="F992" i="4"/>
  <c r="E992" i="4"/>
  <c r="G991" i="4"/>
  <c r="F991" i="4"/>
  <c r="E991" i="4"/>
  <c r="G990" i="4"/>
  <c r="F990" i="4"/>
  <c r="E990" i="4"/>
  <c r="G989" i="4"/>
  <c r="F989" i="4"/>
  <c r="E989" i="4"/>
  <c r="G988" i="4"/>
  <c r="F988" i="4"/>
  <c r="E988" i="4"/>
  <c r="G987" i="4"/>
  <c r="F987" i="4"/>
  <c r="E987" i="4"/>
  <c r="G986" i="4"/>
  <c r="F986" i="4"/>
  <c r="E986" i="4"/>
  <c r="G985" i="4"/>
  <c r="F985" i="4"/>
  <c r="E985" i="4"/>
  <c r="G984" i="4"/>
  <c r="F984" i="4"/>
  <c r="E984" i="4"/>
  <c r="G983" i="4"/>
  <c r="F983" i="4"/>
  <c r="E983" i="4"/>
  <c r="G982" i="4"/>
  <c r="F982" i="4"/>
  <c r="E982" i="4"/>
  <c r="G981" i="4"/>
  <c r="F981" i="4"/>
  <c r="E981" i="4"/>
  <c r="G980" i="4"/>
  <c r="F980" i="4"/>
  <c r="E980" i="4"/>
  <c r="G979" i="4"/>
  <c r="F979" i="4"/>
  <c r="E979" i="4"/>
  <c r="G978" i="4"/>
  <c r="F978" i="4"/>
  <c r="E978" i="4"/>
  <c r="G977" i="4"/>
  <c r="F977" i="4"/>
  <c r="E977" i="4"/>
  <c r="G976" i="4"/>
  <c r="F976" i="4"/>
  <c r="E976" i="4"/>
  <c r="G975" i="4"/>
  <c r="F975" i="4"/>
  <c r="E975" i="4"/>
  <c r="G974" i="4"/>
  <c r="F974" i="4"/>
  <c r="E974" i="4"/>
  <c r="G973" i="4"/>
  <c r="F973" i="4"/>
  <c r="E973" i="4"/>
  <c r="G972" i="4"/>
  <c r="F972" i="4"/>
  <c r="E972" i="4"/>
  <c r="G971" i="4"/>
  <c r="F971" i="4"/>
  <c r="E971" i="4"/>
  <c r="G970" i="4"/>
  <c r="F970" i="4"/>
  <c r="E970" i="4"/>
  <c r="G969" i="4"/>
  <c r="F969" i="4"/>
  <c r="E969" i="4"/>
  <c r="G968" i="4"/>
  <c r="F968" i="4"/>
  <c r="E968" i="4"/>
  <c r="G967" i="4"/>
  <c r="F967" i="4"/>
  <c r="E967" i="4"/>
  <c r="G966" i="4"/>
  <c r="F966" i="4"/>
  <c r="E966" i="4"/>
  <c r="G965" i="4"/>
  <c r="F965" i="4"/>
  <c r="E965" i="4"/>
  <c r="G964" i="4"/>
  <c r="F964" i="4"/>
  <c r="E964" i="4"/>
  <c r="G963" i="4"/>
  <c r="F963" i="4"/>
  <c r="E963" i="4"/>
  <c r="G962" i="4"/>
  <c r="F962" i="4"/>
  <c r="E962" i="4"/>
  <c r="G961" i="4"/>
  <c r="F961" i="4"/>
  <c r="E961" i="4"/>
  <c r="G960" i="4"/>
  <c r="F960" i="4"/>
  <c r="E960" i="4"/>
  <c r="G959" i="4"/>
  <c r="F959" i="4"/>
  <c r="E959" i="4"/>
  <c r="G958" i="4"/>
  <c r="F958" i="4"/>
  <c r="E958" i="4"/>
  <c r="G957" i="4"/>
  <c r="F957" i="4"/>
  <c r="E957" i="4"/>
  <c r="G956" i="4"/>
  <c r="F956" i="4"/>
  <c r="E956" i="4"/>
  <c r="G955" i="4"/>
  <c r="F955" i="4"/>
  <c r="E955" i="4"/>
  <c r="G954" i="4"/>
  <c r="F954" i="4"/>
  <c r="E954" i="4"/>
  <c r="G953" i="4"/>
  <c r="F953" i="4"/>
  <c r="E953" i="4"/>
  <c r="G952" i="4"/>
  <c r="F952" i="4"/>
  <c r="E952" i="4"/>
  <c r="G951" i="4"/>
  <c r="E951" i="4"/>
  <c r="G950" i="4"/>
  <c r="F950" i="4"/>
  <c r="E950" i="4"/>
  <c r="G949" i="4"/>
  <c r="F949" i="4"/>
  <c r="E949" i="4"/>
  <c r="G948" i="4"/>
  <c r="F948" i="4"/>
  <c r="E948" i="4"/>
  <c r="G947" i="4"/>
  <c r="F947" i="4"/>
  <c r="E947" i="4"/>
  <c r="G946" i="4"/>
  <c r="F946" i="4"/>
  <c r="E946" i="4"/>
  <c r="G945" i="4"/>
  <c r="F945" i="4"/>
  <c r="E945" i="4"/>
  <c r="G944" i="4"/>
  <c r="F944" i="4"/>
  <c r="E944" i="4"/>
  <c r="G943" i="4"/>
  <c r="F943" i="4"/>
  <c r="E943" i="4"/>
  <c r="G942" i="4"/>
  <c r="F942" i="4"/>
  <c r="E942" i="4"/>
  <c r="G941" i="4"/>
  <c r="F941" i="4"/>
  <c r="E941" i="4"/>
  <c r="G940" i="4"/>
  <c r="F940" i="4"/>
  <c r="E940" i="4"/>
  <c r="G939" i="4"/>
  <c r="F939" i="4"/>
  <c r="E939" i="4"/>
  <c r="G938" i="4"/>
  <c r="F938" i="4"/>
  <c r="E938" i="4"/>
  <c r="G937" i="4"/>
  <c r="F937" i="4"/>
  <c r="E937" i="4"/>
  <c r="G936" i="4"/>
  <c r="F936" i="4"/>
  <c r="E936" i="4"/>
  <c r="G935" i="4"/>
  <c r="F935" i="4"/>
  <c r="E935" i="4"/>
  <c r="G934" i="4"/>
  <c r="F934" i="4"/>
  <c r="E934" i="4"/>
  <c r="G933" i="4"/>
  <c r="F933" i="4"/>
  <c r="E933" i="4"/>
  <c r="G932" i="4"/>
  <c r="F932" i="4"/>
  <c r="E932" i="4"/>
  <c r="G931" i="4"/>
  <c r="F931" i="4"/>
  <c r="E931" i="4"/>
  <c r="G930" i="4"/>
  <c r="F930" i="4"/>
  <c r="E930" i="4"/>
  <c r="G929" i="4"/>
  <c r="F929" i="4"/>
  <c r="E929" i="4"/>
  <c r="G928" i="4"/>
  <c r="F928" i="4"/>
  <c r="E928" i="4"/>
  <c r="G927" i="4"/>
  <c r="F927" i="4"/>
  <c r="E927" i="4"/>
  <c r="G926" i="4"/>
  <c r="F926" i="4"/>
  <c r="E926" i="4"/>
  <c r="G925" i="4"/>
  <c r="F925" i="4"/>
  <c r="E925" i="4"/>
  <c r="G924" i="4"/>
  <c r="F924" i="4"/>
  <c r="E924" i="4"/>
  <c r="G923" i="4"/>
  <c r="F923" i="4"/>
  <c r="E923" i="4"/>
  <c r="G922" i="4"/>
  <c r="F922" i="4"/>
  <c r="E922" i="4"/>
  <c r="G921" i="4"/>
  <c r="F921" i="4"/>
  <c r="E921" i="4"/>
  <c r="G920" i="4"/>
  <c r="F920" i="4"/>
  <c r="E920" i="4"/>
  <c r="G919" i="4"/>
  <c r="F919" i="4"/>
  <c r="E919" i="4"/>
  <c r="G918" i="4"/>
  <c r="F918" i="4"/>
  <c r="E918" i="4"/>
  <c r="G917" i="4"/>
  <c r="F917" i="4"/>
  <c r="E917" i="4"/>
  <c r="G916" i="4"/>
  <c r="F916" i="4"/>
  <c r="E916" i="4"/>
  <c r="G915" i="4"/>
  <c r="F915" i="4"/>
  <c r="E915" i="4"/>
  <c r="G914" i="4"/>
  <c r="F914" i="4"/>
  <c r="E914" i="4"/>
  <c r="G913" i="4"/>
  <c r="F913" i="4"/>
  <c r="E913" i="4"/>
  <c r="G912" i="4"/>
  <c r="F912" i="4"/>
  <c r="E912" i="4"/>
  <c r="G911" i="4"/>
  <c r="F911" i="4"/>
  <c r="E911" i="4"/>
  <c r="G910" i="4"/>
  <c r="F910" i="4"/>
  <c r="E910" i="4"/>
  <c r="G909" i="4"/>
  <c r="F909" i="4"/>
  <c r="E909" i="4"/>
  <c r="G908" i="4"/>
  <c r="F908" i="4"/>
  <c r="E908" i="4"/>
  <c r="G907" i="4"/>
  <c r="F907" i="4"/>
  <c r="E907" i="4"/>
  <c r="G906" i="4"/>
  <c r="F906" i="4"/>
  <c r="E906" i="4"/>
  <c r="G905" i="4"/>
  <c r="F905" i="4"/>
  <c r="E905" i="4"/>
  <c r="G904" i="4"/>
  <c r="F904" i="4"/>
  <c r="E904" i="4"/>
  <c r="G903" i="4"/>
  <c r="F903" i="4"/>
  <c r="E903" i="4"/>
  <c r="G902" i="4"/>
  <c r="F902" i="4"/>
  <c r="E902" i="4"/>
  <c r="G901" i="4"/>
  <c r="F901" i="4"/>
  <c r="E901" i="4"/>
  <c r="G900" i="4"/>
  <c r="F900" i="4"/>
  <c r="E900" i="4"/>
  <c r="G899" i="4"/>
  <c r="F899" i="4"/>
  <c r="E899" i="4"/>
  <c r="G898" i="4"/>
  <c r="F898" i="4"/>
  <c r="E898" i="4"/>
  <c r="G897" i="4"/>
  <c r="F897" i="4"/>
  <c r="E897" i="4"/>
  <c r="G896" i="4"/>
  <c r="F896" i="4"/>
  <c r="E896" i="4"/>
  <c r="G895" i="4"/>
  <c r="F895" i="4"/>
  <c r="E895" i="4"/>
  <c r="G894" i="4"/>
  <c r="F894" i="4"/>
  <c r="E894" i="4"/>
  <c r="G893" i="4"/>
  <c r="F893" i="4"/>
  <c r="E893" i="4"/>
  <c r="G892" i="4"/>
  <c r="F892" i="4"/>
  <c r="E892" i="4"/>
  <c r="G891" i="4"/>
  <c r="F891" i="4"/>
  <c r="E891" i="4"/>
  <c r="G890" i="4"/>
  <c r="F890" i="4"/>
  <c r="E890" i="4"/>
  <c r="G889" i="4"/>
  <c r="F889" i="4"/>
  <c r="E889" i="4"/>
  <c r="G888" i="4"/>
  <c r="F888" i="4"/>
  <c r="E888" i="4"/>
  <c r="G887" i="4"/>
  <c r="F887" i="4"/>
  <c r="E887" i="4"/>
  <c r="G886" i="4"/>
  <c r="F886" i="4"/>
  <c r="E886" i="4"/>
  <c r="G885" i="4"/>
  <c r="F885" i="4"/>
  <c r="E885" i="4"/>
  <c r="G884" i="4"/>
  <c r="F884" i="4"/>
  <c r="E884" i="4"/>
  <c r="G883" i="4"/>
  <c r="F883" i="4"/>
  <c r="E883" i="4"/>
  <c r="G882" i="4"/>
  <c r="F882" i="4"/>
  <c r="E882" i="4"/>
  <c r="G881" i="4"/>
  <c r="F881" i="4"/>
  <c r="E881" i="4"/>
  <c r="G880" i="4"/>
  <c r="F880" i="4"/>
  <c r="E880" i="4"/>
  <c r="G879" i="4"/>
  <c r="F879" i="4"/>
  <c r="E879" i="4"/>
  <c r="G878" i="4"/>
  <c r="F878" i="4"/>
  <c r="E878" i="4"/>
  <c r="G877" i="4"/>
  <c r="F877" i="4"/>
  <c r="E877" i="4"/>
  <c r="G876" i="4"/>
  <c r="F876" i="4"/>
  <c r="E876" i="4"/>
  <c r="G875" i="4"/>
  <c r="F875" i="4"/>
  <c r="E875" i="4"/>
  <c r="G874" i="4"/>
  <c r="F874" i="4"/>
  <c r="E874" i="4"/>
  <c r="G873" i="4"/>
  <c r="F873" i="4"/>
  <c r="E873" i="4"/>
  <c r="G872" i="4"/>
  <c r="F872" i="4"/>
  <c r="E872" i="4"/>
  <c r="G871" i="4"/>
  <c r="F871" i="4"/>
  <c r="E871" i="4"/>
  <c r="G870" i="4"/>
  <c r="F870" i="4"/>
  <c r="E870" i="4"/>
  <c r="G869" i="4"/>
  <c r="F869" i="4"/>
  <c r="E869" i="4"/>
  <c r="G868" i="4"/>
  <c r="F868" i="4"/>
  <c r="E868" i="4"/>
  <c r="G867" i="4"/>
  <c r="F867" i="4"/>
  <c r="E867" i="4"/>
  <c r="G866" i="4"/>
  <c r="F866" i="4"/>
  <c r="E866" i="4"/>
  <c r="G865" i="4"/>
  <c r="F865" i="4"/>
  <c r="E865" i="4"/>
  <c r="G864" i="4"/>
  <c r="F864" i="4"/>
  <c r="E864" i="4"/>
  <c r="G863" i="4"/>
  <c r="F863" i="4"/>
  <c r="E863" i="4"/>
  <c r="G862" i="4"/>
  <c r="F862" i="4"/>
  <c r="E862" i="4"/>
  <c r="G861" i="4"/>
  <c r="F861" i="4"/>
  <c r="E861" i="4"/>
  <c r="G860" i="4"/>
  <c r="F860" i="4"/>
  <c r="E860" i="4"/>
  <c r="G859" i="4"/>
  <c r="F859" i="4"/>
  <c r="E859" i="4"/>
  <c r="G858" i="4"/>
  <c r="F858" i="4"/>
  <c r="E858" i="4"/>
  <c r="G857" i="4"/>
  <c r="F857" i="4"/>
  <c r="E857" i="4"/>
  <c r="G856" i="4"/>
  <c r="F856" i="4"/>
  <c r="E856" i="4"/>
  <c r="G855" i="4"/>
  <c r="F855" i="4"/>
  <c r="E855" i="4"/>
  <c r="G854" i="4"/>
  <c r="F854" i="4"/>
  <c r="E854" i="4"/>
  <c r="G853" i="4"/>
  <c r="F853" i="4"/>
  <c r="E853" i="4"/>
  <c r="G852" i="4"/>
  <c r="F852" i="4"/>
  <c r="E852" i="4"/>
  <c r="G851" i="4"/>
  <c r="F851" i="4"/>
  <c r="E851" i="4"/>
  <c r="G850" i="4"/>
  <c r="F850" i="4"/>
  <c r="E850" i="4"/>
  <c r="G849" i="4"/>
  <c r="F849" i="4"/>
  <c r="E849" i="4"/>
  <c r="G848" i="4"/>
  <c r="F848" i="4"/>
  <c r="E848" i="4"/>
  <c r="G847" i="4"/>
  <c r="F847" i="4"/>
  <c r="E847" i="4"/>
  <c r="G846" i="4"/>
  <c r="F846" i="4"/>
  <c r="E846" i="4"/>
  <c r="G845" i="4"/>
  <c r="F845" i="4"/>
  <c r="E845" i="4"/>
  <c r="G844" i="4"/>
  <c r="F844" i="4"/>
  <c r="E844" i="4"/>
  <c r="G843" i="4"/>
  <c r="F843" i="4"/>
  <c r="E843" i="4"/>
  <c r="G842" i="4"/>
  <c r="F842" i="4"/>
  <c r="E842" i="4"/>
  <c r="G841" i="4"/>
  <c r="F841" i="4"/>
  <c r="E841" i="4"/>
  <c r="G840" i="4"/>
  <c r="F840" i="4"/>
  <c r="E840" i="4"/>
  <c r="G839" i="4"/>
  <c r="F839" i="4"/>
  <c r="E839" i="4"/>
  <c r="G838" i="4"/>
  <c r="F838" i="4"/>
  <c r="E838" i="4"/>
  <c r="G837" i="4"/>
  <c r="F837" i="4"/>
  <c r="E837" i="4"/>
  <c r="G836" i="4"/>
  <c r="F836" i="4"/>
  <c r="E836" i="4"/>
  <c r="G835" i="4"/>
  <c r="F835" i="4"/>
  <c r="E835" i="4"/>
  <c r="G834" i="4"/>
  <c r="F834" i="4"/>
  <c r="E834" i="4"/>
  <c r="G833" i="4"/>
  <c r="F833" i="4"/>
  <c r="E833" i="4"/>
  <c r="G832" i="4"/>
  <c r="F832" i="4"/>
  <c r="E832" i="4"/>
  <c r="G831" i="4"/>
  <c r="F831" i="4"/>
  <c r="E831" i="4"/>
  <c r="G830" i="4"/>
  <c r="F830" i="4"/>
  <c r="E830" i="4"/>
  <c r="G829" i="4"/>
  <c r="F829" i="4"/>
  <c r="E829" i="4"/>
  <c r="G828" i="4"/>
  <c r="F828" i="4"/>
  <c r="E828" i="4"/>
  <c r="G827" i="4"/>
  <c r="F827" i="4"/>
  <c r="E827" i="4"/>
  <c r="G826" i="4"/>
  <c r="F826" i="4"/>
  <c r="E826" i="4"/>
  <c r="G825" i="4"/>
  <c r="F825" i="4"/>
  <c r="E825" i="4"/>
  <c r="G824" i="4"/>
  <c r="F824" i="4"/>
  <c r="E824" i="4"/>
  <c r="G823" i="4"/>
  <c r="F823" i="4"/>
  <c r="E823" i="4"/>
  <c r="G822" i="4"/>
  <c r="F822" i="4"/>
  <c r="E822" i="4"/>
  <c r="G821" i="4"/>
  <c r="F821" i="4"/>
  <c r="E821" i="4"/>
  <c r="G820" i="4"/>
  <c r="F820" i="4"/>
  <c r="E820" i="4"/>
  <c r="G819" i="4"/>
  <c r="F819" i="4"/>
  <c r="E819" i="4"/>
  <c r="G818" i="4"/>
  <c r="F818" i="4"/>
  <c r="E818" i="4"/>
  <c r="G817" i="4"/>
  <c r="F817" i="4"/>
  <c r="E817" i="4"/>
  <c r="G816" i="4"/>
  <c r="F816" i="4"/>
  <c r="E816" i="4"/>
  <c r="G815" i="4"/>
  <c r="F815" i="4"/>
  <c r="E815" i="4"/>
  <c r="G814" i="4"/>
  <c r="F814" i="4"/>
  <c r="E814" i="4"/>
  <c r="G813" i="4"/>
  <c r="F813" i="4"/>
  <c r="E813" i="4"/>
  <c r="G812" i="4"/>
  <c r="F812" i="4"/>
  <c r="E812" i="4"/>
  <c r="G811" i="4"/>
  <c r="F811" i="4"/>
  <c r="E811" i="4"/>
  <c r="G810" i="4"/>
  <c r="F810" i="4"/>
  <c r="E810" i="4"/>
  <c r="G809" i="4"/>
  <c r="F809" i="4"/>
  <c r="E809" i="4"/>
  <c r="G808" i="4"/>
  <c r="F808" i="4"/>
  <c r="E808" i="4"/>
  <c r="G807" i="4"/>
  <c r="F807" i="4"/>
  <c r="E807" i="4"/>
  <c r="G806" i="4"/>
  <c r="F806" i="4"/>
  <c r="E806" i="4"/>
  <c r="G805" i="4"/>
  <c r="F805" i="4"/>
  <c r="E805" i="4"/>
  <c r="G804" i="4"/>
  <c r="F804" i="4"/>
  <c r="E804" i="4"/>
  <c r="G803" i="4"/>
  <c r="F803" i="4"/>
  <c r="E803" i="4"/>
  <c r="G802" i="4"/>
  <c r="F802" i="4"/>
  <c r="E802" i="4"/>
  <c r="G801" i="4"/>
  <c r="F801" i="4"/>
  <c r="E801" i="4"/>
  <c r="G800" i="4"/>
  <c r="F800" i="4"/>
  <c r="E800" i="4"/>
  <c r="G799" i="4"/>
  <c r="F799" i="4"/>
  <c r="E799" i="4"/>
  <c r="G798" i="4"/>
  <c r="F798" i="4"/>
  <c r="E798" i="4"/>
  <c r="G797" i="4"/>
  <c r="F797" i="4"/>
  <c r="E797" i="4"/>
  <c r="G796" i="4"/>
  <c r="F796" i="4"/>
  <c r="E796" i="4"/>
  <c r="G795" i="4"/>
  <c r="F795" i="4"/>
  <c r="E795" i="4"/>
  <c r="G794" i="4"/>
  <c r="F794" i="4"/>
  <c r="E794" i="4"/>
  <c r="G793" i="4"/>
  <c r="F793" i="4"/>
  <c r="E793" i="4"/>
  <c r="G792" i="4"/>
  <c r="F792" i="4"/>
  <c r="E792" i="4"/>
  <c r="G791" i="4"/>
  <c r="E791" i="4"/>
  <c r="G790" i="4"/>
  <c r="F790" i="4"/>
  <c r="E790" i="4"/>
  <c r="G789" i="4"/>
  <c r="F789" i="4"/>
  <c r="E789" i="4"/>
  <c r="G788" i="4"/>
  <c r="F788" i="4"/>
  <c r="E788" i="4"/>
  <c r="G787" i="4"/>
  <c r="F787" i="4"/>
  <c r="E787" i="4"/>
  <c r="G786" i="4"/>
  <c r="F786" i="4"/>
  <c r="E786" i="4"/>
  <c r="G785" i="4"/>
  <c r="F785" i="4"/>
  <c r="E785" i="4"/>
  <c r="G784" i="4"/>
  <c r="F784" i="4"/>
  <c r="E784" i="4"/>
  <c r="G783" i="4"/>
  <c r="F783" i="4"/>
  <c r="E783" i="4"/>
  <c r="G782" i="4"/>
  <c r="F782" i="4"/>
  <c r="E782" i="4"/>
  <c r="G781" i="4"/>
  <c r="F781" i="4"/>
  <c r="E781" i="4"/>
  <c r="G780" i="4"/>
  <c r="F780" i="4"/>
  <c r="E780" i="4"/>
  <c r="G779" i="4"/>
  <c r="F779" i="4"/>
  <c r="E779" i="4"/>
  <c r="G778" i="4"/>
  <c r="F778" i="4"/>
  <c r="E778" i="4"/>
  <c r="G777" i="4"/>
  <c r="F777" i="4"/>
  <c r="E777" i="4"/>
  <c r="G776" i="4"/>
  <c r="F776" i="4"/>
  <c r="E776" i="4"/>
  <c r="G775" i="4"/>
  <c r="F775" i="4"/>
  <c r="E775" i="4"/>
  <c r="G774" i="4"/>
  <c r="F774" i="4"/>
  <c r="E774" i="4"/>
  <c r="G773" i="4"/>
  <c r="F773" i="4"/>
  <c r="E773" i="4"/>
  <c r="G772" i="4"/>
  <c r="F772" i="4"/>
  <c r="E772" i="4"/>
  <c r="G771" i="4"/>
  <c r="F771" i="4"/>
  <c r="E771" i="4"/>
  <c r="G770" i="4"/>
  <c r="F770" i="4"/>
  <c r="E770" i="4"/>
  <c r="G769" i="4"/>
  <c r="F769" i="4"/>
  <c r="E769" i="4"/>
  <c r="G768" i="4"/>
  <c r="F768" i="4"/>
  <c r="E768" i="4"/>
  <c r="G767" i="4"/>
  <c r="F767" i="4"/>
  <c r="E767" i="4"/>
  <c r="G766" i="4"/>
  <c r="F766" i="4"/>
  <c r="E766" i="4"/>
  <c r="G765" i="4"/>
  <c r="F765" i="4"/>
  <c r="E765" i="4"/>
  <c r="G764" i="4"/>
  <c r="F764" i="4"/>
  <c r="E764" i="4"/>
  <c r="G763" i="4"/>
  <c r="F763" i="4"/>
  <c r="E763" i="4"/>
  <c r="G762" i="4"/>
  <c r="F762" i="4"/>
  <c r="E762" i="4"/>
  <c r="G761" i="4"/>
  <c r="F761" i="4"/>
  <c r="E761" i="4"/>
  <c r="G760" i="4"/>
  <c r="F760" i="4"/>
  <c r="E760" i="4"/>
  <c r="G759" i="4"/>
  <c r="F759" i="4"/>
  <c r="E759" i="4"/>
  <c r="G758" i="4"/>
  <c r="F758" i="4"/>
  <c r="E758" i="4"/>
  <c r="G757" i="4"/>
  <c r="F757" i="4"/>
  <c r="E757" i="4"/>
  <c r="G756" i="4"/>
  <c r="F756" i="4"/>
  <c r="E756" i="4"/>
  <c r="G755" i="4"/>
  <c r="F755" i="4"/>
  <c r="E755" i="4"/>
  <c r="G754" i="4"/>
  <c r="F754" i="4"/>
  <c r="E754" i="4"/>
  <c r="G753" i="4"/>
  <c r="F753" i="4"/>
  <c r="E753" i="4"/>
  <c r="G752" i="4"/>
  <c r="F752" i="4"/>
  <c r="E752" i="4"/>
  <c r="G751" i="4"/>
  <c r="F751" i="4"/>
  <c r="E751" i="4"/>
  <c r="G750" i="4"/>
  <c r="F750" i="4"/>
  <c r="E750" i="4"/>
  <c r="G749" i="4"/>
  <c r="F749" i="4"/>
  <c r="E749" i="4"/>
  <c r="G748" i="4"/>
  <c r="F748" i="4"/>
  <c r="E748" i="4"/>
  <c r="G747" i="4"/>
  <c r="F747" i="4"/>
  <c r="E747" i="4"/>
  <c r="G746" i="4"/>
  <c r="F746" i="4"/>
  <c r="E746" i="4"/>
  <c r="G745" i="4"/>
  <c r="F745" i="4"/>
  <c r="E745" i="4"/>
  <c r="G744" i="4"/>
  <c r="F744" i="4"/>
  <c r="E744" i="4"/>
  <c r="G743" i="4"/>
  <c r="F743" i="4"/>
  <c r="E743" i="4"/>
  <c r="G742" i="4"/>
  <c r="F742" i="4"/>
  <c r="E742" i="4"/>
  <c r="G741" i="4"/>
  <c r="F741" i="4"/>
  <c r="E741" i="4"/>
  <c r="G740" i="4"/>
  <c r="F740" i="4"/>
  <c r="E740" i="4"/>
  <c r="G739" i="4"/>
  <c r="F739" i="4"/>
  <c r="E739" i="4"/>
  <c r="G738" i="4"/>
  <c r="F738" i="4"/>
  <c r="E738" i="4"/>
  <c r="G737" i="4"/>
  <c r="F737" i="4"/>
  <c r="E737" i="4"/>
  <c r="G736" i="4"/>
  <c r="F736" i="4"/>
  <c r="E736" i="4"/>
  <c r="G735" i="4"/>
  <c r="F735" i="4"/>
  <c r="E735" i="4"/>
  <c r="G734" i="4"/>
  <c r="F734" i="4"/>
  <c r="E734" i="4"/>
  <c r="G733" i="4"/>
  <c r="F733" i="4"/>
  <c r="E733" i="4"/>
  <c r="G732" i="4"/>
  <c r="F732" i="4"/>
  <c r="E732" i="4"/>
  <c r="G731" i="4"/>
  <c r="F731" i="4"/>
  <c r="E731" i="4"/>
  <c r="G730" i="4"/>
  <c r="F730" i="4"/>
  <c r="E730" i="4"/>
  <c r="G729" i="4"/>
  <c r="F729" i="4"/>
  <c r="E729" i="4"/>
  <c r="G728" i="4"/>
  <c r="F728" i="4"/>
  <c r="E728" i="4"/>
  <c r="G727" i="4"/>
  <c r="F727" i="4"/>
  <c r="E727" i="4"/>
  <c r="G726" i="4"/>
  <c r="F726" i="4"/>
  <c r="E726" i="4"/>
  <c r="G725" i="4"/>
  <c r="F725" i="4"/>
  <c r="E725" i="4"/>
  <c r="G724" i="4"/>
  <c r="F724" i="4"/>
  <c r="E724" i="4"/>
  <c r="G723" i="4"/>
  <c r="F723" i="4"/>
  <c r="E723" i="4"/>
  <c r="G722" i="4"/>
  <c r="F722" i="4"/>
  <c r="E722" i="4"/>
  <c r="G721" i="4"/>
  <c r="F721" i="4"/>
  <c r="E721" i="4"/>
  <c r="G720" i="4"/>
  <c r="F720" i="4"/>
  <c r="E720" i="4"/>
  <c r="G719" i="4"/>
  <c r="F719" i="4"/>
  <c r="E719" i="4"/>
  <c r="G718" i="4"/>
  <c r="F718" i="4"/>
  <c r="E718" i="4"/>
  <c r="G717" i="4"/>
  <c r="F717" i="4"/>
  <c r="E717" i="4"/>
  <c r="G716" i="4"/>
  <c r="F716" i="4"/>
  <c r="E716" i="4"/>
  <c r="G715" i="4"/>
  <c r="F715" i="4"/>
  <c r="E715" i="4"/>
  <c r="G714" i="4"/>
  <c r="F714" i="4"/>
  <c r="E714" i="4"/>
  <c r="G713" i="4"/>
  <c r="F713" i="4"/>
  <c r="E713" i="4"/>
  <c r="G712" i="4"/>
  <c r="F712" i="4"/>
  <c r="E712" i="4"/>
  <c r="G711" i="4"/>
  <c r="F711" i="4"/>
  <c r="E711" i="4"/>
  <c r="G710" i="4"/>
  <c r="F710" i="4"/>
  <c r="E710" i="4"/>
  <c r="G709" i="4"/>
  <c r="F709" i="4"/>
  <c r="E709" i="4"/>
  <c r="G708" i="4"/>
  <c r="F708" i="4"/>
  <c r="E708" i="4"/>
  <c r="G707" i="4"/>
  <c r="F707" i="4"/>
  <c r="E707" i="4"/>
  <c r="G706" i="4"/>
  <c r="F706" i="4"/>
  <c r="E706" i="4"/>
  <c r="G705" i="4"/>
  <c r="F705" i="4"/>
  <c r="E705" i="4"/>
  <c r="G704" i="4"/>
  <c r="F704" i="4"/>
  <c r="E704" i="4"/>
  <c r="G703" i="4"/>
  <c r="F703" i="4"/>
  <c r="E703" i="4"/>
  <c r="G702" i="4"/>
  <c r="F702" i="4"/>
  <c r="E702" i="4"/>
  <c r="G701" i="4"/>
  <c r="F701" i="4"/>
  <c r="E701" i="4"/>
  <c r="G700" i="4"/>
  <c r="F700" i="4"/>
  <c r="E700" i="4"/>
  <c r="G699" i="4"/>
  <c r="F699" i="4"/>
  <c r="E699" i="4"/>
  <c r="G698" i="4"/>
  <c r="F698" i="4"/>
  <c r="E698" i="4"/>
  <c r="G697" i="4"/>
  <c r="F697" i="4"/>
  <c r="E697" i="4"/>
  <c r="G696" i="4"/>
  <c r="E696" i="4"/>
  <c r="G695" i="4"/>
  <c r="F695" i="4"/>
  <c r="E695" i="4"/>
  <c r="G694" i="4"/>
  <c r="F694" i="4"/>
  <c r="E694" i="4"/>
  <c r="G693" i="4"/>
  <c r="F693" i="4"/>
  <c r="E693" i="4"/>
  <c r="G692" i="4"/>
  <c r="F692" i="4"/>
  <c r="E692" i="4"/>
  <c r="G691" i="4"/>
  <c r="F691" i="4"/>
  <c r="E691" i="4"/>
  <c r="G690" i="4"/>
  <c r="F690" i="4"/>
  <c r="E690" i="4"/>
  <c r="G689" i="4"/>
  <c r="F689" i="4"/>
  <c r="E689" i="4"/>
  <c r="G688" i="4"/>
  <c r="F688" i="4"/>
  <c r="E688" i="4"/>
  <c r="G687" i="4"/>
  <c r="F687" i="4"/>
  <c r="E687" i="4"/>
  <c r="G686" i="4"/>
  <c r="F686" i="4"/>
  <c r="E686" i="4"/>
  <c r="G685" i="4"/>
  <c r="F685" i="4"/>
  <c r="E685" i="4"/>
  <c r="G684" i="4"/>
  <c r="F684" i="4"/>
  <c r="E684" i="4"/>
  <c r="G683" i="4"/>
  <c r="F683" i="4"/>
  <c r="E683" i="4"/>
  <c r="G682" i="4"/>
  <c r="F682" i="4"/>
  <c r="E682" i="4"/>
  <c r="G681" i="4"/>
  <c r="F681" i="4"/>
  <c r="E681" i="4"/>
  <c r="G680" i="4"/>
  <c r="F680" i="4"/>
  <c r="E680" i="4"/>
  <c r="G679" i="4"/>
  <c r="F679" i="4"/>
  <c r="E679" i="4"/>
  <c r="G678" i="4"/>
  <c r="F678" i="4"/>
  <c r="E678" i="4"/>
  <c r="G677" i="4"/>
  <c r="F677" i="4"/>
  <c r="E677" i="4"/>
  <c r="G676" i="4"/>
  <c r="F676" i="4"/>
  <c r="E676" i="4"/>
  <c r="G675" i="4"/>
  <c r="F675" i="4"/>
  <c r="E675" i="4"/>
  <c r="G674" i="4"/>
  <c r="F674" i="4"/>
  <c r="E674" i="4"/>
  <c r="G673" i="4"/>
  <c r="F673" i="4"/>
  <c r="E673" i="4"/>
  <c r="G672" i="4"/>
  <c r="F672" i="4"/>
  <c r="E672" i="4"/>
  <c r="G671" i="4"/>
  <c r="F671" i="4"/>
  <c r="E671" i="4"/>
  <c r="G670" i="4"/>
  <c r="F670" i="4"/>
  <c r="E670" i="4"/>
  <c r="G669" i="4"/>
  <c r="F669" i="4"/>
  <c r="E669" i="4"/>
  <c r="G668" i="4"/>
  <c r="F668" i="4"/>
  <c r="E668" i="4"/>
  <c r="G667" i="4"/>
  <c r="F667" i="4"/>
  <c r="E667" i="4"/>
  <c r="G666" i="4"/>
  <c r="F666" i="4"/>
  <c r="E666" i="4"/>
  <c r="G665" i="4"/>
  <c r="F665" i="4"/>
  <c r="E665" i="4"/>
  <c r="G664" i="4"/>
  <c r="F664" i="4"/>
  <c r="E664" i="4"/>
  <c r="G663" i="4"/>
  <c r="F663" i="4"/>
  <c r="E663" i="4"/>
  <c r="G662" i="4"/>
  <c r="F662" i="4"/>
  <c r="E662" i="4"/>
  <c r="G661" i="4"/>
  <c r="F661" i="4"/>
  <c r="E661" i="4"/>
  <c r="G660" i="4"/>
  <c r="F660" i="4"/>
  <c r="E660" i="4"/>
  <c r="G659" i="4"/>
  <c r="F659" i="4"/>
  <c r="E659" i="4"/>
  <c r="G658" i="4"/>
  <c r="F658" i="4"/>
  <c r="E658" i="4"/>
  <c r="G657" i="4"/>
  <c r="F657" i="4"/>
  <c r="E657" i="4"/>
  <c r="G656" i="4"/>
  <c r="F656" i="4"/>
  <c r="E656" i="4"/>
  <c r="G655" i="4"/>
  <c r="F655" i="4"/>
  <c r="E655" i="4"/>
  <c r="G654" i="4"/>
  <c r="F654" i="4"/>
  <c r="E654" i="4"/>
  <c r="G653" i="4"/>
  <c r="F653" i="4"/>
  <c r="E653" i="4"/>
  <c r="G652" i="4"/>
  <c r="F652" i="4"/>
  <c r="E652" i="4"/>
  <c r="G651" i="4"/>
  <c r="F651" i="4"/>
  <c r="E651" i="4"/>
  <c r="G650" i="4"/>
  <c r="F650" i="4"/>
  <c r="E650" i="4"/>
  <c r="G649" i="4"/>
  <c r="F649" i="4"/>
  <c r="E649" i="4"/>
  <c r="G648" i="4"/>
  <c r="F648" i="4"/>
  <c r="E648" i="4"/>
  <c r="G647" i="4"/>
  <c r="F647" i="4"/>
  <c r="E647" i="4"/>
  <c r="G646" i="4"/>
  <c r="F646" i="4"/>
  <c r="E646" i="4"/>
  <c r="G645" i="4"/>
  <c r="F645" i="4"/>
  <c r="E645" i="4"/>
  <c r="G644" i="4"/>
  <c r="F644" i="4"/>
  <c r="E644" i="4"/>
  <c r="G643" i="4"/>
  <c r="F643" i="4"/>
  <c r="E643" i="4"/>
  <c r="G642" i="4"/>
  <c r="F642" i="4"/>
  <c r="E642" i="4"/>
  <c r="G641" i="4"/>
  <c r="F641" i="4"/>
  <c r="E641" i="4"/>
  <c r="G640" i="4"/>
  <c r="F640" i="4"/>
  <c r="E640" i="4"/>
  <c r="G639" i="4"/>
  <c r="F639" i="4"/>
  <c r="E639" i="4"/>
  <c r="G638" i="4"/>
  <c r="F638" i="4"/>
  <c r="E638" i="4"/>
  <c r="G637" i="4"/>
  <c r="F637" i="4"/>
  <c r="E637" i="4"/>
  <c r="G636" i="4"/>
  <c r="F636" i="4"/>
  <c r="E636" i="4"/>
  <c r="G635" i="4"/>
  <c r="F635" i="4"/>
  <c r="E635" i="4"/>
  <c r="G634" i="4"/>
  <c r="F634" i="4"/>
  <c r="E634" i="4"/>
  <c r="G633" i="4"/>
  <c r="F633" i="4"/>
  <c r="E633" i="4"/>
  <c r="G632" i="4"/>
  <c r="F632" i="4"/>
  <c r="E632" i="4"/>
  <c r="G631" i="4"/>
  <c r="F631" i="4"/>
  <c r="E631" i="4"/>
  <c r="G630" i="4"/>
  <c r="F630" i="4"/>
  <c r="E630" i="4"/>
  <c r="G629" i="4"/>
  <c r="F629" i="4"/>
  <c r="E629" i="4"/>
  <c r="G628" i="4"/>
  <c r="F628" i="4"/>
  <c r="E628" i="4"/>
  <c r="G627" i="4"/>
  <c r="F627" i="4"/>
  <c r="E627" i="4"/>
  <c r="G626" i="4"/>
  <c r="F626" i="4"/>
  <c r="E626" i="4"/>
  <c r="G625" i="4"/>
  <c r="F625" i="4"/>
  <c r="E625" i="4"/>
  <c r="G624" i="4"/>
  <c r="F624" i="4"/>
  <c r="E624" i="4"/>
  <c r="G623" i="4"/>
  <c r="F623" i="4"/>
  <c r="E623" i="4"/>
  <c r="G622" i="4"/>
  <c r="F622" i="4"/>
  <c r="E622" i="4"/>
  <c r="G621" i="4"/>
  <c r="F621" i="4"/>
  <c r="E621" i="4"/>
  <c r="G620" i="4"/>
  <c r="F620" i="4"/>
  <c r="E620" i="4"/>
  <c r="G619" i="4"/>
  <c r="F619" i="4"/>
  <c r="E619" i="4"/>
  <c r="G618" i="4"/>
  <c r="F618" i="4"/>
  <c r="E618" i="4"/>
  <c r="G617" i="4"/>
  <c r="F617" i="4"/>
  <c r="E617" i="4"/>
  <c r="G616" i="4"/>
  <c r="F616" i="4"/>
  <c r="E616" i="4"/>
  <c r="G615" i="4"/>
  <c r="F615" i="4"/>
  <c r="E615" i="4"/>
  <c r="G614" i="4"/>
  <c r="F614" i="4"/>
  <c r="E614" i="4"/>
  <c r="G613" i="4"/>
  <c r="F613" i="4"/>
  <c r="E613" i="4"/>
  <c r="G612" i="4"/>
  <c r="F612" i="4"/>
  <c r="E612" i="4"/>
  <c r="G611" i="4"/>
  <c r="F611" i="4"/>
  <c r="E611" i="4"/>
  <c r="G610" i="4"/>
  <c r="F610" i="4"/>
  <c r="E610" i="4"/>
  <c r="G609" i="4"/>
  <c r="F609" i="4"/>
  <c r="E609" i="4"/>
  <c r="G608" i="4"/>
  <c r="F608" i="4"/>
  <c r="E608" i="4"/>
  <c r="G607" i="4"/>
  <c r="F607" i="4"/>
  <c r="E607" i="4"/>
  <c r="G606" i="4"/>
  <c r="F606" i="4"/>
  <c r="E606" i="4"/>
  <c r="G605" i="4"/>
  <c r="F605" i="4"/>
  <c r="E605" i="4"/>
  <c r="G604" i="4"/>
  <c r="F604" i="4"/>
  <c r="E604" i="4"/>
  <c r="G603" i="4"/>
  <c r="F603" i="4"/>
  <c r="E603" i="4"/>
  <c r="G602" i="4"/>
  <c r="F602" i="4"/>
  <c r="E602" i="4"/>
  <c r="G601" i="4"/>
  <c r="F601" i="4"/>
  <c r="E601" i="4"/>
  <c r="G600" i="4"/>
  <c r="F600" i="4"/>
  <c r="E600" i="4"/>
  <c r="G599" i="4"/>
  <c r="F599" i="4"/>
  <c r="E599" i="4"/>
  <c r="G598" i="4"/>
  <c r="F598" i="4"/>
  <c r="E598" i="4"/>
  <c r="G597" i="4"/>
  <c r="F597" i="4"/>
  <c r="E597" i="4"/>
  <c r="G596" i="4"/>
  <c r="F596" i="4"/>
  <c r="E596" i="4"/>
  <c r="G595" i="4"/>
  <c r="F595" i="4"/>
  <c r="E595" i="4"/>
  <c r="G594" i="4"/>
  <c r="F594" i="4"/>
  <c r="E594" i="4"/>
  <c r="G593" i="4"/>
  <c r="F593" i="4"/>
  <c r="E593" i="4"/>
  <c r="G592" i="4"/>
  <c r="F592" i="4"/>
  <c r="E592" i="4"/>
  <c r="G591" i="4"/>
  <c r="F591" i="4"/>
  <c r="E591" i="4"/>
  <c r="G590" i="4"/>
  <c r="F590" i="4"/>
  <c r="E590" i="4"/>
  <c r="G589" i="4"/>
  <c r="F589" i="4"/>
  <c r="E589" i="4"/>
  <c r="G588" i="4"/>
  <c r="F588" i="4"/>
  <c r="E588" i="4"/>
  <c r="G587" i="4"/>
  <c r="F587" i="4"/>
  <c r="E587" i="4"/>
  <c r="G586" i="4"/>
  <c r="F586" i="4"/>
  <c r="E586" i="4"/>
  <c r="G585" i="4"/>
  <c r="F585" i="4"/>
  <c r="E585" i="4"/>
  <c r="G584" i="4"/>
  <c r="F584" i="4"/>
  <c r="E584" i="4"/>
  <c r="G583" i="4"/>
  <c r="F583" i="4"/>
  <c r="E583" i="4"/>
  <c r="G582" i="4"/>
  <c r="F582" i="4"/>
  <c r="E582" i="4"/>
  <c r="G581" i="4"/>
  <c r="F581" i="4"/>
  <c r="E581" i="4"/>
  <c r="G580" i="4"/>
  <c r="F580" i="4"/>
  <c r="E580" i="4"/>
  <c r="G579" i="4"/>
  <c r="F579" i="4"/>
  <c r="E579" i="4"/>
  <c r="G578" i="4"/>
  <c r="F578" i="4"/>
  <c r="E578" i="4"/>
  <c r="G577" i="4"/>
  <c r="F577" i="4"/>
  <c r="E577" i="4"/>
  <c r="G576" i="4"/>
  <c r="F576" i="4"/>
  <c r="E576" i="4"/>
  <c r="G575" i="4"/>
  <c r="F575" i="4"/>
  <c r="E575" i="4"/>
  <c r="G574" i="4"/>
  <c r="F574" i="4"/>
  <c r="E574" i="4"/>
  <c r="G573" i="4"/>
  <c r="F573" i="4"/>
  <c r="E573" i="4"/>
  <c r="G572" i="4"/>
  <c r="F572" i="4"/>
  <c r="E572" i="4"/>
  <c r="G571" i="4"/>
  <c r="E571" i="4"/>
  <c r="G570" i="4"/>
  <c r="F570" i="4"/>
  <c r="E570" i="4"/>
  <c r="G569" i="4"/>
  <c r="F569" i="4"/>
  <c r="E569" i="4"/>
  <c r="G568" i="4"/>
  <c r="F568" i="4"/>
  <c r="E568" i="4"/>
  <c r="G567" i="4"/>
  <c r="F567" i="4"/>
  <c r="E567" i="4"/>
  <c r="G566" i="4"/>
  <c r="F566" i="4"/>
  <c r="E566" i="4"/>
  <c r="G565" i="4"/>
  <c r="F565" i="4"/>
  <c r="E565" i="4"/>
  <c r="G564" i="4"/>
  <c r="F564" i="4"/>
  <c r="E564" i="4"/>
  <c r="G563" i="4"/>
  <c r="F563" i="4"/>
  <c r="E563" i="4"/>
  <c r="G562" i="4"/>
  <c r="F562" i="4"/>
  <c r="E562" i="4"/>
  <c r="G561" i="4"/>
  <c r="F561" i="4"/>
  <c r="E561" i="4"/>
  <c r="G560" i="4"/>
  <c r="F560" i="4"/>
  <c r="E560" i="4"/>
  <c r="G559" i="4"/>
  <c r="F559" i="4"/>
  <c r="E559" i="4"/>
  <c r="G558" i="4"/>
  <c r="F558" i="4"/>
  <c r="E558" i="4"/>
  <c r="G557" i="4"/>
  <c r="F557" i="4"/>
  <c r="E557" i="4"/>
  <c r="G556" i="4"/>
  <c r="F556" i="4"/>
  <c r="E556" i="4"/>
  <c r="G555" i="4"/>
  <c r="F555" i="4"/>
  <c r="E555" i="4"/>
  <c r="G554" i="4"/>
  <c r="F554" i="4"/>
  <c r="E554" i="4"/>
  <c r="G553" i="4"/>
  <c r="F553" i="4"/>
  <c r="E553" i="4"/>
  <c r="G552" i="4"/>
  <c r="F552" i="4"/>
  <c r="E552" i="4"/>
  <c r="G551" i="4"/>
  <c r="F551" i="4"/>
  <c r="E551" i="4"/>
  <c r="G550" i="4"/>
  <c r="F550" i="4"/>
  <c r="E550" i="4"/>
  <c r="G549" i="4"/>
  <c r="F549" i="4"/>
  <c r="E549" i="4"/>
  <c r="G548" i="4"/>
  <c r="F548" i="4"/>
  <c r="E548" i="4"/>
  <c r="G547" i="4"/>
  <c r="F547" i="4"/>
  <c r="E547" i="4"/>
  <c r="G546" i="4"/>
  <c r="F546" i="4"/>
  <c r="E546" i="4"/>
  <c r="G545" i="4"/>
  <c r="F545" i="4"/>
  <c r="E545" i="4"/>
  <c r="G544" i="4"/>
  <c r="F544" i="4"/>
  <c r="E544" i="4"/>
  <c r="G543" i="4"/>
  <c r="F543" i="4"/>
  <c r="E543" i="4"/>
  <c r="G542" i="4"/>
  <c r="F542" i="4"/>
  <c r="E542" i="4"/>
  <c r="G541" i="4"/>
  <c r="F541" i="4"/>
  <c r="E541" i="4"/>
  <c r="G540" i="4"/>
  <c r="F540" i="4"/>
  <c r="E540" i="4"/>
  <c r="G539" i="4"/>
  <c r="F539" i="4"/>
  <c r="E539" i="4"/>
  <c r="G538" i="4"/>
  <c r="F538" i="4"/>
  <c r="E538" i="4"/>
  <c r="G537" i="4"/>
  <c r="F537" i="4"/>
  <c r="E537" i="4"/>
  <c r="G536" i="4"/>
  <c r="F536" i="4"/>
  <c r="E536" i="4"/>
  <c r="G535" i="4"/>
  <c r="F535" i="4"/>
  <c r="E535" i="4"/>
  <c r="G534" i="4"/>
  <c r="F534" i="4"/>
  <c r="E534" i="4"/>
  <c r="G533" i="4"/>
  <c r="F533" i="4"/>
  <c r="E533" i="4"/>
  <c r="G532" i="4"/>
  <c r="F532" i="4"/>
  <c r="E532" i="4"/>
  <c r="G531" i="4"/>
  <c r="F531" i="4"/>
  <c r="E531" i="4"/>
  <c r="G530" i="4"/>
  <c r="F530" i="4"/>
  <c r="E530" i="4"/>
  <c r="G529" i="4"/>
  <c r="F529" i="4"/>
  <c r="E529" i="4"/>
  <c r="G528" i="4"/>
  <c r="F528" i="4"/>
  <c r="E528" i="4"/>
  <c r="G527" i="4"/>
  <c r="F527" i="4"/>
  <c r="E527" i="4"/>
  <c r="G526" i="4"/>
  <c r="F526" i="4"/>
  <c r="E526" i="4"/>
  <c r="G525" i="4"/>
  <c r="F525" i="4"/>
  <c r="E525" i="4"/>
  <c r="G524" i="4"/>
  <c r="F524" i="4"/>
  <c r="E524" i="4"/>
  <c r="G523" i="4"/>
  <c r="F523" i="4"/>
  <c r="E523" i="4"/>
  <c r="G522" i="4"/>
  <c r="F522" i="4"/>
  <c r="E522" i="4"/>
  <c r="G521" i="4"/>
  <c r="F521" i="4"/>
  <c r="E521" i="4"/>
  <c r="G520" i="4"/>
  <c r="F520" i="4"/>
  <c r="E520" i="4"/>
  <c r="G519" i="4"/>
  <c r="F519" i="4"/>
  <c r="E519" i="4"/>
  <c r="G518" i="4"/>
  <c r="F518" i="4"/>
  <c r="E518" i="4"/>
  <c r="G517" i="4"/>
  <c r="F517" i="4"/>
  <c r="E517" i="4"/>
  <c r="G516" i="4"/>
  <c r="F516" i="4"/>
  <c r="E516" i="4"/>
  <c r="G515" i="4"/>
  <c r="F515" i="4"/>
  <c r="E515" i="4"/>
  <c r="G514" i="4"/>
  <c r="F514" i="4"/>
  <c r="E514" i="4"/>
  <c r="G513" i="4"/>
  <c r="F513" i="4"/>
  <c r="E513" i="4"/>
  <c r="G512" i="4"/>
  <c r="F512" i="4"/>
  <c r="E512" i="4"/>
  <c r="G511" i="4"/>
  <c r="F511" i="4"/>
  <c r="E511" i="4"/>
  <c r="G510" i="4"/>
  <c r="F510" i="4"/>
  <c r="E510" i="4"/>
  <c r="G509" i="4"/>
  <c r="F509" i="4"/>
  <c r="E509" i="4"/>
  <c r="G508" i="4"/>
  <c r="F508" i="4"/>
  <c r="E508" i="4"/>
  <c r="G507" i="4"/>
  <c r="F507" i="4"/>
  <c r="E507" i="4"/>
  <c r="G506" i="4"/>
  <c r="F506" i="4"/>
  <c r="E506" i="4"/>
  <c r="G505" i="4"/>
  <c r="F505" i="4"/>
  <c r="E505" i="4"/>
  <c r="G504" i="4"/>
  <c r="F504" i="4"/>
  <c r="E504" i="4"/>
  <c r="G503" i="4"/>
  <c r="F503" i="4"/>
  <c r="E503" i="4"/>
  <c r="G502" i="4"/>
  <c r="F502" i="4"/>
  <c r="E502" i="4"/>
  <c r="G501" i="4"/>
  <c r="F501" i="4"/>
  <c r="E501" i="4"/>
  <c r="G500" i="4"/>
  <c r="F500" i="4"/>
  <c r="E500" i="4"/>
  <c r="G499" i="4"/>
  <c r="F499" i="4"/>
  <c r="E499" i="4"/>
  <c r="G498" i="4"/>
  <c r="F498" i="4"/>
  <c r="E498" i="4"/>
  <c r="G497" i="4"/>
  <c r="F497" i="4"/>
  <c r="E497" i="4"/>
  <c r="G496" i="4"/>
  <c r="F496" i="4"/>
  <c r="E496" i="4"/>
  <c r="G495" i="4"/>
  <c r="F495" i="4"/>
  <c r="E495" i="4"/>
  <c r="G494" i="4"/>
  <c r="F494" i="4"/>
  <c r="E494" i="4"/>
  <c r="G493" i="4"/>
  <c r="F493" i="4"/>
  <c r="E493" i="4"/>
  <c r="G492" i="4"/>
  <c r="F492" i="4"/>
  <c r="E492" i="4"/>
  <c r="G491" i="4"/>
  <c r="F491" i="4"/>
  <c r="E491" i="4"/>
  <c r="G490" i="4"/>
  <c r="F490" i="4"/>
  <c r="E490" i="4"/>
  <c r="G489" i="4"/>
  <c r="F489" i="4"/>
  <c r="E489" i="4"/>
  <c r="G488" i="4"/>
  <c r="F488" i="4"/>
  <c r="E488" i="4"/>
  <c r="G487" i="4"/>
  <c r="F487" i="4"/>
  <c r="E487" i="4"/>
  <c r="G486" i="4"/>
  <c r="F486" i="4"/>
  <c r="E486" i="4"/>
  <c r="G485" i="4"/>
  <c r="F485" i="4"/>
  <c r="E485" i="4"/>
  <c r="G484" i="4"/>
  <c r="F484" i="4"/>
  <c r="E484" i="4"/>
  <c r="G483" i="4"/>
  <c r="F483" i="4"/>
  <c r="E483" i="4"/>
  <c r="G482" i="4"/>
  <c r="F482" i="4"/>
  <c r="E482" i="4"/>
  <c r="G481" i="4"/>
  <c r="F481" i="4"/>
  <c r="E481" i="4"/>
  <c r="G480" i="4"/>
  <c r="F480" i="4"/>
  <c r="E480" i="4"/>
  <c r="G479" i="4"/>
  <c r="F479" i="4"/>
  <c r="E479" i="4"/>
  <c r="G478" i="4"/>
  <c r="F478" i="4"/>
  <c r="E478" i="4"/>
  <c r="G477" i="4"/>
  <c r="F477" i="4"/>
  <c r="E477" i="4"/>
  <c r="G476" i="4"/>
  <c r="F476" i="4"/>
  <c r="E476" i="4"/>
  <c r="G475" i="4"/>
  <c r="E475" i="4"/>
  <c r="G474" i="4"/>
  <c r="F474" i="4"/>
  <c r="E474" i="4"/>
  <c r="G473" i="4"/>
  <c r="F473" i="4"/>
  <c r="E473" i="4"/>
  <c r="G472" i="4"/>
  <c r="F472" i="4"/>
  <c r="E472" i="4"/>
  <c r="G471" i="4"/>
  <c r="F471" i="4"/>
  <c r="E471" i="4"/>
  <c r="G470" i="4"/>
  <c r="F470" i="4"/>
  <c r="E470" i="4"/>
  <c r="G469" i="4"/>
  <c r="F469" i="4"/>
  <c r="E469" i="4"/>
  <c r="G468" i="4"/>
  <c r="F468" i="4"/>
  <c r="E468" i="4"/>
  <c r="G467" i="4"/>
  <c r="F467" i="4"/>
  <c r="E467" i="4"/>
  <c r="G466" i="4"/>
  <c r="F466" i="4"/>
  <c r="E466" i="4"/>
  <c r="G465" i="4"/>
  <c r="F465" i="4"/>
  <c r="E465" i="4"/>
  <c r="G464" i="4"/>
  <c r="F464" i="4"/>
  <c r="E464" i="4"/>
  <c r="G463" i="4"/>
  <c r="F463" i="4"/>
  <c r="E463" i="4"/>
  <c r="G462" i="4"/>
  <c r="F462" i="4"/>
  <c r="E462" i="4"/>
  <c r="G461" i="4"/>
  <c r="F461" i="4"/>
  <c r="E461" i="4"/>
  <c r="G460" i="4"/>
  <c r="F460" i="4"/>
  <c r="E460" i="4"/>
  <c r="G459" i="4"/>
  <c r="F459" i="4"/>
  <c r="E459" i="4"/>
  <c r="G458" i="4"/>
  <c r="F458" i="4"/>
  <c r="E458" i="4"/>
  <c r="G457" i="4"/>
  <c r="F457" i="4"/>
  <c r="E457" i="4"/>
  <c r="G456" i="4"/>
  <c r="F456" i="4"/>
  <c r="E456" i="4"/>
  <c r="G455" i="4"/>
  <c r="F455" i="4"/>
  <c r="E455" i="4"/>
  <c r="G454" i="4"/>
  <c r="F454" i="4"/>
  <c r="E454" i="4"/>
  <c r="G453" i="4"/>
  <c r="F453" i="4"/>
  <c r="E453" i="4"/>
  <c r="G452" i="4"/>
  <c r="F452" i="4"/>
  <c r="E452" i="4"/>
  <c r="G451" i="4"/>
  <c r="F451" i="4"/>
  <c r="E451" i="4"/>
  <c r="G450" i="4"/>
  <c r="F450" i="4"/>
  <c r="E450" i="4"/>
  <c r="G449" i="4"/>
  <c r="F449" i="4"/>
  <c r="E449" i="4"/>
  <c r="G448" i="4"/>
  <c r="F448" i="4"/>
  <c r="E448" i="4"/>
  <c r="G447" i="4"/>
  <c r="F447" i="4"/>
  <c r="E447" i="4"/>
  <c r="G446" i="4"/>
  <c r="F446" i="4"/>
  <c r="E446" i="4"/>
  <c r="G445" i="4"/>
  <c r="F445" i="4"/>
  <c r="E445" i="4"/>
  <c r="G444" i="4"/>
  <c r="F444" i="4"/>
  <c r="E444" i="4"/>
  <c r="G443" i="4"/>
  <c r="F443" i="4"/>
  <c r="E443" i="4"/>
  <c r="G442" i="4"/>
  <c r="F442" i="4"/>
  <c r="E442" i="4"/>
  <c r="G441" i="4"/>
  <c r="F441" i="4"/>
  <c r="E441" i="4"/>
  <c r="G440" i="4"/>
  <c r="F440" i="4"/>
  <c r="E440" i="4"/>
  <c r="G439" i="4"/>
  <c r="F439" i="4"/>
  <c r="E439" i="4"/>
  <c r="G438" i="4"/>
  <c r="F438" i="4"/>
  <c r="E438" i="4"/>
  <c r="G437" i="4"/>
  <c r="F437" i="4"/>
  <c r="E437" i="4"/>
  <c r="G436" i="4"/>
  <c r="F436" i="4"/>
  <c r="E436" i="4"/>
  <c r="G435" i="4"/>
  <c r="F435" i="4"/>
  <c r="E435" i="4"/>
  <c r="G434" i="4"/>
  <c r="F434" i="4"/>
  <c r="E434" i="4"/>
  <c r="G433" i="4"/>
  <c r="F433" i="4"/>
  <c r="E433" i="4"/>
  <c r="G432" i="4"/>
  <c r="F432" i="4"/>
  <c r="E432" i="4"/>
  <c r="G431" i="4"/>
  <c r="F431" i="4"/>
  <c r="E431" i="4"/>
  <c r="G430" i="4"/>
  <c r="F430" i="4"/>
  <c r="E430" i="4"/>
  <c r="G429" i="4"/>
  <c r="F429" i="4"/>
  <c r="E429" i="4"/>
  <c r="G428" i="4"/>
  <c r="F428" i="4"/>
  <c r="E428" i="4"/>
  <c r="G427" i="4"/>
  <c r="F427" i="4"/>
  <c r="E427" i="4"/>
  <c r="G426" i="4"/>
  <c r="F426" i="4"/>
  <c r="E426" i="4"/>
  <c r="G425" i="4"/>
  <c r="F425" i="4"/>
  <c r="E425" i="4"/>
  <c r="G424" i="4"/>
  <c r="F424" i="4"/>
  <c r="E424" i="4"/>
  <c r="G423" i="4"/>
  <c r="F423" i="4"/>
  <c r="E423" i="4"/>
  <c r="G422" i="4"/>
  <c r="F422" i="4"/>
  <c r="E422" i="4"/>
  <c r="G421" i="4"/>
  <c r="F421" i="4"/>
  <c r="E421" i="4"/>
  <c r="G420" i="4"/>
  <c r="F420" i="4"/>
  <c r="E420" i="4"/>
  <c r="G419" i="4"/>
  <c r="F419" i="4"/>
  <c r="E419" i="4"/>
  <c r="G418" i="4"/>
  <c r="F418" i="4"/>
  <c r="E418" i="4"/>
  <c r="G417" i="4"/>
  <c r="F417" i="4"/>
  <c r="E417" i="4"/>
  <c r="G416" i="4"/>
  <c r="F416" i="4"/>
  <c r="E416" i="4"/>
  <c r="G415" i="4"/>
  <c r="F415" i="4"/>
  <c r="E415" i="4"/>
  <c r="G414" i="4"/>
  <c r="F414" i="4"/>
  <c r="E414" i="4"/>
  <c r="G413" i="4"/>
  <c r="F413" i="4"/>
  <c r="E413" i="4"/>
  <c r="G412" i="4"/>
  <c r="F412" i="4"/>
  <c r="E412" i="4"/>
  <c r="G411" i="4"/>
  <c r="F411" i="4"/>
  <c r="E411" i="4"/>
  <c r="G410" i="4"/>
  <c r="F410" i="4"/>
  <c r="E410" i="4"/>
  <c r="G409" i="4"/>
  <c r="F409" i="4"/>
  <c r="E409" i="4"/>
  <c r="G408" i="4"/>
  <c r="F408" i="4"/>
  <c r="E408" i="4"/>
  <c r="G407" i="4"/>
  <c r="F407" i="4"/>
  <c r="E407" i="4"/>
  <c r="G406" i="4"/>
  <c r="F406" i="4"/>
  <c r="E406" i="4"/>
  <c r="G405" i="4"/>
  <c r="F405" i="4"/>
  <c r="E405" i="4"/>
  <c r="G404" i="4"/>
  <c r="F404" i="4"/>
  <c r="E404" i="4"/>
  <c r="G403" i="4"/>
  <c r="F403" i="4"/>
  <c r="E403" i="4"/>
  <c r="G402" i="4"/>
  <c r="F402" i="4"/>
  <c r="E402" i="4"/>
  <c r="G401" i="4"/>
  <c r="F401" i="4"/>
  <c r="E401" i="4"/>
  <c r="G400" i="4"/>
  <c r="F400" i="4"/>
  <c r="E400" i="4"/>
  <c r="G399" i="4"/>
  <c r="F399" i="4"/>
  <c r="E399" i="4"/>
  <c r="G398" i="4"/>
  <c r="F398" i="4"/>
  <c r="E398" i="4"/>
  <c r="G397" i="4"/>
  <c r="F397" i="4"/>
  <c r="E397" i="4"/>
  <c r="G396" i="4"/>
  <c r="F396" i="4"/>
  <c r="E396" i="4"/>
  <c r="G395" i="4"/>
  <c r="F395" i="4"/>
  <c r="E395" i="4"/>
  <c r="G394" i="4"/>
  <c r="F394" i="4"/>
  <c r="E394" i="4"/>
  <c r="G393" i="4"/>
  <c r="F393" i="4"/>
  <c r="E393" i="4"/>
  <c r="G392" i="4"/>
  <c r="F392" i="4"/>
  <c r="E392" i="4"/>
  <c r="G391" i="4"/>
  <c r="F391" i="4"/>
  <c r="E391" i="4"/>
  <c r="G390" i="4"/>
  <c r="F390" i="4"/>
  <c r="E390" i="4"/>
  <c r="G389" i="4"/>
  <c r="F389" i="4"/>
  <c r="E389" i="4"/>
  <c r="G388" i="4"/>
  <c r="F388" i="4"/>
  <c r="E388" i="4"/>
  <c r="G387" i="4"/>
  <c r="F387" i="4"/>
  <c r="E387" i="4"/>
  <c r="G386" i="4"/>
  <c r="F386" i="4"/>
  <c r="E386" i="4"/>
  <c r="G385" i="4"/>
  <c r="F385" i="4"/>
  <c r="E385" i="4"/>
  <c r="G384" i="4"/>
  <c r="F384" i="4"/>
  <c r="E384" i="4"/>
  <c r="G383" i="4"/>
  <c r="F383" i="4"/>
  <c r="E383" i="4"/>
  <c r="G382" i="4"/>
  <c r="F382" i="4"/>
  <c r="E382" i="4"/>
  <c r="G381" i="4"/>
  <c r="F381" i="4"/>
  <c r="E381" i="4"/>
  <c r="G380" i="4"/>
  <c r="F380" i="4"/>
  <c r="E380" i="4"/>
  <c r="G379" i="4"/>
  <c r="F379" i="4"/>
  <c r="E379" i="4"/>
  <c r="G378" i="4"/>
  <c r="F378" i="4"/>
  <c r="E378" i="4"/>
  <c r="G377" i="4"/>
  <c r="F377" i="4"/>
  <c r="E377" i="4"/>
  <c r="G376" i="4"/>
  <c r="F376" i="4"/>
  <c r="E376" i="4"/>
  <c r="G375" i="4"/>
  <c r="F375" i="4"/>
  <c r="E375" i="4"/>
  <c r="G374" i="4"/>
  <c r="F374" i="4"/>
  <c r="E374" i="4"/>
  <c r="G373" i="4"/>
  <c r="F373" i="4"/>
  <c r="E373" i="4"/>
  <c r="G372" i="4"/>
  <c r="F372" i="4"/>
  <c r="E372" i="4"/>
  <c r="G371" i="4"/>
  <c r="F371" i="4"/>
  <c r="E371" i="4"/>
  <c r="G370" i="4"/>
  <c r="F370" i="4"/>
  <c r="E370" i="4"/>
  <c r="G369" i="4"/>
  <c r="F369" i="4"/>
  <c r="E369" i="4"/>
  <c r="G368" i="4"/>
  <c r="F368" i="4"/>
  <c r="E368" i="4"/>
  <c r="G367" i="4"/>
  <c r="F367" i="4"/>
  <c r="E367" i="4"/>
  <c r="G366" i="4"/>
  <c r="F366" i="4"/>
  <c r="E366" i="4"/>
  <c r="G365" i="4"/>
  <c r="F365" i="4"/>
  <c r="E365" i="4"/>
  <c r="G364" i="4"/>
  <c r="F364" i="4"/>
  <c r="E364" i="4"/>
  <c r="G363" i="4"/>
  <c r="F363" i="4"/>
  <c r="E363" i="4"/>
  <c r="G362" i="4"/>
  <c r="F362" i="4"/>
  <c r="E362" i="4"/>
  <c r="G361" i="4"/>
  <c r="F361" i="4"/>
  <c r="E361" i="4"/>
  <c r="G360" i="4"/>
  <c r="F360" i="4"/>
  <c r="E360" i="4"/>
  <c r="G359" i="4"/>
  <c r="F359" i="4"/>
  <c r="E359" i="4"/>
  <c r="G358" i="4"/>
  <c r="F358" i="4"/>
  <c r="E358" i="4"/>
  <c r="G357" i="4"/>
  <c r="F357" i="4"/>
  <c r="E357" i="4"/>
  <c r="G356" i="4"/>
  <c r="F356" i="4"/>
  <c r="E356" i="4"/>
  <c r="G355" i="4"/>
  <c r="F355" i="4"/>
  <c r="E355" i="4"/>
  <c r="G354" i="4"/>
  <c r="F354" i="4"/>
  <c r="E354" i="4"/>
  <c r="G353" i="4"/>
  <c r="F353" i="4"/>
  <c r="E353" i="4"/>
  <c r="G352" i="4"/>
  <c r="F352" i="4"/>
  <c r="E352" i="4"/>
  <c r="G351" i="4"/>
  <c r="F351" i="4"/>
  <c r="E351" i="4"/>
  <c r="G350" i="4"/>
  <c r="F350" i="4"/>
  <c r="E350" i="4"/>
  <c r="G349" i="4"/>
  <c r="F349" i="4"/>
  <c r="E349" i="4"/>
  <c r="G348" i="4"/>
  <c r="F348" i="4"/>
  <c r="E348" i="4"/>
  <c r="G347" i="4"/>
  <c r="F347" i="4"/>
  <c r="E347" i="4"/>
  <c r="G346" i="4"/>
  <c r="F346" i="4"/>
  <c r="E346" i="4"/>
  <c r="G345" i="4"/>
  <c r="F345" i="4"/>
  <c r="E345" i="4"/>
  <c r="G344" i="4"/>
  <c r="F344" i="4"/>
  <c r="E344" i="4"/>
  <c r="G343" i="4"/>
  <c r="F343" i="4"/>
  <c r="E343" i="4"/>
  <c r="G342" i="4"/>
  <c r="F342" i="4"/>
  <c r="E342" i="4"/>
  <c r="G341" i="4"/>
  <c r="F341" i="4"/>
  <c r="E341" i="4"/>
  <c r="G340" i="4"/>
  <c r="F340" i="4"/>
  <c r="E340" i="4"/>
  <c r="G339" i="4"/>
  <c r="F339" i="4"/>
  <c r="E339" i="4"/>
  <c r="G338" i="4"/>
  <c r="F338" i="4"/>
  <c r="E338" i="4"/>
  <c r="G337" i="4"/>
  <c r="F337" i="4"/>
  <c r="E337" i="4"/>
  <c r="G336" i="4"/>
  <c r="F336" i="4"/>
  <c r="E336" i="4"/>
  <c r="G335" i="4"/>
  <c r="F335" i="4"/>
  <c r="E335" i="4"/>
  <c r="G334" i="4"/>
  <c r="F334" i="4"/>
  <c r="E334" i="4"/>
  <c r="G333" i="4"/>
  <c r="F333" i="4"/>
  <c r="E333" i="4"/>
  <c r="G332" i="4"/>
  <c r="F332" i="4"/>
  <c r="E332" i="4"/>
  <c r="G331" i="4"/>
  <c r="F331" i="4"/>
  <c r="E331" i="4"/>
  <c r="G330" i="4"/>
  <c r="F330" i="4"/>
  <c r="E330" i="4"/>
  <c r="G329" i="4"/>
  <c r="F329" i="4"/>
  <c r="E329" i="4"/>
  <c r="G328" i="4"/>
  <c r="F328" i="4"/>
  <c r="E328" i="4"/>
  <c r="G327" i="4"/>
  <c r="F327" i="4"/>
  <c r="E327" i="4"/>
  <c r="G326" i="4"/>
  <c r="F326" i="4"/>
  <c r="E326" i="4"/>
  <c r="G325" i="4"/>
  <c r="F325" i="4"/>
  <c r="E325" i="4"/>
  <c r="G324" i="4"/>
  <c r="F324" i="4"/>
  <c r="E324" i="4"/>
  <c r="G323" i="4"/>
  <c r="F323" i="4"/>
  <c r="E323" i="4"/>
  <c r="G322" i="4"/>
  <c r="F322" i="4"/>
  <c r="E322" i="4"/>
  <c r="G321" i="4"/>
  <c r="F321" i="4"/>
  <c r="E321" i="4"/>
  <c r="G320" i="4"/>
  <c r="F320" i="4"/>
  <c r="E320" i="4"/>
  <c r="G319" i="4"/>
  <c r="F319" i="4"/>
  <c r="E319" i="4"/>
  <c r="G318" i="4"/>
  <c r="F318" i="4"/>
  <c r="E318" i="4"/>
  <c r="G317" i="4"/>
  <c r="F317" i="4"/>
  <c r="E317" i="4"/>
  <c r="G316" i="4"/>
  <c r="F316" i="4"/>
  <c r="E316" i="4"/>
  <c r="G315" i="4"/>
  <c r="F315" i="4"/>
  <c r="E315" i="4"/>
  <c r="G314" i="4"/>
  <c r="F314" i="4"/>
  <c r="E314" i="4"/>
  <c r="G313" i="4"/>
  <c r="F313" i="4"/>
  <c r="E313" i="4"/>
  <c r="G312" i="4"/>
  <c r="F312" i="4"/>
  <c r="E312" i="4"/>
  <c r="G311" i="4"/>
  <c r="F311" i="4"/>
  <c r="E311" i="4"/>
  <c r="G310" i="4"/>
  <c r="F310" i="4"/>
  <c r="E310" i="4"/>
  <c r="G309" i="4"/>
  <c r="F309" i="4"/>
  <c r="E309" i="4"/>
  <c r="G308" i="4"/>
  <c r="F308" i="4"/>
  <c r="E308" i="4"/>
  <c r="G307" i="4"/>
  <c r="F307" i="4"/>
  <c r="E307" i="4"/>
  <c r="G306" i="4"/>
  <c r="F306" i="4"/>
  <c r="E306" i="4"/>
  <c r="G305" i="4"/>
  <c r="F305" i="4"/>
  <c r="E305" i="4"/>
  <c r="G304" i="4"/>
  <c r="F304" i="4"/>
  <c r="E304" i="4"/>
  <c r="G303" i="4"/>
  <c r="F303" i="4"/>
  <c r="E303" i="4"/>
  <c r="G302" i="4"/>
  <c r="F302" i="4"/>
  <c r="E302" i="4"/>
  <c r="G301" i="4"/>
  <c r="F301" i="4"/>
  <c r="E301" i="4"/>
  <c r="G300" i="4"/>
  <c r="F300" i="4"/>
  <c r="E300" i="4"/>
  <c r="G299" i="4"/>
  <c r="F299" i="4"/>
  <c r="E299" i="4"/>
  <c r="G298" i="4"/>
  <c r="F298" i="4"/>
  <c r="E298" i="4"/>
  <c r="G297" i="4"/>
  <c r="F297" i="4"/>
  <c r="E297" i="4"/>
  <c r="G296" i="4"/>
  <c r="F296" i="4"/>
  <c r="E296" i="4"/>
  <c r="G295" i="4"/>
  <c r="F295" i="4"/>
  <c r="E295" i="4"/>
  <c r="G294" i="4"/>
  <c r="F294" i="4"/>
  <c r="E294" i="4"/>
  <c r="G293" i="4"/>
  <c r="F293" i="4"/>
  <c r="E293" i="4"/>
  <c r="G292" i="4"/>
  <c r="F292" i="4"/>
  <c r="E292" i="4"/>
  <c r="G291" i="4"/>
  <c r="F291" i="4"/>
  <c r="E291" i="4"/>
  <c r="G290" i="4"/>
  <c r="F290" i="4"/>
  <c r="E290" i="4"/>
  <c r="G289" i="4"/>
  <c r="F289" i="4"/>
  <c r="E289" i="4"/>
  <c r="G288" i="4"/>
  <c r="F288" i="4"/>
  <c r="E288" i="4"/>
  <c r="G287" i="4"/>
  <c r="F287" i="4"/>
  <c r="E287" i="4"/>
  <c r="G286" i="4"/>
  <c r="F286" i="4"/>
  <c r="E286" i="4"/>
  <c r="G285" i="4"/>
  <c r="F285" i="4"/>
  <c r="E285" i="4"/>
  <c r="G284" i="4"/>
  <c r="F284" i="4"/>
  <c r="E284" i="4"/>
  <c r="G283" i="4"/>
  <c r="F283" i="4"/>
  <c r="E283" i="4"/>
  <c r="G282" i="4"/>
  <c r="F282" i="4"/>
  <c r="E282" i="4"/>
  <c r="G281" i="4"/>
  <c r="F281" i="4"/>
  <c r="E281" i="4"/>
  <c r="G280" i="4"/>
  <c r="F280" i="4"/>
  <c r="E280" i="4"/>
  <c r="G279" i="4"/>
  <c r="F279" i="4"/>
  <c r="E279" i="4"/>
  <c r="G278" i="4"/>
  <c r="F278" i="4"/>
  <c r="E278" i="4"/>
  <c r="G277" i="4"/>
  <c r="F277" i="4"/>
  <c r="E277" i="4"/>
  <c r="G276" i="4"/>
  <c r="F276" i="4"/>
  <c r="E276" i="4"/>
  <c r="G275" i="4"/>
  <c r="F275" i="4"/>
  <c r="E275" i="4"/>
  <c r="G274" i="4"/>
  <c r="F274" i="4"/>
  <c r="E274" i="4"/>
  <c r="G273" i="4"/>
  <c r="F273" i="4"/>
  <c r="E273" i="4"/>
  <c r="G272" i="4"/>
  <c r="E272" i="4"/>
  <c r="G271" i="4"/>
  <c r="F271" i="4"/>
  <c r="E271" i="4"/>
  <c r="G270" i="4"/>
  <c r="F270" i="4"/>
  <c r="E270" i="4"/>
  <c r="G269" i="4"/>
  <c r="F269" i="4"/>
  <c r="E269" i="4"/>
  <c r="G268" i="4"/>
  <c r="F268" i="4"/>
  <c r="E268" i="4"/>
  <c r="G267" i="4"/>
  <c r="F267" i="4"/>
  <c r="E267" i="4"/>
  <c r="G266" i="4"/>
  <c r="F266" i="4"/>
  <c r="E266" i="4"/>
  <c r="G265" i="4"/>
  <c r="F265" i="4"/>
  <c r="E265" i="4"/>
  <c r="G264" i="4"/>
  <c r="F264" i="4"/>
  <c r="E264" i="4"/>
  <c r="G263" i="4"/>
  <c r="F263" i="4"/>
  <c r="E263" i="4"/>
  <c r="G262" i="4"/>
  <c r="F262" i="4"/>
  <c r="E262" i="4"/>
  <c r="G261" i="4"/>
  <c r="F261" i="4"/>
  <c r="E261" i="4"/>
  <c r="G260" i="4"/>
  <c r="F260" i="4"/>
  <c r="E260" i="4"/>
  <c r="G259" i="4"/>
  <c r="F259" i="4"/>
  <c r="E259" i="4"/>
  <c r="G258" i="4"/>
  <c r="F258" i="4"/>
  <c r="E258" i="4"/>
  <c r="G257" i="4"/>
  <c r="F257" i="4"/>
  <c r="E257" i="4"/>
  <c r="G256" i="4"/>
  <c r="F256" i="4"/>
  <c r="E256" i="4"/>
  <c r="G255" i="4"/>
  <c r="F255" i="4"/>
  <c r="E255" i="4"/>
  <c r="G254" i="4"/>
  <c r="F254" i="4"/>
  <c r="E254" i="4"/>
  <c r="G253" i="4"/>
  <c r="F253" i="4"/>
  <c r="E253" i="4"/>
  <c r="G252" i="4"/>
  <c r="F252" i="4"/>
  <c r="E252" i="4"/>
  <c r="G251" i="4"/>
  <c r="F251" i="4"/>
  <c r="E251" i="4"/>
  <c r="G250" i="4"/>
  <c r="F250" i="4"/>
  <c r="E250" i="4"/>
  <c r="G249" i="4"/>
  <c r="F249" i="4"/>
  <c r="E249" i="4"/>
  <c r="G248" i="4"/>
  <c r="F248" i="4"/>
  <c r="E248" i="4"/>
  <c r="G247" i="4"/>
  <c r="F247" i="4"/>
  <c r="E247" i="4"/>
  <c r="G246" i="4"/>
  <c r="F246" i="4"/>
  <c r="E246" i="4"/>
  <c r="G245" i="4"/>
  <c r="F245" i="4"/>
  <c r="E245" i="4"/>
  <c r="G244" i="4"/>
  <c r="F244" i="4"/>
  <c r="E244" i="4"/>
  <c r="G243" i="4"/>
  <c r="F243" i="4"/>
  <c r="E243" i="4"/>
  <c r="G242" i="4"/>
  <c r="F242" i="4"/>
  <c r="E242" i="4"/>
  <c r="G241" i="4"/>
  <c r="F241" i="4"/>
  <c r="E241" i="4"/>
  <c r="G240" i="4"/>
  <c r="F240" i="4"/>
  <c r="E240" i="4"/>
  <c r="G239" i="4"/>
  <c r="F239" i="4"/>
  <c r="E239" i="4"/>
  <c r="G238" i="4"/>
  <c r="F238" i="4"/>
  <c r="E238" i="4"/>
  <c r="G237" i="4"/>
  <c r="F237" i="4"/>
  <c r="E237" i="4"/>
  <c r="G236" i="4"/>
  <c r="F236" i="4"/>
  <c r="E236" i="4"/>
  <c r="G235" i="4"/>
  <c r="F235" i="4"/>
  <c r="E235" i="4"/>
  <c r="G234" i="4"/>
  <c r="F234" i="4"/>
  <c r="E234" i="4"/>
  <c r="G233" i="4"/>
  <c r="F233" i="4"/>
  <c r="E233" i="4"/>
  <c r="G232" i="4"/>
  <c r="F232" i="4"/>
  <c r="E232" i="4"/>
  <c r="G231" i="4"/>
  <c r="F231" i="4"/>
  <c r="E231" i="4"/>
  <c r="G230" i="4"/>
  <c r="F230" i="4"/>
  <c r="E230" i="4"/>
  <c r="G229" i="4"/>
  <c r="F229" i="4"/>
  <c r="E229" i="4"/>
  <c r="G228" i="4"/>
  <c r="F228" i="4"/>
  <c r="E228" i="4"/>
  <c r="G227" i="4"/>
  <c r="F227" i="4"/>
  <c r="E227" i="4"/>
  <c r="G226" i="4"/>
  <c r="F226" i="4"/>
  <c r="E226" i="4"/>
  <c r="G225" i="4"/>
  <c r="F225" i="4"/>
  <c r="E225" i="4"/>
  <c r="G224" i="4"/>
  <c r="F224" i="4"/>
  <c r="E224" i="4"/>
  <c r="G223" i="4"/>
  <c r="F223" i="4"/>
  <c r="E223" i="4"/>
  <c r="G222" i="4"/>
  <c r="F222" i="4"/>
  <c r="E222" i="4"/>
  <c r="G221" i="4"/>
  <c r="F221" i="4"/>
  <c r="E221" i="4"/>
  <c r="G220" i="4"/>
  <c r="F220" i="4"/>
  <c r="E220" i="4"/>
  <c r="G219" i="4"/>
  <c r="F219" i="4"/>
  <c r="E219" i="4"/>
  <c r="G218" i="4"/>
  <c r="F218" i="4"/>
  <c r="E218" i="4"/>
  <c r="G217" i="4"/>
  <c r="F217" i="4"/>
  <c r="E217" i="4"/>
  <c r="G216" i="4"/>
  <c r="F216" i="4"/>
  <c r="E216" i="4"/>
  <c r="G215" i="4"/>
  <c r="F215" i="4"/>
  <c r="E215" i="4"/>
  <c r="G214" i="4"/>
  <c r="F214" i="4"/>
  <c r="E214" i="4"/>
  <c r="G213" i="4"/>
  <c r="F213" i="4"/>
  <c r="E213" i="4"/>
  <c r="G212" i="4"/>
  <c r="F212" i="4"/>
  <c r="E212" i="4"/>
  <c r="G211" i="4"/>
  <c r="F211" i="4"/>
  <c r="E211" i="4"/>
  <c r="G210" i="4"/>
  <c r="F210" i="4"/>
  <c r="E210" i="4"/>
  <c r="G209" i="4"/>
  <c r="F209" i="4"/>
  <c r="E209" i="4"/>
  <c r="G208" i="4"/>
  <c r="F208" i="4"/>
  <c r="E208" i="4"/>
  <c r="G207" i="4"/>
  <c r="F207" i="4"/>
  <c r="E207" i="4"/>
  <c r="G206" i="4"/>
  <c r="F206" i="4"/>
  <c r="E206" i="4"/>
  <c r="G205" i="4"/>
  <c r="F205" i="4"/>
  <c r="E205" i="4"/>
  <c r="G204" i="4"/>
  <c r="F204" i="4"/>
  <c r="E204" i="4"/>
  <c r="G203" i="4"/>
  <c r="F203" i="4"/>
  <c r="E203" i="4"/>
  <c r="G202" i="4"/>
  <c r="F202" i="4"/>
  <c r="E202" i="4"/>
  <c r="G201" i="4"/>
  <c r="F201" i="4"/>
  <c r="E201" i="4"/>
  <c r="G200" i="4"/>
  <c r="F200" i="4"/>
  <c r="E200" i="4"/>
  <c r="G199" i="4"/>
  <c r="F199" i="4"/>
  <c r="E199" i="4"/>
  <c r="G198" i="4"/>
  <c r="F198" i="4"/>
  <c r="E198" i="4"/>
  <c r="G197" i="4"/>
  <c r="F197" i="4"/>
  <c r="E197" i="4"/>
  <c r="G196" i="4"/>
  <c r="F196" i="4"/>
  <c r="E196" i="4"/>
  <c r="G195" i="4"/>
  <c r="F195" i="4"/>
  <c r="E195" i="4"/>
  <c r="G194" i="4"/>
  <c r="F194" i="4"/>
  <c r="E194" i="4"/>
  <c r="G193" i="4"/>
  <c r="F193" i="4"/>
  <c r="E193" i="4"/>
  <c r="G192" i="4"/>
  <c r="F192" i="4"/>
  <c r="E192" i="4"/>
  <c r="G191" i="4"/>
  <c r="F191" i="4"/>
  <c r="E191" i="4"/>
  <c r="G190" i="4"/>
  <c r="F190" i="4"/>
  <c r="E190" i="4"/>
  <c r="G189" i="4"/>
  <c r="F189" i="4"/>
  <c r="E189" i="4"/>
  <c r="G188" i="4"/>
  <c r="F188" i="4"/>
  <c r="E188" i="4"/>
  <c r="G187" i="4"/>
  <c r="F187" i="4"/>
  <c r="E187" i="4"/>
  <c r="G186" i="4"/>
  <c r="F186" i="4"/>
  <c r="E186" i="4"/>
  <c r="G185" i="4"/>
  <c r="F185" i="4"/>
  <c r="E185" i="4"/>
  <c r="G184" i="4"/>
  <c r="F184" i="4"/>
  <c r="E184" i="4"/>
  <c r="G183" i="4"/>
  <c r="F183" i="4"/>
  <c r="E183" i="4"/>
  <c r="G182" i="4"/>
  <c r="F182" i="4"/>
  <c r="E182" i="4"/>
  <c r="G181" i="4"/>
  <c r="F181" i="4"/>
  <c r="E181" i="4"/>
  <c r="G180" i="4"/>
  <c r="F180" i="4"/>
  <c r="E180" i="4"/>
  <c r="G179" i="4"/>
  <c r="F179" i="4"/>
  <c r="E179" i="4"/>
  <c r="G178" i="4"/>
  <c r="F178" i="4"/>
  <c r="E178" i="4"/>
  <c r="G177" i="4"/>
  <c r="F177" i="4"/>
  <c r="E177" i="4"/>
  <c r="G176" i="4"/>
  <c r="F176" i="4"/>
  <c r="E176" i="4"/>
  <c r="G175" i="4"/>
  <c r="F175" i="4"/>
  <c r="E175" i="4"/>
  <c r="G174" i="4"/>
  <c r="F174" i="4"/>
  <c r="E174" i="4"/>
  <c r="G173" i="4"/>
  <c r="F173" i="4"/>
  <c r="E173" i="4"/>
  <c r="G172" i="4"/>
  <c r="F172" i="4"/>
  <c r="E172" i="4"/>
  <c r="G171" i="4"/>
  <c r="F171" i="4"/>
  <c r="E171" i="4"/>
  <c r="G170" i="4"/>
  <c r="F170" i="4"/>
  <c r="E170" i="4"/>
  <c r="G169" i="4"/>
  <c r="F169" i="4"/>
  <c r="E169" i="4"/>
  <c r="G168" i="4"/>
  <c r="F168" i="4"/>
  <c r="E168" i="4"/>
  <c r="G167" i="4"/>
  <c r="F167" i="4"/>
  <c r="E167" i="4"/>
  <c r="G166" i="4"/>
  <c r="F166" i="4"/>
  <c r="E166" i="4"/>
  <c r="G165" i="4"/>
  <c r="F165" i="4"/>
  <c r="E165" i="4"/>
  <c r="G164" i="4"/>
  <c r="F164" i="4"/>
  <c r="E164" i="4"/>
  <c r="G163" i="4"/>
  <c r="F163" i="4"/>
  <c r="E163" i="4"/>
  <c r="G162" i="4"/>
  <c r="F162" i="4"/>
  <c r="E162" i="4"/>
  <c r="G161" i="4"/>
  <c r="F161" i="4"/>
  <c r="E161" i="4"/>
  <c r="G160" i="4"/>
  <c r="F160" i="4"/>
  <c r="E160" i="4"/>
  <c r="G159" i="4"/>
  <c r="F159" i="4"/>
  <c r="E159" i="4"/>
  <c r="G158" i="4"/>
  <c r="F158" i="4"/>
  <c r="E158" i="4"/>
  <c r="G157" i="4"/>
  <c r="F157" i="4"/>
  <c r="E157" i="4"/>
  <c r="G156" i="4"/>
  <c r="F156" i="4"/>
  <c r="E156" i="4"/>
  <c r="G155" i="4"/>
  <c r="F155" i="4"/>
  <c r="E155" i="4"/>
  <c r="G154" i="4"/>
  <c r="F154" i="4"/>
  <c r="E154" i="4"/>
  <c r="G153" i="4"/>
  <c r="F153" i="4"/>
  <c r="E153" i="4"/>
  <c r="G152" i="4"/>
  <c r="F152" i="4"/>
  <c r="E152" i="4"/>
  <c r="G151" i="4"/>
  <c r="F151" i="4"/>
  <c r="E151" i="4"/>
  <c r="G150" i="4"/>
  <c r="F150" i="4"/>
  <c r="E150" i="4"/>
  <c r="G149" i="4"/>
  <c r="F149" i="4"/>
  <c r="E149" i="4"/>
  <c r="G148" i="4"/>
  <c r="F148" i="4"/>
  <c r="E148" i="4"/>
  <c r="G147" i="4"/>
  <c r="F147" i="4"/>
  <c r="E147" i="4"/>
  <c r="G146" i="4"/>
  <c r="F146" i="4"/>
  <c r="E146" i="4"/>
  <c r="G145" i="4"/>
  <c r="F145" i="4"/>
  <c r="E145" i="4"/>
  <c r="G144" i="4"/>
  <c r="F144" i="4"/>
  <c r="E144" i="4"/>
  <c r="G143" i="4"/>
  <c r="F143" i="4"/>
  <c r="E143" i="4"/>
  <c r="G142" i="4"/>
  <c r="F142" i="4"/>
  <c r="E142" i="4"/>
  <c r="G141" i="4"/>
  <c r="F141" i="4"/>
  <c r="E141" i="4"/>
  <c r="G140" i="4"/>
  <c r="F140" i="4"/>
  <c r="E140" i="4"/>
  <c r="G139" i="4"/>
  <c r="F139" i="4"/>
  <c r="E139" i="4"/>
  <c r="G138" i="4"/>
  <c r="F138" i="4"/>
  <c r="E138" i="4"/>
  <c r="G137" i="4"/>
  <c r="F137" i="4"/>
  <c r="E137" i="4"/>
  <c r="G136" i="4"/>
  <c r="F136" i="4"/>
  <c r="E136" i="4"/>
  <c r="G135" i="4"/>
  <c r="F135" i="4"/>
  <c r="E135" i="4"/>
  <c r="G134" i="4"/>
  <c r="F134" i="4"/>
  <c r="E134" i="4"/>
  <c r="G133" i="4"/>
  <c r="F133" i="4"/>
  <c r="E133" i="4"/>
  <c r="G132" i="4"/>
  <c r="F132" i="4"/>
  <c r="E132" i="4"/>
  <c r="G131" i="4"/>
  <c r="F131" i="4"/>
  <c r="E131" i="4"/>
  <c r="G130" i="4"/>
  <c r="F130" i="4"/>
  <c r="E130" i="4"/>
  <c r="G129" i="4"/>
  <c r="F129" i="4"/>
  <c r="E129" i="4"/>
  <c r="G128" i="4"/>
  <c r="F128" i="4"/>
  <c r="E128" i="4"/>
  <c r="G127" i="4"/>
  <c r="F127" i="4"/>
  <c r="E127" i="4"/>
  <c r="G126" i="4"/>
  <c r="F126" i="4"/>
  <c r="E126" i="4"/>
  <c r="G125" i="4"/>
  <c r="F125" i="4"/>
  <c r="E125" i="4"/>
  <c r="G124" i="4"/>
  <c r="F124" i="4"/>
  <c r="E124" i="4"/>
  <c r="G123" i="4"/>
  <c r="F123" i="4"/>
  <c r="E123" i="4"/>
  <c r="G122" i="4"/>
  <c r="F122" i="4"/>
  <c r="E122" i="4"/>
  <c r="G121" i="4"/>
  <c r="F121" i="4"/>
  <c r="E121" i="4"/>
  <c r="G120" i="4"/>
  <c r="F120" i="4"/>
  <c r="E120" i="4"/>
  <c r="G119" i="4"/>
  <c r="F119" i="4"/>
  <c r="E119" i="4"/>
  <c r="G118" i="4"/>
  <c r="F118" i="4"/>
  <c r="E118" i="4"/>
  <c r="G117" i="4"/>
  <c r="F117" i="4"/>
  <c r="E117" i="4"/>
  <c r="G116" i="4"/>
  <c r="F116" i="4"/>
  <c r="E116" i="4"/>
  <c r="G115" i="4"/>
  <c r="F115" i="4"/>
  <c r="E115" i="4"/>
  <c r="G114" i="4"/>
  <c r="F114" i="4"/>
  <c r="E114" i="4"/>
  <c r="G113" i="4"/>
  <c r="F113" i="4"/>
  <c r="E113" i="4"/>
  <c r="G112" i="4"/>
  <c r="F112" i="4"/>
  <c r="E112" i="4"/>
  <c r="G111" i="4"/>
  <c r="F111" i="4"/>
  <c r="E111" i="4"/>
  <c r="G110" i="4"/>
  <c r="F110" i="4"/>
  <c r="E110" i="4"/>
  <c r="G109" i="4"/>
  <c r="F109" i="4"/>
  <c r="E109" i="4"/>
  <c r="G108" i="4"/>
  <c r="F108" i="4"/>
  <c r="E108" i="4"/>
  <c r="G107" i="4"/>
  <c r="F107" i="4"/>
  <c r="E107" i="4"/>
  <c r="G106" i="4"/>
  <c r="F106" i="4"/>
  <c r="E106" i="4"/>
  <c r="G105" i="4"/>
  <c r="F105" i="4"/>
  <c r="E105" i="4"/>
  <c r="G104" i="4"/>
  <c r="F104" i="4"/>
  <c r="E104" i="4"/>
  <c r="G103" i="4"/>
  <c r="F103" i="4"/>
  <c r="E103" i="4"/>
  <c r="G102" i="4"/>
  <c r="F102" i="4"/>
  <c r="E102" i="4"/>
  <c r="G101" i="4"/>
  <c r="F101" i="4"/>
  <c r="E101" i="4"/>
  <c r="G100" i="4"/>
  <c r="F100" i="4"/>
  <c r="E100" i="4"/>
  <c r="G99" i="4"/>
  <c r="F99" i="4"/>
  <c r="E99" i="4"/>
  <c r="G98" i="4"/>
  <c r="F98" i="4"/>
  <c r="E98" i="4"/>
  <c r="G97" i="4"/>
  <c r="F97" i="4"/>
  <c r="E97" i="4"/>
  <c r="G96" i="4"/>
  <c r="F96" i="4"/>
  <c r="E96" i="4"/>
  <c r="G95" i="4"/>
  <c r="F95" i="4"/>
  <c r="E95" i="4"/>
  <c r="G94" i="4"/>
  <c r="F94" i="4"/>
  <c r="E94" i="4"/>
  <c r="G93" i="4"/>
  <c r="F93" i="4"/>
  <c r="E93" i="4"/>
  <c r="G92" i="4"/>
  <c r="F92" i="4"/>
  <c r="E92" i="4"/>
  <c r="G91" i="4"/>
  <c r="F91" i="4"/>
  <c r="E91" i="4"/>
  <c r="G90" i="4"/>
  <c r="F90" i="4"/>
  <c r="E90" i="4"/>
  <c r="G89" i="4"/>
  <c r="F89" i="4"/>
  <c r="E89" i="4"/>
  <c r="G88" i="4"/>
  <c r="F88" i="4"/>
  <c r="E88" i="4"/>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G77" i="4"/>
  <c r="F77" i="4"/>
  <c r="E77" i="4"/>
  <c r="G76" i="4"/>
  <c r="F76" i="4"/>
  <c r="E76" i="4"/>
  <c r="G75" i="4"/>
  <c r="F75" i="4"/>
  <c r="E75" i="4"/>
  <c r="G74" i="4"/>
  <c r="F74" i="4"/>
  <c r="E74" i="4"/>
  <c r="G73" i="4"/>
  <c r="F73" i="4"/>
  <c r="E73" i="4"/>
  <c r="G72" i="4"/>
  <c r="F72" i="4"/>
  <c r="E72" i="4"/>
  <c r="G71" i="4"/>
  <c r="F71" i="4"/>
  <c r="E71" i="4"/>
  <c r="G70" i="4"/>
  <c r="F70" i="4"/>
  <c r="E70" i="4"/>
  <c r="G69" i="4"/>
  <c r="F69" i="4"/>
  <c r="E69" i="4"/>
  <c r="G68" i="4"/>
  <c r="F68" i="4"/>
  <c r="E68" i="4"/>
  <c r="G67" i="4"/>
  <c r="F67" i="4"/>
  <c r="E67" i="4"/>
  <c r="G66" i="4"/>
  <c r="F66" i="4"/>
  <c r="E66" i="4"/>
  <c r="G65" i="4"/>
  <c r="F65" i="4"/>
  <c r="E65" i="4"/>
  <c r="G64" i="4"/>
  <c r="F64" i="4"/>
  <c r="E64" i="4"/>
  <c r="G63" i="4"/>
  <c r="F63" i="4"/>
  <c r="E63" i="4"/>
  <c r="G62" i="4"/>
  <c r="F62" i="4"/>
  <c r="E62" i="4"/>
  <c r="G61" i="4"/>
  <c r="F61" i="4"/>
  <c r="E61" i="4"/>
  <c r="G60" i="4"/>
  <c r="F60" i="4"/>
  <c r="E60" i="4"/>
  <c r="G59" i="4"/>
  <c r="F59" i="4"/>
  <c r="E59"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Q25" i="3"/>
  <c r="P25" i="3"/>
  <c r="O25" i="3"/>
  <c r="N25" i="3"/>
  <c r="Q24" i="3"/>
  <c r="P24" i="3"/>
  <c r="O24" i="3"/>
  <c r="N24" i="3"/>
  <c r="Q23" i="3"/>
  <c r="P23" i="3"/>
  <c r="O23" i="3"/>
  <c r="N23" i="3"/>
  <c r="Q22" i="3"/>
  <c r="P22" i="3"/>
  <c r="O22" i="3"/>
  <c r="N22" i="3"/>
  <c r="Q21" i="3"/>
  <c r="P21" i="3"/>
  <c r="O21" i="3"/>
  <c r="N21" i="3"/>
  <c r="Q20" i="3"/>
  <c r="P20" i="3"/>
  <c r="O20" i="3"/>
  <c r="N20" i="3"/>
  <c r="Q19" i="3"/>
  <c r="P19" i="3"/>
  <c r="O19" i="3"/>
  <c r="N19" i="3"/>
  <c r="Q18" i="3"/>
  <c r="P18" i="3"/>
  <c r="O18" i="3"/>
  <c r="N18" i="3"/>
  <c r="Q17" i="3"/>
  <c r="P17" i="3"/>
  <c r="O17" i="3"/>
  <c r="N17" i="3"/>
  <c r="Q16" i="3"/>
  <c r="P16" i="3"/>
  <c r="O16" i="3"/>
  <c r="N16" i="3"/>
  <c r="Q15" i="3"/>
  <c r="P15" i="3"/>
  <c r="O15" i="3"/>
  <c r="N15" i="3"/>
  <c r="Q14" i="3"/>
  <c r="P14" i="3"/>
  <c r="O14" i="3"/>
  <c r="N14" i="3"/>
  <c r="Q13" i="3"/>
  <c r="P13" i="3"/>
  <c r="O13" i="3"/>
  <c r="N13" i="3"/>
  <c r="T13" i="3" s="1"/>
  <c r="Q12" i="3"/>
  <c r="P12" i="3"/>
  <c r="O12" i="3"/>
  <c r="N12" i="3"/>
  <c r="S12" i="3" s="1"/>
  <c r="Q11" i="3"/>
  <c r="P11" i="3"/>
  <c r="O11" i="3"/>
  <c r="N11" i="3"/>
  <c r="T11" i="3" s="1"/>
  <c r="Q10" i="3"/>
  <c r="P10" i="3"/>
  <c r="O10" i="3"/>
  <c r="N10" i="3"/>
  <c r="T10" i="3" s="1"/>
  <c r="Q9" i="3"/>
  <c r="P9" i="3"/>
  <c r="O9" i="3"/>
  <c r="N9" i="3"/>
  <c r="T9" i="3" s="1"/>
  <c r="Q8" i="3"/>
  <c r="P8" i="3"/>
  <c r="O8" i="3"/>
  <c r="N8" i="3"/>
  <c r="T8" i="3" s="1"/>
  <c r="Q7" i="3"/>
  <c r="P7" i="3"/>
  <c r="O7" i="3"/>
  <c r="N7" i="3"/>
  <c r="S7" i="3" s="1"/>
  <c r="Q6" i="3"/>
  <c r="P6" i="3"/>
  <c r="O6" i="3"/>
  <c r="N6" i="3"/>
  <c r="Q5" i="3"/>
  <c r="P5" i="3"/>
  <c r="O5" i="3"/>
  <c r="N5" i="3"/>
  <c r="S5" i="3" s="1"/>
  <c r="Q4" i="3"/>
  <c r="P4" i="3"/>
  <c r="O4" i="3"/>
  <c r="N4" i="3"/>
  <c r="Q3" i="3"/>
  <c r="P3" i="3"/>
  <c r="O3" i="3"/>
  <c r="N3" i="3"/>
  <c r="Q2" i="3"/>
  <c r="P2" i="3"/>
  <c r="O2" i="3"/>
  <c r="N2" i="3"/>
  <c r="H1386" i="2"/>
  <c r="H1385" i="2"/>
  <c r="H1384" i="2"/>
  <c r="H1383" i="2"/>
  <c r="H1382" i="2"/>
  <c r="H1381" i="2"/>
  <c r="H1380" i="2"/>
  <c r="H1379" i="2"/>
  <c r="H1378" i="2"/>
  <c r="H1377"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6" i="2"/>
  <c r="H1345" i="2"/>
  <c r="H1344" i="2"/>
  <c r="H1343" i="2"/>
  <c r="H1342"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T1208" i="2"/>
  <c r="S1208" i="2"/>
  <c r="R1208" i="2"/>
  <c r="Q1208" i="2"/>
  <c r="V1208" i="2" s="1"/>
  <c r="T1207" i="2"/>
  <c r="S1207" i="2"/>
  <c r="R1207" i="2"/>
  <c r="Q1207" i="2"/>
  <c r="W1206" i="2"/>
  <c r="V1206" i="2"/>
  <c r="T1206" i="2"/>
  <c r="S1206" i="2"/>
  <c r="R1206" i="2"/>
  <c r="Q1206" i="2"/>
  <c r="U1206" i="2" s="1"/>
  <c r="W1205" i="2"/>
  <c r="V1205" i="2"/>
  <c r="U1205" i="2"/>
  <c r="T1205" i="2"/>
  <c r="S1205" i="2"/>
  <c r="R1205" i="2"/>
  <c r="Q1205" i="2"/>
  <c r="V1204" i="2"/>
  <c r="U1204" i="2"/>
  <c r="T1204" i="2"/>
  <c r="S1204" i="2"/>
  <c r="R1204" i="2"/>
  <c r="Q1204" i="2"/>
  <c r="W1204" i="2" s="1"/>
  <c r="U1203" i="2"/>
  <c r="T1203" i="2"/>
  <c r="S1203" i="2"/>
  <c r="R1203" i="2"/>
  <c r="Q1203" i="2"/>
  <c r="W1203" i="2" s="1"/>
  <c r="T1202" i="2"/>
  <c r="S1202" i="2"/>
  <c r="R1202" i="2"/>
  <c r="Q1202" i="2"/>
  <c r="W1202" i="2" s="1"/>
  <c r="T1201" i="2"/>
  <c r="S1201" i="2"/>
  <c r="R1201" i="2"/>
  <c r="Q1201" i="2"/>
  <c r="W1201" i="2" s="1"/>
  <c r="V1200" i="2"/>
  <c r="T1200" i="2"/>
  <c r="S1200" i="2"/>
  <c r="R1200" i="2"/>
  <c r="Q1200" i="2"/>
  <c r="U1200" i="2" s="1"/>
  <c r="T1199" i="2"/>
  <c r="S1199" i="2"/>
  <c r="R1199" i="2"/>
  <c r="Q1199" i="2"/>
  <c r="V1198" i="2"/>
  <c r="U1198" i="2"/>
  <c r="T1198" i="2"/>
  <c r="W1198" i="2" s="1"/>
  <c r="S1198" i="2"/>
  <c r="R1198" i="2"/>
  <c r="Q1198" i="2"/>
  <c r="W1197" i="2"/>
  <c r="U1197" i="2"/>
  <c r="T1197" i="2"/>
  <c r="S1197" i="2"/>
  <c r="V1197" i="2" s="1"/>
  <c r="R1197" i="2"/>
  <c r="Q1197" i="2"/>
  <c r="V1196" i="2"/>
  <c r="U1196" i="2"/>
  <c r="T1196" i="2"/>
  <c r="S1196" i="2"/>
  <c r="R1196" i="2"/>
  <c r="Q1196" i="2"/>
  <c r="W1196" i="2" s="1"/>
  <c r="U1195" i="2"/>
  <c r="T1195" i="2"/>
  <c r="S1195" i="2"/>
  <c r="R1195" i="2"/>
  <c r="Q1195" i="2"/>
  <c r="W1195" i="2" s="1"/>
  <c r="T1194" i="2"/>
  <c r="S1194" i="2"/>
  <c r="R1194" i="2"/>
  <c r="Q1194" i="2"/>
  <c r="T1193" i="2"/>
  <c r="S1193" i="2"/>
  <c r="R1193" i="2"/>
  <c r="Q1193" i="2"/>
  <c r="W1193" i="2" s="1"/>
  <c r="V1192" i="2"/>
  <c r="T1192" i="2"/>
  <c r="S1192" i="2"/>
  <c r="R1192" i="2"/>
  <c r="Q1192" i="2"/>
  <c r="U1192" i="2" s="1"/>
  <c r="T1191" i="2"/>
  <c r="S1191" i="2"/>
  <c r="R1191" i="2"/>
  <c r="Q1191" i="2"/>
  <c r="W1190" i="2"/>
  <c r="V1190" i="2"/>
  <c r="T1190" i="2"/>
  <c r="S1190" i="2"/>
  <c r="R1190" i="2"/>
  <c r="Q1190" i="2"/>
  <c r="U1190" i="2" s="1"/>
  <c r="W1189" i="2"/>
  <c r="V1189" i="2"/>
  <c r="U1189" i="2"/>
  <c r="T1189" i="2"/>
  <c r="S1189" i="2"/>
  <c r="R1189" i="2"/>
  <c r="Q1189" i="2"/>
  <c r="V1188" i="2"/>
  <c r="T1188" i="2"/>
  <c r="S1188" i="2"/>
  <c r="R1188" i="2"/>
  <c r="U1188" i="2" s="1"/>
  <c r="Q1188" i="2"/>
  <c r="W1188" i="2" s="1"/>
  <c r="U1187" i="2"/>
  <c r="T1187" i="2"/>
  <c r="S1187" i="2"/>
  <c r="R1187" i="2"/>
  <c r="Q1187" i="2"/>
  <c r="W1187" i="2" s="1"/>
  <c r="T1186" i="2"/>
  <c r="S1186" i="2"/>
  <c r="R1186" i="2"/>
  <c r="Q1186" i="2"/>
  <c r="W1186" i="2" s="1"/>
  <c r="T1185" i="2"/>
  <c r="S1185" i="2"/>
  <c r="R1185" i="2"/>
  <c r="Q1185" i="2"/>
  <c r="W1185" i="2" s="1"/>
  <c r="V1184" i="2"/>
  <c r="T1184" i="2"/>
  <c r="S1184" i="2"/>
  <c r="R1184" i="2"/>
  <c r="Q1184" i="2"/>
  <c r="U1184" i="2" s="1"/>
  <c r="T1183" i="2"/>
  <c r="S1183" i="2"/>
  <c r="R1183" i="2"/>
  <c r="Q1183" i="2"/>
  <c r="W1182" i="2"/>
  <c r="V1182" i="2"/>
  <c r="T1182" i="2"/>
  <c r="S1182" i="2"/>
  <c r="R1182" i="2"/>
  <c r="Q1182" i="2"/>
  <c r="U1182" i="2" s="1"/>
  <c r="W1181" i="2"/>
  <c r="U1181" i="2"/>
  <c r="T1181" i="2"/>
  <c r="S1181" i="2"/>
  <c r="V1181" i="2" s="1"/>
  <c r="R1181" i="2"/>
  <c r="Q1181" i="2"/>
  <c r="V1180" i="2"/>
  <c r="U1180" i="2"/>
  <c r="T1180" i="2"/>
  <c r="S1180" i="2"/>
  <c r="R1180" i="2"/>
  <c r="Q1180" i="2"/>
  <c r="W1180" i="2" s="1"/>
  <c r="U1179" i="2"/>
  <c r="T1179" i="2"/>
  <c r="S1179" i="2"/>
  <c r="R1179" i="2"/>
  <c r="Q1179" i="2"/>
  <c r="W1179" i="2" s="1"/>
  <c r="T1178" i="2"/>
  <c r="S1178" i="2"/>
  <c r="R1178" i="2"/>
  <c r="Q1178" i="2"/>
  <c r="T1177" i="2"/>
  <c r="S1177" i="2"/>
  <c r="R1177" i="2"/>
  <c r="Q1177" i="2"/>
  <c r="W1177" i="2" s="1"/>
  <c r="V1176" i="2"/>
  <c r="T1176" i="2"/>
  <c r="S1176" i="2"/>
  <c r="R1176" i="2"/>
  <c r="Q1176" i="2"/>
  <c r="U1176" i="2" s="1"/>
  <c r="T1175" i="2"/>
  <c r="S1175" i="2"/>
  <c r="R1175" i="2"/>
  <c r="Q1175" i="2"/>
  <c r="I1175" i="2"/>
  <c r="T1174" i="2"/>
  <c r="S1174" i="2"/>
  <c r="R1174" i="2"/>
  <c r="Q1174" i="2"/>
  <c r="W1173" i="2"/>
  <c r="V1173" i="2"/>
  <c r="T1173" i="2"/>
  <c r="S1173" i="2"/>
  <c r="R1173" i="2"/>
  <c r="Q1173" i="2"/>
  <c r="U1173" i="2" s="1"/>
  <c r="I1173" i="2"/>
  <c r="W1172" i="2"/>
  <c r="V1172" i="2"/>
  <c r="T1172" i="2"/>
  <c r="S1172" i="2"/>
  <c r="R1172" i="2"/>
  <c r="Q1172" i="2"/>
  <c r="U1172" i="2" s="1"/>
  <c r="W1171" i="2"/>
  <c r="V1171" i="2"/>
  <c r="U1171" i="2"/>
  <c r="T1171" i="2"/>
  <c r="S1171" i="2"/>
  <c r="R1171" i="2"/>
  <c r="Q1171" i="2"/>
  <c r="V1170" i="2"/>
  <c r="T1170" i="2"/>
  <c r="W1170" i="2" s="1"/>
  <c r="S1170" i="2"/>
  <c r="R1170" i="2"/>
  <c r="U1170" i="2" s="1"/>
  <c r="Q1170" i="2"/>
  <c r="U1169" i="2"/>
  <c r="T1169" i="2"/>
  <c r="S1169" i="2"/>
  <c r="R1169" i="2"/>
  <c r="Q1169" i="2"/>
  <c r="W1169" i="2" s="1"/>
  <c r="T1168" i="2"/>
  <c r="S1168" i="2"/>
  <c r="R1168" i="2"/>
  <c r="Q1168" i="2"/>
  <c r="T1167" i="2"/>
  <c r="S1167" i="2"/>
  <c r="R1167" i="2"/>
  <c r="Q1167" i="2"/>
  <c r="W1167" i="2" s="1"/>
  <c r="V1166" i="2"/>
  <c r="T1166" i="2"/>
  <c r="S1166" i="2"/>
  <c r="R1166" i="2"/>
  <c r="Q1166" i="2"/>
  <c r="U1166" i="2" s="1"/>
  <c r="T1165" i="2"/>
  <c r="S1165" i="2"/>
  <c r="R1165" i="2"/>
  <c r="Q1165" i="2"/>
  <c r="W1164" i="2"/>
  <c r="V1164" i="2"/>
  <c r="T1164" i="2"/>
  <c r="S1164" i="2"/>
  <c r="R1164" i="2"/>
  <c r="Q1164" i="2"/>
  <c r="U1164" i="2" s="1"/>
  <c r="W1163" i="2"/>
  <c r="U1163" i="2"/>
  <c r="T1163" i="2"/>
  <c r="S1163" i="2"/>
  <c r="V1163" i="2" s="1"/>
  <c r="R1163" i="2"/>
  <c r="Q1163" i="2"/>
  <c r="V1162" i="2"/>
  <c r="T1162" i="2"/>
  <c r="W1162" i="2" s="1"/>
  <c r="S1162" i="2"/>
  <c r="R1162" i="2"/>
  <c r="U1162" i="2" s="1"/>
  <c r="Q1162" i="2"/>
  <c r="U1161" i="2"/>
  <c r="T1161" i="2"/>
  <c r="S1161" i="2"/>
  <c r="R1161" i="2"/>
  <c r="Q1161" i="2"/>
  <c r="W1161" i="2" s="1"/>
  <c r="T1160" i="2"/>
  <c r="S1160" i="2"/>
  <c r="R1160" i="2"/>
  <c r="Q1160" i="2"/>
  <c r="T1159" i="2"/>
  <c r="S1159" i="2"/>
  <c r="R1159" i="2"/>
  <c r="Q1159" i="2"/>
  <c r="W1159" i="2" s="1"/>
  <c r="V1158" i="2"/>
  <c r="T1158" i="2"/>
  <c r="S1158" i="2"/>
  <c r="R1158" i="2"/>
  <c r="Q1158" i="2"/>
  <c r="U1158" i="2" s="1"/>
  <c r="T1157" i="2"/>
  <c r="S1157" i="2"/>
  <c r="R1157" i="2"/>
  <c r="Q1157" i="2"/>
  <c r="V1156" i="2"/>
  <c r="T1156" i="2"/>
  <c r="W1156" i="2" s="1"/>
  <c r="S1156" i="2"/>
  <c r="R1156" i="2"/>
  <c r="Q1156" i="2"/>
  <c r="U1156" i="2" s="1"/>
  <c r="W1155" i="2"/>
  <c r="U1155" i="2"/>
  <c r="T1155" i="2"/>
  <c r="S1155" i="2"/>
  <c r="V1155" i="2" s="1"/>
  <c r="R1155" i="2"/>
  <c r="Q1155" i="2"/>
  <c r="V1154" i="2"/>
  <c r="T1154" i="2"/>
  <c r="W1154" i="2" s="1"/>
  <c r="S1154" i="2"/>
  <c r="R1154" i="2"/>
  <c r="U1154" i="2" s="1"/>
  <c r="Q1154" i="2"/>
  <c r="U1153" i="2"/>
  <c r="T1153" i="2"/>
  <c r="S1153" i="2"/>
  <c r="R1153" i="2"/>
  <c r="Q1153" i="2"/>
  <c r="W1153" i="2" s="1"/>
  <c r="T1152" i="2"/>
  <c r="S1152" i="2"/>
  <c r="R1152" i="2"/>
  <c r="Q1152" i="2"/>
  <c r="W1152" i="2" s="1"/>
  <c r="T1151" i="2"/>
  <c r="S1151" i="2"/>
  <c r="R1151" i="2"/>
  <c r="Q1151" i="2"/>
  <c r="W1151" i="2" s="1"/>
  <c r="V1150" i="2"/>
  <c r="T1150" i="2"/>
  <c r="S1150" i="2"/>
  <c r="R1150" i="2"/>
  <c r="Q1150" i="2"/>
  <c r="T1149" i="2"/>
  <c r="S1149" i="2"/>
  <c r="R1149" i="2"/>
  <c r="Q1149" i="2"/>
  <c r="W1148" i="2"/>
  <c r="V1148" i="2"/>
  <c r="T1148" i="2"/>
  <c r="S1148" i="2"/>
  <c r="R1148" i="2"/>
  <c r="Q1148" i="2"/>
  <c r="U1148" i="2" s="1"/>
  <c r="W1147" i="2"/>
  <c r="V1147" i="2"/>
  <c r="U1147" i="2"/>
  <c r="T1147" i="2"/>
  <c r="S1147" i="2"/>
  <c r="R1147" i="2"/>
  <c r="Q1147" i="2"/>
  <c r="W1146" i="2"/>
  <c r="V1146" i="2"/>
  <c r="U1146" i="2"/>
  <c r="T1146" i="2"/>
  <c r="S1146" i="2"/>
  <c r="R1146" i="2"/>
  <c r="Q1146" i="2"/>
  <c r="U1145" i="2"/>
  <c r="T1145" i="2"/>
  <c r="S1145" i="2"/>
  <c r="R1145" i="2"/>
  <c r="Q1145" i="2"/>
  <c r="W1145" i="2" s="1"/>
  <c r="T1144" i="2"/>
  <c r="S1144" i="2"/>
  <c r="R1144" i="2"/>
  <c r="Q1144" i="2"/>
  <c r="T1143" i="2"/>
  <c r="S1143" i="2"/>
  <c r="R1143" i="2"/>
  <c r="Q1143" i="2"/>
  <c r="W1143" i="2" s="1"/>
  <c r="V1142" i="2"/>
  <c r="T1142" i="2"/>
  <c r="S1142" i="2"/>
  <c r="R1142" i="2"/>
  <c r="Q1142" i="2"/>
  <c r="U1142" i="2" s="1"/>
  <c r="T1141" i="2"/>
  <c r="S1141" i="2"/>
  <c r="R1141" i="2"/>
  <c r="Q1141" i="2"/>
  <c r="W1140" i="2"/>
  <c r="V1140" i="2"/>
  <c r="T1140" i="2"/>
  <c r="S1140" i="2"/>
  <c r="R1140" i="2"/>
  <c r="Q1140" i="2"/>
  <c r="U1140" i="2" s="1"/>
  <c r="W1139" i="2"/>
  <c r="V1139" i="2"/>
  <c r="U1139" i="2"/>
  <c r="T1139" i="2"/>
  <c r="S1139" i="2"/>
  <c r="R1139" i="2"/>
  <c r="Q1139" i="2"/>
  <c r="W1138" i="2"/>
  <c r="V1138" i="2"/>
  <c r="U1138" i="2"/>
  <c r="T1138" i="2"/>
  <c r="S1138" i="2"/>
  <c r="R1138" i="2"/>
  <c r="Q1138" i="2"/>
  <c r="U1137" i="2"/>
  <c r="T1137" i="2"/>
  <c r="S1137" i="2"/>
  <c r="R1137" i="2"/>
  <c r="Q1137" i="2"/>
  <c r="W1137" i="2" s="1"/>
  <c r="T1136" i="2"/>
  <c r="S1136" i="2"/>
  <c r="R1136" i="2"/>
  <c r="Q1136" i="2"/>
  <c r="W1136" i="2" s="1"/>
  <c r="T1135" i="2"/>
  <c r="S1135" i="2"/>
  <c r="R1135" i="2"/>
  <c r="Q1135" i="2"/>
  <c r="W1135" i="2" s="1"/>
  <c r="V1134" i="2"/>
  <c r="T1134" i="2"/>
  <c r="S1134" i="2"/>
  <c r="R1134" i="2"/>
  <c r="Q1134" i="2"/>
  <c r="T1133" i="2"/>
  <c r="S1133" i="2"/>
  <c r="R1133" i="2"/>
  <c r="Q1133" i="2"/>
  <c r="V1132" i="2"/>
  <c r="T1132" i="2"/>
  <c r="W1132" i="2" s="1"/>
  <c r="S1132" i="2"/>
  <c r="R1132" i="2"/>
  <c r="Q1132" i="2"/>
  <c r="U1132" i="2" s="1"/>
  <c r="W1131" i="2"/>
  <c r="V1131" i="2"/>
  <c r="U1131" i="2"/>
  <c r="T1131" i="2"/>
  <c r="S1131" i="2"/>
  <c r="R1131" i="2"/>
  <c r="Q1131" i="2"/>
  <c r="V1130" i="2"/>
  <c r="T1130" i="2"/>
  <c r="W1130" i="2" s="1"/>
  <c r="S1130" i="2"/>
  <c r="R1130" i="2"/>
  <c r="U1130" i="2" s="1"/>
  <c r="Q1130" i="2"/>
  <c r="U1129" i="2"/>
  <c r="T1129" i="2"/>
  <c r="S1129" i="2"/>
  <c r="R1129" i="2"/>
  <c r="Q1129" i="2"/>
  <c r="W1129" i="2" s="1"/>
  <c r="T1128" i="2"/>
  <c r="S1128" i="2"/>
  <c r="R1128" i="2"/>
  <c r="Q1128" i="2"/>
  <c r="W1128" i="2" s="1"/>
  <c r="T1127" i="2"/>
  <c r="S1127" i="2"/>
  <c r="R1127" i="2"/>
  <c r="Q1127" i="2"/>
  <c r="W1127" i="2" s="1"/>
  <c r="V1126" i="2"/>
  <c r="T1126" i="2"/>
  <c r="S1126" i="2"/>
  <c r="R1126" i="2"/>
  <c r="Q1126" i="2"/>
  <c r="U1126" i="2" s="1"/>
  <c r="T1125" i="2"/>
  <c r="S1125" i="2"/>
  <c r="R1125" i="2"/>
  <c r="Q1125" i="2"/>
  <c r="V1124" i="2"/>
  <c r="T1124" i="2"/>
  <c r="W1124" i="2" s="1"/>
  <c r="S1124" i="2"/>
  <c r="R1124" i="2"/>
  <c r="Q1124" i="2"/>
  <c r="U1124" i="2" s="1"/>
  <c r="W1123" i="2"/>
  <c r="U1123" i="2"/>
  <c r="T1123" i="2"/>
  <c r="S1123" i="2"/>
  <c r="V1123" i="2" s="1"/>
  <c r="R1123" i="2"/>
  <c r="Q1123" i="2"/>
  <c r="W1122" i="2"/>
  <c r="V1122" i="2"/>
  <c r="U1122" i="2"/>
  <c r="T1122" i="2"/>
  <c r="S1122" i="2"/>
  <c r="R1122" i="2"/>
  <c r="Q1122" i="2"/>
  <c r="U1121" i="2"/>
  <c r="T1121" i="2"/>
  <c r="S1121" i="2"/>
  <c r="R1121" i="2"/>
  <c r="Q1121" i="2"/>
  <c r="W1121" i="2" s="1"/>
  <c r="T1120" i="2"/>
  <c r="S1120" i="2"/>
  <c r="R1120" i="2"/>
  <c r="Q1120" i="2"/>
  <c r="T1119" i="2"/>
  <c r="S1119" i="2"/>
  <c r="R1119" i="2"/>
  <c r="Q1119" i="2"/>
  <c r="W1119" i="2" s="1"/>
  <c r="V1118" i="2"/>
  <c r="T1118" i="2"/>
  <c r="S1118" i="2"/>
  <c r="R1118" i="2"/>
  <c r="Q1118" i="2"/>
  <c r="U1118" i="2" s="1"/>
  <c r="T1117" i="2"/>
  <c r="S1117" i="2"/>
  <c r="R1117" i="2"/>
  <c r="Q1117" i="2"/>
  <c r="V1116" i="2"/>
  <c r="T1116" i="2"/>
  <c r="W1116" i="2" s="1"/>
  <c r="S1116" i="2"/>
  <c r="R1116" i="2"/>
  <c r="Q1116" i="2"/>
  <c r="U1116" i="2" s="1"/>
  <c r="W1115" i="2"/>
  <c r="U1115" i="2"/>
  <c r="T1115" i="2"/>
  <c r="S1115" i="2"/>
  <c r="V1115" i="2" s="1"/>
  <c r="R1115" i="2"/>
  <c r="Q1115" i="2"/>
  <c r="V1114" i="2"/>
  <c r="T1114" i="2"/>
  <c r="W1114" i="2" s="1"/>
  <c r="S1114" i="2"/>
  <c r="R1114" i="2"/>
  <c r="U1114" i="2" s="1"/>
  <c r="Q1114" i="2"/>
  <c r="U1113" i="2"/>
  <c r="T1113" i="2"/>
  <c r="S1113" i="2"/>
  <c r="R1113" i="2"/>
  <c r="Q1113" i="2"/>
  <c r="W1113" i="2" s="1"/>
  <c r="T1112" i="2"/>
  <c r="S1112" i="2"/>
  <c r="R1112" i="2"/>
  <c r="Q1112" i="2"/>
  <c r="W1112" i="2" s="1"/>
  <c r="T1111" i="2"/>
  <c r="S1111" i="2"/>
  <c r="R1111" i="2"/>
  <c r="Q1111" i="2"/>
  <c r="W1111" i="2" s="1"/>
  <c r="V1110" i="2"/>
  <c r="T1110" i="2"/>
  <c r="S1110" i="2"/>
  <c r="R1110" i="2"/>
  <c r="Q1110" i="2"/>
  <c r="T1109" i="2"/>
  <c r="S1109" i="2"/>
  <c r="R1109" i="2"/>
  <c r="Q1109" i="2"/>
  <c r="V1108" i="2"/>
  <c r="T1108" i="2"/>
  <c r="W1108" i="2" s="1"/>
  <c r="S1108" i="2"/>
  <c r="R1108" i="2"/>
  <c r="Q1108" i="2"/>
  <c r="U1108" i="2" s="1"/>
  <c r="W1107" i="2"/>
  <c r="U1107" i="2"/>
  <c r="T1107" i="2"/>
  <c r="S1107" i="2"/>
  <c r="V1107" i="2" s="1"/>
  <c r="R1107" i="2"/>
  <c r="Q1107" i="2"/>
  <c r="V1106" i="2"/>
  <c r="T1106" i="2"/>
  <c r="W1106" i="2" s="1"/>
  <c r="S1106" i="2"/>
  <c r="R1106" i="2"/>
  <c r="U1106" i="2" s="1"/>
  <c r="Q1106" i="2"/>
  <c r="U1105" i="2"/>
  <c r="T1105" i="2"/>
  <c r="S1105" i="2"/>
  <c r="R1105" i="2"/>
  <c r="Q1105" i="2"/>
  <c r="W1105" i="2" s="1"/>
  <c r="T1104" i="2"/>
  <c r="S1104" i="2"/>
  <c r="R1104" i="2"/>
  <c r="Q1104" i="2"/>
  <c r="T1103" i="2"/>
  <c r="S1103" i="2"/>
  <c r="R1103" i="2"/>
  <c r="Q1103" i="2"/>
  <c r="W1103" i="2" s="1"/>
  <c r="V1102" i="2"/>
  <c r="T1102" i="2"/>
  <c r="S1102" i="2"/>
  <c r="R1102" i="2"/>
  <c r="Q1102" i="2"/>
  <c r="U1102" i="2" s="1"/>
  <c r="T1101" i="2"/>
  <c r="S1101" i="2"/>
  <c r="R1101" i="2"/>
  <c r="Q1101" i="2"/>
  <c r="W1100" i="2"/>
  <c r="V1100" i="2"/>
  <c r="T1100" i="2"/>
  <c r="S1100" i="2"/>
  <c r="R1100" i="2"/>
  <c r="Q1100" i="2"/>
  <c r="U1100" i="2" s="1"/>
  <c r="W1099" i="2"/>
  <c r="U1099" i="2"/>
  <c r="T1099" i="2"/>
  <c r="S1099" i="2"/>
  <c r="V1099" i="2" s="1"/>
  <c r="R1099" i="2"/>
  <c r="Q1099" i="2"/>
  <c r="V1098" i="2"/>
  <c r="T1098" i="2"/>
  <c r="W1098" i="2" s="1"/>
  <c r="S1098" i="2"/>
  <c r="R1098" i="2"/>
  <c r="U1098" i="2" s="1"/>
  <c r="Q1098" i="2"/>
  <c r="U1097" i="2"/>
  <c r="T1097" i="2"/>
  <c r="S1097" i="2"/>
  <c r="R1097" i="2"/>
  <c r="Q1097" i="2"/>
  <c r="W1097" i="2" s="1"/>
  <c r="T1096" i="2"/>
  <c r="S1096" i="2"/>
  <c r="R1096" i="2"/>
  <c r="Q1096" i="2"/>
  <c r="W1096" i="2" s="1"/>
  <c r="T1095" i="2"/>
  <c r="S1095" i="2"/>
  <c r="R1095" i="2"/>
  <c r="Q1095" i="2"/>
  <c r="W1095" i="2" s="1"/>
  <c r="V1094" i="2"/>
  <c r="T1094" i="2"/>
  <c r="S1094" i="2"/>
  <c r="R1094" i="2"/>
  <c r="Q1094" i="2"/>
  <c r="U1094" i="2" s="1"/>
  <c r="T1093" i="2"/>
  <c r="S1093" i="2"/>
  <c r="R1093" i="2"/>
  <c r="Q1093" i="2"/>
  <c r="W1092" i="2"/>
  <c r="V1092" i="2"/>
  <c r="T1092" i="2"/>
  <c r="S1092" i="2"/>
  <c r="R1092" i="2"/>
  <c r="Q1092" i="2"/>
  <c r="U1092" i="2" s="1"/>
  <c r="W1091" i="2"/>
  <c r="V1091" i="2"/>
  <c r="U1091" i="2"/>
  <c r="T1091" i="2"/>
  <c r="S1091" i="2"/>
  <c r="R1091" i="2"/>
  <c r="Q1091" i="2"/>
  <c r="W1090" i="2"/>
  <c r="V1090" i="2"/>
  <c r="U1090" i="2"/>
  <c r="T1090" i="2"/>
  <c r="S1090" i="2"/>
  <c r="R1090" i="2"/>
  <c r="Q1090" i="2"/>
  <c r="U1089" i="2"/>
  <c r="T1089" i="2"/>
  <c r="S1089" i="2"/>
  <c r="R1089" i="2"/>
  <c r="Q1089" i="2"/>
  <c r="T1088" i="2"/>
  <c r="S1088" i="2"/>
  <c r="R1088" i="2"/>
  <c r="Q1088" i="2"/>
  <c r="W1088" i="2" s="1"/>
  <c r="W1087" i="2"/>
  <c r="T1087" i="2"/>
  <c r="S1087" i="2"/>
  <c r="R1087" i="2"/>
  <c r="Q1087" i="2"/>
  <c r="V1086" i="2"/>
  <c r="T1086" i="2"/>
  <c r="S1086" i="2"/>
  <c r="R1086" i="2"/>
  <c r="Q1086" i="2"/>
  <c r="U1086" i="2" s="1"/>
  <c r="T1085" i="2"/>
  <c r="S1085" i="2"/>
  <c r="R1085" i="2"/>
  <c r="Q1085" i="2"/>
  <c r="W1084" i="2"/>
  <c r="V1084" i="2"/>
  <c r="T1084" i="2"/>
  <c r="S1084" i="2"/>
  <c r="R1084" i="2"/>
  <c r="Q1084" i="2"/>
  <c r="U1084" i="2" s="1"/>
  <c r="W1083" i="2"/>
  <c r="V1083" i="2"/>
  <c r="U1083" i="2"/>
  <c r="T1083" i="2"/>
  <c r="S1083" i="2"/>
  <c r="R1083" i="2"/>
  <c r="Q1083" i="2"/>
  <c r="W1082" i="2"/>
  <c r="V1082" i="2"/>
  <c r="U1082" i="2"/>
  <c r="T1082" i="2"/>
  <c r="S1082" i="2"/>
  <c r="R1082" i="2"/>
  <c r="Q1082" i="2"/>
  <c r="T1081" i="2"/>
  <c r="S1081" i="2"/>
  <c r="R1081" i="2"/>
  <c r="Q1081" i="2"/>
  <c r="U1081" i="2" s="1"/>
  <c r="T1080" i="2"/>
  <c r="S1080" i="2"/>
  <c r="R1080" i="2"/>
  <c r="Q1080" i="2"/>
  <c r="W1080" i="2" s="1"/>
  <c r="T1079" i="2"/>
  <c r="S1079" i="2"/>
  <c r="R1079" i="2"/>
  <c r="Q1079" i="2"/>
  <c r="W1079" i="2" s="1"/>
  <c r="V1078" i="2"/>
  <c r="T1078" i="2"/>
  <c r="S1078" i="2"/>
  <c r="R1078" i="2"/>
  <c r="Q1078" i="2"/>
  <c r="U1078" i="2" s="1"/>
  <c r="W1077" i="2"/>
  <c r="U1077" i="2"/>
  <c r="T1077" i="2"/>
  <c r="S1077" i="2"/>
  <c r="R1077" i="2"/>
  <c r="Q1077" i="2"/>
  <c r="V1077" i="2" s="1"/>
  <c r="V1076" i="2"/>
  <c r="T1076" i="2"/>
  <c r="W1076" i="2" s="1"/>
  <c r="S1076" i="2"/>
  <c r="R1076" i="2"/>
  <c r="Q1076" i="2"/>
  <c r="U1076" i="2" s="1"/>
  <c r="W1075" i="2"/>
  <c r="U1075" i="2"/>
  <c r="T1075" i="2"/>
  <c r="S1075" i="2"/>
  <c r="V1075" i="2" s="1"/>
  <c r="R1075" i="2"/>
  <c r="Q1075" i="2"/>
  <c r="W1074" i="2"/>
  <c r="V1074" i="2"/>
  <c r="U1074" i="2"/>
  <c r="T1074" i="2"/>
  <c r="S1074" i="2"/>
  <c r="R1074" i="2"/>
  <c r="Q1074" i="2"/>
  <c r="U1073" i="2"/>
  <c r="T1073" i="2"/>
  <c r="S1073" i="2"/>
  <c r="R1073" i="2"/>
  <c r="Q1073" i="2"/>
  <c r="T1072" i="2"/>
  <c r="S1072" i="2"/>
  <c r="R1072" i="2"/>
  <c r="Q1072" i="2"/>
  <c r="W1072" i="2" s="1"/>
  <c r="W1071" i="2"/>
  <c r="T1071" i="2"/>
  <c r="S1071" i="2"/>
  <c r="R1071" i="2"/>
  <c r="Q1071" i="2"/>
  <c r="V1070" i="2"/>
  <c r="T1070" i="2"/>
  <c r="S1070" i="2"/>
  <c r="R1070" i="2"/>
  <c r="Q1070" i="2"/>
  <c r="T1069" i="2"/>
  <c r="S1069" i="2"/>
  <c r="R1069" i="2"/>
  <c r="Q1069" i="2"/>
  <c r="V1068" i="2"/>
  <c r="T1068" i="2"/>
  <c r="W1068" i="2" s="1"/>
  <c r="S1068" i="2"/>
  <c r="R1068" i="2"/>
  <c r="Q1068" i="2"/>
  <c r="U1068" i="2" s="1"/>
  <c r="W1067" i="2"/>
  <c r="V1067" i="2"/>
  <c r="U1067" i="2"/>
  <c r="T1067" i="2"/>
  <c r="S1067" i="2"/>
  <c r="R1067" i="2"/>
  <c r="Q1067" i="2"/>
  <c r="V1066" i="2"/>
  <c r="T1066" i="2"/>
  <c r="W1066" i="2" s="1"/>
  <c r="S1066" i="2"/>
  <c r="R1066" i="2"/>
  <c r="U1066" i="2" s="1"/>
  <c r="Q1066" i="2"/>
  <c r="T1065" i="2"/>
  <c r="S1065" i="2"/>
  <c r="R1065" i="2"/>
  <c r="Q1065" i="2"/>
  <c r="T1064" i="2"/>
  <c r="S1064" i="2"/>
  <c r="R1064" i="2"/>
  <c r="Q1064" i="2"/>
  <c r="T1063" i="2"/>
  <c r="S1063" i="2"/>
  <c r="R1063" i="2"/>
  <c r="Q1063" i="2"/>
  <c r="V1062" i="2"/>
  <c r="T1062" i="2"/>
  <c r="S1062" i="2"/>
  <c r="R1062" i="2"/>
  <c r="Q1062" i="2"/>
  <c r="U1062" i="2" s="1"/>
  <c r="W1061" i="2"/>
  <c r="U1061" i="2"/>
  <c r="T1061" i="2"/>
  <c r="S1061" i="2"/>
  <c r="R1061" i="2"/>
  <c r="Q1061" i="2"/>
  <c r="V1061" i="2" s="1"/>
  <c r="V1060" i="2"/>
  <c r="T1060" i="2"/>
  <c r="W1060" i="2" s="1"/>
  <c r="S1060" i="2"/>
  <c r="R1060" i="2"/>
  <c r="Q1060" i="2"/>
  <c r="U1060" i="2" s="1"/>
  <c r="W1059" i="2"/>
  <c r="U1059" i="2"/>
  <c r="T1059" i="2"/>
  <c r="S1059" i="2"/>
  <c r="V1059" i="2" s="1"/>
  <c r="R1059" i="2"/>
  <c r="Q1059" i="2"/>
  <c r="V1058" i="2"/>
  <c r="T1058" i="2"/>
  <c r="S1058" i="2"/>
  <c r="R1058" i="2"/>
  <c r="U1058" i="2" s="1"/>
  <c r="Q1058" i="2"/>
  <c r="T1057" i="2"/>
  <c r="S1057" i="2"/>
  <c r="R1057" i="2"/>
  <c r="Q1057" i="2"/>
  <c r="T1056" i="2"/>
  <c r="S1056" i="2"/>
  <c r="R1056" i="2"/>
  <c r="Q1056" i="2"/>
  <c r="T1055" i="2"/>
  <c r="S1055" i="2"/>
  <c r="R1055" i="2"/>
  <c r="Q1055" i="2"/>
  <c r="V1054" i="2"/>
  <c r="T1054" i="2"/>
  <c r="S1054" i="2"/>
  <c r="R1054" i="2"/>
  <c r="Q1054" i="2"/>
  <c r="U1054" i="2" s="1"/>
  <c r="U1053" i="2"/>
  <c r="T1053" i="2"/>
  <c r="S1053" i="2"/>
  <c r="R1053" i="2"/>
  <c r="Q1053" i="2"/>
  <c r="V1053" i="2" s="1"/>
  <c r="V1052" i="2"/>
  <c r="T1052" i="2"/>
  <c r="W1052" i="2" s="1"/>
  <c r="S1052" i="2"/>
  <c r="R1052" i="2"/>
  <c r="Q1052" i="2"/>
  <c r="U1052" i="2" s="1"/>
  <c r="W1051" i="2"/>
  <c r="U1051" i="2"/>
  <c r="T1051" i="2"/>
  <c r="S1051" i="2"/>
  <c r="V1051" i="2" s="1"/>
  <c r="R1051" i="2"/>
  <c r="Q1051" i="2"/>
  <c r="V1050" i="2"/>
  <c r="U1050" i="2"/>
  <c r="T1050" i="2"/>
  <c r="S1050" i="2"/>
  <c r="R1050" i="2"/>
  <c r="Q1050" i="2"/>
  <c r="W1050" i="2" s="1"/>
  <c r="T1049" i="2"/>
  <c r="S1049" i="2"/>
  <c r="R1049" i="2"/>
  <c r="Q1049" i="2"/>
  <c r="U1049" i="2" s="1"/>
  <c r="T1048" i="2"/>
  <c r="S1048" i="2"/>
  <c r="R1048" i="2"/>
  <c r="Q1048" i="2"/>
  <c r="W1048" i="2" s="1"/>
  <c r="T1047" i="2"/>
  <c r="S1047" i="2"/>
  <c r="R1047" i="2"/>
  <c r="Q1047" i="2"/>
  <c r="W1047" i="2" s="1"/>
  <c r="V1046" i="2"/>
  <c r="T1046" i="2"/>
  <c r="S1046" i="2"/>
  <c r="R1046" i="2"/>
  <c r="Q1046" i="2"/>
  <c r="U1046" i="2" s="1"/>
  <c r="W1045" i="2"/>
  <c r="U1045" i="2"/>
  <c r="T1045" i="2"/>
  <c r="S1045" i="2"/>
  <c r="R1045" i="2"/>
  <c r="Q1045" i="2"/>
  <c r="V1045" i="2" s="1"/>
  <c r="W1044" i="2"/>
  <c r="V1044" i="2"/>
  <c r="T1044" i="2"/>
  <c r="S1044" i="2"/>
  <c r="R1044" i="2"/>
  <c r="Q1044" i="2"/>
  <c r="U1044" i="2" s="1"/>
  <c r="W1043" i="2"/>
  <c r="V1043" i="2"/>
  <c r="U1043" i="2"/>
  <c r="T1043" i="2"/>
  <c r="S1043" i="2"/>
  <c r="R1043" i="2"/>
  <c r="Q1043" i="2"/>
  <c r="W1042" i="2"/>
  <c r="V1042" i="2"/>
  <c r="U1042" i="2"/>
  <c r="T1042" i="2"/>
  <c r="S1042" i="2"/>
  <c r="R1042" i="2"/>
  <c r="Q1042" i="2"/>
  <c r="T1041" i="2"/>
  <c r="S1041" i="2"/>
  <c r="R1041" i="2"/>
  <c r="Q1041" i="2"/>
  <c r="U1040" i="2"/>
  <c r="T1040" i="2"/>
  <c r="S1040" i="2"/>
  <c r="R1040" i="2"/>
  <c r="Q1040" i="2"/>
  <c r="W1040" i="2" s="1"/>
  <c r="T1039" i="2"/>
  <c r="S1039" i="2"/>
  <c r="R1039" i="2"/>
  <c r="Q1039" i="2"/>
  <c r="V1038" i="2"/>
  <c r="T1038" i="2"/>
  <c r="S1038" i="2"/>
  <c r="R1038" i="2"/>
  <c r="Q1038" i="2"/>
  <c r="U1038" i="2" s="1"/>
  <c r="U1037" i="2"/>
  <c r="T1037" i="2"/>
  <c r="S1037" i="2"/>
  <c r="R1037" i="2"/>
  <c r="Q1037" i="2"/>
  <c r="V1037" i="2" s="1"/>
  <c r="W1036" i="2"/>
  <c r="V1036" i="2"/>
  <c r="T1036" i="2"/>
  <c r="S1036" i="2"/>
  <c r="R1036" i="2"/>
  <c r="Q1036" i="2"/>
  <c r="U1036" i="2" s="1"/>
  <c r="W1035" i="2"/>
  <c r="U1035" i="2"/>
  <c r="T1035" i="2"/>
  <c r="S1035" i="2"/>
  <c r="V1035" i="2" s="1"/>
  <c r="R1035" i="2"/>
  <c r="Q1035" i="2"/>
  <c r="W1034" i="2"/>
  <c r="V1034" i="2"/>
  <c r="U1034" i="2"/>
  <c r="T1034" i="2"/>
  <c r="S1034" i="2"/>
  <c r="R1034" i="2"/>
  <c r="Q1034" i="2"/>
  <c r="U1033" i="2"/>
  <c r="T1033" i="2"/>
  <c r="S1033" i="2"/>
  <c r="R1033" i="2"/>
  <c r="Q1033" i="2"/>
  <c r="T1032" i="2"/>
  <c r="S1032" i="2"/>
  <c r="R1032" i="2"/>
  <c r="Q1032" i="2"/>
  <c r="W1032" i="2" s="1"/>
  <c r="W1031" i="2"/>
  <c r="T1031" i="2"/>
  <c r="S1031" i="2"/>
  <c r="R1031" i="2"/>
  <c r="Q1031" i="2"/>
  <c r="V1030" i="2"/>
  <c r="T1030" i="2"/>
  <c r="S1030" i="2"/>
  <c r="R1030" i="2"/>
  <c r="Q1030" i="2"/>
  <c r="T1029" i="2"/>
  <c r="S1029" i="2"/>
  <c r="R1029" i="2"/>
  <c r="Q1029" i="2"/>
  <c r="W1028" i="2"/>
  <c r="V1028" i="2"/>
  <c r="T1028" i="2"/>
  <c r="S1028" i="2"/>
  <c r="R1028" i="2"/>
  <c r="Q1028" i="2"/>
  <c r="U1028" i="2" s="1"/>
  <c r="W1027" i="2"/>
  <c r="V1027" i="2"/>
  <c r="U1027" i="2"/>
  <c r="T1027" i="2"/>
  <c r="S1027" i="2"/>
  <c r="R1027" i="2"/>
  <c r="Q1027" i="2"/>
  <c r="V1026" i="2"/>
  <c r="U1026" i="2"/>
  <c r="T1026" i="2"/>
  <c r="S1026" i="2"/>
  <c r="R1026" i="2"/>
  <c r="Q1026" i="2"/>
  <c r="T1025" i="2"/>
  <c r="S1025" i="2"/>
  <c r="R1025" i="2"/>
  <c r="Q1025" i="2"/>
  <c r="T1024" i="2"/>
  <c r="S1024" i="2"/>
  <c r="R1024" i="2"/>
  <c r="Q1024" i="2"/>
  <c r="W1024" i="2" s="1"/>
  <c r="T1023" i="2"/>
  <c r="S1023" i="2"/>
  <c r="R1023" i="2"/>
  <c r="Q1023" i="2"/>
  <c r="W1023" i="2" s="1"/>
  <c r="T1022" i="2"/>
  <c r="S1022" i="2"/>
  <c r="R1022" i="2"/>
  <c r="Q1022" i="2"/>
  <c r="U1021" i="2"/>
  <c r="T1021" i="2"/>
  <c r="S1021" i="2"/>
  <c r="R1021" i="2"/>
  <c r="Q1021" i="2"/>
  <c r="V1021" i="2" s="1"/>
  <c r="W1020" i="2"/>
  <c r="V1020" i="2"/>
  <c r="T1020" i="2"/>
  <c r="S1020" i="2"/>
  <c r="R1020" i="2"/>
  <c r="Q1020" i="2"/>
  <c r="U1020" i="2" s="1"/>
  <c r="W1019" i="2"/>
  <c r="V1019" i="2"/>
  <c r="U1019" i="2"/>
  <c r="T1019" i="2"/>
  <c r="S1019" i="2"/>
  <c r="R1019" i="2"/>
  <c r="Q1019" i="2"/>
  <c r="V1018" i="2"/>
  <c r="U1018" i="2"/>
  <c r="T1018" i="2"/>
  <c r="S1018" i="2"/>
  <c r="R1018" i="2"/>
  <c r="Q1018" i="2"/>
  <c r="W1018" i="2" s="1"/>
  <c r="U1017" i="2"/>
  <c r="T1017" i="2"/>
  <c r="S1017" i="2"/>
  <c r="R1017" i="2"/>
  <c r="Q1017" i="2"/>
  <c r="T1016" i="2"/>
  <c r="S1016" i="2"/>
  <c r="R1016" i="2"/>
  <c r="Q1016" i="2"/>
  <c r="W1016" i="2" s="1"/>
  <c r="W1015" i="2"/>
  <c r="T1015" i="2"/>
  <c r="S1015" i="2"/>
  <c r="R1015" i="2"/>
  <c r="Q1015" i="2"/>
  <c r="V1014" i="2"/>
  <c r="T1014" i="2"/>
  <c r="S1014" i="2"/>
  <c r="R1014" i="2"/>
  <c r="Q1014" i="2"/>
  <c r="T1013" i="2"/>
  <c r="S1013" i="2"/>
  <c r="R1013" i="2"/>
  <c r="Q1013" i="2"/>
  <c r="W1012" i="2"/>
  <c r="V1012" i="2"/>
  <c r="T1012" i="2"/>
  <c r="S1012" i="2"/>
  <c r="R1012" i="2"/>
  <c r="Q1012" i="2"/>
  <c r="U1012" i="2" s="1"/>
  <c r="W1011" i="2"/>
  <c r="V1011" i="2"/>
  <c r="U1011" i="2"/>
  <c r="T1011" i="2"/>
  <c r="S1011" i="2"/>
  <c r="R1011" i="2"/>
  <c r="Q1011" i="2"/>
  <c r="V1010" i="2"/>
  <c r="U1010" i="2"/>
  <c r="T1010" i="2"/>
  <c r="S1010" i="2"/>
  <c r="R1010" i="2"/>
  <c r="Q1010" i="2"/>
  <c r="W1010" i="2" s="1"/>
  <c r="T1009" i="2"/>
  <c r="S1009" i="2"/>
  <c r="R1009" i="2"/>
  <c r="Q1009" i="2"/>
  <c r="T1008" i="2"/>
  <c r="S1008" i="2"/>
  <c r="R1008" i="2"/>
  <c r="Q1008" i="2"/>
  <c r="W1008" i="2" s="1"/>
  <c r="T1007" i="2"/>
  <c r="S1007" i="2"/>
  <c r="R1007" i="2"/>
  <c r="Q1007" i="2"/>
  <c r="W1007" i="2" s="1"/>
  <c r="T1006" i="2"/>
  <c r="S1006" i="2"/>
  <c r="R1006" i="2"/>
  <c r="Q1006" i="2"/>
  <c r="U1006" i="2" s="1"/>
  <c r="W1005" i="2"/>
  <c r="T1005" i="2"/>
  <c r="S1005" i="2"/>
  <c r="V1005" i="2" s="1"/>
  <c r="R1005" i="2"/>
  <c r="Q1005" i="2"/>
  <c r="U1005" i="2" s="1"/>
  <c r="W1004" i="2"/>
  <c r="V1004" i="2"/>
  <c r="U1004" i="2"/>
  <c r="T1004" i="2"/>
  <c r="S1004" i="2"/>
  <c r="R1004" i="2"/>
  <c r="Q1004" i="2"/>
  <c r="U1003" i="2"/>
  <c r="T1003" i="2"/>
  <c r="S1003" i="2"/>
  <c r="R1003" i="2"/>
  <c r="Q1003" i="2"/>
  <c r="W1003" i="2" s="1"/>
  <c r="T1002" i="2"/>
  <c r="S1002" i="2"/>
  <c r="R1002" i="2"/>
  <c r="Q1002" i="2"/>
  <c r="W1002" i="2" s="1"/>
  <c r="W1001" i="2"/>
  <c r="T1001" i="2"/>
  <c r="S1001" i="2"/>
  <c r="R1001" i="2"/>
  <c r="Q1001" i="2"/>
  <c r="V1000" i="2"/>
  <c r="T1000" i="2"/>
  <c r="S1000" i="2"/>
  <c r="R1000" i="2"/>
  <c r="Q1000" i="2"/>
  <c r="W1000" i="2" s="1"/>
  <c r="T999" i="2"/>
  <c r="S999" i="2"/>
  <c r="R999" i="2"/>
  <c r="Q999" i="2"/>
  <c r="T998" i="2"/>
  <c r="S998" i="2"/>
  <c r="R998" i="2"/>
  <c r="Q998" i="2"/>
  <c r="W998" i="2" s="1"/>
  <c r="W997" i="2"/>
  <c r="T997" i="2"/>
  <c r="S997" i="2"/>
  <c r="R997" i="2"/>
  <c r="Q997" i="2"/>
  <c r="V997" i="2" s="1"/>
  <c r="W996" i="2"/>
  <c r="V996" i="2"/>
  <c r="U996" i="2"/>
  <c r="T996" i="2"/>
  <c r="S996" i="2"/>
  <c r="R996" i="2"/>
  <c r="Q996" i="2"/>
  <c r="U995" i="2"/>
  <c r="T995" i="2"/>
  <c r="S995" i="2"/>
  <c r="R995" i="2"/>
  <c r="Q995" i="2"/>
  <c r="W995" i="2" s="1"/>
  <c r="T994" i="2"/>
  <c r="S994" i="2"/>
  <c r="R994" i="2"/>
  <c r="Q994" i="2"/>
  <c r="W994" i="2" s="1"/>
  <c r="W993" i="2"/>
  <c r="T993" i="2"/>
  <c r="S993" i="2"/>
  <c r="R993" i="2"/>
  <c r="U993" i="2" s="1"/>
  <c r="Q993" i="2"/>
  <c r="V993" i="2" s="1"/>
  <c r="V992" i="2"/>
  <c r="T992" i="2"/>
  <c r="S992" i="2"/>
  <c r="R992" i="2"/>
  <c r="Q992" i="2"/>
  <c r="W992" i="2" s="1"/>
  <c r="T991" i="2"/>
  <c r="S991" i="2"/>
  <c r="R991" i="2"/>
  <c r="Q991" i="2"/>
  <c r="T990" i="2"/>
  <c r="S990" i="2"/>
  <c r="R990" i="2"/>
  <c r="Q990" i="2"/>
  <c r="W990" i="2" s="1"/>
  <c r="W989" i="2"/>
  <c r="T989" i="2"/>
  <c r="S989" i="2"/>
  <c r="V989" i="2" s="1"/>
  <c r="R989" i="2"/>
  <c r="Q989" i="2"/>
  <c r="U989" i="2" s="1"/>
  <c r="W988" i="2"/>
  <c r="V988" i="2"/>
  <c r="U988" i="2"/>
  <c r="T988" i="2"/>
  <c r="S988" i="2"/>
  <c r="R988" i="2"/>
  <c r="Q988" i="2"/>
  <c r="U987" i="2"/>
  <c r="T987" i="2"/>
  <c r="S987" i="2"/>
  <c r="R987" i="2"/>
  <c r="Q987" i="2"/>
  <c r="W987" i="2" s="1"/>
  <c r="T986" i="2"/>
  <c r="S986" i="2"/>
  <c r="R986" i="2"/>
  <c r="Q986" i="2"/>
  <c r="W986" i="2" s="1"/>
  <c r="W985" i="2"/>
  <c r="U985" i="2"/>
  <c r="T985" i="2"/>
  <c r="S985" i="2"/>
  <c r="R985" i="2"/>
  <c r="Q985" i="2"/>
  <c r="V985" i="2" s="1"/>
  <c r="V984" i="2"/>
  <c r="T984" i="2"/>
  <c r="S984" i="2"/>
  <c r="R984" i="2"/>
  <c r="Q984" i="2"/>
  <c r="W984" i="2" s="1"/>
  <c r="T983" i="2"/>
  <c r="S983" i="2"/>
  <c r="R983" i="2"/>
  <c r="Q983" i="2"/>
  <c r="T982" i="2"/>
  <c r="S982" i="2"/>
  <c r="R982" i="2"/>
  <c r="Q982" i="2"/>
  <c r="W982" i="2" s="1"/>
  <c r="W981" i="2"/>
  <c r="T981" i="2"/>
  <c r="S981" i="2"/>
  <c r="R981" i="2"/>
  <c r="Q981" i="2"/>
  <c r="V981" i="2" s="1"/>
  <c r="W980" i="2"/>
  <c r="V980" i="2"/>
  <c r="U980" i="2"/>
  <c r="T980" i="2"/>
  <c r="S980" i="2"/>
  <c r="R980" i="2"/>
  <c r="Q980" i="2"/>
  <c r="U979" i="2"/>
  <c r="T979" i="2"/>
  <c r="S979" i="2"/>
  <c r="R979" i="2"/>
  <c r="Q979" i="2"/>
  <c r="W979" i="2" s="1"/>
  <c r="T978" i="2"/>
  <c r="S978" i="2"/>
  <c r="R978" i="2"/>
  <c r="Q978" i="2"/>
  <c r="W978" i="2" s="1"/>
  <c r="W977" i="2"/>
  <c r="U977" i="2"/>
  <c r="T977" i="2"/>
  <c r="S977" i="2"/>
  <c r="R977" i="2"/>
  <c r="Q977" i="2"/>
  <c r="V977" i="2" s="1"/>
  <c r="V976" i="2"/>
  <c r="T976" i="2"/>
  <c r="S976" i="2"/>
  <c r="R976" i="2"/>
  <c r="Q976" i="2"/>
  <c r="W976" i="2" s="1"/>
  <c r="T975" i="2"/>
  <c r="S975" i="2"/>
  <c r="R975" i="2"/>
  <c r="Q975" i="2"/>
  <c r="T974" i="2"/>
  <c r="S974" i="2"/>
  <c r="R974" i="2"/>
  <c r="Q974" i="2"/>
  <c r="W974" i="2" s="1"/>
  <c r="W973" i="2"/>
  <c r="T973" i="2"/>
  <c r="S973" i="2"/>
  <c r="R973" i="2"/>
  <c r="Q973" i="2"/>
  <c r="V973" i="2" s="1"/>
  <c r="W972" i="2"/>
  <c r="V972" i="2"/>
  <c r="T972" i="2"/>
  <c r="S972" i="2"/>
  <c r="R972" i="2"/>
  <c r="U972" i="2" s="1"/>
  <c r="Q972" i="2"/>
  <c r="U971" i="2"/>
  <c r="T971" i="2"/>
  <c r="S971" i="2"/>
  <c r="R971" i="2"/>
  <c r="Q971" i="2"/>
  <c r="W971" i="2" s="1"/>
  <c r="T970" i="2"/>
  <c r="S970" i="2"/>
  <c r="R970" i="2"/>
  <c r="Q970" i="2"/>
  <c r="W970" i="2" s="1"/>
  <c r="W969" i="2"/>
  <c r="T969" i="2"/>
  <c r="S969" i="2"/>
  <c r="R969" i="2"/>
  <c r="Q969" i="2"/>
  <c r="V968" i="2"/>
  <c r="T968" i="2"/>
  <c r="S968" i="2"/>
  <c r="R968" i="2"/>
  <c r="Q968" i="2"/>
  <c r="W968" i="2" s="1"/>
  <c r="T967" i="2"/>
  <c r="S967" i="2"/>
  <c r="R967" i="2"/>
  <c r="Q967" i="2"/>
  <c r="T966" i="2"/>
  <c r="S966" i="2"/>
  <c r="R966" i="2"/>
  <c r="Q966" i="2"/>
  <c r="W966" i="2" s="1"/>
  <c r="W965" i="2"/>
  <c r="T965" i="2"/>
  <c r="S965" i="2"/>
  <c r="R965" i="2"/>
  <c r="Q965" i="2"/>
  <c r="V965" i="2" s="1"/>
  <c r="W964" i="2"/>
  <c r="V964" i="2"/>
  <c r="U964" i="2"/>
  <c r="T964" i="2"/>
  <c r="S964" i="2"/>
  <c r="R964" i="2"/>
  <c r="Q964" i="2"/>
  <c r="U963" i="2"/>
  <c r="T963" i="2"/>
  <c r="S963" i="2"/>
  <c r="R963" i="2"/>
  <c r="Q963" i="2"/>
  <c r="W963" i="2" s="1"/>
  <c r="T962" i="2"/>
  <c r="S962" i="2"/>
  <c r="R962" i="2"/>
  <c r="Q962" i="2"/>
  <c r="W961" i="2"/>
  <c r="T961" i="2"/>
  <c r="S961" i="2"/>
  <c r="R961" i="2"/>
  <c r="Q961" i="2"/>
  <c r="V961" i="2" s="1"/>
  <c r="V960" i="2"/>
  <c r="T960" i="2"/>
  <c r="S960" i="2"/>
  <c r="R960" i="2"/>
  <c r="Q960" i="2"/>
  <c r="W960" i="2" s="1"/>
  <c r="T959" i="2"/>
  <c r="S959" i="2"/>
  <c r="R959" i="2"/>
  <c r="Q959" i="2"/>
  <c r="T958" i="2"/>
  <c r="S958" i="2"/>
  <c r="R958" i="2"/>
  <c r="Q958" i="2"/>
  <c r="W958" i="2" s="1"/>
  <c r="W957" i="2"/>
  <c r="T957" i="2"/>
  <c r="S957" i="2"/>
  <c r="V957" i="2" s="1"/>
  <c r="R957" i="2"/>
  <c r="Q957" i="2"/>
  <c r="U957" i="2" s="1"/>
  <c r="W956" i="2"/>
  <c r="V956" i="2"/>
  <c r="T956" i="2"/>
  <c r="S956" i="2"/>
  <c r="R956" i="2"/>
  <c r="U956" i="2" s="1"/>
  <c r="Q956" i="2"/>
  <c r="U955" i="2"/>
  <c r="T955" i="2"/>
  <c r="S955" i="2"/>
  <c r="R955" i="2"/>
  <c r="Q955" i="2"/>
  <c r="W955" i="2" s="1"/>
  <c r="T954" i="2"/>
  <c r="S954" i="2"/>
  <c r="R954" i="2"/>
  <c r="Q954" i="2"/>
  <c r="W954" i="2" s="1"/>
  <c r="W953" i="2"/>
  <c r="T953" i="2"/>
  <c r="S953" i="2"/>
  <c r="R953" i="2"/>
  <c r="Q953" i="2"/>
  <c r="V953" i="2" s="1"/>
  <c r="V952" i="2"/>
  <c r="T952" i="2"/>
  <c r="S952" i="2"/>
  <c r="R952" i="2"/>
  <c r="Q952" i="2"/>
  <c r="W952" i="2" s="1"/>
  <c r="T951" i="2"/>
  <c r="S951" i="2"/>
  <c r="R951" i="2"/>
  <c r="Q951" i="2"/>
  <c r="T950" i="2"/>
  <c r="S950" i="2"/>
  <c r="R950" i="2"/>
  <c r="Q950" i="2"/>
  <c r="W950" i="2" s="1"/>
  <c r="W949" i="2"/>
  <c r="T949" i="2"/>
  <c r="S949" i="2"/>
  <c r="R949" i="2"/>
  <c r="Q949" i="2"/>
  <c r="V949" i="2" s="1"/>
  <c r="W948" i="2"/>
  <c r="V948" i="2"/>
  <c r="U948" i="2"/>
  <c r="T948" i="2"/>
  <c r="S948" i="2"/>
  <c r="R948" i="2"/>
  <c r="Q948" i="2"/>
  <c r="U947" i="2"/>
  <c r="T947" i="2"/>
  <c r="S947" i="2"/>
  <c r="R947" i="2"/>
  <c r="Q947" i="2"/>
  <c r="W947" i="2" s="1"/>
  <c r="T946" i="2"/>
  <c r="S946" i="2"/>
  <c r="R946" i="2"/>
  <c r="Q946" i="2"/>
  <c r="W946" i="2" s="1"/>
  <c r="W945" i="2"/>
  <c r="T945" i="2"/>
  <c r="S945" i="2"/>
  <c r="R945" i="2"/>
  <c r="Q945" i="2"/>
  <c r="V944" i="2"/>
  <c r="T944" i="2"/>
  <c r="S944" i="2"/>
  <c r="R944" i="2"/>
  <c r="Q944" i="2"/>
  <c r="W944" i="2" s="1"/>
  <c r="T943" i="2"/>
  <c r="S943" i="2"/>
  <c r="R943" i="2"/>
  <c r="Q943" i="2"/>
  <c r="T942" i="2"/>
  <c r="S942" i="2"/>
  <c r="R942" i="2"/>
  <c r="Q942" i="2"/>
  <c r="W942" i="2" s="1"/>
  <c r="W941" i="2"/>
  <c r="T941" i="2"/>
  <c r="S941" i="2"/>
  <c r="R941" i="2"/>
  <c r="Q941" i="2"/>
  <c r="V941" i="2" s="1"/>
  <c r="W940" i="2"/>
  <c r="V940" i="2"/>
  <c r="T940" i="2"/>
  <c r="S940" i="2"/>
  <c r="R940" i="2"/>
  <c r="U940" i="2" s="1"/>
  <c r="Q940" i="2"/>
  <c r="U939" i="2"/>
  <c r="T939" i="2"/>
  <c r="S939" i="2"/>
  <c r="R939" i="2"/>
  <c r="Q939" i="2"/>
  <c r="W939" i="2" s="1"/>
  <c r="T938" i="2"/>
  <c r="S938" i="2"/>
  <c r="R938" i="2"/>
  <c r="Q938" i="2"/>
  <c r="W938" i="2" s="1"/>
  <c r="W937" i="2"/>
  <c r="T937" i="2"/>
  <c r="S937" i="2"/>
  <c r="R937" i="2"/>
  <c r="Q937" i="2"/>
  <c r="V937" i="2" s="1"/>
  <c r="V936" i="2"/>
  <c r="T936" i="2"/>
  <c r="S936" i="2"/>
  <c r="R936" i="2"/>
  <c r="Q936" i="2"/>
  <c r="W936" i="2" s="1"/>
  <c r="T935" i="2"/>
  <c r="S935" i="2"/>
  <c r="R935" i="2"/>
  <c r="Q935" i="2"/>
  <c r="T934" i="2"/>
  <c r="S934" i="2"/>
  <c r="R934" i="2"/>
  <c r="Q934" i="2"/>
  <c r="W934" i="2" s="1"/>
  <c r="W933" i="2"/>
  <c r="T933" i="2"/>
  <c r="S933" i="2"/>
  <c r="R933" i="2"/>
  <c r="Q933" i="2"/>
  <c r="V933" i="2" s="1"/>
  <c r="W932" i="2"/>
  <c r="V932" i="2"/>
  <c r="T932" i="2"/>
  <c r="S932" i="2"/>
  <c r="R932" i="2"/>
  <c r="U932" i="2" s="1"/>
  <c r="Q932" i="2"/>
  <c r="U931" i="2"/>
  <c r="T931" i="2"/>
  <c r="S931" i="2"/>
  <c r="R931" i="2"/>
  <c r="Q931" i="2"/>
  <c r="W931" i="2" s="1"/>
  <c r="T930" i="2"/>
  <c r="S930" i="2"/>
  <c r="R930" i="2"/>
  <c r="Q930" i="2"/>
  <c r="W929" i="2"/>
  <c r="T929" i="2"/>
  <c r="S929" i="2"/>
  <c r="R929" i="2"/>
  <c r="Q929" i="2"/>
  <c r="V928" i="2"/>
  <c r="T928" i="2"/>
  <c r="S928" i="2"/>
  <c r="R928" i="2"/>
  <c r="Q928" i="2"/>
  <c r="W928" i="2" s="1"/>
  <c r="T927" i="2"/>
  <c r="S927" i="2"/>
  <c r="R927" i="2"/>
  <c r="Q927" i="2"/>
  <c r="T926" i="2"/>
  <c r="S926" i="2"/>
  <c r="R926" i="2"/>
  <c r="Q926" i="2"/>
  <c r="W926" i="2" s="1"/>
  <c r="W925" i="2"/>
  <c r="T925" i="2"/>
  <c r="S925" i="2"/>
  <c r="R925" i="2"/>
  <c r="Q925" i="2"/>
  <c r="V925" i="2" s="1"/>
  <c r="W924" i="2"/>
  <c r="V924" i="2"/>
  <c r="T924" i="2"/>
  <c r="S924" i="2"/>
  <c r="R924" i="2"/>
  <c r="U924" i="2" s="1"/>
  <c r="Q924" i="2"/>
  <c r="U923" i="2"/>
  <c r="T923" i="2"/>
  <c r="S923" i="2"/>
  <c r="R923" i="2"/>
  <c r="Q923" i="2"/>
  <c r="W923" i="2" s="1"/>
  <c r="T922" i="2"/>
  <c r="S922" i="2"/>
  <c r="R922" i="2"/>
  <c r="Q922" i="2"/>
  <c r="W921" i="2"/>
  <c r="T921" i="2"/>
  <c r="S921" i="2"/>
  <c r="R921" i="2"/>
  <c r="Q921" i="2"/>
  <c r="V921" i="2" s="1"/>
  <c r="V920" i="2"/>
  <c r="T920" i="2"/>
  <c r="S920" i="2"/>
  <c r="R920" i="2"/>
  <c r="Q920" i="2"/>
  <c r="W920" i="2" s="1"/>
  <c r="T919" i="2"/>
  <c r="S919" i="2"/>
  <c r="R919" i="2"/>
  <c r="Q919" i="2"/>
  <c r="T918" i="2"/>
  <c r="S918" i="2"/>
  <c r="R918" i="2"/>
  <c r="Q918" i="2"/>
  <c r="W918" i="2" s="1"/>
  <c r="W917" i="2"/>
  <c r="V917" i="2"/>
  <c r="T917" i="2"/>
  <c r="S917" i="2"/>
  <c r="R917" i="2"/>
  <c r="Q917" i="2"/>
  <c r="U917" i="2" s="1"/>
  <c r="W916" i="2"/>
  <c r="V916" i="2"/>
  <c r="U916" i="2"/>
  <c r="T916" i="2"/>
  <c r="S916" i="2"/>
  <c r="R916" i="2"/>
  <c r="Q916" i="2"/>
  <c r="U915" i="2"/>
  <c r="T915" i="2"/>
  <c r="S915" i="2"/>
  <c r="R915" i="2"/>
  <c r="Q915" i="2"/>
  <c r="W915" i="2" s="1"/>
  <c r="T914" i="2"/>
  <c r="S914" i="2"/>
  <c r="R914" i="2"/>
  <c r="Q914" i="2"/>
  <c r="W913" i="2"/>
  <c r="T913" i="2"/>
  <c r="S913" i="2"/>
  <c r="R913" i="2"/>
  <c r="Q913" i="2"/>
  <c r="V913" i="2" s="1"/>
  <c r="V912" i="2"/>
  <c r="T912" i="2"/>
  <c r="S912" i="2"/>
  <c r="R912" i="2"/>
  <c r="Q912" i="2"/>
  <c r="W912" i="2" s="1"/>
  <c r="T911" i="2"/>
  <c r="S911" i="2"/>
  <c r="R911" i="2"/>
  <c r="Q911" i="2"/>
  <c r="T910" i="2"/>
  <c r="S910" i="2"/>
  <c r="R910" i="2"/>
  <c r="Q910" i="2"/>
  <c r="W910" i="2" s="1"/>
  <c r="W909" i="2"/>
  <c r="T909" i="2"/>
  <c r="S909" i="2"/>
  <c r="V909" i="2" s="1"/>
  <c r="R909" i="2"/>
  <c r="Q909" i="2"/>
  <c r="U909" i="2" s="1"/>
  <c r="W908" i="2"/>
  <c r="V908" i="2"/>
  <c r="U908" i="2"/>
  <c r="T908" i="2"/>
  <c r="S908" i="2"/>
  <c r="R908" i="2"/>
  <c r="Q908" i="2"/>
  <c r="U907" i="2"/>
  <c r="T907" i="2"/>
  <c r="S907" i="2"/>
  <c r="R907" i="2"/>
  <c r="Q907" i="2"/>
  <c r="W907" i="2" s="1"/>
  <c r="T906" i="2"/>
  <c r="S906" i="2"/>
  <c r="R906" i="2"/>
  <c r="Q906" i="2"/>
  <c r="W906" i="2" s="1"/>
  <c r="W905" i="2"/>
  <c r="T905" i="2"/>
  <c r="S905" i="2"/>
  <c r="R905" i="2"/>
  <c r="Q905" i="2"/>
  <c r="V904" i="2"/>
  <c r="T904" i="2"/>
  <c r="S904" i="2"/>
  <c r="R904" i="2"/>
  <c r="Q904" i="2"/>
  <c r="W904" i="2" s="1"/>
  <c r="T903" i="2"/>
  <c r="S903" i="2"/>
  <c r="R903" i="2"/>
  <c r="Q903" i="2"/>
  <c r="T902" i="2"/>
  <c r="S902" i="2"/>
  <c r="R902" i="2"/>
  <c r="Q902" i="2"/>
  <c r="W902" i="2" s="1"/>
  <c r="W901" i="2"/>
  <c r="T901" i="2"/>
  <c r="S901" i="2"/>
  <c r="V901" i="2" s="1"/>
  <c r="R901" i="2"/>
  <c r="Q901" i="2"/>
  <c r="U901" i="2" s="1"/>
  <c r="W900" i="2"/>
  <c r="V900" i="2"/>
  <c r="T900" i="2"/>
  <c r="S900" i="2"/>
  <c r="R900" i="2"/>
  <c r="U900" i="2" s="1"/>
  <c r="Q900" i="2"/>
  <c r="U899" i="2"/>
  <c r="T899" i="2"/>
  <c r="S899" i="2"/>
  <c r="R899" i="2"/>
  <c r="Q899" i="2"/>
  <c r="W899" i="2" s="1"/>
  <c r="T898" i="2"/>
  <c r="S898" i="2"/>
  <c r="R898" i="2"/>
  <c r="Q898" i="2"/>
  <c r="W898" i="2" s="1"/>
  <c r="W897" i="2"/>
  <c r="T897" i="2"/>
  <c r="S897" i="2"/>
  <c r="R897" i="2"/>
  <c r="Q897" i="2"/>
  <c r="V897" i="2" s="1"/>
  <c r="V896" i="2"/>
  <c r="T896" i="2"/>
  <c r="S896" i="2"/>
  <c r="R896" i="2"/>
  <c r="Q896" i="2"/>
  <c r="W896" i="2" s="1"/>
  <c r="T895" i="2"/>
  <c r="S895" i="2"/>
  <c r="R895" i="2"/>
  <c r="Q895" i="2"/>
  <c r="T894" i="2"/>
  <c r="S894" i="2"/>
  <c r="R894" i="2"/>
  <c r="Q894" i="2"/>
  <c r="W894" i="2" s="1"/>
  <c r="W893" i="2"/>
  <c r="T893" i="2"/>
  <c r="S893" i="2"/>
  <c r="V893" i="2" s="1"/>
  <c r="R893" i="2"/>
  <c r="Q893" i="2"/>
  <c r="U893" i="2" s="1"/>
  <c r="W892" i="2"/>
  <c r="V892" i="2"/>
  <c r="U892" i="2"/>
  <c r="T892" i="2"/>
  <c r="S892" i="2"/>
  <c r="R892" i="2"/>
  <c r="Q892" i="2"/>
  <c r="U891" i="2"/>
  <c r="T891" i="2"/>
  <c r="S891" i="2"/>
  <c r="R891" i="2"/>
  <c r="Q891" i="2"/>
  <c r="W891" i="2" s="1"/>
  <c r="T890" i="2"/>
  <c r="S890" i="2"/>
  <c r="R890" i="2"/>
  <c r="Q890" i="2"/>
  <c r="W889" i="2"/>
  <c r="T889" i="2"/>
  <c r="S889" i="2"/>
  <c r="R889" i="2"/>
  <c r="Q889" i="2"/>
  <c r="V889" i="2" s="1"/>
  <c r="V888" i="2"/>
  <c r="T888" i="2"/>
  <c r="S888" i="2"/>
  <c r="R888" i="2"/>
  <c r="Q888" i="2"/>
  <c r="W888" i="2" s="1"/>
  <c r="T887" i="2"/>
  <c r="S887" i="2"/>
  <c r="R887" i="2"/>
  <c r="Q887" i="2"/>
  <c r="T886" i="2"/>
  <c r="S886" i="2"/>
  <c r="R886" i="2"/>
  <c r="Q886" i="2"/>
  <c r="W886" i="2" s="1"/>
  <c r="W885" i="2"/>
  <c r="T885" i="2"/>
  <c r="S885" i="2"/>
  <c r="V885" i="2" s="1"/>
  <c r="R885" i="2"/>
  <c r="Q885" i="2"/>
  <c r="U885" i="2" s="1"/>
  <c r="W884" i="2"/>
  <c r="V884" i="2"/>
  <c r="T884" i="2"/>
  <c r="S884" i="2"/>
  <c r="R884" i="2"/>
  <c r="U884" i="2" s="1"/>
  <c r="Q884" i="2"/>
  <c r="U883" i="2"/>
  <c r="T883" i="2"/>
  <c r="S883" i="2"/>
  <c r="R883" i="2"/>
  <c r="Q883" i="2"/>
  <c r="W883" i="2" s="1"/>
  <c r="T882" i="2"/>
  <c r="S882" i="2"/>
  <c r="R882" i="2"/>
  <c r="Q882" i="2"/>
  <c r="W882" i="2" s="1"/>
  <c r="W881" i="2"/>
  <c r="T881" i="2"/>
  <c r="S881" i="2"/>
  <c r="R881" i="2"/>
  <c r="Q881" i="2"/>
  <c r="V881" i="2" s="1"/>
  <c r="V880" i="2"/>
  <c r="T880" i="2"/>
  <c r="S880" i="2"/>
  <c r="R880" i="2"/>
  <c r="Q880" i="2"/>
  <c r="W880" i="2" s="1"/>
  <c r="T879" i="2"/>
  <c r="S879" i="2"/>
  <c r="R879" i="2"/>
  <c r="Q879" i="2"/>
  <c r="T878" i="2"/>
  <c r="S878" i="2"/>
  <c r="R878" i="2"/>
  <c r="Q878" i="2"/>
  <c r="W878" i="2" s="1"/>
  <c r="W877" i="2"/>
  <c r="V877" i="2"/>
  <c r="T877" i="2"/>
  <c r="S877" i="2"/>
  <c r="R877" i="2"/>
  <c r="Q877" i="2"/>
  <c r="U877" i="2" s="1"/>
  <c r="W876" i="2"/>
  <c r="V876" i="2"/>
  <c r="T876" i="2"/>
  <c r="S876" i="2"/>
  <c r="R876" i="2"/>
  <c r="U876" i="2" s="1"/>
  <c r="Q876" i="2"/>
  <c r="U875" i="2"/>
  <c r="T875" i="2"/>
  <c r="S875" i="2"/>
  <c r="R875" i="2"/>
  <c r="Q875" i="2"/>
  <c r="W875" i="2" s="1"/>
  <c r="T874" i="2"/>
  <c r="S874" i="2"/>
  <c r="R874" i="2"/>
  <c r="Q874" i="2"/>
  <c r="W873" i="2"/>
  <c r="T873" i="2"/>
  <c r="S873" i="2"/>
  <c r="R873" i="2"/>
  <c r="Q873" i="2"/>
  <c r="V873" i="2" s="1"/>
  <c r="V872" i="2"/>
  <c r="T872" i="2"/>
  <c r="S872" i="2"/>
  <c r="R872" i="2"/>
  <c r="Q872" i="2"/>
  <c r="W872" i="2" s="1"/>
  <c r="T871" i="2"/>
  <c r="S871" i="2"/>
  <c r="R871" i="2"/>
  <c r="Q871" i="2"/>
  <c r="T870" i="2"/>
  <c r="W870" i="2" s="1"/>
  <c r="S870" i="2"/>
  <c r="R870" i="2"/>
  <c r="Q870" i="2"/>
  <c r="V870" i="2" s="1"/>
  <c r="W869" i="2"/>
  <c r="V869" i="2"/>
  <c r="T869" i="2"/>
  <c r="S869" i="2"/>
  <c r="R869" i="2"/>
  <c r="Q869" i="2"/>
  <c r="U869" i="2" s="1"/>
  <c r="W868" i="2"/>
  <c r="V868" i="2"/>
  <c r="U868" i="2"/>
  <c r="T868" i="2"/>
  <c r="S868" i="2"/>
  <c r="R868" i="2"/>
  <c r="Q868" i="2"/>
  <c r="U867" i="2"/>
  <c r="T867" i="2"/>
  <c r="S867" i="2"/>
  <c r="R867" i="2"/>
  <c r="Q867" i="2"/>
  <c r="W867" i="2" s="1"/>
  <c r="T866" i="2"/>
  <c r="S866" i="2"/>
  <c r="R866" i="2"/>
  <c r="Q866" i="2"/>
  <c r="W865" i="2"/>
  <c r="T865" i="2"/>
  <c r="S865" i="2"/>
  <c r="R865" i="2"/>
  <c r="Q865" i="2"/>
  <c r="V865" i="2" s="1"/>
  <c r="V864" i="2"/>
  <c r="T864" i="2"/>
  <c r="S864" i="2"/>
  <c r="R864" i="2"/>
  <c r="Q864" i="2"/>
  <c r="W864" i="2" s="1"/>
  <c r="T863" i="2"/>
  <c r="S863" i="2"/>
  <c r="R863" i="2"/>
  <c r="Q863" i="2"/>
  <c r="T862" i="2"/>
  <c r="W862" i="2" s="1"/>
  <c r="S862" i="2"/>
  <c r="R862" i="2"/>
  <c r="Q862" i="2"/>
  <c r="V862" i="2" s="1"/>
  <c r="W861" i="2"/>
  <c r="T861" i="2"/>
  <c r="S861" i="2"/>
  <c r="V861" i="2" s="1"/>
  <c r="R861" i="2"/>
  <c r="Q861" i="2"/>
  <c r="U861" i="2" s="1"/>
  <c r="W860" i="2"/>
  <c r="V860" i="2"/>
  <c r="U860" i="2"/>
  <c r="T860" i="2"/>
  <c r="S860" i="2"/>
  <c r="R860" i="2"/>
  <c r="Q860" i="2"/>
  <c r="U859" i="2"/>
  <c r="T859" i="2"/>
  <c r="S859" i="2"/>
  <c r="R859" i="2"/>
  <c r="Q859" i="2"/>
  <c r="W859" i="2" s="1"/>
  <c r="T858" i="2"/>
  <c r="S858" i="2"/>
  <c r="R858" i="2"/>
  <c r="Q858" i="2"/>
  <c r="I858" i="2"/>
  <c r="T857" i="2"/>
  <c r="S857" i="2"/>
  <c r="R857" i="2"/>
  <c r="Q857" i="2"/>
  <c r="W857" i="2" s="1"/>
  <c r="W856" i="2"/>
  <c r="T856" i="2"/>
  <c r="S856" i="2"/>
  <c r="R856" i="2"/>
  <c r="Q856" i="2"/>
  <c r="V856" i="2" s="1"/>
  <c r="V855" i="2"/>
  <c r="T855" i="2"/>
  <c r="S855" i="2"/>
  <c r="R855" i="2"/>
  <c r="Q855" i="2"/>
  <c r="W855" i="2" s="1"/>
  <c r="T854" i="2"/>
  <c r="S854" i="2"/>
  <c r="R854" i="2"/>
  <c r="Q854" i="2"/>
  <c r="T853" i="2"/>
  <c r="W853" i="2" s="1"/>
  <c r="S853" i="2"/>
  <c r="R853" i="2"/>
  <c r="Q853" i="2"/>
  <c r="V853" i="2" s="1"/>
  <c r="W852" i="2"/>
  <c r="T852" i="2"/>
  <c r="S852" i="2"/>
  <c r="V852" i="2" s="1"/>
  <c r="R852" i="2"/>
  <c r="Q852" i="2"/>
  <c r="U852" i="2" s="1"/>
  <c r="W851" i="2"/>
  <c r="V851" i="2"/>
  <c r="T851" i="2"/>
  <c r="S851" i="2"/>
  <c r="R851" i="2"/>
  <c r="U851" i="2" s="1"/>
  <c r="Q851" i="2"/>
  <c r="U850" i="2"/>
  <c r="T850" i="2"/>
  <c r="S850" i="2"/>
  <c r="R850" i="2"/>
  <c r="Q850" i="2"/>
  <c r="W850" i="2" s="1"/>
  <c r="T849" i="2"/>
  <c r="S849" i="2"/>
  <c r="R849" i="2"/>
  <c r="Q849" i="2"/>
  <c r="W848" i="2"/>
  <c r="T848" i="2"/>
  <c r="S848" i="2"/>
  <c r="R848" i="2"/>
  <c r="Q848" i="2"/>
  <c r="V847" i="2"/>
  <c r="T847" i="2"/>
  <c r="S847" i="2"/>
  <c r="R847" i="2"/>
  <c r="Q847" i="2"/>
  <c r="W847" i="2" s="1"/>
  <c r="T846" i="2"/>
  <c r="S846" i="2"/>
  <c r="R846" i="2"/>
  <c r="Q846" i="2"/>
  <c r="W845" i="2"/>
  <c r="T845" i="2"/>
  <c r="S845" i="2"/>
  <c r="R845" i="2"/>
  <c r="Q845" i="2"/>
  <c r="V845" i="2" s="1"/>
  <c r="W844" i="2"/>
  <c r="U844" i="2"/>
  <c r="T844" i="2"/>
  <c r="S844" i="2"/>
  <c r="V844" i="2" s="1"/>
  <c r="R844" i="2"/>
  <c r="Q844" i="2"/>
  <c r="W843" i="2"/>
  <c r="V843" i="2"/>
  <c r="T843" i="2"/>
  <c r="S843" i="2"/>
  <c r="R843" i="2"/>
  <c r="U843" i="2" s="1"/>
  <c r="Q843" i="2"/>
  <c r="U842" i="2"/>
  <c r="T842" i="2"/>
  <c r="S842" i="2"/>
  <c r="R842" i="2"/>
  <c r="Q842" i="2"/>
  <c r="W842" i="2" s="1"/>
  <c r="T841" i="2"/>
  <c r="S841" i="2"/>
  <c r="R841" i="2"/>
  <c r="Q841" i="2"/>
  <c r="W840" i="2"/>
  <c r="T840" i="2"/>
  <c r="S840" i="2"/>
  <c r="R840" i="2"/>
  <c r="Q840" i="2"/>
  <c r="V840" i="2" s="1"/>
  <c r="V839" i="2"/>
  <c r="T839" i="2"/>
  <c r="S839" i="2"/>
  <c r="R839" i="2"/>
  <c r="Q839" i="2"/>
  <c r="W839" i="2" s="1"/>
  <c r="T838" i="2"/>
  <c r="S838" i="2"/>
  <c r="R838" i="2"/>
  <c r="Q838" i="2"/>
  <c r="W837" i="2"/>
  <c r="T837" i="2"/>
  <c r="S837" i="2"/>
  <c r="R837" i="2"/>
  <c r="Q837" i="2"/>
  <c r="V837" i="2" s="1"/>
  <c r="W836" i="2"/>
  <c r="U836" i="2"/>
  <c r="T836" i="2"/>
  <c r="S836" i="2"/>
  <c r="V836" i="2" s="1"/>
  <c r="R836" i="2"/>
  <c r="Q836" i="2"/>
  <c r="W835" i="2"/>
  <c r="V835" i="2"/>
  <c r="T835" i="2"/>
  <c r="S835" i="2"/>
  <c r="R835" i="2"/>
  <c r="U835" i="2" s="1"/>
  <c r="Q835" i="2"/>
  <c r="U834" i="2"/>
  <c r="T834" i="2"/>
  <c r="S834" i="2"/>
  <c r="R834" i="2"/>
  <c r="Q834" i="2"/>
  <c r="W834" i="2" s="1"/>
  <c r="T833" i="2"/>
  <c r="S833" i="2"/>
  <c r="R833" i="2"/>
  <c r="Q833" i="2"/>
  <c r="W832" i="2"/>
  <c r="T832" i="2"/>
  <c r="S832" i="2"/>
  <c r="R832" i="2"/>
  <c r="Q832" i="2"/>
  <c r="V831" i="2"/>
  <c r="T831" i="2"/>
  <c r="S831" i="2"/>
  <c r="R831" i="2"/>
  <c r="Q831" i="2"/>
  <c r="W831" i="2" s="1"/>
  <c r="T830" i="2"/>
  <c r="S830" i="2"/>
  <c r="R830" i="2"/>
  <c r="Q830" i="2"/>
  <c r="W829" i="2"/>
  <c r="T829" i="2"/>
  <c r="S829" i="2"/>
  <c r="R829" i="2"/>
  <c r="Q829" i="2"/>
  <c r="V829" i="2" s="1"/>
  <c r="W828" i="2"/>
  <c r="V828" i="2"/>
  <c r="U828" i="2"/>
  <c r="T828" i="2"/>
  <c r="S828" i="2"/>
  <c r="R828" i="2"/>
  <c r="Q828" i="2"/>
  <c r="W827" i="2"/>
  <c r="V827" i="2"/>
  <c r="U827" i="2"/>
  <c r="T827" i="2"/>
  <c r="S827" i="2"/>
  <c r="R827" i="2"/>
  <c r="Q827" i="2"/>
  <c r="U826" i="2"/>
  <c r="T826" i="2"/>
  <c r="S826" i="2"/>
  <c r="R826" i="2"/>
  <c r="Q826" i="2"/>
  <c r="T825" i="2"/>
  <c r="S825" i="2"/>
  <c r="R825" i="2"/>
  <c r="Q825" i="2"/>
  <c r="W825" i="2" s="1"/>
  <c r="W824" i="2"/>
  <c r="T824" i="2"/>
  <c r="S824" i="2"/>
  <c r="R824" i="2"/>
  <c r="Q824" i="2"/>
  <c r="V823" i="2"/>
  <c r="T823" i="2"/>
  <c r="S823" i="2"/>
  <c r="R823" i="2"/>
  <c r="Q823" i="2"/>
  <c r="W823" i="2" s="1"/>
  <c r="U822" i="2"/>
  <c r="T822" i="2"/>
  <c r="S822" i="2"/>
  <c r="R822" i="2"/>
  <c r="Q822" i="2"/>
  <c r="W821" i="2"/>
  <c r="T821" i="2"/>
  <c r="S821" i="2"/>
  <c r="R821" i="2"/>
  <c r="Q821" i="2"/>
  <c r="V821" i="2" s="1"/>
  <c r="W820" i="2"/>
  <c r="V820" i="2"/>
  <c r="U820" i="2"/>
  <c r="T820" i="2"/>
  <c r="S820" i="2"/>
  <c r="R820" i="2"/>
  <c r="Q820" i="2"/>
  <c r="W819" i="2"/>
  <c r="V819" i="2"/>
  <c r="U819" i="2"/>
  <c r="T819" i="2"/>
  <c r="S819" i="2"/>
  <c r="R819" i="2"/>
  <c r="Q819" i="2"/>
  <c r="U818" i="2"/>
  <c r="T818" i="2"/>
  <c r="S818" i="2"/>
  <c r="R818" i="2"/>
  <c r="Q818" i="2"/>
  <c r="T817" i="2"/>
  <c r="S817" i="2"/>
  <c r="R817" i="2"/>
  <c r="Q817" i="2"/>
  <c r="W817" i="2" s="1"/>
  <c r="W816" i="2"/>
  <c r="T816" i="2"/>
  <c r="S816" i="2"/>
  <c r="R816" i="2"/>
  <c r="Q816" i="2"/>
  <c r="V816" i="2" s="1"/>
  <c r="V815" i="2"/>
  <c r="T815" i="2"/>
  <c r="S815" i="2"/>
  <c r="R815" i="2"/>
  <c r="Q815" i="2"/>
  <c r="T814" i="2"/>
  <c r="S814" i="2"/>
  <c r="R814" i="2"/>
  <c r="Q814" i="2"/>
  <c r="U814" i="2" s="1"/>
  <c r="W813" i="2"/>
  <c r="T813" i="2"/>
  <c r="S813" i="2"/>
  <c r="R813" i="2"/>
  <c r="Q813" i="2"/>
  <c r="V813" i="2" s="1"/>
  <c r="V812" i="2"/>
  <c r="U812" i="2"/>
  <c r="T812" i="2"/>
  <c r="W812" i="2" s="1"/>
  <c r="S812" i="2"/>
  <c r="R812" i="2"/>
  <c r="Q812" i="2"/>
  <c r="W811" i="2"/>
  <c r="U811" i="2"/>
  <c r="T811" i="2"/>
  <c r="S811" i="2"/>
  <c r="V811" i="2" s="1"/>
  <c r="R811" i="2"/>
  <c r="Q811" i="2"/>
  <c r="T810" i="2"/>
  <c r="S810" i="2"/>
  <c r="R810" i="2"/>
  <c r="Q810" i="2"/>
  <c r="W810" i="2" s="1"/>
  <c r="T809" i="2"/>
  <c r="S809" i="2"/>
  <c r="R809" i="2"/>
  <c r="Q809" i="2"/>
  <c r="W808" i="2"/>
  <c r="T808" i="2"/>
  <c r="S808" i="2"/>
  <c r="R808" i="2"/>
  <c r="Q808" i="2"/>
  <c r="T807" i="2"/>
  <c r="S807" i="2"/>
  <c r="R807" i="2"/>
  <c r="Q807" i="2"/>
  <c r="U807" i="2" s="1"/>
  <c r="W806" i="2"/>
  <c r="V806" i="2"/>
  <c r="T806" i="2"/>
  <c r="S806" i="2"/>
  <c r="R806" i="2"/>
  <c r="Q806" i="2"/>
  <c r="U806" i="2" s="1"/>
  <c r="T805" i="2"/>
  <c r="S805" i="2"/>
  <c r="R805" i="2"/>
  <c r="Q805" i="2"/>
  <c r="W805" i="2" s="1"/>
  <c r="V804" i="2"/>
  <c r="T804" i="2"/>
  <c r="S804" i="2"/>
  <c r="R804" i="2"/>
  <c r="Q804" i="2"/>
  <c r="W804" i="2" s="1"/>
  <c r="W803" i="2"/>
  <c r="U803" i="2"/>
  <c r="T803" i="2"/>
  <c r="S803" i="2"/>
  <c r="R803" i="2"/>
  <c r="Q803" i="2"/>
  <c r="V803" i="2" s="1"/>
  <c r="V802" i="2"/>
  <c r="T802" i="2"/>
  <c r="W802" i="2" s="1"/>
  <c r="S802" i="2"/>
  <c r="R802" i="2"/>
  <c r="Q802" i="2"/>
  <c r="U802" i="2" s="1"/>
  <c r="U801" i="2"/>
  <c r="T801" i="2"/>
  <c r="S801" i="2"/>
  <c r="V801" i="2" s="1"/>
  <c r="R801" i="2"/>
  <c r="Q801" i="2"/>
  <c r="W801" i="2" s="1"/>
  <c r="T800" i="2"/>
  <c r="S800" i="2"/>
  <c r="R800" i="2"/>
  <c r="Q800" i="2"/>
  <c r="W800" i="2" s="1"/>
  <c r="T799" i="2"/>
  <c r="S799" i="2"/>
  <c r="R799" i="2"/>
  <c r="Q799" i="2"/>
  <c r="W799" i="2" s="1"/>
  <c r="W798" i="2"/>
  <c r="V798" i="2"/>
  <c r="T798" i="2"/>
  <c r="S798" i="2"/>
  <c r="R798" i="2"/>
  <c r="Q798" i="2"/>
  <c r="U798" i="2" s="1"/>
  <c r="T797" i="2"/>
  <c r="S797" i="2"/>
  <c r="R797" i="2"/>
  <c r="Q797" i="2"/>
  <c r="W797" i="2" s="1"/>
  <c r="V796" i="2"/>
  <c r="T796" i="2"/>
  <c r="S796" i="2"/>
  <c r="R796" i="2"/>
  <c r="Q796" i="2"/>
  <c r="W796" i="2" s="1"/>
  <c r="W795" i="2"/>
  <c r="U795" i="2"/>
  <c r="T795" i="2"/>
  <c r="S795" i="2"/>
  <c r="R795" i="2"/>
  <c r="Q795" i="2"/>
  <c r="V795" i="2" s="1"/>
  <c r="W794" i="2"/>
  <c r="V794" i="2"/>
  <c r="T794" i="2"/>
  <c r="S794" i="2"/>
  <c r="R794" i="2"/>
  <c r="Q794" i="2"/>
  <c r="U794" i="2" s="1"/>
  <c r="V793" i="2"/>
  <c r="U793" i="2"/>
  <c r="T793" i="2"/>
  <c r="S793" i="2"/>
  <c r="R793" i="2"/>
  <c r="Q793" i="2"/>
  <c r="W793" i="2" s="1"/>
  <c r="T792" i="2"/>
  <c r="S792" i="2"/>
  <c r="R792" i="2"/>
  <c r="Q792" i="2"/>
  <c r="W792" i="2" s="1"/>
  <c r="T791" i="2"/>
  <c r="S791" i="2"/>
  <c r="R791" i="2"/>
  <c r="Q791" i="2"/>
  <c r="W791" i="2" s="1"/>
  <c r="W790" i="2"/>
  <c r="V790" i="2"/>
  <c r="T790" i="2"/>
  <c r="S790" i="2"/>
  <c r="R790" i="2"/>
  <c r="Q790" i="2"/>
  <c r="U790" i="2" s="1"/>
  <c r="T789" i="2"/>
  <c r="S789" i="2"/>
  <c r="R789" i="2"/>
  <c r="Q789" i="2"/>
  <c r="W789" i="2" s="1"/>
  <c r="V788" i="2"/>
  <c r="T788" i="2"/>
  <c r="S788" i="2"/>
  <c r="R788" i="2"/>
  <c r="Q788" i="2"/>
  <c r="W788" i="2" s="1"/>
  <c r="W787" i="2"/>
  <c r="U787" i="2"/>
  <c r="T787" i="2"/>
  <c r="S787" i="2"/>
  <c r="R787" i="2"/>
  <c r="Q787" i="2"/>
  <c r="V787" i="2" s="1"/>
  <c r="W786" i="2"/>
  <c r="V786" i="2"/>
  <c r="T786" i="2"/>
  <c r="S786" i="2"/>
  <c r="R786" i="2"/>
  <c r="Q786" i="2"/>
  <c r="U786" i="2" s="1"/>
  <c r="V785" i="2"/>
  <c r="U785" i="2"/>
  <c r="T785" i="2"/>
  <c r="S785" i="2"/>
  <c r="R785" i="2"/>
  <c r="Q785" i="2"/>
  <c r="W785" i="2" s="1"/>
  <c r="T784" i="2"/>
  <c r="S784" i="2"/>
  <c r="R784" i="2"/>
  <c r="Q784" i="2"/>
  <c r="W784" i="2" s="1"/>
  <c r="T783" i="2"/>
  <c r="S783" i="2"/>
  <c r="R783" i="2"/>
  <c r="Q783" i="2"/>
  <c r="W783" i="2" s="1"/>
  <c r="W782" i="2"/>
  <c r="V782" i="2"/>
  <c r="T782" i="2"/>
  <c r="S782" i="2"/>
  <c r="R782" i="2"/>
  <c r="Q782" i="2"/>
  <c r="U782" i="2" s="1"/>
  <c r="T781" i="2"/>
  <c r="S781" i="2"/>
  <c r="R781" i="2"/>
  <c r="Q781" i="2"/>
  <c r="W781" i="2" s="1"/>
  <c r="V780" i="2"/>
  <c r="T780" i="2"/>
  <c r="S780" i="2"/>
  <c r="R780" i="2"/>
  <c r="Q780" i="2"/>
  <c r="W780" i="2" s="1"/>
  <c r="W779" i="2"/>
  <c r="U779" i="2"/>
  <c r="T779" i="2"/>
  <c r="S779" i="2"/>
  <c r="R779" i="2"/>
  <c r="Q779" i="2"/>
  <c r="V779" i="2" s="1"/>
  <c r="W778" i="2"/>
  <c r="V778" i="2"/>
  <c r="T778" i="2"/>
  <c r="S778" i="2"/>
  <c r="R778" i="2"/>
  <c r="Q778" i="2"/>
  <c r="U778" i="2" s="1"/>
  <c r="U777" i="2"/>
  <c r="T777" i="2"/>
  <c r="S777" i="2"/>
  <c r="R777" i="2"/>
  <c r="Q777" i="2"/>
  <c r="W777" i="2" s="1"/>
  <c r="T776" i="2"/>
  <c r="S776" i="2"/>
  <c r="R776" i="2"/>
  <c r="Q776" i="2"/>
  <c r="W776" i="2" s="1"/>
  <c r="T775" i="2"/>
  <c r="S775" i="2"/>
  <c r="R775" i="2"/>
  <c r="Q775" i="2"/>
  <c r="W775" i="2" s="1"/>
  <c r="W774" i="2"/>
  <c r="T774" i="2"/>
  <c r="S774" i="2"/>
  <c r="V774" i="2" s="1"/>
  <c r="R774" i="2"/>
  <c r="Q774" i="2"/>
  <c r="U774" i="2" s="1"/>
  <c r="T773" i="2"/>
  <c r="S773" i="2"/>
  <c r="R773" i="2"/>
  <c r="Q773" i="2"/>
  <c r="W773" i="2" s="1"/>
  <c r="V772" i="2"/>
  <c r="T772" i="2"/>
  <c r="S772" i="2"/>
  <c r="R772" i="2"/>
  <c r="Q772" i="2"/>
  <c r="W772" i="2" s="1"/>
  <c r="W771" i="2"/>
  <c r="U771" i="2"/>
  <c r="T771" i="2"/>
  <c r="S771" i="2"/>
  <c r="R771" i="2"/>
  <c r="Q771" i="2"/>
  <c r="V771" i="2" s="1"/>
  <c r="V770" i="2"/>
  <c r="T770" i="2"/>
  <c r="W770" i="2" s="1"/>
  <c r="S770" i="2"/>
  <c r="R770" i="2"/>
  <c r="Q770" i="2"/>
  <c r="U770" i="2" s="1"/>
  <c r="V769" i="2"/>
  <c r="U769" i="2"/>
  <c r="T769" i="2"/>
  <c r="S769" i="2"/>
  <c r="R769" i="2"/>
  <c r="Q769" i="2"/>
  <c r="W769" i="2" s="1"/>
  <c r="T768" i="2"/>
  <c r="S768" i="2"/>
  <c r="R768" i="2"/>
  <c r="Q768" i="2"/>
  <c r="W768" i="2" s="1"/>
  <c r="T767" i="2"/>
  <c r="S767" i="2"/>
  <c r="R767" i="2"/>
  <c r="Q767" i="2"/>
  <c r="W767" i="2" s="1"/>
  <c r="W766" i="2"/>
  <c r="V766" i="2"/>
  <c r="T766" i="2"/>
  <c r="S766" i="2"/>
  <c r="R766" i="2"/>
  <c r="Q766" i="2"/>
  <c r="U766" i="2" s="1"/>
  <c r="T765" i="2"/>
  <c r="S765" i="2"/>
  <c r="R765" i="2"/>
  <c r="Q765" i="2"/>
  <c r="W765" i="2" s="1"/>
  <c r="V764" i="2"/>
  <c r="T764" i="2"/>
  <c r="S764" i="2"/>
  <c r="R764" i="2"/>
  <c r="Q764" i="2"/>
  <c r="W764" i="2" s="1"/>
  <c r="W763" i="2"/>
  <c r="U763" i="2"/>
  <c r="T763" i="2"/>
  <c r="S763" i="2"/>
  <c r="R763" i="2"/>
  <c r="Q763" i="2"/>
  <c r="V763" i="2" s="1"/>
  <c r="V762" i="2"/>
  <c r="T762" i="2"/>
  <c r="W762" i="2" s="1"/>
  <c r="S762" i="2"/>
  <c r="R762" i="2"/>
  <c r="Q762" i="2"/>
  <c r="U762" i="2" s="1"/>
  <c r="V761" i="2"/>
  <c r="U761" i="2"/>
  <c r="T761" i="2"/>
  <c r="S761" i="2"/>
  <c r="R761" i="2"/>
  <c r="Q761" i="2"/>
  <c r="W761" i="2" s="1"/>
  <c r="T760" i="2"/>
  <c r="S760" i="2"/>
  <c r="R760" i="2"/>
  <c r="Q760" i="2"/>
  <c r="W760" i="2" s="1"/>
  <c r="T759" i="2"/>
  <c r="S759" i="2"/>
  <c r="R759" i="2"/>
  <c r="Q759" i="2"/>
  <c r="W759" i="2" s="1"/>
  <c r="W758" i="2"/>
  <c r="T758" i="2"/>
  <c r="S758" i="2"/>
  <c r="V758" i="2" s="1"/>
  <c r="R758" i="2"/>
  <c r="Q758" i="2"/>
  <c r="U758" i="2" s="1"/>
  <c r="T757" i="2"/>
  <c r="S757" i="2"/>
  <c r="R757" i="2"/>
  <c r="Q757" i="2"/>
  <c r="W757" i="2" s="1"/>
  <c r="V756" i="2"/>
  <c r="T756" i="2"/>
  <c r="S756" i="2"/>
  <c r="R756" i="2"/>
  <c r="Q756" i="2"/>
  <c r="W756" i="2" s="1"/>
  <c r="W755" i="2"/>
  <c r="U755" i="2"/>
  <c r="T755" i="2"/>
  <c r="S755" i="2"/>
  <c r="R755" i="2"/>
  <c r="Q755" i="2"/>
  <c r="V755" i="2" s="1"/>
  <c r="V754" i="2"/>
  <c r="T754" i="2"/>
  <c r="W754" i="2" s="1"/>
  <c r="S754" i="2"/>
  <c r="R754" i="2"/>
  <c r="Q754" i="2"/>
  <c r="U754" i="2" s="1"/>
  <c r="U753" i="2"/>
  <c r="T753" i="2"/>
  <c r="S753" i="2"/>
  <c r="R753" i="2"/>
  <c r="Q753" i="2"/>
  <c r="W753" i="2" s="1"/>
  <c r="T752" i="2"/>
  <c r="S752" i="2"/>
  <c r="R752" i="2"/>
  <c r="Q752" i="2"/>
  <c r="W752" i="2" s="1"/>
  <c r="T751" i="2"/>
  <c r="S751" i="2"/>
  <c r="R751" i="2"/>
  <c r="Q751" i="2"/>
  <c r="W751" i="2" s="1"/>
  <c r="W750" i="2"/>
  <c r="V750" i="2"/>
  <c r="T750" i="2"/>
  <c r="S750" i="2"/>
  <c r="R750" i="2"/>
  <c r="Q750" i="2"/>
  <c r="U750" i="2" s="1"/>
  <c r="T749" i="2"/>
  <c r="S749" i="2"/>
  <c r="R749" i="2"/>
  <c r="Q749" i="2"/>
  <c r="W749" i="2" s="1"/>
  <c r="V748" i="2"/>
  <c r="T748" i="2"/>
  <c r="S748" i="2"/>
  <c r="R748" i="2"/>
  <c r="Q748" i="2"/>
  <c r="W748" i="2" s="1"/>
  <c r="W747" i="2"/>
  <c r="U747" i="2"/>
  <c r="T747" i="2"/>
  <c r="S747" i="2"/>
  <c r="R747" i="2"/>
  <c r="Q747" i="2"/>
  <c r="V747" i="2" s="1"/>
  <c r="V746" i="2"/>
  <c r="T746" i="2"/>
  <c r="W746" i="2" s="1"/>
  <c r="S746" i="2"/>
  <c r="R746" i="2"/>
  <c r="Q746" i="2"/>
  <c r="U746" i="2" s="1"/>
  <c r="U745" i="2"/>
  <c r="T745" i="2"/>
  <c r="S745" i="2"/>
  <c r="R745" i="2"/>
  <c r="Q745" i="2"/>
  <c r="W745" i="2" s="1"/>
  <c r="T744" i="2"/>
  <c r="S744" i="2"/>
  <c r="R744" i="2"/>
  <c r="Q744" i="2"/>
  <c r="W744" i="2" s="1"/>
  <c r="T743" i="2"/>
  <c r="S743" i="2"/>
  <c r="R743" i="2"/>
  <c r="Q743" i="2"/>
  <c r="W743" i="2" s="1"/>
  <c r="W742" i="2"/>
  <c r="V742" i="2"/>
  <c r="T742" i="2"/>
  <c r="S742" i="2"/>
  <c r="R742" i="2"/>
  <c r="Q742" i="2"/>
  <c r="U742" i="2" s="1"/>
  <c r="T741" i="2"/>
  <c r="S741" i="2"/>
  <c r="R741" i="2"/>
  <c r="Q741" i="2"/>
  <c r="W741" i="2" s="1"/>
  <c r="V740" i="2"/>
  <c r="T740" i="2"/>
  <c r="S740" i="2"/>
  <c r="R740" i="2"/>
  <c r="Q740" i="2"/>
  <c r="W740" i="2" s="1"/>
  <c r="W739" i="2"/>
  <c r="U739" i="2"/>
  <c r="T739" i="2"/>
  <c r="S739" i="2"/>
  <c r="R739" i="2"/>
  <c r="Q739" i="2"/>
  <c r="V739" i="2" s="1"/>
  <c r="W738" i="2"/>
  <c r="V738" i="2"/>
  <c r="T738" i="2"/>
  <c r="S738" i="2"/>
  <c r="R738" i="2"/>
  <c r="Q738" i="2"/>
  <c r="U738" i="2" s="1"/>
  <c r="U737" i="2"/>
  <c r="T737" i="2"/>
  <c r="S737" i="2"/>
  <c r="R737" i="2"/>
  <c r="Q737" i="2"/>
  <c r="W737" i="2" s="1"/>
  <c r="T736" i="2"/>
  <c r="S736" i="2"/>
  <c r="R736" i="2"/>
  <c r="Q736" i="2"/>
  <c r="W736" i="2" s="1"/>
  <c r="T735" i="2"/>
  <c r="S735" i="2"/>
  <c r="R735" i="2"/>
  <c r="Q735" i="2"/>
  <c r="W735" i="2" s="1"/>
  <c r="W734" i="2"/>
  <c r="T734" i="2"/>
  <c r="S734" i="2"/>
  <c r="V734" i="2" s="1"/>
  <c r="R734" i="2"/>
  <c r="Q734" i="2"/>
  <c r="U734" i="2" s="1"/>
  <c r="T733" i="2"/>
  <c r="S733" i="2"/>
  <c r="R733" i="2"/>
  <c r="Q733" i="2"/>
  <c r="W733" i="2" s="1"/>
  <c r="V732" i="2"/>
  <c r="T732" i="2"/>
  <c r="S732" i="2"/>
  <c r="R732" i="2"/>
  <c r="Q732" i="2"/>
  <c r="W732" i="2" s="1"/>
  <c r="W731" i="2"/>
  <c r="U731" i="2"/>
  <c r="T731" i="2"/>
  <c r="S731" i="2"/>
  <c r="R731" i="2"/>
  <c r="Q731" i="2"/>
  <c r="V731" i="2" s="1"/>
  <c r="W730" i="2"/>
  <c r="V730" i="2"/>
  <c r="T730" i="2"/>
  <c r="S730" i="2"/>
  <c r="R730" i="2"/>
  <c r="Q730" i="2"/>
  <c r="U730" i="2" s="1"/>
  <c r="U729" i="2"/>
  <c r="T729" i="2"/>
  <c r="S729" i="2"/>
  <c r="R729" i="2"/>
  <c r="Q729" i="2"/>
  <c r="W729" i="2" s="1"/>
  <c r="T728" i="2"/>
  <c r="S728" i="2"/>
  <c r="R728" i="2"/>
  <c r="Q728" i="2"/>
  <c r="W728" i="2" s="1"/>
  <c r="T727" i="2"/>
  <c r="S727" i="2"/>
  <c r="R727" i="2"/>
  <c r="Q727" i="2"/>
  <c r="W727" i="2" s="1"/>
  <c r="W726" i="2"/>
  <c r="V726" i="2"/>
  <c r="T726" i="2"/>
  <c r="S726" i="2"/>
  <c r="R726" i="2"/>
  <c r="Q726" i="2"/>
  <c r="U726" i="2" s="1"/>
  <c r="T725" i="2"/>
  <c r="S725" i="2"/>
  <c r="R725" i="2"/>
  <c r="Q725" i="2"/>
  <c r="W725" i="2" s="1"/>
  <c r="V724" i="2"/>
  <c r="T724" i="2"/>
  <c r="S724" i="2"/>
  <c r="R724" i="2"/>
  <c r="Q724" i="2"/>
  <c r="W724" i="2" s="1"/>
  <c r="W723" i="2"/>
  <c r="U723" i="2"/>
  <c r="T723" i="2"/>
  <c r="S723" i="2"/>
  <c r="R723" i="2"/>
  <c r="Q723" i="2"/>
  <c r="V723" i="2" s="1"/>
  <c r="V722" i="2"/>
  <c r="T722" i="2"/>
  <c r="W722" i="2" s="1"/>
  <c r="S722" i="2"/>
  <c r="R722" i="2"/>
  <c r="Q722" i="2"/>
  <c r="U722" i="2" s="1"/>
  <c r="U721" i="2"/>
  <c r="T721" i="2"/>
  <c r="S721" i="2"/>
  <c r="R721" i="2"/>
  <c r="Q721" i="2"/>
  <c r="W721" i="2" s="1"/>
  <c r="T720" i="2"/>
  <c r="S720" i="2"/>
  <c r="R720" i="2"/>
  <c r="Q720" i="2"/>
  <c r="W720" i="2" s="1"/>
  <c r="T719" i="2"/>
  <c r="S719" i="2"/>
  <c r="R719" i="2"/>
  <c r="Q719" i="2"/>
  <c r="W719" i="2" s="1"/>
  <c r="W718" i="2"/>
  <c r="V718" i="2"/>
  <c r="T718" i="2"/>
  <c r="S718" i="2"/>
  <c r="R718" i="2"/>
  <c r="Q718" i="2"/>
  <c r="U718" i="2" s="1"/>
  <c r="T717" i="2"/>
  <c r="S717" i="2"/>
  <c r="R717" i="2"/>
  <c r="Q717" i="2"/>
  <c r="W717" i="2" s="1"/>
  <c r="V716" i="2"/>
  <c r="T716" i="2"/>
  <c r="S716" i="2"/>
  <c r="R716" i="2"/>
  <c r="Q716" i="2"/>
  <c r="W716" i="2" s="1"/>
  <c r="W715" i="2"/>
  <c r="U715" i="2"/>
  <c r="T715" i="2"/>
  <c r="S715" i="2"/>
  <c r="R715" i="2"/>
  <c r="Q715" i="2"/>
  <c r="V715" i="2" s="1"/>
  <c r="W714" i="2"/>
  <c r="V714" i="2"/>
  <c r="T714" i="2"/>
  <c r="S714" i="2"/>
  <c r="R714" i="2"/>
  <c r="Q714" i="2"/>
  <c r="U714" i="2" s="1"/>
  <c r="U713" i="2"/>
  <c r="T713" i="2"/>
  <c r="S713" i="2"/>
  <c r="R713" i="2"/>
  <c r="Q713" i="2"/>
  <c r="W713" i="2" s="1"/>
  <c r="T712" i="2"/>
  <c r="S712" i="2"/>
  <c r="R712" i="2"/>
  <c r="Q712" i="2"/>
  <c r="W712" i="2" s="1"/>
  <c r="T711" i="2"/>
  <c r="S711" i="2"/>
  <c r="R711" i="2"/>
  <c r="Q711" i="2"/>
  <c r="W711" i="2" s="1"/>
  <c r="W710" i="2"/>
  <c r="T710" i="2"/>
  <c r="S710" i="2"/>
  <c r="V710" i="2" s="1"/>
  <c r="R710" i="2"/>
  <c r="Q710" i="2"/>
  <c r="U710" i="2" s="1"/>
  <c r="T709" i="2"/>
  <c r="S709" i="2"/>
  <c r="R709" i="2"/>
  <c r="Q709" i="2"/>
  <c r="W709" i="2" s="1"/>
  <c r="V708" i="2"/>
  <c r="T708" i="2"/>
  <c r="S708" i="2"/>
  <c r="R708" i="2"/>
  <c r="Q708" i="2"/>
  <c r="W708" i="2" s="1"/>
  <c r="W707" i="2"/>
  <c r="U707" i="2"/>
  <c r="T707" i="2"/>
  <c r="S707" i="2"/>
  <c r="R707" i="2"/>
  <c r="Q707" i="2"/>
  <c r="V707" i="2" s="1"/>
  <c r="W706" i="2"/>
  <c r="V706" i="2"/>
  <c r="T706" i="2"/>
  <c r="S706" i="2"/>
  <c r="R706" i="2"/>
  <c r="Q706" i="2"/>
  <c r="U706" i="2" s="1"/>
  <c r="U705" i="2"/>
  <c r="T705" i="2"/>
  <c r="S705" i="2"/>
  <c r="R705" i="2"/>
  <c r="Q705" i="2"/>
  <c r="W705" i="2" s="1"/>
  <c r="T704" i="2"/>
  <c r="S704" i="2"/>
  <c r="R704" i="2"/>
  <c r="Q704" i="2"/>
  <c r="W704" i="2" s="1"/>
  <c r="T703" i="2"/>
  <c r="S703" i="2"/>
  <c r="R703" i="2"/>
  <c r="Q703" i="2"/>
  <c r="W703" i="2" s="1"/>
  <c r="W702" i="2"/>
  <c r="T702" i="2"/>
  <c r="S702" i="2"/>
  <c r="R702" i="2"/>
  <c r="Q702" i="2"/>
  <c r="V702" i="2" s="1"/>
  <c r="T701" i="2"/>
  <c r="S701" i="2"/>
  <c r="R701" i="2"/>
  <c r="Q701" i="2"/>
  <c r="W701" i="2" s="1"/>
  <c r="T700" i="2"/>
  <c r="S700" i="2"/>
  <c r="V700" i="2" s="1"/>
  <c r="R700" i="2"/>
  <c r="Q700" i="2"/>
  <c r="W700" i="2" s="1"/>
  <c r="W699" i="2"/>
  <c r="V699" i="2"/>
  <c r="U699" i="2"/>
  <c r="T699" i="2"/>
  <c r="S699" i="2"/>
  <c r="R699" i="2"/>
  <c r="Q699" i="2"/>
  <c r="T698" i="2"/>
  <c r="S698" i="2"/>
  <c r="R698" i="2"/>
  <c r="Q698" i="2"/>
  <c r="V697" i="2"/>
  <c r="U697" i="2"/>
  <c r="T697" i="2"/>
  <c r="S697" i="2"/>
  <c r="R697" i="2"/>
  <c r="Q697" i="2"/>
  <c r="W697" i="2" s="1"/>
  <c r="W696" i="2"/>
  <c r="T696" i="2"/>
  <c r="S696" i="2"/>
  <c r="R696" i="2"/>
  <c r="Q696" i="2"/>
  <c r="V696" i="2" s="1"/>
  <c r="V695" i="2"/>
  <c r="T695" i="2"/>
  <c r="S695" i="2"/>
  <c r="R695" i="2"/>
  <c r="Q695" i="2"/>
  <c r="W695" i="2" s="1"/>
  <c r="W694" i="2"/>
  <c r="U694" i="2"/>
  <c r="T694" i="2"/>
  <c r="S694" i="2"/>
  <c r="R694" i="2"/>
  <c r="Q694" i="2"/>
  <c r="V694" i="2" s="1"/>
  <c r="T693" i="2"/>
  <c r="S693" i="2"/>
  <c r="R693" i="2"/>
  <c r="Q693" i="2"/>
  <c r="T692" i="2"/>
  <c r="S692" i="2"/>
  <c r="V692" i="2" s="1"/>
  <c r="R692" i="2"/>
  <c r="Q692" i="2"/>
  <c r="W692" i="2" s="1"/>
  <c r="W691" i="2"/>
  <c r="U691" i="2"/>
  <c r="T691" i="2"/>
  <c r="S691" i="2"/>
  <c r="R691" i="2"/>
  <c r="Q691" i="2"/>
  <c r="V691" i="2" s="1"/>
  <c r="T690" i="2"/>
  <c r="S690" i="2"/>
  <c r="R690" i="2"/>
  <c r="Q690" i="2"/>
  <c r="V688" i="2"/>
  <c r="U688" i="2"/>
  <c r="T688" i="2"/>
  <c r="S688" i="2"/>
  <c r="R688" i="2"/>
  <c r="Q688" i="2"/>
  <c r="W688" i="2" s="1"/>
  <c r="W687" i="2"/>
  <c r="T687" i="2"/>
  <c r="S687" i="2"/>
  <c r="R687" i="2"/>
  <c r="Q687" i="2"/>
  <c r="V687" i="2" s="1"/>
  <c r="V686" i="2"/>
  <c r="T686" i="2"/>
  <c r="S686" i="2"/>
  <c r="R686" i="2"/>
  <c r="Q686" i="2"/>
  <c r="W686" i="2" s="1"/>
  <c r="W685" i="2"/>
  <c r="V685" i="2"/>
  <c r="U685" i="2"/>
  <c r="T685" i="2"/>
  <c r="S685" i="2"/>
  <c r="R685" i="2"/>
  <c r="Q685" i="2"/>
  <c r="T684" i="2"/>
  <c r="S684" i="2"/>
  <c r="R684" i="2"/>
  <c r="Q684" i="2"/>
  <c r="W684" i="2" s="1"/>
  <c r="V683" i="2"/>
  <c r="T683" i="2"/>
  <c r="S683" i="2"/>
  <c r="R683" i="2"/>
  <c r="Q683" i="2"/>
  <c r="W683" i="2" s="1"/>
  <c r="W682" i="2"/>
  <c r="U682" i="2"/>
  <c r="T682" i="2"/>
  <c r="S682" i="2"/>
  <c r="R682" i="2"/>
  <c r="Q682" i="2"/>
  <c r="V682" i="2" s="1"/>
  <c r="T681" i="2"/>
  <c r="S681" i="2"/>
  <c r="R681" i="2"/>
  <c r="Q681" i="2"/>
  <c r="V680" i="2"/>
  <c r="U680" i="2"/>
  <c r="T680" i="2"/>
  <c r="S680" i="2"/>
  <c r="R680" i="2"/>
  <c r="Q680" i="2"/>
  <c r="W680" i="2" s="1"/>
  <c r="W679" i="2"/>
  <c r="T679" i="2"/>
  <c r="S679" i="2"/>
  <c r="R679" i="2"/>
  <c r="Q679" i="2"/>
  <c r="V679" i="2" s="1"/>
  <c r="V678" i="2"/>
  <c r="T678" i="2"/>
  <c r="S678" i="2"/>
  <c r="R678" i="2"/>
  <c r="Q678" i="2"/>
  <c r="W678" i="2" s="1"/>
  <c r="W677" i="2"/>
  <c r="V677" i="2"/>
  <c r="U677" i="2"/>
  <c r="T677" i="2"/>
  <c r="S677" i="2"/>
  <c r="R677" i="2"/>
  <c r="Q677" i="2"/>
  <c r="T676" i="2"/>
  <c r="S676" i="2"/>
  <c r="R676" i="2"/>
  <c r="Q676" i="2"/>
  <c r="T675" i="2"/>
  <c r="S675" i="2"/>
  <c r="V675" i="2" s="1"/>
  <c r="R675" i="2"/>
  <c r="Q675" i="2"/>
  <c r="W675" i="2" s="1"/>
  <c r="W674" i="2"/>
  <c r="T674" i="2"/>
  <c r="S674" i="2"/>
  <c r="R674" i="2"/>
  <c r="U674" i="2" s="1"/>
  <c r="Q674" i="2"/>
  <c r="V674" i="2" s="1"/>
  <c r="T673" i="2"/>
  <c r="S673" i="2"/>
  <c r="R673" i="2"/>
  <c r="Q673" i="2"/>
  <c r="U672" i="2"/>
  <c r="T672" i="2"/>
  <c r="S672" i="2"/>
  <c r="V672" i="2" s="1"/>
  <c r="R672" i="2"/>
  <c r="Q672" i="2"/>
  <c r="W672" i="2" s="1"/>
  <c r="W671" i="2"/>
  <c r="T671" i="2"/>
  <c r="S671" i="2"/>
  <c r="R671" i="2"/>
  <c r="Q671" i="2"/>
  <c r="V671" i="2" s="1"/>
  <c r="V670" i="2"/>
  <c r="T670" i="2"/>
  <c r="S670" i="2"/>
  <c r="R670" i="2"/>
  <c r="Q670" i="2"/>
  <c r="W670" i="2" s="1"/>
  <c r="W669" i="2"/>
  <c r="U669" i="2"/>
  <c r="T669" i="2"/>
  <c r="S669" i="2"/>
  <c r="V669" i="2" s="1"/>
  <c r="R669" i="2"/>
  <c r="Q669" i="2"/>
  <c r="T668" i="2"/>
  <c r="S668" i="2"/>
  <c r="R668" i="2"/>
  <c r="Q668" i="2"/>
  <c r="V667" i="2"/>
  <c r="T667" i="2"/>
  <c r="S667" i="2"/>
  <c r="R667" i="2"/>
  <c r="Q667" i="2"/>
  <c r="W667" i="2" s="1"/>
  <c r="W666" i="2"/>
  <c r="T666" i="2"/>
  <c r="S666" i="2"/>
  <c r="R666" i="2"/>
  <c r="U666" i="2" s="1"/>
  <c r="Q666" i="2"/>
  <c r="V666" i="2" s="1"/>
  <c r="T665" i="2"/>
  <c r="S665" i="2"/>
  <c r="R665" i="2"/>
  <c r="Q665" i="2"/>
  <c r="U664" i="2"/>
  <c r="T664" i="2"/>
  <c r="S664" i="2"/>
  <c r="V664" i="2" s="1"/>
  <c r="R664" i="2"/>
  <c r="Q664" i="2"/>
  <c r="W664" i="2" s="1"/>
  <c r="W663" i="2"/>
  <c r="T663" i="2"/>
  <c r="S663" i="2"/>
  <c r="R663" i="2"/>
  <c r="Q663" i="2"/>
  <c r="V663" i="2" s="1"/>
  <c r="T662" i="2"/>
  <c r="S662" i="2"/>
  <c r="V662" i="2" s="1"/>
  <c r="R662" i="2"/>
  <c r="Q662" i="2"/>
  <c r="W662" i="2" s="1"/>
  <c r="W661" i="2"/>
  <c r="V661" i="2"/>
  <c r="U661" i="2"/>
  <c r="T661" i="2"/>
  <c r="S661" i="2"/>
  <c r="R661" i="2"/>
  <c r="Q661" i="2"/>
  <c r="T660" i="2"/>
  <c r="S660" i="2"/>
  <c r="R660" i="2"/>
  <c r="Q660" i="2"/>
  <c r="T659" i="2"/>
  <c r="S659" i="2"/>
  <c r="V659" i="2" s="1"/>
  <c r="R659" i="2"/>
  <c r="Q659" i="2"/>
  <c r="W659" i="2" s="1"/>
  <c r="W658" i="2"/>
  <c r="U658" i="2"/>
  <c r="T658" i="2"/>
  <c r="S658" i="2"/>
  <c r="R658" i="2"/>
  <c r="Q658" i="2"/>
  <c r="V658" i="2" s="1"/>
  <c r="V657" i="2"/>
  <c r="T657" i="2"/>
  <c r="S657" i="2"/>
  <c r="R657" i="2"/>
  <c r="Q657" i="2"/>
  <c r="U656" i="2"/>
  <c r="T656" i="2"/>
  <c r="S656" i="2"/>
  <c r="R656" i="2"/>
  <c r="Q656" i="2"/>
  <c r="W656" i="2" s="1"/>
  <c r="W655" i="2"/>
  <c r="T655" i="2"/>
  <c r="S655" i="2"/>
  <c r="R655" i="2"/>
  <c r="Q655" i="2"/>
  <c r="V655" i="2" s="1"/>
  <c r="T654" i="2"/>
  <c r="S654" i="2"/>
  <c r="V654" i="2" s="1"/>
  <c r="R654" i="2"/>
  <c r="Q654" i="2"/>
  <c r="W654" i="2" s="1"/>
  <c r="W653" i="2"/>
  <c r="V653" i="2"/>
  <c r="U653" i="2"/>
  <c r="T653" i="2"/>
  <c r="S653" i="2"/>
  <c r="R653" i="2"/>
  <c r="Q653" i="2"/>
  <c r="T652" i="2"/>
  <c r="S652" i="2"/>
  <c r="R652" i="2"/>
  <c r="Q652" i="2"/>
  <c r="V651" i="2"/>
  <c r="T651" i="2"/>
  <c r="S651" i="2"/>
  <c r="R651" i="2"/>
  <c r="Q651" i="2"/>
  <c r="W651" i="2" s="1"/>
  <c r="W650" i="2"/>
  <c r="U650" i="2"/>
  <c r="T650" i="2"/>
  <c r="S650" i="2"/>
  <c r="R650" i="2"/>
  <c r="Q650" i="2"/>
  <c r="V650" i="2" s="1"/>
  <c r="T649" i="2"/>
  <c r="S649" i="2"/>
  <c r="R649" i="2"/>
  <c r="Q649" i="2"/>
  <c r="V649" i="2" s="1"/>
  <c r="V648" i="2"/>
  <c r="U648" i="2"/>
  <c r="T648" i="2"/>
  <c r="S648" i="2"/>
  <c r="R648" i="2"/>
  <c r="Q648" i="2"/>
  <c r="W648" i="2" s="1"/>
  <c r="W647" i="2"/>
  <c r="T647" i="2"/>
  <c r="S647" i="2"/>
  <c r="R647" i="2"/>
  <c r="Q647" i="2"/>
  <c r="V647" i="2" s="1"/>
  <c r="V646" i="2"/>
  <c r="T646" i="2"/>
  <c r="S646" i="2"/>
  <c r="R646" i="2"/>
  <c r="Q646" i="2"/>
  <c r="W646" i="2" s="1"/>
  <c r="W645" i="2"/>
  <c r="V645" i="2"/>
  <c r="U645" i="2"/>
  <c r="T645" i="2"/>
  <c r="S645" i="2"/>
  <c r="R645" i="2"/>
  <c r="Q645" i="2"/>
  <c r="T644" i="2"/>
  <c r="S644" i="2"/>
  <c r="R644" i="2"/>
  <c r="Q644" i="2"/>
  <c r="V643" i="2"/>
  <c r="T643" i="2"/>
  <c r="S643" i="2"/>
  <c r="R643" i="2"/>
  <c r="Q643" i="2"/>
  <c r="W643" i="2" s="1"/>
  <c r="W642" i="2"/>
  <c r="U642" i="2"/>
  <c r="T642" i="2"/>
  <c r="S642" i="2"/>
  <c r="R642" i="2"/>
  <c r="Q642" i="2"/>
  <c r="V642" i="2" s="1"/>
  <c r="V641" i="2"/>
  <c r="T641" i="2"/>
  <c r="S641" i="2"/>
  <c r="R641" i="2"/>
  <c r="Q641" i="2"/>
  <c r="V640" i="2"/>
  <c r="U640" i="2"/>
  <c r="T640" i="2"/>
  <c r="S640" i="2"/>
  <c r="R640" i="2"/>
  <c r="Q640" i="2"/>
  <c r="W640" i="2" s="1"/>
  <c r="T639" i="2"/>
  <c r="W639" i="2" s="1"/>
  <c r="S639" i="2"/>
  <c r="R639" i="2"/>
  <c r="Q639" i="2"/>
  <c r="V639" i="2" s="1"/>
  <c r="V638" i="2"/>
  <c r="T638" i="2"/>
  <c r="S638" i="2"/>
  <c r="R638" i="2"/>
  <c r="Q638" i="2"/>
  <c r="W638" i="2" s="1"/>
  <c r="W637" i="2"/>
  <c r="U637" i="2"/>
  <c r="T637" i="2"/>
  <c r="S637" i="2"/>
  <c r="V637" i="2" s="1"/>
  <c r="R637" i="2"/>
  <c r="Q637" i="2"/>
  <c r="T636" i="2"/>
  <c r="S636" i="2"/>
  <c r="R636" i="2"/>
  <c r="Q636" i="2"/>
  <c r="V635" i="2"/>
  <c r="T635" i="2"/>
  <c r="S635" i="2"/>
  <c r="R635" i="2"/>
  <c r="Q635" i="2"/>
  <c r="W635" i="2" s="1"/>
  <c r="W634" i="2"/>
  <c r="U634" i="2"/>
  <c r="T634" i="2"/>
  <c r="S634" i="2"/>
  <c r="R634" i="2"/>
  <c r="Q634" i="2"/>
  <c r="V634" i="2" s="1"/>
  <c r="T633" i="2"/>
  <c r="S633" i="2"/>
  <c r="R633" i="2"/>
  <c r="Q633" i="2"/>
  <c r="V632" i="2"/>
  <c r="U632" i="2"/>
  <c r="T632" i="2"/>
  <c r="S632" i="2"/>
  <c r="R632" i="2"/>
  <c r="Q632" i="2"/>
  <c r="W632" i="2" s="1"/>
  <c r="T631" i="2"/>
  <c r="W631" i="2" s="1"/>
  <c r="S631" i="2"/>
  <c r="R631" i="2"/>
  <c r="Q631" i="2"/>
  <c r="V631" i="2" s="1"/>
  <c r="V630" i="2"/>
  <c r="T630" i="2"/>
  <c r="S630" i="2"/>
  <c r="R630" i="2"/>
  <c r="Q630" i="2"/>
  <c r="W630" i="2" s="1"/>
  <c r="W629" i="2"/>
  <c r="V629" i="2"/>
  <c r="U629" i="2"/>
  <c r="T629" i="2"/>
  <c r="S629" i="2"/>
  <c r="R629" i="2"/>
  <c r="Q629" i="2"/>
  <c r="T628" i="2"/>
  <c r="S628" i="2"/>
  <c r="R628" i="2"/>
  <c r="Q628" i="2"/>
  <c r="V627" i="2"/>
  <c r="T627" i="2"/>
  <c r="S627" i="2"/>
  <c r="R627" i="2"/>
  <c r="Q627" i="2"/>
  <c r="W627" i="2" s="1"/>
  <c r="W626" i="2"/>
  <c r="T626" i="2"/>
  <c r="S626" i="2"/>
  <c r="R626" i="2"/>
  <c r="U626" i="2" s="1"/>
  <c r="Q626" i="2"/>
  <c r="V626" i="2" s="1"/>
  <c r="T625" i="2"/>
  <c r="S625" i="2"/>
  <c r="R625" i="2"/>
  <c r="Q625" i="2"/>
  <c r="V625" i="2" s="1"/>
  <c r="V624" i="2"/>
  <c r="U624" i="2"/>
  <c r="T624" i="2"/>
  <c r="S624" i="2"/>
  <c r="R624" i="2"/>
  <c r="Q624" i="2"/>
  <c r="W624" i="2" s="1"/>
  <c r="W623" i="2"/>
  <c r="T623" i="2"/>
  <c r="S623" i="2"/>
  <c r="R623" i="2"/>
  <c r="Q623" i="2"/>
  <c r="V623" i="2" s="1"/>
  <c r="V622" i="2"/>
  <c r="T622" i="2"/>
  <c r="S622" i="2"/>
  <c r="R622" i="2"/>
  <c r="Q622" i="2"/>
  <c r="W622" i="2" s="1"/>
  <c r="W621" i="2"/>
  <c r="V621" i="2"/>
  <c r="U621" i="2"/>
  <c r="T621" i="2"/>
  <c r="S621" i="2"/>
  <c r="R621" i="2"/>
  <c r="Q621" i="2"/>
  <c r="T620" i="2"/>
  <c r="S620" i="2"/>
  <c r="R620" i="2"/>
  <c r="Q620" i="2"/>
  <c r="T619" i="2"/>
  <c r="S619" i="2"/>
  <c r="R619" i="2"/>
  <c r="Q619" i="2"/>
  <c r="W619" i="2" s="1"/>
  <c r="W618" i="2"/>
  <c r="U618" i="2"/>
  <c r="T618" i="2"/>
  <c r="S618" i="2"/>
  <c r="R618" i="2"/>
  <c r="Q618" i="2"/>
  <c r="V618" i="2" s="1"/>
  <c r="V617" i="2"/>
  <c r="T617" i="2"/>
  <c r="S617" i="2"/>
  <c r="R617" i="2"/>
  <c r="Q617" i="2"/>
  <c r="V616" i="2"/>
  <c r="U616" i="2"/>
  <c r="T616" i="2"/>
  <c r="S616" i="2"/>
  <c r="R616" i="2"/>
  <c r="Q616" i="2"/>
  <c r="W616" i="2" s="1"/>
  <c r="W615" i="2"/>
  <c r="T615" i="2"/>
  <c r="S615" i="2"/>
  <c r="R615" i="2"/>
  <c r="Q615" i="2"/>
  <c r="V615" i="2" s="1"/>
  <c r="T614" i="2"/>
  <c r="S614" i="2"/>
  <c r="V614" i="2" s="1"/>
  <c r="R614" i="2"/>
  <c r="Q614" i="2"/>
  <c r="W614" i="2" s="1"/>
  <c r="W613" i="2"/>
  <c r="V613" i="2"/>
  <c r="U613" i="2"/>
  <c r="T613" i="2"/>
  <c r="S613" i="2"/>
  <c r="R613" i="2"/>
  <c r="Q613" i="2"/>
  <c r="T612" i="2"/>
  <c r="S612" i="2"/>
  <c r="R612" i="2"/>
  <c r="Q612" i="2"/>
  <c r="V611" i="2"/>
  <c r="T611" i="2"/>
  <c r="S611" i="2"/>
  <c r="R611" i="2"/>
  <c r="Q611" i="2"/>
  <c r="W611" i="2" s="1"/>
  <c r="W610" i="2"/>
  <c r="U610" i="2"/>
  <c r="T610" i="2"/>
  <c r="S610" i="2"/>
  <c r="R610" i="2"/>
  <c r="Q610" i="2"/>
  <c r="V610" i="2" s="1"/>
  <c r="V609" i="2"/>
  <c r="T609" i="2"/>
  <c r="S609" i="2"/>
  <c r="R609" i="2"/>
  <c r="Q609" i="2"/>
  <c r="V608" i="2"/>
  <c r="U608" i="2"/>
  <c r="T608" i="2"/>
  <c r="S608" i="2"/>
  <c r="R608" i="2"/>
  <c r="Q608" i="2"/>
  <c r="W608" i="2" s="1"/>
  <c r="W607" i="2"/>
  <c r="T607" i="2"/>
  <c r="S607" i="2"/>
  <c r="R607" i="2"/>
  <c r="Q607" i="2"/>
  <c r="V607" i="2" s="1"/>
  <c r="V606" i="2"/>
  <c r="T606" i="2"/>
  <c r="S606" i="2"/>
  <c r="R606" i="2"/>
  <c r="Q606" i="2"/>
  <c r="W606" i="2" s="1"/>
  <c r="W605" i="2"/>
  <c r="T605" i="2"/>
  <c r="S605" i="2"/>
  <c r="V605" i="2" s="1"/>
  <c r="R605" i="2"/>
  <c r="U605" i="2" s="1"/>
  <c r="Q605" i="2"/>
  <c r="T604" i="2"/>
  <c r="S604" i="2"/>
  <c r="R604" i="2"/>
  <c r="Q604" i="2"/>
  <c r="V603" i="2"/>
  <c r="T603" i="2"/>
  <c r="S603" i="2"/>
  <c r="R603" i="2"/>
  <c r="Q603" i="2"/>
  <c r="W603" i="2" s="1"/>
  <c r="W602" i="2"/>
  <c r="U602" i="2"/>
  <c r="T602" i="2"/>
  <c r="S602" i="2"/>
  <c r="R602" i="2"/>
  <c r="Q602" i="2"/>
  <c r="V602" i="2" s="1"/>
  <c r="W601" i="2"/>
  <c r="T601" i="2"/>
  <c r="S601" i="2"/>
  <c r="R601" i="2"/>
  <c r="Q601" i="2"/>
  <c r="U601" i="2" s="1"/>
  <c r="V600" i="2"/>
  <c r="U600" i="2"/>
  <c r="T600" i="2"/>
  <c r="S600" i="2"/>
  <c r="R600" i="2"/>
  <c r="Q600" i="2"/>
  <c r="W600" i="2" s="1"/>
  <c r="W599" i="2"/>
  <c r="U599" i="2"/>
  <c r="T599" i="2"/>
  <c r="S599" i="2"/>
  <c r="R599" i="2"/>
  <c r="Q599" i="2"/>
  <c r="V599" i="2" s="1"/>
  <c r="T598" i="2"/>
  <c r="S598" i="2"/>
  <c r="V598" i="2" s="1"/>
  <c r="R598" i="2"/>
  <c r="Q598" i="2"/>
  <c r="W597" i="2"/>
  <c r="V597" i="2"/>
  <c r="U597" i="2"/>
  <c r="T597" i="2"/>
  <c r="S597" i="2"/>
  <c r="R597" i="2"/>
  <c r="Q597" i="2"/>
  <c r="W596" i="2"/>
  <c r="T596" i="2"/>
  <c r="S596" i="2"/>
  <c r="R596" i="2"/>
  <c r="Q596" i="2"/>
  <c r="U596" i="2" s="1"/>
  <c r="V595" i="2"/>
  <c r="U595" i="2"/>
  <c r="T595" i="2"/>
  <c r="S595" i="2"/>
  <c r="R595" i="2"/>
  <c r="Q595" i="2"/>
  <c r="W595" i="2" s="1"/>
  <c r="T594" i="2"/>
  <c r="W594" i="2" s="1"/>
  <c r="S594" i="2"/>
  <c r="R594" i="2"/>
  <c r="U594" i="2" s="1"/>
  <c r="Q594" i="2"/>
  <c r="W593" i="2"/>
  <c r="T593" i="2"/>
  <c r="S593" i="2"/>
  <c r="R593" i="2"/>
  <c r="Q593" i="2"/>
  <c r="V593" i="2" s="1"/>
  <c r="V592" i="2"/>
  <c r="T592" i="2"/>
  <c r="S592" i="2"/>
  <c r="R592" i="2"/>
  <c r="Q592" i="2"/>
  <c r="W592" i="2" s="1"/>
  <c r="W591" i="2"/>
  <c r="T591" i="2"/>
  <c r="S591" i="2"/>
  <c r="R591" i="2"/>
  <c r="Q591" i="2"/>
  <c r="V591" i="2" s="1"/>
  <c r="V590" i="2"/>
  <c r="U590" i="2"/>
  <c r="T590" i="2"/>
  <c r="S590" i="2"/>
  <c r="R590" i="2"/>
  <c r="Q590" i="2"/>
  <c r="W590" i="2" s="1"/>
  <c r="U589" i="2"/>
  <c r="T589" i="2"/>
  <c r="S589" i="2"/>
  <c r="R589" i="2"/>
  <c r="Q589" i="2"/>
  <c r="W589" i="2" s="1"/>
  <c r="V588" i="2"/>
  <c r="T588" i="2"/>
  <c r="S588" i="2"/>
  <c r="R588" i="2"/>
  <c r="Q588" i="2"/>
  <c r="W588" i="2" s="1"/>
  <c r="W587" i="2"/>
  <c r="U587" i="2"/>
  <c r="T587" i="2"/>
  <c r="S587" i="2"/>
  <c r="R587" i="2"/>
  <c r="Q587" i="2"/>
  <c r="V587" i="2" s="1"/>
  <c r="V586" i="2"/>
  <c r="T586" i="2"/>
  <c r="S586" i="2"/>
  <c r="R586" i="2"/>
  <c r="Q586" i="2"/>
  <c r="W586" i="2" s="1"/>
  <c r="T585" i="2"/>
  <c r="S585" i="2"/>
  <c r="R585" i="2"/>
  <c r="Q585" i="2"/>
  <c r="T584" i="2"/>
  <c r="W584" i="2" s="1"/>
  <c r="S584" i="2"/>
  <c r="R584" i="2"/>
  <c r="Q584" i="2"/>
  <c r="V584" i="2" s="1"/>
  <c r="W583" i="2"/>
  <c r="T583" i="2"/>
  <c r="S583" i="2"/>
  <c r="R583" i="2"/>
  <c r="Q583" i="2"/>
  <c r="V583" i="2" s="1"/>
  <c r="W582" i="2"/>
  <c r="V582" i="2"/>
  <c r="U582" i="2"/>
  <c r="T582" i="2"/>
  <c r="S582" i="2"/>
  <c r="R582" i="2"/>
  <c r="Q582" i="2"/>
  <c r="U581" i="2"/>
  <c r="T581" i="2"/>
  <c r="S581" i="2"/>
  <c r="R581" i="2"/>
  <c r="Q581" i="2"/>
  <c r="W581" i="2" s="1"/>
  <c r="V580" i="2"/>
  <c r="T580" i="2"/>
  <c r="S580" i="2"/>
  <c r="R580" i="2"/>
  <c r="Q580" i="2"/>
  <c r="W580" i="2" s="1"/>
  <c r="W579" i="2"/>
  <c r="U579" i="2"/>
  <c r="T579" i="2"/>
  <c r="S579" i="2"/>
  <c r="R579" i="2"/>
  <c r="Q579" i="2"/>
  <c r="V579" i="2" s="1"/>
  <c r="V578" i="2"/>
  <c r="T578" i="2"/>
  <c r="S578" i="2"/>
  <c r="R578" i="2"/>
  <c r="Q578" i="2"/>
  <c r="W578" i="2" s="1"/>
  <c r="T577" i="2"/>
  <c r="S577" i="2"/>
  <c r="R577" i="2"/>
  <c r="Q577" i="2"/>
  <c r="W576" i="2"/>
  <c r="T576" i="2"/>
  <c r="S576" i="2"/>
  <c r="R576" i="2"/>
  <c r="Q576" i="2"/>
  <c r="V576" i="2" s="1"/>
  <c r="W575" i="2"/>
  <c r="T575" i="2"/>
  <c r="S575" i="2"/>
  <c r="R575" i="2"/>
  <c r="Q575" i="2"/>
  <c r="V575" i="2" s="1"/>
  <c r="V574" i="2"/>
  <c r="T574" i="2"/>
  <c r="S574" i="2"/>
  <c r="R574" i="2"/>
  <c r="U574" i="2" s="1"/>
  <c r="Q574" i="2"/>
  <c r="W574" i="2" s="1"/>
  <c r="U573" i="2"/>
  <c r="T573" i="2"/>
  <c r="S573" i="2"/>
  <c r="R573" i="2"/>
  <c r="Q573" i="2"/>
  <c r="W573" i="2" s="1"/>
  <c r="V572" i="2"/>
  <c r="T572" i="2"/>
  <c r="S572" i="2"/>
  <c r="R572" i="2"/>
  <c r="Q572" i="2"/>
  <c r="W571" i="2"/>
  <c r="U571" i="2"/>
  <c r="T571" i="2"/>
  <c r="S571" i="2"/>
  <c r="R571" i="2"/>
  <c r="Q571" i="2"/>
  <c r="V570" i="2"/>
  <c r="T570" i="2"/>
  <c r="S570" i="2"/>
  <c r="R570" i="2"/>
  <c r="Q570" i="2"/>
  <c r="W570" i="2" s="1"/>
  <c r="T569" i="2"/>
  <c r="S569" i="2"/>
  <c r="R569" i="2"/>
  <c r="Q569" i="2"/>
  <c r="W568" i="2"/>
  <c r="T568" i="2"/>
  <c r="S568" i="2"/>
  <c r="R568" i="2"/>
  <c r="Q568" i="2"/>
  <c r="V568" i="2" s="1"/>
  <c r="W567" i="2"/>
  <c r="T567" i="2"/>
  <c r="S567" i="2"/>
  <c r="R567" i="2"/>
  <c r="Q567" i="2"/>
  <c r="V567" i="2" s="1"/>
  <c r="W566" i="2"/>
  <c r="V566" i="2"/>
  <c r="U566" i="2"/>
  <c r="T566" i="2"/>
  <c r="S566" i="2"/>
  <c r="R566" i="2"/>
  <c r="Q566" i="2"/>
  <c r="U565" i="2"/>
  <c r="T565" i="2"/>
  <c r="S565" i="2"/>
  <c r="R565" i="2"/>
  <c r="Q565" i="2"/>
  <c r="W565" i="2" s="1"/>
  <c r="V564" i="2"/>
  <c r="T564" i="2"/>
  <c r="S564" i="2"/>
  <c r="R564" i="2"/>
  <c r="Q564" i="2"/>
  <c r="W564" i="2" s="1"/>
  <c r="W563" i="2"/>
  <c r="U563" i="2"/>
  <c r="T563" i="2"/>
  <c r="S563" i="2"/>
  <c r="R563" i="2"/>
  <c r="Q563" i="2"/>
  <c r="V563" i="2" s="1"/>
  <c r="V562" i="2"/>
  <c r="T562" i="2"/>
  <c r="S562" i="2"/>
  <c r="R562" i="2"/>
  <c r="Q562" i="2"/>
  <c r="W562" i="2" s="1"/>
  <c r="T561" i="2"/>
  <c r="S561" i="2"/>
  <c r="R561" i="2"/>
  <c r="Q561" i="2"/>
  <c r="W560" i="2"/>
  <c r="T560" i="2"/>
  <c r="S560" i="2"/>
  <c r="R560" i="2"/>
  <c r="Q560" i="2"/>
  <c r="V560" i="2" s="1"/>
  <c r="W559" i="2"/>
  <c r="T559" i="2"/>
  <c r="S559" i="2"/>
  <c r="R559" i="2"/>
  <c r="Q559" i="2"/>
  <c r="V559" i="2" s="1"/>
  <c r="W558" i="2"/>
  <c r="V558" i="2"/>
  <c r="U558" i="2"/>
  <c r="T558" i="2"/>
  <c r="S558" i="2"/>
  <c r="R558" i="2"/>
  <c r="Q558" i="2"/>
  <c r="U557" i="2"/>
  <c r="T557" i="2"/>
  <c r="S557" i="2"/>
  <c r="R557" i="2"/>
  <c r="Q557" i="2"/>
  <c r="W557" i="2" s="1"/>
  <c r="V556" i="2"/>
  <c r="T556" i="2"/>
  <c r="S556" i="2"/>
  <c r="R556" i="2"/>
  <c r="Q556" i="2"/>
  <c r="W556" i="2" s="1"/>
  <c r="W555" i="2"/>
  <c r="U555" i="2"/>
  <c r="T555" i="2"/>
  <c r="S555" i="2"/>
  <c r="R555" i="2"/>
  <c r="Q555" i="2"/>
  <c r="V555" i="2" s="1"/>
  <c r="V554" i="2"/>
  <c r="T554" i="2"/>
  <c r="S554" i="2"/>
  <c r="R554" i="2"/>
  <c r="Q554" i="2"/>
  <c r="W554" i="2" s="1"/>
  <c r="T553" i="2"/>
  <c r="S553" i="2"/>
  <c r="R553" i="2"/>
  <c r="Q553" i="2"/>
  <c r="W552" i="2"/>
  <c r="T552" i="2"/>
  <c r="S552" i="2"/>
  <c r="R552" i="2"/>
  <c r="Q552" i="2"/>
  <c r="V552" i="2" s="1"/>
  <c r="W551" i="2"/>
  <c r="T551" i="2"/>
  <c r="S551" i="2"/>
  <c r="R551" i="2"/>
  <c r="Q551" i="2"/>
  <c r="V551" i="2" s="1"/>
  <c r="V550" i="2"/>
  <c r="T550" i="2"/>
  <c r="W550" i="2" s="1"/>
  <c r="S550" i="2"/>
  <c r="R550" i="2"/>
  <c r="U550" i="2" s="1"/>
  <c r="Q550" i="2"/>
  <c r="U549" i="2"/>
  <c r="T549" i="2"/>
  <c r="S549" i="2"/>
  <c r="R549" i="2"/>
  <c r="Q549" i="2"/>
  <c r="W549" i="2" s="1"/>
  <c r="V548" i="2"/>
  <c r="T548" i="2"/>
  <c r="S548" i="2"/>
  <c r="R548" i="2"/>
  <c r="Q548" i="2"/>
  <c r="W548" i="2" s="1"/>
  <c r="W547" i="2"/>
  <c r="U547" i="2"/>
  <c r="T547" i="2"/>
  <c r="S547" i="2"/>
  <c r="R547" i="2"/>
  <c r="Q547" i="2"/>
  <c r="V546" i="2"/>
  <c r="T546" i="2"/>
  <c r="S546" i="2"/>
  <c r="R546" i="2"/>
  <c r="Q546" i="2"/>
  <c r="W546" i="2" s="1"/>
  <c r="T545" i="2"/>
  <c r="S545" i="2"/>
  <c r="R545" i="2"/>
  <c r="Q545" i="2"/>
  <c r="W544" i="2"/>
  <c r="T544" i="2"/>
  <c r="S544" i="2"/>
  <c r="R544" i="2"/>
  <c r="Q544" i="2"/>
  <c r="V544" i="2" s="1"/>
  <c r="W543" i="2"/>
  <c r="T543" i="2"/>
  <c r="S543" i="2"/>
  <c r="R543" i="2"/>
  <c r="Q543" i="2"/>
  <c r="V543" i="2" s="1"/>
  <c r="V542" i="2"/>
  <c r="U542" i="2"/>
  <c r="T542" i="2"/>
  <c r="S542" i="2"/>
  <c r="R542" i="2"/>
  <c r="Q542" i="2"/>
  <c r="W542" i="2" s="1"/>
  <c r="U541" i="2"/>
  <c r="T541" i="2"/>
  <c r="S541" i="2"/>
  <c r="R541" i="2"/>
  <c r="Q541" i="2"/>
  <c r="W541" i="2" s="1"/>
  <c r="V540" i="2"/>
  <c r="T540" i="2"/>
  <c r="S540" i="2"/>
  <c r="R540" i="2"/>
  <c r="Q540" i="2"/>
  <c r="W540" i="2" s="1"/>
  <c r="W539" i="2"/>
  <c r="U539" i="2"/>
  <c r="T539" i="2"/>
  <c r="S539" i="2"/>
  <c r="R539" i="2"/>
  <c r="Q539" i="2"/>
  <c r="V539" i="2" s="1"/>
  <c r="V538" i="2"/>
  <c r="T538" i="2"/>
  <c r="S538" i="2"/>
  <c r="R538" i="2"/>
  <c r="Q538" i="2"/>
  <c r="W538" i="2" s="1"/>
  <c r="T537" i="2"/>
  <c r="S537" i="2"/>
  <c r="R537" i="2"/>
  <c r="Q537" i="2"/>
  <c r="T536" i="2"/>
  <c r="W536" i="2" s="1"/>
  <c r="S536" i="2"/>
  <c r="R536" i="2"/>
  <c r="Q536" i="2"/>
  <c r="V536" i="2" s="1"/>
  <c r="W535" i="2"/>
  <c r="T535" i="2"/>
  <c r="S535" i="2"/>
  <c r="R535" i="2"/>
  <c r="Q535" i="2"/>
  <c r="V535" i="2" s="1"/>
  <c r="V534" i="2"/>
  <c r="T534" i="2"/>
  <c r="S534" i="2"/>
  <c r="R534" i="2"/>
  <c r="Q534" i="2"/>
  <c r="U534" i="2" s="1"/>
  <c r="U533" i="2"/>
  <c r="T533" i="2"/>
  <c r="S533" i="2"/>
  <c r="R533" i="2"/>
  <c r="Q533" i="2"/>
  <c r="W533" i="2" s="1"/>
  <c r="W532" i="2"/>
  <c r="V532" i="2"/>
  <c r="T532" i="2"/>
  <c r="S532" i="2"/>
  <c r="R532" i="2"/>
  <c r="Q532" i="2"/>
  <c r="U532" i="2" s="1"/>
  <c r="W531" i="2"/>
  <c r="U531" i="2"/>
  <c r="T531" i="2"/>
  <c r="S531" i="2"/>
  <c r="R531" i="2"/>
  <c r="Q531" i="2"/>
  <c r="V530" i="2"/>
  <c r="T530" i="2"/>
  <c r="S530" i="2"/>
  <c r="R530" i="2"/>
  <c r="Q530" i="2"/>
  <c r="W530" i="2" s="1"/>
  <c r="T529" i="2"/>
  <c r="S529" i="2"/>
  <c r="R529" i="2"/>
  <c r="Q529" i="2"/>
  <c r="W528" i="2"/>
  <c r="T528" i="2"/>
  <c r="S528" i="2"/>
  <c r="R528" i="2"/>
  <c r="Q528" i="2"/>
  <c r="V528" i="2" s="1"/>
  <c r="W527" i="2"/>
  <c r="T527" i="2"/>
  <c r="S527" i="2"/>
  <c r="R527" i="2"/>
  <c r="Q527" i="2"/>
  <c r="V527" i="2" s="1"/>
  <c r="V526" i="2"/>
  <c r="T526" i="2"/>
  <c r="S526" i="2"/>
  <c r="R526" i="2"/>
  <c r="Q526" i="2"/>
  <c r="U526" i="2" s="1"/>
  <c r="U525" i="2"/>
  <c r="T525" i="2"/>
  <c r="S525" i="2"/>
  <c r="R525" i="2"/>
  <c r="Q525" i="2"/>
  <c r="W525" i="2" s="1"/>
  <c r="W524" i="2"/>
  <c r="V524" i="2"/>
  <c r="T524" i="2"/>
  <c r="S524" i="2"/>
  <c r="R524" i="2"/>
  <c r="Q524" i="2"/>
  <c r="U524" i="2" s="1"/>
  <c r="W523" i="2"/>
  <c r="U523" i="2"/>
  <c r="T523" i="2"/>
  <c r="S523" i="2"/>
  <c r="V523" i="2" s="1"/>
  <c r="R523" i="2"/>
  <c r="Q523" i="2"/>
  <c r="V522" i="2"/>
  <c r="T522" i="2"/>
  <c r="S522" i="2"/>
  <c r="R522" i="2"/>
  <c r="Q522" i="2"/>
  <c r="W522" i="2" s="1"/>
  <c r="T521" i="2"/>
  <c r="S521" i="2"/>
  <c r="R521" i="2"/>
  <c r="Q521" i="2"/>
  <c r="T520" i="2"/>
  <c r="W520" i="2" s="1"/>
  <c r="S520" i="2"/>
  <c r="R520" i="2"/>
  <c r="Q520" i="2"/>
  <c r="V520" i="2" s="1"/>
  <c r="W519" i="2"/>
  <c r="T519" i="2"/>
  <c r="S519" i="2"/>
  <c r="R519" i="2"/>
  <c r="Q519" i="2"/>
  <c r="V519" i="2" s="1"/>
  <c r="V518" i="2"/>
  <c r="T518" i="2"/>
  <c r="S518" i="2"/>
  <c r="R518" i="2"/>
  <c r="Q518" i="2"/>
  <c r="U518" i="2" s="1"/>
  <c r="U517" i="2"/>
  <c r="T517" i="2"/>
  <c r="S517" i="2"/>
  <c r="R517" i="2"/>
  <c r="Q517" i="2"/>
  <c r="W517" i="2" s="1"/>
  <c r="W516" i="2"/>
  <c r="V516" i="2"/>
  <c r="T516" i="2"/>
  <c r="S516" i="2"/>
  <c r="R516" i="2"/>
  <c r="Q516" i="2"/>
  <c r="U516" i="2" s="1"/>
  <c r="W515" i="2"/>
  <c r="V515" i="2"/>
  <c r="U515" i="2"/>
  <c r="T515" i="2"/>
  <c r="S515" i="2"/>
  <c r="R515" i="2"/>
  <c r="Q515" i="2"/>
  <c r="V514" i="2"/>
  <c r="T514" i="2"/>
  <c r="S514" i="2"/>
  <c r="R514" i="2"/>
  <c r="Q514" i="2"/>
  <c r="W514" i="2" s="1"/>
  <c r="T513" i="2"/>
  <c r="S513" i="2"/>
  <c r="R513" i="2"/>
  <c r="Q513" i="2"/>
  <c r="T512" i="2"/>
  <c r="W512" i="2" s="1"/>
  <c r="S512" i="2"/>
  <c r="R512" i="2"/>
  <c r="Q512" i="2"/>
  <c r="V512" i="2" s="1"/>
  <c r="W511" i="2"/>
  <c r="T511" i="2"/>
  <c r="S511" i="2"/>
  <c r="R511" i="2"/>
  <c r="Q511" i="2"/>
  <c r="V511" i="2" s="1"/>
  <c r="V510" i="2"/>
  <c r="T510" i="2"/>
  <c r="S510" i="2"/>
  <c r="R510" i="2"/>
  <c r="Q510" i="2"/>
  <c r="U510" i="2" s="1"/>
  <c r="U509" i="2"/>
  <c r="T509" i="2"/>
  <c r="S509" i="2"/>
  <c r="R509" i="2"/>
  <c r="Q509" i="2"/>
  <c r="W509" i="2" s="1"/>
  <c r="V508" i="2"/>
  <c r="T508" i="2"/>
  <c r="W508" i="2" s="1"/>
  <c r="S508" i="2"/>
  <c r="R508" i="2"/>
  <c r="Q508" i="2"/>
  <c r="U508" i="2" s="1"/>
  <c r="W507" i="2"/>
  <c r="V507" i="2"/>
  <c r="U507" i="2"/>
  <c r="T507" i="2"/>
  <c r="S507" i="2"/>
  <c r="R507" i="2"/>
  <c r="Q507" i="2"/>
  <c r="V506" i="2"/>
  <c r="T506" i="2"/>
  <c r="S506" i="2"/>
  <c r="R506" i="2"/>
  <c r="Q506" i="2"/>
  <c r="W506" i="2" s="1"/>
  <c r="T505" i="2"/>
  <c r="S505" i="2"/>
  <c r="R505" i="2"/>
  <c r="Q505" i="2"/>
  <c r="W504" i="2"/>
  <c r="T504" i="2"/>
  <c r="S504" i="2"/>
  <c r="R504" i="2"/>
  <c r="Q504" i="2"/>
  <c r="V504" i="2" s="1"/>
  <c r="W503" i="2"/>
  <c r="T503" i="2"/>
  <c r="S503" i="2"/>
  <c r="R503" i="2"/>
  <c r="Q503" i="2"/>
  <c r="V503" i="2" s="1"/>
  <c r="V502" i="2"/>
  <c r="U502" i="2"/>
  <c r="T502" i="2"/>
  <c r="S502" i="2"/>
  <c r="R502" i="2"/>
  <c r="Q502" i="2"/>
  <c r="W502" i="2" s="1"/>
  <c r="U501" i="2"/>
  <c r="T501" i="2"/>
  <c r="S501" i="2"/>
  <c r="R501" i="2"/>
  <c r="Q501" i="2"/>
  <c r="W501" i="2" s="1"/>
  <c r="W500" i="2"/>
  <c r="V500" i="2"/>
  <c r="T500" i="2"/>
  <c r="S500" i="2"/>
  <c r="R500" i="2"/>
  <c r="Q500" i="2"/>
  <c r="U500" i="2" s="1"/>
  <c r="W499" i="2"/>
  <c r="V499" i="2"/>
  <c r="U499" i="2"/>
  <c r="T499" i="2"/>
  <c r="S499" i="2"/>
  <c r="R499" i="2"/>
  <c r="Q499" i="2"/>
  <c r="V498" i="2"/>
  <c r="T498" i="2"/>
  <c r="S498" i="2"/>
  <c r="R498" i="2"/>
  <c r="Q498" i="2"/>
  <c r="W498" i="2" s="1"/>
  <c r="T497" i="2"/>
  <c r="S497" i="2"/>
  <c r="R497" i="2"/>
  <c r="Q497" i="2"/>
  <c r="W496" i="2"/>
  <c r="T496" i="2"/>
  <c r="S496" i="2"/>
  <c r="R496" i="2"/>
  <c r="Q496" i="2"/>
  <c r="V496" i="2" s="1"/>
  <c r="W495" i="2"/>
  <c r="T495" i="2"/>
  <c r="S495" i="2"/>
  <c r="R495" i="2"/>
  <c r="Q495" i="2"/>
  <c r="V495" i="2" s="1"/>
  <c r="V494" i="2"/>
  <c r="U494" i="2"/>
  <c r="T494" i="2"/>
  <c r="S494" i="2"/>
  <c r="R494" i="2"/>
  <c r="Q494" i="2"/>
  <c r="W494" i="2" s="1"/>
  <c r="U493" i="2"/>
  <c r="T493" i="2"/>
  <c r="S493" i="2"/>
  <c r="R493" i="2"/>
  <c r="Q493" i="2"/>
  <c r="W493" i="2" s="1"/>
  <c r="W492" i="2"/>
  <c r="V492" i="2"/>
  <c r="T492" i="2"/>
  <c r="S492" i="2"/>
  <c r="R492" i="2"/>
  <c r="Q492" i="2"/>
  <c r="U492" i="2" s="1"/>
  <c r="W491" i="2"/>
  <c r="U491" i="2"/>
  <c r="T491" i="2"/>
  <c r="S491" i="2"/>
  <c r="V491" i="2" s="1"/>
  <c r="R491" i="2"/>
  <c r="Q491" i="2"/>
  <c r="V490" i="2"/>
  <c r="T490" i="2"/>
  <c r="S490" i="2"/>
  <c r="R490" i="2"/>
  <c r="Q490" i="2"/>
  <c r="W490" i="2" s="1"/>
  <c r="T489" i="2"/>
  <c r="S489" i="2"/>
  <c r="R489" i="2"/>
  <c r="Q489" i="2"/>
  <c r="W488" i="2"/>
  <c r="T488" i="2"/>
  <c r="S488" i="2"/>
  <c r="R488" i="2"/>
  <c r="Q488" i="2"/>
  <c r="V488" i="2" s="1"/>
  <c r="W487" i="2"/>
  <c r="T487" i="2"/>
  <c r="S487" i="2"/>
  <c r="R487" i="2"/>
  <c r="Q487" i="2"/>
  <c r="V487" i="2" s="1"/>
  <c r="V486" i="2"/>
  <c r="T486" i="2"/>
  <c r="S486" i="2"/>
  <c r="R486" i="2"/>
  <c r="U486" i="2" s="1"/>
  <c r="Q486" i="2"/>
  <c r="W486" i="2" s="1"/>
  <c r="U485" i="2"/>
  <c r="T485" i="2"/>
  <c r="S485" i="2"/>
  <c r="R485" i="2"/>
  <c r="Q485" i="2"/>
  <c r="W485" i="2" s="1"/>
  <c r="V484" i="2"/>
  <c r="T484" i="2"/>
  <c r="W484" i="2" s="1"/>
  <c r="S484" i="2"/>
  <c r="R484" i="2"/>
  <c r="Q484" i="2"/>
  <c r="U484" i="2" s="1"/>
  <c r="W483" i="2"/>
  <c r="U483" i="2"/>
  <c r="T483" i="2"/>
  <c r="S483" i="2"/>
  <c r="R483" i="2"/>
  <c r="Q483" i="2"/>
  <c r="V482" i="2"/>
  <c r="T482" i="2"/>
  <c r="S482" i="2"/>
  <c r="R482" i="2"/>
  <c r="Q482" i="2"/>
  <c r="W482" i="2" s="1"/>
  <c r="T481" i="2"/>
  <c r="S481" i="2"/>
  <c r="R481" i="2"/>
  <c r="Q481" i="2"/>
  <c r="T480" i="2"/>
  <c r="W480" i="2" s="1"/>
  <c r="S480" i="2"/>
  <c r="R480" i="2"/>
  <c r="Q480" i="2"/>
  <c r="V480" i="2" s="1"/>
  <c r="W479" i="2"/>
  <c r="T479" i="2"/>
  <c r="S479" i="2"/>
  <c r="R479" i="2"/>
  <c r="Q479" i="2"/>
  <c r="V479" i="2" s="1"/>
  <c r="V478" i="2"/>
  <c r="U478" i="2"/>
  <c r="T478" i="2"/>
  <c r="S478" i="2"/>
  <c r="R478" i="2"/>
  <c r="Q478" i="2"/>
  <c r="W478" i="2" s="1"/>
  <c r="U477" i="2"/>
  <c r="T477" i="2"/>
  <c r="S477" i="2"/>
  <c r="R477" i="2"/>
  <c r="Q477" i="2"/>
  <c r="W477" i="2" s="1"/>
  <c r="W476" i="2"/>
  <c r="V476" i="2"/>
  <c r="T476" i="2"/>
  <c r="S476" i="2"/>
  <c r="R476" i="2"/>
  <c r="Q476" i="2"/>
  <c r="U476" i="2" s="1"/>
  <c r="W475" i="2"/>
  <c r="U475" i="2"/>
  <c r="T475" i="2"/>
  <c r="S475" i="2"/>
  <c r="V475" i="2" s="1"/>
  <c r="R475" i="2"/>
  <c r="Q475" i="2"/>
  <c r="V474" i="2"/>
  <c r="T474" i="2"/>
  <c r="S474" i="2"/>
  <c r="R474" i="2"/>
  <c r="Q474" i="2"/>
  <c r="W474" i="2" s="1"/>
  <c r="T473" i="2"/>
  <c r="S473" i="2"/>
  <c r="R473" i="2"/>
  <c r="Q473" i="2"/>
  <c r="T472" i="2"/>
  <c r="W472" i="2" s="1"/>
  <c r="S472" i="2"/>
  <c r="R472" i="2"/>
  <c r="Q472" i="2"/>
  <c r="V472" i="2" s="1"/>
  <c r="W471" i="2"/>
  <c r="T471" i="2"/>
  <c r="S471" i="2"/>
  <c r="R471" i="2"/>
  <c r="Q471" i="2"/>
  <c r="V471" i="2" s="1"/>
  <c r="V470" i="2"/>
  <c r="U470" i="2"/>
  <c r="T470" i="2"/>
  <c r="S470" i="2"/>
  <c r="R470" i="2"/>
  <c r="Q470" i="2"/>
  <c r="W470" i="2" s="1"/>
  <c r="U469" i="2"/>
  <c r="T469" i="2"/>
  <c r="S469" i="2"/>
  <c r="R469" i="2"/>
  <c r="Q469" i="2"/>
  <c r="W469" i="2" s="1"/>
  <c r="V468" i="2"/>
  <c r="T468" i="2"/>
  <c r="W468" i="2" s="1"/>
  <c r="S468" i="2"/>
  <c r="R468" i="2"/>
  <c r="Q468" i="2"/>
  <c r="U468" i="2" s="1"/>
  <c r="W467" i="2"/>
  <c r="V467" i="2"/>
  <c r="U467" i="2"/>
  <c r="T467" i="2"/>
  <c r="S467" i="2"/>
  <c r="R467" i="2"/>
  <c r="Q467" i="2"/>
  <c r="V466" i="2"/>
  <c r="T466" i="2"/>
  <c r="S466" i="2"/>
  <c r="R466" i="2"/>
  <c r="Q466" i="2"/>
  <c r="W466" i="2" s="1"/>
  <c r="T465" i="2"/>
  <c r="S465" i="2"/>
  <c r="R465" i="2"/>
  <c r="Q465" i="2"/>
  <c r="W464" i="2"/>
  <c r="T464" i="2"/>
  <c r="S464" i="2"/>
  <c r="R464" i="2"/>
  <c r="Q464" i="2"/>
  <c r="V464" i="2" s="1"/>
  <c r="W463" i="2"/>
  <c r="T463" i="2"/>
  <c r="S463" i="2"/>
  <c r="R463" i="2"/>
  <c r="Q463" i="2"/>
  <c r="V463" i="2" s="1"/>
  <c r="V462" i="2"/>
  <c r="U462" i="2"/>
  <c r="T462" i="2"/>
  <c r="S462" i="2"/>
  <c r="R462" i="2"/>
  <c r="Q462" i="2"/>
  <c r="W462" i="2" s="1"/>
  <c r="U461" i="2"/>
  <c r="T461" i="2"/>
  <c r="S461" i="2"/>
  <c r="R461" i="2"/>
  <c r="Q461" i="2"/>
  <c r="W461" i="2" s="1"/>
  <c r="W460" i="2"/>
  <c r="V460" i="2"/>
  <c r="T460" i="2"/>
  <c r="S460" i="2"/>
  <c r="R460" i="2"/>
  <c r="Q460" i="2"/>
  <c r="U460" i="2" s="1"/>
  <c r="W459" i="2"/>
  <c r="U459" i="2"/>
  <c r="T459" i="2"/>
  <c r="S459" i="2"/>
  <c r="R459" i="2"/>
  <c r="Q459" i="2"/>
  <c r="V459" i="2" s="1"/>
  <c r="V458" i="2"/>
  <c r="T458" i="2"/>
  <c r="S458" i="2"/>
  <c r="R458" i="2"/>
  <c r="Q458" i="2"/>
  <c r="W458" i="2" s="1"/>
  <c r="T457" i="2"/>
  <c r="S457" i="2"/>
  <c r="R457" i="2"/>
  <c r="Q457" i="2"/>
  <c r="W456" i="2"/>
  <c r="T456" i="2"/>
  <c r="S456" i="2"/>
  <c r="R456" i="2"/>
  <c r="Q456" i="2"/>
  <c r="V456" i="2" s="1"/>
  <c r="W455" i="2"/>
  <c r="T455" i="2"/>
  <c r="S455" i="2"/>
  <c r="R455" i="2"/>
  <c r="Q455" i="2"/>
  <c r="V455" i="2" s="1"/>
  <c r="V454" i="2"/>
  <c r="U454" i="2"/>
  <c r="T454" i="2"/>
  <c r="S454" i="2"/>
  <c r="R454" i="2"/>
  <c r="Q454" i="2"/>
  <c r="W454" i="2" s="1"/>
  <c r="U453" i="2"/>
  <c r="T453" i="2"/>
  <c r="S453" i="2"/>
  <c r="R453" i="2"/>
  <c r="Q453" i="2"/>
  <c r="W453" i="2" s="1"/>
  <c r="W452" i="2"/>
  <c r="V452" i="2"/>
  <c r="T452" i="2"/>
  <c r="S452" i="2"/>
  <c r="R452" i="2"/>
  <c r="Q452" i="2"/>
  <c r="U452" i="2" s="1"/>
  <c r="W451" i="2"/>
  <c r="U451" i="2"/>
  <c r="T451" i="2"/>
  <c r="S451" i="2"/>
  <c r="R451" i="2"/>
  <c r="Q451" i="2"/>
  <c r="V451" i="2" s="1"/>
  <c r="V450" i="2"/>
  <c r="T450" i="2"/>
  <c r="S450" i="2"/>
  <c r="R450" i="2"/>
  <c r="Q450" i="2"/>
  <c r="W450" i="2" s="1"/>
  <c r="T449" i="2"/>
  <c r="S449" i="2"/>
  <c r="R449" i="2"/>
  <c r="Q449" i="2"/>
  <c r="W448" i="2"/>
  <c r="T448" i="2"/>
  <c r="S448" i="2"/>
  <c r="R448" i="2"/>
  <c r="Q448" i="2"/>
  <c r="V448" i="2" s="1"/>
  <c r="W447" i="2"/>
  <c r="T447" i="2"/>
  <c r="S447" i="2"/>
  <c r="R447" i="2"/>
  <c r="Q447" i="2"/>
  <c r="V447" i="2" s="1"/>
  <c r="V446" i="2"/>
  <c r="U446" i="2"/>
  <c r="T446" i="2"/>
  <c r="S446" i="2"/>
  <c r="R446" i="2"/>
  <c r="Q446" i="2"/>
  <c r="W446" i="2" s="1"/>
  <c r="T445" i="2"/>
  <c r="S445" i="2"/>
  <c r="R445" i="2"/>
  <c r="Q445" i="2"/>
  <c r="U445" i="2" s="1"/>
  <c r="W444" i="2"/>
  <c r="V444" i="2"/>
  <c r="T444" i="2"/>
  <c r="S444" i="2"/>
  <c r="R444" i="2"/>
  <c r="Q444" i="2"/>
  <c r="U444" i="2" s="1"/>
  <c r="W443" i="2"/>
  <c r="U443" i="2"/>
  <c r="T443" i="2"/>
  <c r="S443" i="2"/>
  <c r="R443" i="2"/>
  <c r="Q443" i="2"/>
  <c r="V443" i="2" s="1"/>
  <c r="V442" i="2"/>
  <c r="T442" i="2"/>
  <c r="S442" i="2"/>
  <c r="R442" i="2"/>
  <c r="Q442" i="2"/>
  <c r="W442" i="2" s="1"/>
  <c r="T441" i="2"/>
  <c r="S441" i="2"/>
  <c r="R441" i="2"/>
  <c r="Q441" i="2"/>
  <c r="W440" i="2"/>
  <c r="T440" i="2"/>
  <c r="S440" i="2"/>
  <c r="R440" i="2"/>
  <c r="Q440" i="2"/>
  <c r="V440" i="2" s="1"/>
  <c r="W439" i="2"/>
  <c r="T439" i="2"/>
  <c r="S439" i="2"/>
  <c r="R439" i="2"/>
  <c r="Q439" i="2"/>
  <c r="V439" i="2" s="1"/>
  <c r="V438" i="2"/>
  <c r="T438" i="2"/>
  <c r="S438" i="2"/>
  <c r="R438" i="2"/>
  <c r="U438" i="2" s="1"/>
  <c r="Q438" i="2"/>
  <c r="W438" i="2" s="1"/>
  <c r="U437" i="2"/>
  <c r="T437" i="2"/>
  <c r="S437" i="2"/>
  <c r="R437" i="2"/>
  <c r="Q437" i="2"/>
  <c r="V436" i="2"/>
  <c r="T436" i="2"/>
  <c r="W436" i="2" s="1"/>
  <c r="S436" i="2"/>
  <c r="R436" i="2"/>
  <c r="Q436" i="2"/>
  <c r="U436" i="2" s="1"/>
  <c r="W435" i="2"/>
  <c r="U435" i="2"/>
  <c r="T435" i="2"/>
  <c r="S435" i="2"/>
  <c r="R435" i="2"/>
  <c r="Q435" i="2"/>
  <c r="V435" i="2" s="1"/>
  <c r="V434" i="2"/>
  <c r="T434" i="2"/>
  <c r="S434" i="2"/>
  <c r="R434" i="2"/>
  <c r="Q434" i="2"/>
  <c r="W434" i="2" s="1"/>
  <c r="U433" i="2"/>
  <c r="T433" i="2"/>
  <c r="S433" i="2"/>
  <c r="R433" i="2"/>
  <c r="Q433" i="2"/>
  <c r="W432" i="2"/>
  <c r="V432" i="2"/>
  <c r="T432" i="2"/>
  <c r="S432" i="2"/>
  <c r="R432" i="2"/>
  <c r="Q432" i="2"/>
  <c r="U432" i="2" s="1"/>
  <c r="W431" i="2"/>
  <c r="T431" i="2"/>
  <c r="S431" i="2"/>
  <c r="R431" i="2"/>
  <c r="Q431" i="2"/>
  <c r="V431" i="2" s="1"/>
  <c r="V430" i="2"/>
  <c r="U430" i="2"/>
  <c r="T430" i="2"/>
  <c r="S430" i="2"/>
  <c r="R430" i="2"/>
  <c r="Q430" i="2"/>
  <c r="W430" i="2" s="1"/>
  <c r="T429" i="2"/>
  <c r="S429" i="2"/>
  <c r="R429" i="2"/>
  <c r="Q429" i="2"/>
  <c r="W428" i="2"/>
  <c r="V428" i="2"/>
  <c r="T428" i="2"/>
  <c r="S428" i="2"/>
  <c r="R428" i="2"/>
  <c r="Q428" i="2"/>
  <c r="U428" i="2" s="1"/>
  <c r="W427" i="2"/>
  <c r="U427" i="2"/>
  <c r="T427" i="2"/>
  <c r="S427" i="2"/>
  <c r="R427" i="2"/>
  <c r="Q427" i="2"/>
  <c r="V426" i="2"/>
  <c r="T426" i="2"/>
  <c r="S426" i="2"/>
  <c r="R426" i="2"/>
  <c r="Q426" i="2"/>
  <c r="W426" i="2" s="1"/>
  <c r="T425" i="2"/>
  <c r="S425" i="2"/>
  <c r="R425" i="2"/>
  <c r="Q425" i="2"/>
  <c r="U425" i="2" s="1"/>
  <c r="W424" i="2"/>
  <c r="T424" i="2"/>
  <c r="S424" i="2"/>
  <c r="R424" i="2"/>
  <c r="Q424" i="2"/>
  <c r="V424" i="2" s="1"/>
  <c r="W423" i="2"/>
  <c r="T423" i="2"/>
  <c r="S423" i="2"/>
  <c r="R423" i="2"/>
  <c r="Q423" i="2"/>
  <c r="V423" i="2" s="1"/>
  <c r="V422" i="2"/>
  <c r="T422" i="2"/>
  <c r="S422" i="2"/>
  <c r="R422" i="2"/>
  <c r="U422" i="2" s="1"/>
  <c r="Q422" i="2"/>
  <c r="W422" i="2" s="1"/>
  <c r="U421" i="2"/>
  <c r="T421" i="2"/>
  <c r="S421" i="2"/>
  <c r="R421" i="2"/>
  <c r="Q421" i="2"/>
  <c r="W420" i="2"/>
  <c r="V420" i="2"/>
  <c r="T420" i="2"/>
  <c r="S420" i="2"/>
  <c r="R420" i="2"/>
  <c r="Q420" i="2"/>
  <c r="U420" i="2" s="1"/>
  <c r="W419" i="2"/>
  <c r="U419" i="2"/>
  <c r="T419" i="2"/>
  <c r="S419" i="2"/>
  <c r="R419" i="2"/>
  <c r="Q419" i="2"/>
  <c r="V419" i="2" s="1"/>
  <c r="V418" i="2"/>
  <c r="T418" i="2"/>
  <c r="S418" i="2"/>
  <c r="R418" i="2"/>
  <c r="Q418" i="2"/>
  <c r="W418" i="2" s="1"/>
  <c r="T417" i="2"/>
  <c r="S417" i="2"/>
  <c r="R417" i="2"/>
  <c r="Q417" i="2"/>
  <c r="W416" i="2"/>
  <c r="T416" i="2"/>
  <c r="S416" i="2"/>
  <c r="R416" i="2"/>
  <c r="Q416" i="2"/>
  <c r="V416" i="2" s="1"/>
  <c r="W415" i="2"/>
  <c r="T415" i="2"/>
  <c r="S415" i="2"/>
  <c r="R415" i="2"/>
  <c r="Q415" i="2"/>
  <c r="V414" i="2"/>
  <c r="T414" i="2"/>
  <c r="S414" i="2"/>
  <c r="R414" i="2"/>
  <c r="U414" i="2" s="1"/>
  <c r="Q414" i="2"/>
  <c r="W414" i="2" s="1"/>
  <c r="W413" i="2"/>
  <c r="U413" i="2"/>
  <c r="T413" i="2"/>
  <c r="S413" i="2"/>
  <c r="R413" i="2"/>
  <c r="Q413" i="2"/>
  <c r="V413" i="2" s="1"/>
  <c r="W412" i="2"/>
  <c r="V412" i="2"/>
  <c r="T412" i="2"/>
  <c r="S412" i="2"/>
  <c r="R412" i="2"/>
  <c r="Q412" i="2"/>
  <c r="U412" i="2" s="1"/>
  <c r="W411" i="2"/>
  <c r="U411" i="2"/>
  <c r="T411" i="2"/>
  <c r="S411" i="2"/>
  <c r="R411" i="2"/>
  <c r="Q411" i="2"/>
  <c r="V411" i="2" s="1"/>
  <c r="V410" i="2"/>
  <c r="T410" i="2"/>
  <c r="S410" i="2"/>
  <c r="R410" i="2"/>
  <c r="Q410" i="2"/>
  <c r="W410" i="2" s="1"/>
  <c r="T409" i="2"/>
  <c r="S409" i="2"/>
  <c r="R409" i="2"/>
  <c r="Q409" i="2"/>
  <c r="U409" i="2" s="1"/>
  <c r="T408" i="2"/>
  <c r="W408" i="2" s="1"/>
  <c r="S408" i="2"/>
  <c r="R408" i="2"/>
  <c r="Q408" i="2"/>
  <c r="V408" i="2" s="1"/>
  <c r="W407" i="2"/>
  <c r="T407" i="2"/>
  <c r="S407" i="2"/>
  <c r="R407" i="2"/>
  <c r="Q407" i="2"/>
  <c r="V406" i="2"/>
  <c r="U406" i="2"/>
  <c r="T406" i="2"/>
  <c r="S406" i="2"/>
  <c r="R406" i="2"/>
  <c r="Q406" i="2"/>
  <c r="W406" i="2" s="1"/>
  <c r="W405" i="2"/>
  <c r="T405" i="2"/>
  <c r="S405" i="2"/>
  <c r="R405" i="2"/>
  <c r="Q405" i="2"/>
  <c r="V405" i="2" s="1"/>
  <c r="W404" i="2"/>
  <c r="V404" i="2"/>
  <c r="T404" i="2"/>
  <c r="S404" i="2"/>
  <c r="R404" i="2"/>
  <c r="Q404" i="2"/>
  <c r="U404" i="2" s="1"/>
  <c r="W403" i="2"/>
  <c r="U403" i="2"/>
  <c r="T403" i="2"/>
  <c r="S403" i="2"/>
  <c r="R403" i="2"/>
  <c r="Q403" i="2"/>
  <c r="V402" i="2"/>
  <c r="T402" i="2"/>
  <c r="S402" i="2"/>
  <c r="R402" i="2"/>
  <c r="Q402" i="2"/>
  <c r="W402" i="2" s="1"/>
  <c r="T401" i="2"/>
  <c r="S401" i="2"/>
  <c r="R401" i="2"/>
  <c r="Q401" i="2"/>
  <c r="U401" i="2" s="1"/>
  <c r="W400" i="2"/>
  <c r="T400" i="2"/>
  <c r="S400" i="2"/>
  <c r="R400" i="2"/>
  <c r="Q400" i="2"/>
  <c r="V400" i="2" s="1"/>
  <c r="T399" i="2"/>
  <c r="S399" i="2"/>
  <c r="R399" i="2"/>
  <c r="Q399" i="2"/>
  <c r="V398" i="2"/>
  <c r="U398" i="2"/>
  <c r="T398" i="2"/>
  <c r="S398" i="2"/>
  <c r="R398" i="2"/>
  <c r="Q398" i="2"/>
  <c r="W398" i="2" s="1"/>
  <c r="U397" i="2"/>
  <c r="T397" i="2"/>
  <c r="S397" i="2"/>
  <c r="R397" i="2"/>
  <c r="Q397" i="2"/>
  <c r="V397" i="2" s="1"/>
  <c r="W396" i="2"/>
  <c r="V396" i="2"/>
  <c r="T396" i="2"/>
  <c r="S396" i="2"/>
  <c r="R396" i="2"/>
  <c r="Q396" i="2"/>
  <c r="U396" i="2" s="1"/>
  <c r="W395" i="2"/>
  <c r="U395" i="2"/>
  <c r="T395" i="2"/>
  <c r="S395" i="2"/>
  <c r="R395" i="2"/>
  <c r="Q395" i="2"/>
  <c r="V395" i="2" s="1"/>
  <c r="T394" i="2"/>
  <c r="S394" i="2"/>
  <c r="R394" i="2"/>
  <c r="Q394" i="2"/>
  <c r="V394" i="2" s="1"/>
  <c r="U393" i="2"/>
  <c r="T393" i="2"/>
  <c r="S393" i="2"/>
  <c r="R393" i="2"/>
  <c r="Q393" i="2"/>
  <c r="W392" i="2"/>
  <c r="T392" i="2"/>
  <c r="S392" i="2"/>
  <c r="R392" i="2"/>
  <c r="Q392" i="2"/>
  <c r="V392" i="2" s="1"/>
  <c r="W391" i="2"/>
  <c r="T391" i="2"/>
  <c r="S391" i="2"/>
  <c r="R391" i="2"/>
  <c r="Q391" i="2"/>
  <c r="U391" i="2" s="1"/>
  <c r="V390" i="2"/>
  <c r="U390" i="2"/>
  <c r="T390" i="2"/>
  <c r="S390" i="2"/>
  <c r="R390" i="2"/>
  <c r="Q390" i="2"/>
  <c r="W390" i="2" s="1"/>
  <c r="W389" i="2"/>
  <c r="U389" i="2"/>
  <c r="T389" i="2"/>
  <c r="S389" i="2"/>
  <c r="R389" i="2"/>
  <c r="Q389" i="2"/>
  <c r="V389" i="2" s="1"/>
  <c r="W388" i="2"/>
  <c r="V388" i="2"/>
  <c r="T388" i="2"/>
  <c r="S388" i="2"/>
  <c r="R388" i="2"/>
  <c r="Q388" i="2"/>
  <c r="U388" i="2" s="1"/>
  <c r="W387" i="2"/>
  <c r="U387" i="2"/>
  <c r="T387" i="2"/>
  <c r="S387" i="2"/>
  <c r="R387" i="2"/>
  <c r="Q387" i="2"/>
  <c r="V387" i="2" s="1"/>
  <c r="V386" i="2"/>
  <c r="T386" i="2"/>
  <c r="S386" i="2"/>
  <c r="R386" i="2"/>
  <c r="Q386" i="2"/>
  <c r="U385" i="2"/>
  <c r="T385" i="2"/>
  <c r="S385" i="2"/>
  <c r="R385" i="2"/>
  <c r="Q385" i="2"/>
  <c r="W384" i="2"/>
  <c r="T384" i="2"/>
  <c r="S384" i="2"/>
  <c r="R384" i="2"/>
  <c r="Q384" i="2"/>
  <c r="V384" i="2" s="1"/>
  <c r="V383" i="2"/>
  <c r="T383" i="2"/>
  <c r="S383" i="2"/>
  <c r="R383" i="2"/>
  <c r="Q383" i="2"/>
  <c r="U383" i="2" s="1"/>
  <c r="V382" i="2"/>
  <c r="U382" i="2"/>
  <c r="T382" i="2"/>
  <c r="S382" i="2"/>
  <c r="R382" i="2"/>
  <c r="Q382" i="2"/>
  <c r="W382" i="2" s="1"/>
  <c r="T381" i="2"/>
  <c r="S381" i="2"/>
  <c r="R381" i="2"/>
  <c r="Q381" i="2"/>
  <c r="V381" i="2" s="1"/>
  <c r="W380" i="2"/>
  <c r="V380" i="2"/>
  <c r="T380" i="2"/>
  <c r="S380" i="2"/>
  <c r="R380" i="2"/>
  <c r="Q380" i="2"/>
  <c r="U380" i="2" s="1"/>
  <c r="V379" i="2"/>
  <c r="T379" i="2"/>
  <c r="S379" i="2"/>
  <c r="R379" i="2"/>
  <c r="Q379" i="2"/>
  <c r="W379" i="2" s="1"/>
  <c r="T378" i="2"/>
  <c r="S378" i="2"/>
  <c r="R378" i="2"/>
  <c r="Q378" i="2"/>
  <c r="W378" i="2" s="1"/>
  <c r="W377" i="2"/>
  <c r="U377" i="2"/>
  <c r="T377" i="2"/>
  <c r="S377" i="2"/>
  <c r="R377" i="2"/>
  <c r="Q377" i="2"/>
  <c r="V377" i="2" s="1"/>
  <c r="T376" i="2"/>
  <c r="S376" i="2"/>
  <c r="R376" i="2"/>
  <c r="Q376" i="2"/>
  <c r="W376" i="2" s="1"/>
  <c r="T375" i="2"/>
  <c r="S375" i="2"/>
  <c r="V375" i="2" s="1"/>
  <c r="R375" i="2"/>
  <c r="Q375" i="2"/>
  <c r="W375" i="2" s="1"/>
  <c r="W374" i="2"/>
  <c r="U374" i="2"/>
  <c r="T374" i="2"/>
  <c r="S374" i="2"/>
  <c r="R374" i="2"/>
  <c r="Q374" i="2"/>
  <c r="V374" i="2" s="1"/>
  <c r="V373" i="2"/>
  <c r="T373" i="2"/>
  <c r="S373" i="2"/>
  <c r="R373" i="2"/>
  <c r="Q373" i="2"/>
  <c r="W373" i="2" s="1"/>
  <c r="U372" i="2"/>
  <c r="T372" i="2"/>
  <c r="S372" i="2"/>
  <c r="R372" i="2"/>
  <c r="Q372" i="2"/>
  <c r="W372" i="2" s="1"/>
  <c r="T371" i="2"/>
  <c r="W371" i="2" s="1"/>
  <c r="S371" i="2"/>
  <c r="R371" i="2"/>
  <c r="Q371" i="2"/>
  <c r="V371" i="2" s="1"/>
  <c r="V370" i="2"/>
  <c r="T370" i="2"/>
  <c r="S370" i="2"/>
  <c r="R370" i="2"/>
  <c r="Q370" i="2"/>
  <c r="U370" i="2" s="1"/>
  <c r="W369" i="2"/>
  <c r="V369" i="2"/>
  <c r="U369" i="2"/>
  <c r="T369" i="2"/>
  <c r="S369" i="2"/>
  <c r="R369" i="2"/>
  <c r="Q369" i="2"/>
  <c r="T368" i="2"/>
  <c r="S368" i="2"/>
  <c r="R368" i="2"/>
  <c r="Q368" i="2"/>
  <c r="W368" i="2" s="1"/>
  <c r="V367" i="2"/>
  <c r="T367" i="2"/>
  <c r="S367" i="2"/>
  <c r="R367" i="2"/>
  <c r="Q367" i="2"/>
  <c r="W367" i="2" s="1"/>
  <c r="W366" i="2"/>
  <c r="T366" i="2"/>
  <c r="S366" i="2"/>
  <c r="R366" i="2"/>
  <c r="U366" i="2" s="1"/>
  <c r="Q366" i="2"/>
  <c r="V366" i="2" s="1"/>
  <c r="V365" i="2"/>
  <c r="T365" i="2"/>
  <c r="S365" i="2"/>
  <c r="R365" i="2"/>
  <c r="Q365" i="2"/>
  <c r="W365" i="2" s="1"/>
  <c r="U364" i="2"/>
  <c r="T364" i="2"/>
  <c r="S364" i="2"/>
  <c r="R364" i="2"/>
  <c r="Q364" i="2"/>
  <c r="W364" i="2" s="1"/>
  <c r="T363" i="2"/>
  <c r="W363" i="2" s="1"/>
  <c r="S363" i="2"/>
  <c r="R363" i="2"/>
  <c r="Q363" i="2"/>
  <c r="V363" i="2" s="1"/>
  <c r="V362" i="2"/>
  <c r="T362" i="2"/>
  <c r="S362" i="2"/>
  <c r="R362" i="2"/>
  <c r="Q362" i="2"/>
  <c r="U362" i="2" s="1"/>
  <c r="W361" i="2"/>
  <c r="V361" i="2"/>
  <c r="U361" i="2"/>
  <c r="T361" i="2"/>
  <c r="S361" i="2"/>
  <c r="R361" i="2"/>
  <c r="Q361" i="2"/>
  <c r="T360" i="2"/>
  <c r="S360" i="2"/>
  <c r="R360" i="2"/>
  <c r="Q360" i="2"/>
  <c r="W360" i="2" s="1"/>
  <c r="T359" i="2"/>
  <c r="S359" i="2"/>
  <c r="V359" i="2" s="1"/>
  <c r="R359" i="2"/>
  <c r="Q359" i="2"/>
  <c r="W359" i="2" s="1"/>
  <c r="W358" i="2"/>
  <c r="U358" i="2"/>
  <c r="T358" i="2"/>
  <c r="S358" i="2"/>
  <c r="R358" i="2"/>
  <c r="Q358" i="2"/>
  <c r="V358" i="2" s="1"/>
  <c r="V357" i="2"/>
  <c r="T357" i="2"/>
  <c r="S357" i="2"/>
  <c r="R357" i="2"/>
  <c r="Q357" i="2"/>
  <c r="W357" i="2" s="1"/>
  <c r="U356" i="2"/>
  <c r="T356" i="2"/>
  <c r="S356" i="2"/>
  <c r="R356" i="2"/>
  <c r="Q356" i="2"/>
  <c r="W356" i="2" s="1"/>
  <c r="T355" i="2"/>
  <c r="W355" i="2" s="1"/>
  <c r="S355" i="2"/>
  <c r="R355" i="2"/>
  <c r="Q355" i="2"/>
  <c r="V355" i="2" s="1"/>
  <c r="V354" i="2"/>
  <c r="T354" i="2"/>
  <c r="S354" i="2"/>
  <c r="R354" i="2"/>
  <c r="Q354" i="2"/>
  <c r="U354" i="2" s="1"/>
  <c r="W353" i="2"/>
  <c r="V353" i="2"/>
  <c r="U353" i="2"/>
  <c r="T353" i="2"/>
  <c r="S353" i="2"/>
  <c r="R353" i="2"/>
  <c r="Q353" i="2"/>
  <c r="T351" i="2"/>
  <c r="S351" i="2"/>
  <c r="R351" i="2"/>
  <c r="Q351" i="2"/>
  <c r="W351" i="2" s="1"/>
  <c r="T350" i="2"/>
  <c r="S350" i="2"/>
  <c r="V350" i="2" s="1"/>
  <c r="R350" i="2"/>
  <c r="Q350" i="2"/>
  <c r="W350" i="2" s="1"/>
  <c r="W349" i="2"/>
  <c r="U349" i="2"/>
  <c r="T349" i="2"/>
  <c r="S349" i="2"/>
  <c r="R349" i="2"/>
  <c r="Q349" i="2"/>
  <c r="V349" i="2" s="1"/>
  <c r="V348" i="2"/>
  <c r="T348" i="2"/>
  <c r="S348" i="2"/>
  <c r="R348" i="2"/>
  <c r="Q348" i="2"/>
  <c r="W348" i="2" s="1"/>
  <c r="U347" i="2"/>
  <c r="T347" i="2"/>
  <c r="S347" i="2"/>
  <c r="R347" i="2"/>
  <c r="Q347" i="2"/>
  <c r="W347" i="2" s="1"/>
  <c r="W346" i="2"/>
  <c r="T346" i="2"/>
  <c r="S346" i="2"/>
  <c r="R346" i="2"/>
  <c r="Q346" i="2"/>
  <c r="V346" i="2" s="1"/>
  <c r="V345" i="2"/>
  <c r="T345" i="2"/>
  <c r="S345" i="2"/>
  <c r="R345" i="2"/>
  <c r="Q345" i="2"/>
  <c r="U345" i="2" s="1"/>
  <c r="W344" i="2"/>
  <c r="T344" i="2"/>
  <c r="S344" i="2"/>
  <c r="V344" i="2" s="1"/>
  <c r="R344" i="2"/>
  <c r="U344" i="2" s="1"/>
  <c r="Q344" i="2"/>
  <c r="T343" i="2"/>
  <c r="S343" i="2"/>
  <c r="R343" i="2"/>
  <c r="Q343" i="2"/>
  <c r="W343" i="2" s="1"/>
  <c r="T342" i="2"/>
  <c r="S342" i="2"/>
  <c r="R342" i="2"/>
  <c r="Q342" i="2"/>
  <c r="W342" i="2" s="1"/>
  <c r="W341" i="2"/>
  <c r="U341" i="2"/>
  <c r="T341" i="2"/>
  <c r="S341" i="2"/>
  <c r="R341" i="2"/>
  <c r="Q341" i="2"/>
  <c r="V341" i="2" s="1"/>
  <c r="W340" i="2"/>
  <c r="V340" i="2"/>
  <c r="T340" i="2"/>
  <c r="S340" i="2"/>
  <c r="R340" i="2"/>
  <c r="Q340" i="2"/>
  <c r="U340" i="2" s="1"/>
  <c r="V339" i="2"/>
  <c r="U339" i="2"/>
  <c r="T339" i="2"/>
  <c r="S339" i="2"/>
  <c r="R339" i="2"/>
  <c r="Q339" i="2"/>
  <c r="W339" i="2" s="1"/>
  <c r="W338" i="2"/>
  <c r="U338" i="2"/>
  <c r="T338" i="2"/>
  <c r="S338" i="2"/>
  <c r="R338" i="2"/>
  <c r="Q338" i="2"/>
  <c r="V338" i="2" s="1"/>
  <c r="T337" i="2"/>
  <c r="S337" i="2"/>
  <c r="V337" i="2" s="1"/>
  <c r="R337" i="2"/>
  <c r="Q337" i="2"/>
  <c r="U337" i="2" s="1"/>
  <c r="W336" i="2"/>
  <c r="V336" i="2"/>
  <c r="U336" i="2"/>
  <c r="T336" i="2"/>
  <c r="S336" i="2"/>
  <c r="R336" i="2"/>
  <c r="Q336" i="2"/>
  <c r="T335" i="2"/>
  <c r="S335" i="2"/>
  <c r="R335" i="2"/>
  <c r="Q335" i="2"/>
  <c r="W335" i="2" s="1"/>
  <c r="T334" i="2"/>
  <c r="S334" i="2"/>
  <c r="R334" i="2"/>
  <c r="Q334" i="2"/>
  <c r="W334" i="2" s="1"/>
  <c r="W333" i="2"/>
  <c r="U333" i="2"/>
  <c r="T333" i="2"/>
  <c r="S333" i="2"/>
  <c r="R333" i="2"/>
  <c r="Q333" i="2"/>
  <c r="V333" i="2" s="1"/>
  <c r="W332" i="2"/>
  <c r="V332" i="2"/>
  <c r="T332" i="2"/>
  <c r="S332" i="2"/>
  <c r="R332" i="2"/>
  <c r="Q332" i="2"/>
  <c r="U332" i="2" s="1"/>
  <c r="V331" i="2"/>
  <c r="U331" i="2"/>
  <c r="T331" i="2"/>
  <c r="S331" i="2"/>
  <c r="R331" i="2"/>
  <c r="Q331" i="2"/>
  <c r="W331" i="2" s="1"/>
  <c r="W330" i="2"/>
  <c r="U330" i="2"/>
  <c r="T330" i="2"/>
  <c r="S330" i="2"/>
  <c r="R330" i="2"/>
  <c r="Q330" i="2"/>
  <c r="V330" i="2" s="1"/>
  <c r="T329" i="2"/>
  <c r="S329" i="2"/>
  <c r="V329" i="2" s="1"/>
  <c r="R329" i="2"/>
  <c r="Q329" i="2"/>
  <c r="U329" i="2" s="1"/>
  <c r="W328" i="2"/>
  <c r="V328" i="2"/>
  <c r="U328" i="2"/>
  <c r="T328" i="2"/>
  <c r="S328" i="2"/>
  <c r="R328" i="2"/>
  <c r="Q328" i="2"/>
  <c r="T327" i="2"/>
  <c r="S327" i="2"/>
  <c r="R327" i="2"/>
  <c r="Q327" i="2"/>
  <c r="W327" i="2" s="1"/>
  <c r="T326" i="2"/>
  <c r="S326" i="2"/>
  <c r="R326" i="2"/>
  <c r="Q326" i="2"/>
  <c r="W326" i="2" s="1"/>
  <c r="W325" i="2"/>
  <c r="T325" i="2"/>
  <c r="S325" i="2"/>
  <c r="R325" i="2"/>
  <c r="U325" i="2" s="1"/>
  <c r="Q325" i="2"/>
  <c r="V325" i="2" s="1"/>
  <c r="W324" i="2"/>
  <c r="V324" i="2"/>
  <c r="T324" i="2"/>
  <c r="S324" i="2"/>
  <c r="R324" i="2"/>
  <c r="Q324" i="2"/>
  <c r="U324" i="2" s="1"/>
  <c r="V323" i="2"/>
  <c r="U323" i="2"/>
  <c r="T323" i="2"/>
  <c r="S323" i="2"/>
  <c r="R323" i="2"/>
  <c r="Q323" i="2"/>
  <c r="W323" i="2" s="1"/>
  <c r="W322" i="2"/>
  <c r="U322" i="2"/>
  <c r="T322" i="2"/>
  <c r="S322" i="2"/>
  <c r="R322" i="2"/>
  <c r="Q322" i="2"/>
  <c r="V322" i="2" s="1"/>
  <c r="T321" i="2"/>
  <c r="S321" i="2"/>
  <c r="V321" i="2" s="1"/>
  <c r="R321" i="2"/>
  <c r="Q321" i="2"/>
  <c r="U321" i="2" s="1"/>
  <c r="V320" i="2"/>
  <c r="U320" i="2"/>
  <c r="T320" i="2"/>
  <c r="S320" i="2"/>
  <c r="R320" i="2"/>
  <c r="Q320" i="2"/>
  <c r="W320" i="2" s="1"/>
  <c r="T319" i="2"/>
  <c r="S319" i="2"/>
  <c r="R319" i="2"/>
  <c r="Q319" i="2"/>
  <c r="W319" i="2" s="1"/>
  <c r="T318" i="2"/>
  <c r="S318" i="2"/>
  <c r="R318" i="2"/>
  <c r="Q318" i="2"/>
  <c r="W318" i="2" s="1"/>
  <c r="W317" i="2"/>
  <c r="U317" i="2"/>
  <c r="T317" i="2"/>
  <c r="S317" i="2"/>
  <c r="R317" i="2"/>
  <c r="Q317" i="2"/>
  <c r="V317" i="2" s="1"/>
  <c r="W316" i="2"/>
  <c r="V316" i="2"/>
  <c r="T316" i="2"/>
  <c r="S316" i="2"/>
  <c r="R316" i="2"/>
  <c r="Q316" i="2"/>
  <c r="U316" i="2" s="1"/>
  <c r="V315" i="2"/>
  <c r="U315" i="2"/>
  <c r="T315" i="2"/>
  <c r="S315" i="2"/>
  <c r="R315" i="2"/>
  <c r="Q315" i="2"/>
  <c r="W315" i="2" s="1"/>
  <c r="W314" i="2"/>
  <c r="U314" i="2"/>
  <c r="T314" i="2"/>
  <c r="S314" i="2"/>
  <c r="R314" i="2"/>
  <c r="Q314" i="2"/>
  <c r="V314" i="2" s="1"/>
  <c r="T313" i="2"/>
  <c r="S313" i="2"/>
  <c r="V313" i="2" s="1"/>
  <c r="R313" i="2"/>
  <c r="Q313" i="2"/>
  <c r="U313" i="2" s="1"/>
  <c r="V312" i="2"/>
  <c r="U312" i="2"/>
  <c r="T312" i="2"/>
  <c r="S312" i="2"/>
  <c r="R312" i="2"/>
  <c r="Q312" i="2"/>
  <c r="W312" i="2" s="1"/>
  <c r="T311" i="2"/>
  <c r="S311" i="2"/>
  <c r="R311" i="2"/>
  <c r="Q311" i="2"/>
  <c r="W311" i="2" s="1"/>
  <c r="T310" i="2"/>
  <c r="S310" i="2"/>
  <c r="R310" i="2"/>
  <c r="Q310" i="2"/>
  <c r="W310" i="2" s="1"/>
  <c r="W309" i="2"/>
  <c r="U309" i="2"/>
  <c r="T309" i="2"/>
  <c r="S309" i="2"/>
  <c r="R309" i="2"/>
  <c r="Q309" i="2"/>
  <c r="V309" i="2" s="1"/>
  <c r="W308" i="2"/>
  <c r="V308" i="2"/>
  <c r="T308" i="2"/>
  <c r="S308" i="2"/>
  <c r="R308" i="2"/>
  <c r="Q308" i="2"/>
  <c r="U308" i="2" s="1"/>
  <c r="V307" i="2"/>
  <c r="U307" i="2"/>
  <c r="T307" i="2"/>
  <c r="S307" i="2"/>
  <c r="R307" i="2"/>
  <c r="Q307" i="2"/>
  <c r="W307" i="2" s="1"/>
  <c r="W306" i="2"/>
  <c r="U306" i="2"/>
  <c r="T306" i="2"/>
  <c r="S306" i="2"/>
  <c r="R306" i="2"/>
  <c r="Q306" i="2"/>
  <c r="V306" i="2" s="1"/>
  <c r="T305" i="2"/>
  <c r="S305" i="2"/>
  <c r="V305" i="2" s="1"/>
  <c r="R305" i="2"/>
  <c r="Q305" i="2"/>
  <c r="U305" i="2" s="1"/>
  <c r="U304" i="2"/>
  <c r="T304" i="2"/>
  <c r="S304" i="2"/>
  <c r="R304" i="2"/>
  <c r="Q304" i="2"/>
  <c r="W304" i="2" s="1"/>
  <c r="T303" i="2"/>
  <c r="S303" i="2"/>
  <c r="R303" i="2"/>
  <c r="Q303" i="2"/>
  <c r="W303" i="2" s="1"/>
  <c r="T302" i="2"/>
  <c r="S302" i="2"/>
  <c r="R302" i="2"/>
  <c r="Q302" i="2"/>
  <c r="W302" i="2" s="1"/>
  <c r="W301" i="2"/>
  <c r="U301" i="2"/>
  <c r="T301" i="2"/>
  <c r="S301" i="2"/>
  <c r="R301" i="2"/>
  <c r="Q301" i="2"/>
  <c r="V301" i="2" s="1"/>
  <c r="W300" i="2"/>
  <c r="V300" i="2"/>
  <c r="T300" i="2"/>
  <c r="S300" i="2"/>
  <c r="R300" i="2"/>
  <c r="Q300" i="2"/>
  <c r="U300" i="2" s="1"/>
  <c r="V299" i="2"/>
  <c r="U299" i="2"/>
  <c r="T299" i="2"/>
  <c r="S299" i="2"/>
  <c r="R299" i="2"/>
  <c r="Q299" i="2"/>
  <c r="W299" i="2" s="1"/>
  <c r="W298" i="2"/>
  <c r="U298" i="2"/>
  <c r="T298" i="2"/>
  <c r="S298" i="2"/>
  <c r="R298" i="2"/>
  <c r="Q298" i="2"/>
  <c r="V298" i="2" s="1"/>
  <c r="T297" i="2"/>
  <c r="S297" i="2"/>
  <c r="V297" i="2" s="1"/>
  <c r="R297" i="2"/>
  <c r="Q297" i="2"/>
  <c r="U297" i="2" s="1"/>
  <c r="U296" i="2"/>
  <c r="T296" i="2"/>
  <c r="S296" i="2"/>
  <c r="R296" i="2"/>
  <c r="Q296" i="2"/>
  <c r="W296" i="2" s="1"/>
  <c r="T295" i="2"/>
  <c r="S295" i="2"/>
  <c r="R295" i="2"/>
  <c r="Q295" i="2"/>
  <c r="W295" i="2" s="1"/>
  <c r="T294" i="2"/>
  <c r="S294" i="2"/>
  <c r="R294" i="2"/>
  <c r="Q294" i="2"/>
  <c r="W294" i="2" s="1"/>
  <c r="W293" i="2"/>
  <c r="U293" i="2"/>
  <c r="T293" i="2"/>
  <c r="S293" i="2"/>
  <c r="R293" i="2"/>
  <c r="Q293" i="2"/>
  <c r="V293" i="2" s="1"/>
  <c r="W292" i="2"/>
  <c r="V292" i="2"/>
  <c r="T292" i="2"/>
  <c r="S292" i="2"/>
  <c r="R292" i="2"/>
  <c r="Q292" i="2"/>
  <c r="U292" i="2" s="1"/>
  <c r="V291" i="2"/>
  <c r="U291" i="2"/>
  <c r="T291" i="2"/>
  <c r="S291" i="2"/>
  <c r="R291" i="2"/>
  <c r="Q291" i="2"/>
  <c r="W291" i="2" s="1"/>
  <c r="W290" i="2"/>
  <c r="U290" i="2"/>
  <c r="T290" i="2"/>
  <c r="S290" i="2"/>
  <c r="R290" i="2"/>
  <c r="Q290" i="2"/>
  <c r="V290" i="2" s="1"/>
  <c r="V289" i="2"/>
  <c r="T289" i="2"/>
  <c r="S289" i="2"/>
  <c r="R289" i="2"/>
  <c r="Q289" i="2"/>
  <c r="U289" i="2" s="1"/>
  <c r="V288" i="2"/>
  <c r="U288" i="2"/>
  <c r="T288" i="2"/>
  <c r="S288" i="2"/>
  <c r="R288" i="2"/>
  <c r="Q288" i="2"/>
  <c r="W288" i="2" s="1"/>
  <c r="T287" i="2"/>
  <c r="S287" i="2"/>
  <c r="R287" i="2"/>
  <c r="Q287" i="2"/>
  <c r="W287" i="2" s="1"/>
  <c r="T286" i="2"/>
  <c r="S286" i="2"/>
  <c r="R286" i="2"/>
  <c r="Q286" i="2"/>
  <c r="W286" i="2" s="1"/>
  <c r="W285" i="2"/>
  <c r="U285" i="2"/>
  <c r="T285" i="2"/>
  <c r="S285" i="2"/>
  <c r="R285" i="2"/>
  <c r="Q285" i="2"/>
  <c r="V285" i="2" s="1"/>
  <c r="W284" i="2"/>
  <c r="V284" i="2"/>
  <c r="T284" i="2"/>
  <c r="S284" i="2"/>
  <c r="R284" i="2"/>
  <c r="Q284" i="2"/>
  <c r="U284" i="2" s="1"/>
  <c r="V283" i="2"/>
  <c r="U283" i="2"/>
  <c r="T283" i="2"/>
  <c r="S283" i="2"/>
  <c r="R283" i="2"/>
  <c r="Q283" i="2"/>
  <c r="W283" i="2" s="1"/>
  <c r="W282" i="2"/>
  <c r="U282" i="2"/>
  <c r="T282" i="2"/>
  <c r="S282" i="2"/>
  <c r="R282" i="2"/>
  <c r="Q282" i="2"/>
  <c r="V282" i="2" s="1"/>
  <c r="V281" i="2"/>
  <c r="T281" i="2"/>
  <c r="S281" i="2"/>
  <c r="R281" i="2"/>
  <c r="Q281" i="2"/>
  <c r="U281" i="2" s="1"/>
  <c r="T280" i="2"/>
  <c r="S280" i="2"/>
  <c r="R280" i="2"/>
  <c r="U280" i="2" s="1"/>
  <c r="Q280" i="2"/>
  <c r="W280" i="2" s="1"/>
  <c r="T279" i="2"/>
  <c r="S279" i="2"/>
  <c r="R279" i="2"/>
  <c r="Q279" i="2"/>
  <c r="W279" i="2" s="1"/>
  <c r="T278" i="2"/>
  <c r="S278" i="2"/>
  <c r="R278" i="2"/>
  <c r="Q278" i="2"/>
  <c r="W278" i="2" s="1"/>
  <c r="T277" i="2"/>
  <c r="S277" i="2"/>
  <c r="R277" i="2"/>
  <c r="Q277" i="2"/>
  <c r="W277" i="2" s="1"/>
  <c r="W276" i="2"/>
  <c r="V276" i="2"/>
  <c r="T276" i="2"/>
  <c r="S276" i="2"/>
  <c r="R276" i="2"/>
  <c r="Q276" i="2"/>
  <c r="U276" i="2" s="1"/>
  <c r="W275" i="2"/>
  <c r="V275" i="2"/>
  <c r="U275" i="2"/>
  <c r="T275" i="2"/>
  <c r="S275" i="2"/>
  <c r="R275" i="2"/>
  <c r="Q275" i="2"/>
  <c r="V274" i="2"/>
  <c r="U274" i="2"/>
  <c r="T274" i="2"/>
  <c r="W274" i="2" s="1"/>
  <c r="S274" i="2"/>
  <c r="R274" i="2"/>
  <c r="Q274" i="2"/>
  <c r="V273" i="2"/>
  <c r="U273" i="2"/>
  <c r="T273" i="2"/>
  <c r="S273" i="2"/>
  <c r="R273" i="2"/>
  <c r="Q273" i="2"/>
  <c r="W273" i="2" s="1"/>
  <c r="T272" i="2"/>
  <c r="S272" i="2"/>
  <c r="R272" i="2"/>
  <c r="U272" i="2" s="1"/>
  <c r="Q272" i="2"/>
  <c r="T271" i="2"/>
  <c r="S271" i="2"/>
  <c r="R271" i="2"/>
  <c r="Q271" i="2"/>
  <c r="W271" i="2" s="1"/>
  <c r="T270" i="2"/>
  <c r="S270" i="2"/>
  <c r="R270" i="2"/>
  <c r="Q270" i="2"/>
  <c r="W270" i="2" s="1"/>
  <c r="T269" i="2"/>
  <c r="S269" i="2"/>
  <c r="R269" i="2"/>
  <c r="Q269" i="2"/>
  <c r="W268" i="2"/>
  <c r="V268" i="2"/>
  <c r="T268" i="2"/>
  <c r="S268" i="2"/>
  <c r="R268" i="2"/>
  <c r="Q268" i="2"/>
  <c r="U268" i="2" s="1"/>
  <c r="W267" i="2"/>
  <c r="V267" i="2"/>
  <c r="U267" i="2"/>
  <c r="T267" i="2"/>
  <c r="S267" i="2"/>
  <c r="R267" i="2"/>
  <c r="Q267" i="2"/>
  <c r="V266" i="2"/>
  <c r="U266" i="2"/>
  <c r="T266" i="2"/>
  <c r="W266" i="2" s="1"/>
  <c r="S266" i="2"/>
  <c r="R266" i="2"/>
  <c r="Q266" i="2"/>
  <c r="U265" i="2"/>
  <c r="T265" i="2"/>
  <c r="S265" i="2"/>
  <c r="V265" i="2" s="1"/>
  <c r="R265" i="2"/>
  <c r="Q265" i="2"/>
  <c r="W265" i="2" s="1"/>
  <c r="T264" i="2"/>
  <c r="S264" i="2"/>
  <c r="R264" i="2"/>
  <c r="U264" i="2" s="1"/>
  <c r="Q264" i="2"/>
  <c r="T263" i="2"/>
  <c r="S263" i="2"/>
  <c r="R263" i="2"/>
  <c r="Q263" i="2"/>
  <c r="W263" i="2" s="1"/>
  <c r="T262" i="2"/>
  <c r="S262" i="2"/>
  <c r="R262" i="2"/>
  <c r="Q262" i="2"/>
  <c r="W262" i="2" s="1"/>
  <c r="T261" i="2"/>
  <c r="S261" i="2"/>
  <c r="R261" i="2"/>
  <c r="Q261" i="2"/>
  <c r="W260" i="2"/>
  <c r="V260" i="2"/>
  <c r="T260" i="2"/>
  <c r="S260" i="2"/>
  <c r="R260" i="2"/>
  <c r="Q260" i="2"/>
  <c r="U260" i="2" s="1"/>
  <c r="W259" i="2"/>
  <c r="V259" i="2"/>
  <c r="U259" i="2"/>
  <c r="T259" i="2"/>
  <c r="S259" i="2"/>
  <c r="R259" i="2"/>
  <c r="Q259" i="2"/>
  <c r="W258" i="2"/>
  <c r="V258" i="2"/>
  <c r="U258" i="2"/>
  <c r="T258" i="2"/>
  <c r="S258" i="2"/>
  <c r="R258" i="2"/>
  <c r="Q258" i="2"/>
  <c r="V257" i="2"/>
  <c r="U257" i="2"/>
  <c r="T257" i="2"/>
  <c r="S257" i="2"/>
  <c r="R257" i="2"/>
  <c r="Q257" i="2"/>
  <c r="W257" i="2" s="1"/>
  <c r="T256" i="2"/>
  <c r="S256" i="2"/>
  <c r="R256" i="2"/>
  <c r="U256" i="2" s="1"/>
  <c r="Q256" i="2"/>
  <c r="T255" i="2"/>
  <c r="S255" i="2"/>
  <c r="R255" i="2"/>
  <c r="Q255" i="2"/>
  <c r="W255" i="2" s="1"/>
  <c r="T254" i="2"/>
  <c r="S254" i="2"/>
  <c r="R254" i="2"/>
  <c r="Q254" i="2"/>
  <c r="W254" i="2" s="1"/>
  <c r="T253" i="2"/>
  <c r="S253" i="2"/>
  <c r="R253" i="2"/>
  <c r="Q253" i="2"/>
  <c r="W252" i="2"/>
  <c r="V252" i="2"/>
  <c r="T252" i="2"/>
  <c r="S252" i="2"/>
  <c r="R252" i="2"/>
  <c r="Q252" i="2"/>
  <c r="U252" i="2" s="1"/>
  <c r="W251" i="2"/>
  <c r="V251" i="2"/>
  <c r="U251" i="2"/>
  <c r="T251" i="2"/>
  <c r="S251" i="2"/>
  <c r="R251" i="2"/>
  <c r="Q251" i="2"/>
  <c r="V250" i="2"/>
  <c r="U250" i="2"/>
  <c r="T250" i="2"/>
  <c r="W250" i="2" s="1"/>
  <c r="S250" i="2"/>
  <c r="R250" i="2"/>
  <c r="Q250" i="2"/>
  <c r="U249" i="2"/>
  <c r="T249" i="2"/>
  <c r="S249" i="2"/>
  <c r="V249" i="2" s="1"/>
  <c r="R249" i="2"/>
  <c r="Q249" i="2"/>
  <c r="W249" i="2" s="1"/>
  <c r="T248" i="2"/>
  <c r="S248" i="2"/>
  <c r="V248" i="2" s="1"/>
  <c r="R248" i="2"/>
  <c r="U248" i="2" s="1"/>
  <c r="Q248" i="2"/>
  <c r="T247" i="2"/>
  <c r="S247" i="2"/>
  <c r="R247" i="2"/>
  <c r="Q247" i="2"/>
  <c r="W247" i="2" s="1"/>
  <c r="T246" i="2"/>
  <c r="S246" i="2"/>
  <c r="R246" i="2"/>
  <c r="Q246" i="2"/>
  <c r="W246" i="2" s="1"/>
  <c r="T245" i="2"/>
  <c r="S245" i="2"/>
  <c r="R245" i="2"/>
  <c r="Q245" i="2"/>
  <c r="W244" i="2"/>
  <c r="V244" i="2"/>
  <c r="T244" i="2"/>
  <c r="S244" i="2"/>
  <c r="R244" i="2"/>
  <c r="Q244" i="2"/>
  <c r="U244" i="2" s="1"/>
  <c r="W243" i="2"/>
  <c r="V243" i="2"/>
  <c r="U243" i="2"/>
  <c r="T243" i="2"/>
  <c r="S243" i="2"/>
  <c r="R243" i="2"/>
  <c r="Q243" i="2"/>
  <c r="V242" i="2"/>
  <c r="U242" i="2"/>
  <c r="T242" i="2"/>
  <c r="W242" i="2" s="1"/>
  <c r="S242" i="2"/>
  <c r="R242" i="2"/>
  <c r="Q242" i="2"/>
  <c r="U241" i="2"/>
  <c r="T241" i="2"/>
  <c r="S241" i="2"/>
  <c r="V241" i="2" s="1"/>
  <c r="R241" i="2"/>
  <c r="Q241" i="2"/>
  <c r="W241" i="2" s="1"/>
  <c r="V240" i="2"/>
  <c r="U240" i="2"/>
  <c r="T240" i="2"/>
  <c r="S240" i="2"/>
  <c r="R240" i="2"/>
  <c r="Q240" i="2"/>
  <c r="W240" i="2" s="1"/>
  <c r="T239" i="2"/>
  <c r="S239" i="2"/>
  <c r="R239" i="2"/>
  <c r="Q239" i="2"/>
  <c r="T238" i="2"/>
  <c r="S238" i="2"/>
  <c r="R238" i="2"/>
  <c r="Q238" i="2"/>
  <c r="W238" i="2" s="1"/>
  <c r="T237" i="2"/>
  <c r="S237" i="2"/>
  <c r="R237" i="2"/>
  <c r="Q237" i="2"/>
  <c r="W237" i="2" s="1"/>
  <c r="W236" i="2"/>
  <c r="V236" i="2"/>
  <c r="T236" i="2"/>
  <c r="S236" i="2"/>
  <c r="R236" i="2"/>
  <c r="Q236" i="2"/>
  <c r="U236" i="2" s="1"/>
  <c r="W235" i="2"/>
  <c r="V235" i="2"/>
  <c r="U235" i="2"/>
  <c r="T235" i="2"/>
  <c r="S235" i="2"/>
  <c r="R235" i="2"/>
  <c r="Q235" i="2"/>
  <c r="W234" i="2"/>
  <c r="V234" i="2"/>
  <c r="U234" i="2"/>
  <c r="T234" i="2"/>
  <c r="S234" i="2"/>
  <c r="R234" i="2"/>
  <c r="Q234" i="2"/>
  <c r="U233" i="2"/>
  <c r="T233" i="2"/>
  <c r="S233" i="2"/>
  <c r="V233" i="2" s="1"/>
  <c r="R233" i="2"/>
  <c r="Q233" i="2"/>
  <c r="W233" i="2" s="1"/>
  <c r="T232" i="2"/>
  <c r="S232" i="2"/>
  <c r="V232" i="2" s="1"/>
  <c r="R232" i="2"/>
  <c r="U232" i="2" s="1"/>
  <c r="Q232" i="2"/>
  <c r="T231" i="2"/>
  <c r="S231" i="2"/>
  <c r="R231" i="2"/>
  <c r="Q231" i="2"/>
  <c r="T230" i="2"/>
  <c r="S230" i="2"/>
  <c r="R230" i="2"/>
  <c r="Q230" i="2"/>
  <c r="W229" i="2"/>
  <c r="T229" i="2"/>
  <c r="S229" i="2"/>
  <c r="R229" i="2"/>
  <c r="Q229" i="2"/>
  <c r="W228" i="2"/>
  <c r="V228" i="2"/>
  <c r="T228" i="2"/>
  <c r="S228" i="2"/>
  <c r="R228" i="2"/>
  <c r="Q228" i="2"/>
  <c r="U228" i="2" s="1"/>
  <c r="W227" i="2"/>
  <c r="V227" i="2"/>
  <c r="U227" i="2"/>
  <c r="T227" i="2"/>
  <c r="S227" i="2"/>
  <c r="R227" i="2"/>
  <c r="Q227" i="2"/>
  <c r="V226" i="2"/>
  <c r="U226" i="2"/>
  <c r="T226" i="2"/>
  <c r="W226" i="2" s="1"/>
  <c r="S226" i="2"/>
  <c r="R226" i="2"/>
  <c r="Q226" i="2"/>
  <c r="V225" i="2"/>
  <c r="U225" i="2"/>
  <c r="T225" i="2"/>
  <c r="S225" i="2"/>
  <c r="R225" i="2"/>
  <c r="Q225" i="2"/>
  <c r="W225" i="2" s="1"/>
  <c r="T224" i="2"/>
  <c r="S224" i="2"/>
  <c r="V224" i="2" s="1"/>
  <c r="R224" i="2"/>
  <c r="U224" i="2" s="1"/>
  <c r="Q224" i="2"/>
  <c r="T223" i="2"/>
  <c r="S223" i="2"/>
  <c r="R223" i="2"/>
  <c r="Q223" i="2"/>
  <c r="T222" i="2"/>
  <c r="S222" i="2"/>
  <c r="R222" i="2"/>
  <c r="Q222" i="2"/>
  <c r="T221" i="2"/>
  <c r="S221" i="2"/>
  <c r="R221" i="2"/>
  <c r="Q221" i="2"/>
  <c r="W220" i="2"/>
  <c r="V220" i="2"/>
  <c r="T220" i="2"/>
  <c r="S220" i="2"/>
  <c r="R220" i="2"/>
  <c r="Q220" i="2"/>
  <c r="U220" i="2" s="1"/>
  <c r="W219" i="2"/>
  <c r="V219" i="2"/>
  <c r="U219" i="2"/>
  <c r="T219" i="2"/>
  <c r="S219" i="2"/>
  <c r="R219" i="2"/>
  <c r="Q219" i="2"/>
  <c r="W218" i="2"/>
  <c r="V218" i="2"/>
  <c r="U218" i="2"/>
  <c r="T218" i="2"/>
  <c r="S218" i="2"/>
  <c r="R218" i="2"/>
  <c r="Q218" i="2"/>
  <c r="U217" i="2"/>
  <c r="T217" i="2"/>
  <c r="S217" i="2"/>
  <c r="V217" i="2" s="1"/>
  <c r="R217" i="2"/>
  <c r="Q217" i="2"/>
  <c r="V216" i="2"/>
  <c r="U216" i="2"/>
  <c r="T216" i="2"/>
  <c r="S216" i="2"/>
  <c r="R216" i="2"/>
  <c r="Q216" i="2"/>
  <c r="W216" i="2" s="1"/>
  <c r="T215" i="2"/>
  <c r="S215" i="2"/>
  <c r="R215" i="2"/>
  <c r="Q215" i="2"/>
  <c r="T214" i="2"/>
  <c r="S214" i="2"/>
  <c r="R214" i="2"/>
  <c r="Q214" i="2"/>
  <c r="T213" i="2"/>
  <c r="S213" i="2"/>
  <c r="R213" i="2"/>
  <c r="Q213" i="2"/>
  <c r="W213" i="2" s="1"/>
  <c r="W212" i="2"/>
  <c r="V212" i="2"/>
  <c r="T212" i="2"/>
  <c r="S212" i="2"/>
  <c r="R212" i="2"/>
  <c r="Q212" i="2"/>
  <c r="U212" i="2" s="1"/>
  <c r="W211" i="2"/>
  <c r="V211" i="2"/>
  <c r="U211" i="2"/>
  <c r="T211" i="2"/>
  <c r="S211" i="2"/>
  <c r="R211" i="2"/>
  <c r="Q211" i="2"/>
  <c r="W210" i="2"/>
  <c r="V210" i="2"/>
  <c r="U210" i="2"/>
  <c r="T210" i="2"/>
  <c r="S210" i="2"/>
  <c r="R210" i="2"/>
  <c r="Q210" i="2"/>
  <c r="V209" i="2"/>
  <c r="U209" i="2"/>
  <c r="T209" i="2"/>
  <c r="S209" i="2"/>
  <c r="R209" i="2"/>
  <c r="Q209" i="2"/>
  <c r="W209" i="2" s="1"/>
  <c r="T208" i="2"/>
  <c r="W208" i="2" s="1"/>
  <c r="S208" i="2"/>
  <c r="V208" i="2" s="1"/>
  <c r="R208" i="2"/>
  <c r="U208" i="2" s="1"/>
  <c r="Q208" i="2"/>
  <c r="T207" i="2"/>
  <c r="S207" i="2"/>
  <c r="R207" i="2"/>
  <c r="Q207" i="2"/>
  <c r="T206" i="2"/>
  <c r="S206" i="2"/>
  <c r="R206" i="2"/>
  <c r="Q206" i="2"/>
  <c r="T205" i="2"/>
  <c r="S205" i="2"/>
  <c r="R205" i="2"/>
  <c r="Q205" i="2"/>
  <c r="I205" i="2"/>
  <c r="T204" i="2"/>
  <c r="S204" i="2"/>
  <c r="R204" i="2"/>
  <c r="Q204" i="2"/>
  <c r="W204" i="2" s="1"/>
  <c r="W203" i="2"/>
  <c r="V203" i="2"/>
  <c r="T203" i="2"/>
  <c r="S203" i="2"/>
  <c r="R203" i="2"/>
  <c r="Q203" i="2"/>
  <c r="U203" i="2" s="1"/>
  <c r="W202" i="2"/>
  <c r="V202" i="2"/>
  <c r="U202" i="2"/>
  <c r="T202" i="2"/>
  <c r="S202" i="2"/>
  <c r="R202" i="2"/>
  <c r="Q202" i="2"/>
  <c r="V201" i="2"/>
  <c r="U201" i="2"/>
  <c r="T201" i="2"/>
  <c r="W201" i="2" s="1"/>
  <c r="S201" i="2"/>
  <c r="R201" i="2"/>
  <c r="Q201" i="2"/>
  <c r="V200" i="2"/>
  <c r="U200" i="2"/>
  <c r="T200" i="2"/>
  <c r="S200" i="2"/>
  <c r="R200" i="2"/>
  <c r="Q200" i="2"/>
  <c r="W200" i="2" s="1"/>
  <c r="T199" i="2"/>
  <c r="W199" i="2" s="1"/>
  <c r="S199" i="2"/>
  <c r="V199" i="2" s="1"/>
  <c r="R199" i="2"/>
  <c r="U199" i="2" s="1"/>
  <c r="Q199" i="2"/>
  <c r="T198" i="2"/>
  <c r="S198" i="2"/>
  <c r="R198" i="2"/>
  <c r="Q198" i="2"/>
  <c r="T197" i="2"/>
  <c r="S197" i="2"/>
  <c r="R197" i="2"/>
  <c r="Q197" i="2"/>
  <c r="T196" i="2"/>
  <c r="S196" i="2"/>
  <c r="R196" i="2"/>
  <c r="Q196" i="2"/>
  <c r="T195" i="2"/>
  <c r="S195" i="2"/>
  <c r="R195" i="2"/>
  <c r="Q195" i="2"/>
  <c r="U195" i="2" s="1"/>
  <c r="W194" i="2"/>
  <c r="V194" i="2"/>
  <c r="U194" i="2"/>
  <c r="T194" i="2"/>
  <c r="S194" i="2"/>
  <c r="R194" i="2"/>
  <c r="Q194" i="2"/>
  <c r="W193" i="2"/>
  <c r="V193" i="2"/>
  <c r="U193" i="2"/>
  <c r="T193" i="2"/>
  <c r="S193" i="2"/>
  <c r="R193" i="2"/>
  <c r="Q193" i="2"/>
  <c r="U192" i="2"/>
  <c r="T192" i="2"/>
  <c r="S192" i="2"/>
  <c r="V192" i="2" s="1"/>
  <c r="R192" i="2"/>
  <c r="Q192" i="2"/>
  <c r="T191" i="2"/>
  <c r="W191" i="2" s="1"/>
  <c r="S191" i="2"/>
  <c r="V191" i="2" s="1"/>
  <c r="R191" i="2"/>
  <c r="U191" i="2" s="1"/>
  <c r="Q191" i="2"/>
  <c r="T190" i="2"/>
  <c r="S190" i="2"/>
  <c r="R190" i="2"/>
  <c r="Q190" i="2"/>
  <c r="T189" i="2"/>
  <c r="S189" i="2"/>
  <c r="R189" i="2"/>
  <c r="Q189" i="2"/>
  <c r="W188" i="2"/>
  <c r="T188" i="2"/>
  <c r="S188" i="2"/>
  <c r="R188" i="2"/>
  <c r="Q188" i="2"/>
  <c r="W187" i="2"/>
  <c r="V187" i="2"/>
  <c r="T187" i="2"/>
  <c r="S187" i="2"/>
  <c r="R187" i="2"/>
  <c r="Q187" i="2"/>
  <c r="U187" i="2" s="1"/>
  <c r="W186" i="2"/>
  <c r="V186" i="2"/>
  <c r="U186" i="2"/>
  <c r="T186" i="2"/>
  <c r="S186" i="2"/>
  <c r="R186" i="2"/>
  <c r="Q186" i="2"/>
  <c r="I186" i="2"/>
  <c r="H186" i="2"/>
  <c r="V185" i="2"/>
  <c r="T185" i="2"/>
  <c r="S185" i="2"/>
  <c r="R185" i="2"/>
  <c r="Q185" i="2"/>
  <c r="U185" i="2" s="1"/>
  <c r="W184" i="2"/>
  <c r="V184" i="2"/>
  <c r="U184" i="2"/>
  <c r="T184" i="2"/>
  <c r="S184" i="2"/>
  <c r="R184" i="2"/>
  <c r="Q184" i="2"/>
  <c r="W183" i="2"/>
  <c r="V183" i="2"/>
  <c r="T183" i="2"/>
  <c r="S183" i="2"/>
  <c r="R183" i="2"/>
  <c r="U183" i="2" s="1"/>
  <c r="Q183" i="2"/>
  <c r="T182" i="2"/>
  <c r="S182" i="2"/>
  <c r="R182" i="2"/>
  <c r="Q182" i="2"/>
  <c r="W182" i="2" s="1"/>
  <c r="T181" i="2"/>
  <c r="W181" i="2" s="1"/>
  <c r="S181" i="2"/>
  <c r="V181" i="2" s="1"/>
  <c r="R181" i="2"/>
  <c r="U181" i="2" s="1"/>
  <c r="Q181" i="2"/>
  <c r="U180" i="2"/>
  <c r="T180" i="2"/>
  <c r="S180" i="2"/>
  <c r="R180" i="2"/>
  <c r="Q180" i="2"/>
  <c r="V180" i="2" s="1"/>
  <c r="V179" i="2"/>
  <c r="T179" i="2"/>
  <c r="S179" i="2"/>
  <c r="R179" i="2"/>
  <c r="Q179" i="2"/>
  <c r="T178" i="2"/>
  <c r="S178" i="2"/>
  <c r="R178" i="2"/>
  <c r="Q178" i="2"/>
  <c r="V178" i="2" s="1"/>
  <c r="W177" i="2"/>
  <c r="T177" i="2"/>
  <c r="S177" i="2"/>
  <c r="R177" i="2"/>
  <c r="Q177" i="2"/>
  <c r="U177" i="2" s="1"/>
  <c r="U176" i="2"/>
  <c r="T176" i="2"/>
  <c r="S176" i="2"/>
  <c r="R176" i="2"/>
  <c r="Q176" i="2"/>
  <c r="W176" i="2" s="1"/>
  <c r="W175" i="2"/>
  <c r="T175" i="2"/>
  <c r="S175" i="2"/>
  <c r="R175" i="2"/>
  <c r="Q175" i="2"/>
  <c r="V175" i="2" s="1"/>
  <c r="T174" i="2"/>
  <c r="S174" i="2"/>
  <c r="R174" i="2"/>
  <c r="Q174" i="2"/>
  <c r="U174" i="2" s="1"/>
  <c r="W173" i="2"/>
  <c r="V173" i="2"/>
  <c r="U173" i="2"/>
  <c r="T173" i="2"/>
  <c r="S173" i="2"/>
  <c r="R173" i="2"/>
  <c r="Q173" i="2"/>
  <c r="T172" i="2"/>
  <c r="S172" i="2"/>
  <c r="R172" i="2"/>
  <c r="Q172" i="2"/>
  <c r="W172" i="2" s="1"/>
  <c r="T171" i="2"/>
  <c r="S171" i="2"/>
  <c r="R171" i="2"/>
  <c r="U171" i="2" s="1"/>
  <c r="Q171" i="2"/>
  <c r="V171" i="2" s="1"/>
  <c r="I171" i="2"/>
  <c r="F171" i="2"/>
  <c r="T170" i="2"/>
  <c r="S170" i="2"/>
  <c r="R170" i="2"/>
  <c r="Q170" i="2"/>
  <c r="W170" i="2" s="1"/>
  <c r="W169" i="2"/>
  <c r="T169" i="2"/>
  <c r="S169" i="2"/>
  <c r="R169" i="2"/>
  <c r="U169" i="2" s="1"/>
  <c r="Q169" i="2"/>
  <c r="V169" i="2" s="1"/>
  <c r="V168" i="2"/>
  <c r="T168" i="2"/>
  <c r="S168" i="2"/>
  <c r="R168" i="2"/>
  <c r="Q168" i="2"/>
  <c r="W168" i="2" s="1"/>
  <c r="U167" i="2"/>
  <c r="T167" i="2"/>
  <c r="S167" i="2"/>
  <c r="R167" i="2"/>
  <c r="Q167" i="2"/>
  <c r="W167" i="2" s="1"/>
  <c r="T166" i="2"/>
  <c r="W166" i="2" s="1"/>
  <c r="S166" i="2"/>
  <c r="R166" i="2"/>
  <c r="Q166" i="2"/>
  <c r="V166" i="2" s="1"/>
  <c r="T165" i="2"/>
  <c r="S165" i="2"/>
  <c r="R165" i="2"/>
  <c r="Q165" i="2"/>
  <c r="U165" i="2" s="1"/>
  <c r="W164" i="2"/>
  <c r="V164" i="2"/>
  <c r="T164" i="2"/>
  <c r="S164" i="2"/>
  <c r="R164" i="2"/>
  <c r="U164" i="2" s="1"/>
  <c r="Q164" i="2"/>
  <c r="T163" i="2"/>
  <c r="S163" i="2"/>
  <c r="R163" i="2"/>
  <c r="Q163" i="2"/>
  <c r="W163" i="2" s="1"/>
  <c r="T162" i="2"/>
  <c r="S162" i="2"/>
  <c r="R162" i="2"/>
  <c r="Q162" i="2"/>
  <c r="W162" i="2" s="1"/>
  <c r="W161" i="2"/>
  <c r="T161" i="2"/>
  <c r="S161" i="2"/>
  <c r="R161" i="2"/>
  <c r="U161" i="2" s="1"/>
  <c r="Q161" i="2"/>
  <c r="V161" i="2" s="1"/>
  <c r="V160" i="2"/>
  <c r="T160" i="2"/>
  <c r="S160" i="2"/>
  <c r="R160" i="2"/>
  <c r="Q160" i="2"/>
  <c r="W160" i="2" s="1"/>
  <c r="U159" i="2"/>
  <c r="T159" i="2"/>
  <c r="S159" i="2"/>
  <c r="R159" i="2"/>
  <c r="Q159" i="2"/>
  <c r="W159" i="2" s="1"/>
  <c r="T158" i="2"/>
  <c r="W158" i="2" s="1"/>
  <c r="S158" i="2"/>
  <c r="R158" i="2"/>
  <c r="Q158" i="2"/>
  <c r="V158" i="2" s="1"/>
  <c r="T157" i="2"/>
  <c r="S157" i="2"/>
  <c r="R157" i="2"/>
  <c r="Q157" i="2"/>
  <c r="U157" i="2" s="1"/>
  <c r="W156" i="2"/>
  <c r="V156" i="2"/>
  <c r="T156" i="2"/>
  <c r="S156" i="2"/>
  <c r="R156" i="2"/>
  <c r="U156" i="2" s="1"/>
  <c r="Q156" i="2"/>
  <c r="T155" i="2"/>
  <c r="S155" i="2"/>
  <c r="R155" i="2"/>
  <c r="Q155" i="2"/>
  <c r="W155" i="2" s="1"/>
  <c r="T154" i="2"/>
  <c r="S154" i="2"/>
  <c r="R154" i="2"/>
  <c r="Q154" i="2"/>
  <c r="W154" i="2" s="1"/>
  <c r="W153" i="2"/>
  <c r="T153" i="2"/>
  <c r="S153" i="2"/>
  <c r="R153" i="2"/>
  <c r="U153" i="2" s="1"/>
  <c r="Q153" i="2"/>
  <c r="V153" i="2" s="1"/>
  <c r="V152" i="2"/>
  <c r="T152" i="2"/>
  <c r="S152" i="2"/>
  <c r="R152" i="2"/>
  <c r="Q152" i="2"/>
  <c r="W152" i="2" s="1"/>
  <c r="U151" i="2"/>
  <c r="T151" i="2"/>
  <c r="S151" i="2"/>
  <c r="R151" i="2"/>
  <c r="Q151" i="2"/>
  <c r="W151" i="2" s="1"/>
  <c r="T150" i="2"/>
  <c r="W150" i="2" s="1"/>
  <c r="S150" i="2"/>
  <c r="R150" i="2"/>
  <c r="Q150" i="2"/>
  <c r="V150" i="2" s="1"/>
  <c r="T149" i="2"/>
  <c r="S149" i="2"/>
  <c r="R149" i="2"/>
  <c r="Q149" i="2"/>
  <c r="U149" i="2" s="1"/>
  <c r="W148" i="2"/>
  <c r="V148" i="2"/>
  <c r="U148" i="2"/>
  <c r="T148" i="2"/>
  <c r="S148" i="2"/>
  <c r="R148" i="2"/>
  <c r="Q148" i="2"/>
  <c r="T147" i="2"/>
  <c r="S147" i="2"/>
  <c r="R147" i="2"/>
  <c r="Q147" i="2"/>
  <c r="W147" i="2" s="1"/>
  <c r="T146" i="2"/>
  <c r="S146" i="2"/>
  <c r="R146" i="2"/>
  <c r="Q146" i="2"/>
  <c r="W146" i="2" s="1"/>
  <c r="W145" i="2"/>
  <c r="T145" i="2"/>
  <c r="S145" i="2"/>
  <c r="R145" i="2"/>
  <c r="U145" i="2" s="1"/>
  <c r="Q145" i="2"/>
  <c r="V145" i="2" s="1"/>
  <c r="V144" i="2"/>
  <c r="T144" i="2"/>
  <c r="S144" i="2"/>
  <c r="R144" i="2"/>
  <c r="Q144" i="2"/>
  <c r="W144" i="2" s="1"/>
  <c r="U143" i="2"/>
  <c r="T143" i="2"/>
  <c r="S143" i="2"/>
  <c r="R143" i="2"/>
  <c r="Q143" i="2"/>
  <c r="W143" i="2" s="1"/>
  <c r="T142" i="2"/>
  <c r="W142" i="2" s="1"/>
  <c r="S142" i="2"/>
  <c r="R142" i="2"/>
  <c r="Q142" i="2"/>
  <c r="V142" i="2" s="1"/>
  <c r="T141" i="2"/>
  <c r="S141" i="2"/>
  <c r="R141" i="2"/>
  <c r="Q141" i="2"/>
  <c r="U141" i="2" s="1"/>
  <c r="W140" i="2"/>
  <c r="V140" i="2"/>
  <c r="U140" i="2"/>
  <c r="T140" i="2"/>
  <c r="S140" i="2"/>
  <c r="R140" i="2"/>
  <c r="Q140" i="2"/>
  <c r="T139" i="2"/>
  <c r="S139" i="2"/>
  <c r="R139" i="2"/>
  <c r="Q139" i="2"/>
  <c r="W139" i="2" s="1"/>
  <c r="T138" i="2"/>
  <c r="S138" i="2"/>
  <c r="R138" i="2"/>
  <c r="Q138" i="2"/>
  <c r="W138" i="2" s="1"/>
  <c r="W137" i="2"/>
  <c r="T137" i="2"/>
  <c r="S137" i="2"/>
  <c r="R137" i="2"/>
  <c r="U137" i="2" s="1"/>
  <c r="Q137" i="2"/>
  <c r="V137" i="2" s="1"/>
  <c r="V136" i="2"/>
  <c r="T136" i="2"/>
  <c r="S136" i="2"/>
  <c r="R136" i="2"/>
  <c r="Q136" i="2"/>
  <c r="W136" i="2" s="1"/>
  <c r="U135" i="2"/>
  <c r="T135" i="2"/>
  <c r="S135" i="2"/>
  <c r="R135" i="2"/>
  <c r="Q135" i="2"/>
  <c r="W135" i="2" s="1"/>
  <c r="T134" i="2"/>
  <c r="W134" i="2" s="1"/>
  <c r="S134" i="2"/>
  <c r="R134" i="2"/>
  <c r="Q134" i="2"/>
  <c r="V134" i="2" s="1"/>
  <c r="T133" i="2"/>
  <c r="S133" i="2"/>
  <c r="R133" i="2"/>
  <c r="Q133" i="2"/>
  <c r="U133" i="2" s="1"/>
  <c r="W132" i="2"/>
  <c r="V132" i="2"/>
  <c r="U132" i="2"/>
  <c r="T132" i="2"/>
  <c r="S132" i="2"/>
  <c r="R132" i="2"/>
  <c r="Q132" i="2"/>
  <c r="T131" i="2"/>
  <c r="S131" i="2"/>
  <c r="R131" i="2"/>
  <c r="Q131" i="2"/>
  <c r="W131" i="2" s="1"/>
  <c r="T130" i="2"/>
  <c r="S130" i="2"/>
  <c r="R130" i="2"/>
  <c r="Q130" i="2"/>
  <c r="W130" i="2" s="1"/>
  <c r="W129" i="2"/>
  <c r="U129" i="2"/>
  <c r="T129" i="2"/>
  <c r="S129" i="2"/>
  <c r="R129" i="2"/>
  <c r="Q129" i="2"/>
  <c r="V129" i="2" s="1"/>
  <c r="V128" i="2"/>
  <c r="T128" i="2"/>
  <c r="S128" i="2"/>
  <c r="R128" i="2"/>
  <c r="Q128" i="2"/>
  <c r="W128" i="2" s="1"/>
  <c r="U127" i="2"/>
  <c r="T127" i="2"/>
  <c r="S127" i="2"/>
  <c r="R127" i="2"/>
  <c r="Q127" i="2"/>
  <c r="W127" i="2" s="1"/>
  <c r="W126" i="2"/>
  <c r="T126" i="2"/>
  <c r="S126" i="2"/>
  <c r="R126" i="2"/>
  <c r="Q126" i="2"/>
  <c r="V126" i="2" s="1"/>
  <c r="T125" i="2"/>
  <c r="S125" i="2"/>
  <c r="R125" i="2"/>
  <c r="Q125" i="2"/>
  <c r="U125" i="2" s="1"/>
  <c r="W124" i="2"/>
  <c r="V124" i="2"/>
  <c r="T124" i="2"/>
  <c r="S124" i="2"/>
  <c r="R124" i="2"/>
  <c r="U124" i="2" s="1"/>
  <c r="Q124" i="2"/>
  <c r="T123" i="2"/>
  <c r="S123" i="2"/>
  <c r="R123" i="2"/>
  <c r="Q123" i="2"/>
  <c r="W123" i="2" s="1"/>
  <c r="T122" i="2"/>
  <c r="S122" i="2"/>
  <c r="R122" i="2"/>
  <c r="Q122" i="2"/>
  <c r="W122" i="2" s="1"/>
  <c r="W121" i="2"/>
  <c r="T121" i="2"/>
  <c r="S121" i="2"/>
  <c r="R121" i="2"/>
  <c r="U121" i="2" s="1"/>
  <c r="Q121" i="2"/>
  <c r="V121" i="2" s="1"/>
  <c r="V120" i="2"/>
  <c r="T120" i="2"/>
  <c r="S120" i="2"/>
  <c r="R120" i="2"/>
  <c r="Q120" i="2"/>
  <c r="W120" i="2" s="1"/>
  <c r="U119" i="2"/>
  <c r="T119" i="2"/>
  <c r="S119" i="2"/>
  <c r="R119" i="2"/>
  <c r="Q119" i="2"/>
  <c r="W119" i="2" s="1"/>
  <c r="T118" i="2"/>
  <c r="W118" i="2" s="1"/>
  <c r="S118" i="2"/>
  <c r="R118" i="2"/>
  <c r="Q118" i="2"/>
  <c r="V118" i="2" s="1"/>
  <c r="T117" i="2"/>
  <c r="S117" i="2"/>
  <c r="R117" i="2"/>
  <c r="Q117" i="2"/>
  <c r="U117" i="2" s="1"/>
  <c r="W116" i="2"/>
  <c r="V116" i="2"/>
  <c r="T116" i="2"/>
  <c r="S116" i="2"/>
  <c r="R116" i="2"/>
  <c r="U116" i="2" s="1"/>
  <c r="Q116" i="2"/>
  <c r="T115" i="2"/>
  <c r="S115" i="2"/>
  <c r="R115" i="2"/>
  <c r="Q115" i="2"/>
  <c r="W115" i="2" s="1"/>
  <c r="T114" i="2"/>
  <c r="S114" i="2"/>
  <c r="R114" i="2"/>
  <c r="Q114" i="2"/>
  <c r="W114" i="2" s="1"/>
  <c r="T113" i="2"/>
  <c r="S113" i="2"/>
  <c r="R113" i="2"/>
  <c r="Q113" i="2"/>
  <c r="W113" i="2" s="1"/>
  <c r="V112" i="2"/>
  <c r="T112" i="2"/>
  <c r="S112" i="2"/>
  <c r="R112" i="2"/>
  <c r="Q112" i="2"/>
  <c r="W112" i="2" s="1"/>
  <c r="W111" i="2"/>
  <c r="U111" i="2"/>
  <c r="T111" i="2"/>
  <c r="S111" i="2"/>
  <c r="R111" i="2"/>
  <c r="Q111" i="2"/>
  <c r="V111" i="2" s="1"/>
  <c r="V110" i="2"/>
  <c r="T110" i="2"/>
  <c r="W110" i="2" s="1"/>
  <c r="S110" i="2"/>
  <c r="R110" i="2"/>
  <c r="Q110" i="2"/>
  <c r="U110" i="2" s="1"/>
  <c r="W109" i="2"/>
  <c r="U109" i="2"/>
  <c r="T109" i="2"/>
  <c r="S109" i="2"/>
  <c r="R109" i="2"/>
  <c r="Q109" i="2"/>
  <c r="V109" i="2" s="1"/>
  <c r="V108" i="2"/>
  <c r="T108" i="2"/>
  <c r="W108" i="2" s="1"/>
  <c r="S108" i="2"/>
  <c r="R108" i="2"/>
  <c r="U108" i="2" s="1"/>
  <c r="Q108" i="2"/>
  <c r="T107" i="2"/>
  <c r="S107" i="2"/>
  <c r="R107" i="2"/>
  <c r="Q107" i="2"/>
  <c r="W107" i="2" s="1"/>
  <c r="T106" i="2"/>
  <c r="S106" i="2"/>
  <c r="R106" i="2"/>
  <c r="Q106" i="2"/>
  <c r="W106" i="2" s="1"/>
  <c r="T105" i="2"/>
  <c r="S105" i="2"/>
  <c r="R105" i="2"/>
  <c r="Q105" i="2"/>
  <c r="W105" i="2" s="1"/>
  <c r="V104" i="2"/>
  <c r="T104" i="2"/>
  <c r="S104" i="2"/>
  <c r="R104" i="2"/>
  <c r="Q104" i="2"/>
  <c r="W104" i="2" s="1"/>
  <c r="W103" i="2"/>
  <c r="U103" i="2"/>
  <c r="T103" i="2"/>
  <c r="S103" i="2"/>
  <c r="R103" i="2"/>
  <c r="Q103" i="2"/>
  <c r="V103" i="2" s="1"/>
  <c r="W102" i="2"/>
  <c r="V102" i="2"/>
  <c r="T102" i="2"/>
  <c r="S102" i="2"/>
  <c r="R102" i="2"/>
  <c r="Q102" i="2"/>
  <c r="U102" i="2" s="1"/>
  <c r="W101" i="2"/>
  <c r="U101" i="2"/>
  <c r="T101" i="2"/>
  <c r="S101" i="2"/>
  <c r="R101" i="2"/>
  <c r="Q101" i="2"/>
  <c r="V101" i="2" s="1"/>
  <c r="W100" i="2"/>
  <c r="V100" i="2"/>
  <c r="U100" i="2"/>
  <c r="T100" i="2"/>
  <c r="S100" i="2"/>
  <c r="R100" i="2"/>
  <c r="Q100" i="2"/>
  <c r="T99" i="2"/>
  <c r="S99" i="2"/>
  <c r="R99" i="2"/>
  <c r="Q99" i="2"/>
  <c r="W99" i="2" s="1"/>
  <c r="T98" i="2"/>
  <c r="S98" i="2"/>
  <c r="R98" i="2"/>
  <c r="Q98" i="2"/>
  <c r="W98" i="2" s="1"/>
  <c r="T97" i="2"/>
  <c r="S97" i="2"/>
  <c r="R97" i="2"/>
  <c r="Q97" i="2"/>
  <c r="W97" i="2" s="1"/>
  <c r="V96" i="2"/>
  <c r="T96" i="2"/>
  <c r="S96" i="2"/>
  <c r="R96" i="2"/>
  <c r="Q96" i="2"/>
  <c r="W96" i="2" s="1"/>
  <c r="W95" i="2"/>
  <c r="U95" i="2"/>
  <c r="T95" i="2"/>
  <c r="S95" i="2"/>
  <c r="R95" i="2"/>
  <c r="Q95" i="2"/>
  <c r="V95" i="2" s="1"/>
  <c r="V94" i="2"/>
  <c r="T94" i="2"/>
  <c r="W94" i="2" s="1"/>
  <c r="S94" i="2"/>
  <c r="R94" i="2"/>
  <c r="Q94" i="2"/>
  <c r="U94" i="2" s="1"/>
  <c r="W93" i="2"/>
  <c r="U93" i="2"/>
  <c r="T93" i="2"/>
  <c r="S93" i="2"/>
  <c r="R93" i="2"/>
  <c r="Q93" i="2"/>
  <c r="V93" i="2" s="1"/>
  <c r="V92" i="2"/>
  <c r="T92" i="2"/>
  <c r="W92" i="2" s="1"/>
  <c r="S92" i="2"/>
  <c r="R92" i="2"/>
  <c r="U92" i="2" s="1"/>
  <c r="Q92" i="2"/>
  <c r="T91" i="2"/>
  <c r="S91" i="2"/>
  <c r="R91" i="2"/>
  <c r="Q91" i="2"/>
  <c r="W91" i="2" s="1"/>
  <c r="T90" i="2"/>
  <c r="S90" i="2"/>
  <c r="R90" i="2"/>
  <c r="Q90" i="2"/>
  <c r="W90" i="2" s="1"/>
  <c r="T89" i="2"/>
  <c r="S89" i="2"/>
  <c r="R89" i="2"/>
  <c r="Q89" i="2"/>
  <c r="W89" i="2" s="1"/>
  <c r="V88" i="2"/>
  <c r="T88" i="2"/>
  <c r="S88" i="2"/>
  <c r="R88" i="2"/>
  <c r="Q88" i="2"/>
  <c r="W88" i="2" s="1"/>
  <c r="W87" i="2"/>
  <c r="U87" i="2"/>
  <c r="T87" i="2"/>
  <c r="S87" i="2"/>
  <c r="R87" i="2"/>
  <c r="Q87" i="2"/>
  <c r="V87" i="2" s="1"/>
  <c r="T86" i="2"/>
  <c r="S86" i="2"/>
  <c r="R86" i="2"/>
  <c r="Q86" i="2"/>
  <c r="V86" i="2" s="1"/>
  <c r="W85" i="2"/>
  <c r="U85" i="2"/>
  <c r="T85" i="2"/>
  <c r="S85" i="2"/>
  <c r="R85" i="2"/>
  <c r="Q85" i="2"/>
  <c r="V85" i="2" s="1"/>
  <c r="W84" i="2"/>
  <c r="V84" i="2"/>
  <c r="U84" i="2"/>
  <c r="T84" i="2"/>
  <c r="S84" i="2"/>
  <c r="R84" i="2"/>
  <c r="Q84" i="2"/>
  <c r="V83" i="2"/>
  <c r="T83" i="2"/>
  <c r="S83" i="2"/>
  <c r="R83" i="2"/>
  <c r="Q83" i="2"/>
  <c r="W83" i="2" s="1"/>
  <c r="U82" i="2"/>
  <c r="T82" i="2"/>
  <c r="S82" i="2"/>
  <c r="R82" i="2"/>
  <c r="Q82" i="2"/>
  <c r="W82" i="2" s="1"/>
  <c r="T81" i="2"/>
  <c r="S81" i="2"/>
  <c r="R81" i="2"/>
  <c r="Q81" i="2"/>
  <c r="W81" i="2" s="1"/>
  <c r="T80" i="2"/>
  <c r="S80" i="2"/>
  <c r="V80" i="2" s="1"/>
  <c r="R80" i="2"/>
  <c r="Q80" i="2"/>
  <c r="W80" i="2" s="1"/>
  <c r="W79" i="2"/>
  <c r="U79" i="2"/>
  <c r="T79" i="2"/>
  <c r="S79" i="2"/>
  <c r="R79" i="2"/>
  <c r="Q79" i="2"/>
  <c r="V79" i="2" s="1"/>
  <c r="T78" i="2"/>
  <c r="S78" i="2"/>
  <c r="R78" i="2"/>
  <c r="Q78" i="2"/>
  <c r="V78" i="2" s="1"/>
  <c r="W77" i="2"/>
  <c r="U77" i="2"/>
  <c r="T77" i="2"/>
  <c r="S77" i="2"/>
  <c r="R77" i="2"/>
  <c r="Q77" i="2"/>
  <c r="V77" i="2" s="1"/>
  <c r="W76" i="2"/>
  <c r="V76" i="2"/>
  <c r="T76" i="2"/>
  <c r="S76" i="2"/>
  <c r="R76" i="2"/>
  <c r="U76" i="2" s="1"/>
  <c r="Q76" i="2"/>
  <c r="V75" i="2"/>
  <c r="T75" i="2"/>
  <c r="S75" i="2"/>
  <c r="R75" i="2"/>
  <c r="Q75" i="2"/>
  <c r="W75" i="2" s="1"/>
  <c r="U74" i="2"/>
  <c r="T74" i="2"/>
  <c r="S74" i="2"/>
  <c r="R74" i="2"/>
  <c r="Q74" i="2"/>
  <c r="W74" i="2" s="1"/>
  <c r="T73" i="2"/>
  <c r="S73" i="2"/>
  <c r="R73" i="2"/>
  <c r="Q73" i="2"/>
  <c r="W73" i="2" s="1"/>
  <c r="T72" i="2"/>
  <c r="S72" i="2"/>
  <c r="V72" i="2" s="1"/>
  <c r="R72" i="2"/>
  <c r="Q72" i="2"/>
  <c r="W72" i="2" s="1"/>
  <c r="W71" i="2"/>
  <c r="T71" i="2"/>
  <c r="S71" i="2"/>
  <c r="R71" i="2"/>
  <c r="U71" i="2" s="1"/>
  <c r="Q71" i="2"/>
  <c r="V71" i="2" s="1"/>
  <c r="T70" i="2"/>
  <c r="S70" i="2"/>
  <c r="R70" i="2"/>
  <c r="Q70" i="2"/>
  <c r="V70" i="2" s="1"/>
  <c r="W69" i="2"/>
  <c r="U69" i="2"/>
  <c r="T69" i="2"/>
  <c r="S69" i="2"/>
  <c r="R69" i="2"/>
  <c r="Q69" i="2"/>
  <c r="V69" i="2" s="1"/>
  <c r="W68" i="2"/>
  <c r="V68" i="2"/>
  <c r="T68" i="2"/>
  <c r="S68" i="2"/>
  <c r="R68" i="2"/>
  <c r="U68" i="2" s="1"/>
  <c r="Q68" i="2"/>
  <c r="V67" i="2"/>
  <c r="T67" i="2"/>
  <c r="S67" i="2"/>
  <c r="R67" i="2"/>
  <c r="Q67" i="2"/>
  <c r="W67" i="2" s="1"/>
  <c r="U66" i="2"/>
  <c r="T66" i="2"/>
  <c r="S66" i="2"/>
  <c r="R66" i="2"/>
  <c r="Q66" i="2"/>
  <c r="W66" i="2" s="1"/>
  <c r="T65" i="2"/>
  <c r="S65" i="2"/>
  <c r="R65" i="2"/>
  <c r="Q65" i="2"/>
  <c r="W65" i="2" s="1"/>
  <c r="V64" i="2"/>
  <c r="T64" i="2"/>
  <c r="S64" i="2"/>
  <c r="R64" i="2"/>
  <c r="Q64" i="2"/>
  <c r="W64" i="2" s="1"/>
  <c r="W63" i="2"/>
  <c r="U63" i="2"/>
  <c r="T63" i="2"/>
  <c r="S63" i="2"/>
  <c r="R63" i="2"/>
  <c r="Q63" i="2"/>
  <c r="V63" i="2" s="1"/>
  <c r="T62" i="2"/>
  <c r="S62" i="2"/>
  <c r="R62" i="2"/>
  <c r="Q62" i="2"/>
  <c r="V62" i="2" s="1"/>
  <c r="W61" i="2"/>
  <c r="V61" i="2"/>
  <c r="U61" i="2"/>
  <c r="T61" i="2"/>
  <c r="S61" i="2"/>
  <c r="R61" i="2"/>
  <c r="Q61" i="2"/>
  <c r="W60" i="2"/>
  <c r="V60" i="2"/>
  <c r="U60" i="2"/>
  <c r="T60" i="2"/>
  <c r="S60" i="2"/>
  <c r="R60" i="2"/>
  <c r="Q60" i="2"/>
  <c r="V59" i="2"/>
  <c r="T59" i="2"/>
  <c r="S59" i="2"/>
  <c r="R59" i="2"/>
  <c r="Q59" i="2"/>
  <c r="W59" i="2" s="1"/>
  <c r="U58" i="2"/>
  <c r="T58" i="2"/>
  <c r="S58" i="2"/>
  <c r="R58" i="2"/>
  <c r="Q58" i="2"/>
  <c r="W58" i="2" s="1"/>
  <c r="T57" i="2"/>
  <c r="S57" i="2"/>
  <c r="R57" i="2"/>
  <c r="Q57" i="2"/>
  <c r="W57" i="2" s="1"/>
  <c r="T56" i="2"/>
  <c r="S56" i="2"/>
  <c r="R56" i="2"/>
  <c r="Q56" i="2"/>
  <c r="W56" i="2" s="1"/>
  <c r="W55" i="2"/>
  <c r="U55" i="2"/>
  <c r="T55" i="2"/>
  <c r="S55" i="2"/>
  <c r="R55" i="2"/>
  <c r="Q55" i="2"/>
  <c r="V55" i="2" s="1"/>
  <c r="T54" i="2"/>
  <c r="S54" i="2"/>
  <c r="R54" i="2"/>
  <c r="Q54" i="2"/>
  <c r="V54" i="2" s="1"/>
  <c r="W53" i="2"/>
  <c r="V53" i="2"/>
  <c r="U53" i="2"/>
  <c r="T53" i="2"/>
  <c r="S53" i="2"/>
  <c r="R53" i="2"/>
  <c r="Q53" i="2"/>
  <c r="W52" i="2"/>
  <c r="V52" i="2"/>
  <c r="U52" i="2"/>
  <c r="T52" i="2"/>
  <c r="S52" i="2"/>
  <c r="R52" i="2"/>
  <c r="Q52" i="2"/>
  <c r="V51" i="2"/>
  <c r="T51" i="2"/>
  <c r="S51" i="2"/>
  <c r="R51" i="2"/>
  <c r="Q51" i="2"/>
  <c r="W51" i="2" s="1"/>
  <c r="U50" i="2"/>
  <c r="T50" i="2"/>
  <c r="S50" i="2"/>
  <c r="R50" i="2"/>
  <c r="Q50" i="2"/>
  <c r="W50" i="2" s="1"/>
  <c r="T49" i="2"/>
  <c r="S49" i="2"/>
  <c r="R49" i="2"/>
  <c r="Q49" i="2"/>
  <c r="W49" i="2" s="1"/>
  <c r="T48" i="2"/>
  <c r="S48" i="2"/>
  <c r="R48" i="2"/>
  <c r="Q48" i="2"/>
  <c r="W48" i="2" s="1"/>
  <c r="W47" i="2"/>
  <c r="T47" i="2"/>
  <c r="S47" i="2"/>
  <c r="R47" i="2"/>
  <c r="U47" i="2" s="1"/>
  <c r="Q47" i="2"/>
  <c r="V47" i="2" s="1"/>
  <c r="T46" i="2"/>
  <c r="S46" i="2"/>
  <c r="R46" i="2"/>
  <c r="Q46" i="2"/>
  <c r="V46" i="2" s="1"/>
  <c r="W45" i="2"/>
  <c r="U45" i="2"/>
  <c r="T45" i="2"/>
  <c r="S45" i="2"/>
  <c r="V45" i="2" s="1"/>
  <c r="R45" i="2"/>
  <c r="Q45" i="2"/>
  <c r="W44" i="2"/>
  <c r="V44" i="2"/>
  <c r="T44" i="2"/>
  <c r="S44" i="2"/>
  <c r="R44" i="2"/>
  <c r="U44" i="2" s="1"/>
  <c r="Q44" i="2"/>
  <c r="V43" i="2"/>
  <c r="T43" i="2"/>
  <c r="S43" i="2"/>
  <c r="R43" i="2"/>
  <c r="Q43" i="2"/>
  <c r="W43" i="2" s="1"/>
  <c r="T42" i="2"/>
  <c r="S42" i="2"/>
  <c r="R42" i="2"/>
  <c r="U42" i="2" s="1"/>
  <c r="Q42" i="2"/>
  <c r="W42" i="2" s="1"/>
  <c r="T41" i="2"/>
  <c r="S41" i="2"/>
  <c r="R41" i="2"/>
  <c r="Q41" i="2"/>
  <c r="W41" i="2" s="1"/>
  <c r="T40" i="2"/>
  <c r="S40" i="2"/>
  <c r="R40" i="2"/>
  <c r="Q40" i="2"/>
  <c r="W40" i="2" s="1"/>
  <c r="W39" i="2"/>
  <c r="T39" i="2"/>
  <c r="S39" i="2"/>
  <c r="R39" i="2"/>
  <c r="U39" i="2" s="1"/>
  <c r="Q39" i="2"/>
  <c r="V39" i="2" s="1"/>
  <c r="T38" i="2"/>
  <c r="S38" i="2"/>
  <c r="R38" i="2"/>
  <c r="Q38" i="2"/>
  <c r="V38" i="2" s="1"/>
  <c r="W37" i="2"/>
  <c r="U37" i="2"/>
  <c r="T37" i="2"/>
  <c r="S37" i="2"/>
  <c r="V37" i="2" s="1"/>
  <c r="R37" i="2"/>
  <c r="Q37" i="2"/>
  <c r="V36" i="2"/>
  <c r="T36" i="2"/>
  <c r="W36" i="2" s="1"/>
  <c r="S36" i="2"/>
  <c r="R36" i="2"/>
  <c r="U36" i="2" s="1"/>
  <c r="Q36" i="2"/>
  <c r="T35" i="2"/>
  <c r="S35" i="2"/>
  <c r="V35" i="2" s="1"/>
  <c r="R35" i="2"/>
  <c r="Q35" i="2"/>
  <c r="W35" i="2" s="1"/>
  <c r="T34" i="2"/>
  <c r="S34" i="2"/>
  <c r="R34" i="2"/>
  <c r="U34" i="2" s="1"/>
  <c r="Q34" i="2"/>
  <c r="W34" i="2" s="1"/>
  <c r="T33" i="2"/>
  <c r="S33" i="2"/>
  <c r="R33" i="2"/>
  <c r="Q33" i="2"/>
  <c r="W33" i="2" s="1"/>
  <c r="T32" i="2"/>
  <c r="S32" i="2"/>
  <c r="R32" i="2"/>
  <c r="Q32" i="2"/>
  <c r="W32" i="2" s="1"/>
  <c r="W31" i="2"/>
  <c r="T31" i="2"/>
  <c r="S31" i="2"/>
  <c r="R31" i="2"/>
  <c r="U31" i="2" s="1"/>
  <c r="Q31" i="2"/>
  <c r="V31" i="2" s="1"/>
  <c r="V30" i="2"/>
  <c r="T30" i="2"/>
  <c r="S30" i="2"/>
  <c r="R30" i="2"/>
  <c r="Q30" i="2"/>
  <c r="U30" i="2" s="1"/>
  <c r="W29" i="2"/>
  <c r="U29" i="2"/>
  <c r="T29" i="2"/>
  <c r="S29" i="2"/>
  <c r="V29" i="2" s="1"/>
  <c r="R29" i="2"/>
  <c r="Q29" i="2"/>
  <c r="V28" i="2"/>
  <c r="T28" i="2"/>
  <c r="W28" i="2" s="1"/>
  <c r="S28" i="2"/>
  <c r="R28" i="2"/>
  <c r="U28" i="2" s="1"/>
  <c r="Q28" i="2"/>
  <c r="T27" i="2"/>
  <c r="S27" i="2"/>
  <c r="V27" i="2" s="1"/>
  <c r="R27" i="2"/>
  <c r="Q27" i="2"/>
  <c r="W27" i="2" s="1"/>
  <c r="T26" i="2"/>
  <c r="S26" i="2"/>
  <c r="R26" i="2"/>
  <c r="U26" i="2" s="1"/>
  <c r="Q26" i="2"/>
  <c r="W26" i="2" s="1"/>
  <c r="T25" i="2"/>
  <c r="S25" i="2"/>
  <c r="R25" i="2"/>
  <c r="Q25" i="2"/>
  <c r="W25" i="2" s="1"/>
  <c r="T24" i="2"/>
  <c r="S24" i="2"/>
  <c r="R24" i="2"/>
  <c r="Q24" i="2"/>
  <c r="W24" i="2" s="1"/>
  <c r="W23" i="2"/>
  <c r="U23" i="2"/>
  <c r="T23" i="2"/>
  <c r="S23" i="2"/>
  <c r="R23" i="2"/>
  <c r="Q23" i="2"/>
  <c r="V23" i="2" s="1"/>
  <c r="V22" i="2"/>
  <c r="T22" i="2"/>
  <c r="S22" i="2"/>
  <c r="R22" i="2"/>
  <c r="Q22" i="2"/>
  <c r="U22" i="2" s="1"/>
  <c r="W21" i="2"/>
  <c r="V21" i="2"/>
  <c r="U21" i="2"/>
  <c r="T21" i="2"/>
  <c r="S21" i="2"/>
  <c r="R21" i="2"/>
  <c r="Q21" i="2"/>
  <c r="T20" i="2"/>
  <c r="W20" i="2" s="1"/>
  <c r="S20" i="2"/>
  <c r="V20" i="2" s="1"/>
  <c r="R20" i="2"/>
  <c r="U20" i="2" s="1"/>
  <c r="Q20" i="2"/>
  <c r="T19" i="2"/>
  <c r="S19" i="2"/>
  <c r="V19" i="2" s="1"/>
  <c r="R19" i="2"/>
  <c r="Q19" i="2"/>
  <c r="W19" i="2" s="1"/>
  <c r="T18" i="2"/>
  <c r="S18" i="2"/>
  <c r="R18" i="2"/>
  <c r="U18" i="2" s="1"/>
  <c r="Q18" i="2"/>
  <c r="W18" i="2" s="1"/>
  <c r="T17" i="2"/>
  <c r="S17" i="2"/>
  <c r="R17" i="2"/>
  <c r="Q17" i="2"/>
  <c r="W17" i="2" s="1"/>
  <c r="T16" i="2"/>
  <c r="S16" i="2"/>
  <c r="R16" i="2"/>
  <c r="Q16" i="2"/>
  <c r="W16" i="2" s="1"/>
  <c r="W15" i="2"/>
  <c r="U15" i="2"/>
  <c r="T15" i="2"/>
  <c r="S15" i="2"/>
  <c r="R15" i="2"/>
  <c r="Q15" i="2"/>
  <c r="V15" i="2" s="1"/>
  <c r="V14" i="2"/>
  <c r="T14" i="2"/>
  <c r="S14" i="2"/>
  <c r="R14" i="2"/>
  <c r="Q14" i="2"/>
  <c r="U14" i="2" s="1"/>
  <c r="W13" i="2"/>
  <c r="V13" i="2"/>
  <c r="U13" i="2"/>
  <c r="T13" i="2"/>
  <c r="S13" i="2"/>
  <c r="R13" i="2"/>
  <c r="Q13" i="2"/>
  <c r="T12" i="2"/>
  <c r="W12" i="2" s="1"/>
  <c r="S12" i="2"/>
  <c r="V12" i="2" s="1"/>
  <c r="R12" i="2"/>
  <c r="U12" i="2" s="1"/>
  <c r="Q12" i="2"/>
  <c r="V11" i="2"/>
  <c r="T11" i="2"/>
  <c r="S11" i="2"/>
  <c r="R11" i="2"/>
  <c r="Q11" i="2"/>
  <c r="W11" i="2" s="1"/>
  <c r="T10" i="2"/>
  <c r="S10" i="2"/>
  <c r="R10" i="2"/>
  <c r="U10" i="2" s="1"/>
  <c r="Q10" i="2"/>
  <c r="W10" i="2" s="1"/>
  <c r="T9" i="2"/>
  <c r="S9" i="2"/>
  <c r="R9" i="2"/>
  <c r="Q9" i="2"/>
  <c r="W9" i="2" s="1"/>
  <c r="T8" i="2"/>
  <c r="S8" i="2"/>
  <c r="R8" i="2"/>
  <c r="Q8" i="2"/>
  <c r="W8" i="2" s="1"/>
  <c r="W7" i="2"/>
  <c r="T7" i="2"/>
  <c r="S7" i="2"/>
  <c r="R7" i="2"/>
  <c r="U7" i="2" s="1"/>
  <c r="Q7" i="2"/>
  <c r="V7" i="2" s="1"/>
  <c r="V6" i="2"/>
  <c r="T6" i="2"/>
  <c r="S6" i="2"/>
  <c r="R6" i="2"/>
  <c r="Q6" i="2"/>
  <c r="U6" i="2" s="1"/>
  <c r="W5" i="2"/>
  <c r="U5" i="2"/>
  <c r="T5" i="2"/>
  <c r="S5" i="2"/>
  <c r="V5" i="2" s="1"/>
  <c r="R5" i="2"/>
  <c r="Q5" i="2"/>
  <c r="T4" i="2"/>
  <c r="W4" i="2" s="1"/>
  <c r="S4" i="2"/>
  <c r="V4" i="2" s="1"/>
  <c r="R4" i="2"/>
  <c r="U4" i="2" s="1"/>
  <c r="Q4" i="2"/>
  <c r="T3" i="2"/>
  <c r="S3" i="2"/>
  <c r="R3" i="2"/>
  <c r="Q3" i="2"/>
  <c r="W3" i="2" s="1"/>
  <c r="U2" i="2"/>
  <c r="T2" i="2"/>
  <c r="S2" i="2"/>
  <c r="R2" i="2"/>
  <c r="Q2" i="2"/>
  <c r="W2" i="2" s="1"/>
  <c r="T19" i="3" l="1"/>
  <c r="T4" i="3"/>
  <c r="T2" i="3"/>
  <c r="S19" i="3"/>
  <c r="S20" i="3"/>
  <c r="T17" i="3"/>
  <c r="T20" i="3"/>
  <c r="S23" i="3"/>
  <c r="T5" i="3"/>
  <c r="S15" i="3"/>
  <c r="T18" i="3"/>
  <c r="S4" i="3"/>
  <c r="R4" i="3"/>
  <c r="T12" i="3"/>
  <c r="R19" i="3"/>
  <c r="R20" i="3"/>
  <c r="R2" i="3"/>
  <c r="R11" i="3"/>
  <c r="T16" i="3"/>
  <c r="R18" i="3"/>
  <c r="T3" i="3"/>
  <c r="S11" i="3"/>
  <c r="R13" i="3"/>
  <c r="S13" i="3"/>
  <c r="R21" i="3"/>
  <c r="T24" i="3"/>
  <c r="R3" i="3"/>
  <c r="R10" i="3"/>
  <c r="S3" i="3"/>
  <c r="R5" i="3"/>
  <c r="S10" i="3"/>
  <c r="R12" i="3"/>
  <c r="S21" i="3"/>
  <c r="T21" i="3"/>
  <c r="R22" i="3"/>
  <c r="T25" i="3"/>
  <c r="W6" i="2"/>
  <c r="W14" i="2"/>
  <c r="W22" i="2"/>
  <c r="W30" i="2"/>
  <c r="W38" i="2"/>
  <c r="W46" i="2"/>
  <c r="W54" i="2"/>
  <c r="W62" i="2"/>
  <c r="W70" i="2"/>
  <c r="W78" i="2"/>
  <c r="W86" i="2"/>
  <c r="V117" i="2"/>
  <c r="V125" i="2"/>
  <c r="V133" i="2"/>
  <c r="V141" i="2"/>
  <c r="V149" i="2"/>
  <c r="V157" i="2"/>
  <c r="V165" i="2"/>
  <c r="V174" i="2"/>
  <c r="W190" i="2"/>
  <c r="V190" i="2"/>
  <c r="U190" i="2"/>
  <c r="W197" i="2"/>
  <c r="V197" i="2"/>
  <c r="U197" i="2"/>
  <c r="W206" i="2"/>
  <c r="V206" i="2"/>
  <c r="U206" i="2"/>
  <c r="U3" i="2"/>
  <c r="U11" i="2"/>
  <c r="U19" i="2"/>
  <c r="U27" i="2"/>
  <c r="U35" i="2"/>
  <c r="U43" i="2"/>
  <c r="U51" i="2"/>
  <c r="U59" i="2"/>
  <c r="U67" i="2"/>
  <c r="U75" i="2"/>
  <c r="U83" i="2"/>
  <c r="U91" i="2"/>
  <c r="U99" i="2"/>
  <c r="U107" i="2"/>
  <c r="U115" i="2"/>
  <c r="W117" i="2"/>
  <c r="U123" i="2"/>
  <c r="W125" i="2"/>
  <c r="U131" i="2"/>
  <c r="W133" i="2"/>
  <c r="U139" i="2"/>
  <c r="W141" i="2"/>
  <c r="U147" i="2"/>
  <c r="W149" i="2"/>
  <c r="U155" i="2"/>
  <c r="W157" i="2"/>
  <c r="U163" i="2"/>
  <c r="W165" i="2"/>
  <c r="U172" i="2"/>
  <c r="W174" i="2"/>
  <c r="U182" i="2"/>
  <c r="W192" i="2"/>
  <c r="V195" i="2"/>
  <c r="W217" i="2"/>
  <c r="W230" i="2"/>
  <c r="V230" i="2"/>
  <c r="U230" i="2"/>
  <c r="W232" i="2"/>
  <c r="W245" i="2"/>
  <c r="V245" i="2"/>
  <c r="U245" i="2"/>
  <c r="W253" i="2"/>
  <c r="V253" i="2"/>
  <c r="U253" i="2"/>
  <c r="U90" i="2"/>
  <c r="V91" i="2"/>
  <c r="U98" i="2"/>
  <c r="V99" i="2"/>
  <c r="U106" i="2"/>
  <c r="V107" i="2"/>
  <c r="U114" i="2"/>
  <c r="V115" i="2"/>
  <c r="U122" i="2"/>
  <c r="V123" i="2"/>
  <c r="U130" i="2"/>
  <c r="V131" i="2"/>
  <c r="U138" i="2"/>
  <c r="V139" i="2"/>
  <c r="U146" i="2"/>
  <c r="V147" i="2"/>
  <c r="U154" i="2"/>
  <c r="V155" i="2"/>
  <c r="U162" i="2"/>
  <c r="V163" i="2"/>
  <c r="U170" i="2"/>
  <c r="V172" i="2"/>
  <c r="U178" i="2"/>
  <c r="V182" i="2"/>
  <c r="W195" i="2"/>
  <c r="V221" i="2"/>
  <c r="U221" i="2"/>
  <c r="U9" i="2"/>
  <c r="V10" i="2"/>
  <c r="U17" i="2"/>
  <c r="V18" i="2"/>
  <c r="U25" i="2"/>
  <c r="V26" i="2"/>
  <c r="U33" i="2"/>
  <c r="V34" i="2"/>
  <c r="U41" i="2"/>
  <c r="V42" i="2"/>
  <c r="U49" i="2"/>
  <c r="V50" i="2"/>
  <c r="U57" i="2"/>
  <c r="V58" i="2"/>
  <c r="U65" i="2"/>
  <c r="V66" i="2"/>
  <c r="U73" i="2"/>
  <c r="V74" i="2"/>
  <c r="U81" i="2"/>
  <c r="V82" i="2"/>
  <c r="U89" i="2"/>
  <c r="V90" i="2"/>
  <c r="U97" i="2"/>
  <c r="V98" i="2"/>
  <c r="U105" i="2"/>
  <c r="V106" i="2"/>
  <c r="U113" i="2"/>
  <c r="V114" i="2"/>
  <c r="V122" i="2"/>
  <c r="V130" i="2"/>
  <c r="V138" i="2"/>
  <c r="V146" i="2"/>
  <c r="V154" i="2"/>
  <c r="V162" i="2"/>
  <c r="V170" i="2"/>
  <c r="W178" i="2"/>
  <c r="V196" i="2"/>
  <c r="U196" i="2"/>
  <c r="V205" i="2"/>
  <c r="U205" i="2"/>
  <c r="W214" i="2"/>
  <c r="V214" i="2"/>
  <c r="U214" i="2"/>
  <c r="W223" i="2"/>
  <c r="V223" i="2"/>
  <c r="U223" i="2"/>
  <c r="W261" i="2"/>
  <c r="V261" i="2"/>
  <c r="U261" i="2"/>
  <c r="W269" i="2"/>
  <c r="V269" i="2"/>
  <c r="U269" i="2"/>
  <c r="V3" i="2"/>
  <c r="V2" i="2"/>
  <c r="U8" i="2"/>
  <c r="V9" i="2"/>
  <c r="U16" i="2"/>
  <c r="V17" i="2"/>
  <c r="U24" i="2"/>
  <c r="V25" i="2"/>
  <c r="U32" i="2"/>
  <c r="V33" i="2"/>
  <c r="U40" i="2"/>
  <c r="V41" i="2"/>
  <c r="U48" i="2"/>
  <c r="V49" i="2"/>
  <c r="U56" i="2"/>
  <c r="V57" i="2"/>
  <c r="U64" i="2"/>
  <c r="V65" i="2"/>
  <c r="U72" i="2"/>
  <c r="V73" i="2"/>
  <c r="U80" i="2"/>
  <c r="V81" i="2"/>
  <c r="U88" i="2"/>
  <c r="V89" i="2"/>
  <c r="U96" i="2"/>
  <c r="V97" i="2"/>
  <c r="U104" i="2"/>
  <c r="V105" i="2"/>
  <c r="U112" i="2"/>
  <c r="V113" i="2"/>
  <c r="U120" i="2"/>
  <c r="U128" i="2"/>
  <c r="U136" i="2"/>
  <c r="U144" i="2"/>
  <c r="U152" i="2"/>
  <c r="U160" i="2"/>
  <c r="U168" i="2"/>
  <c r="V177" i="2"/>
  <c r="W179" i="2"/>
  <c r="U179" i="2"/>
  <c r="W189" i="2"/>
  <c r="V189" i="2"/>
  <c r="U189" i="2"/>
  <c r="W198" i="2"/>
  <c r="V198" i="2"/>
  <c r="U198" i="2"/>
  <c r="W207" i="2"/>
  <c r="V207" i="2"/>
  <c r="U207" i="2"/>
  <c r="V229" i="2"/>
  <c r="U229" i="2"/>
  <c r="V8" i="2"/>
  <c r="V16" i="2"/>
  <c r="V24" i="2"/>
  <c r="V32" i="2"/>
  <c r="V40" i="2"/>
  <c r="V48" i="2"/>
  <c r="V56" i="2"/>
  <c r="V204" i="2"/>
  <c r="U204" i="2"/>
  <c r="W231" i="2"/>
  <c r="V231" i="2"/>
  <c r="U231" i="2"/>
  <c r="W248" i="2"/>
  <c r="W256" i="2"/>
  <c r="U38" i="2"/>
  <c r="U46" i="2"/>
  <c r="U54" i="2"/>
  <c r="U62" i="2"/>
  <c r="U70" i="2"/>
  <c r="U78" i="2"/>
  <c r="U86" i="2"/>
  <c r="U118" i="2"/>
  <c r="V119" i="2"/>
  <c r="U126" i="2"/>
  <c r="V127" i="2"/>
  <c r="U134" i="2"/>
  <c r="V135" i="2"/>
  <c r="U142" i="2"/>
  <c r="V143" i="2"/>
  <c r="U150" i="2"/>
  <c r="V151" i="2"/>
  <c r="U158" i="2"/>
  <c r="V159" i="2"/>
  <c r="U166" i="2"/>
  <c r="V167" i="2"/>
  <c r="U175" i="2"/>
  <c r="V176" i="2"/>
  <c r="W180" i="2"/>
  <c r="V213" i="2"/>
  <c r="U213" i="2"/>
  <c r="W221" i="2"/>
  <c r="V237" i="2"/>
  <c r="U237" i="2"/>
  <c r="W171" i="2"/>
  <c r="W185" i="2"/>
  <c r="V188" i="2"/>
  <c r="U188" i="2"/>
  <c r="W196" i="2"/>
  <c r="W205" i="2"/>
  <c r="W215" i="2"/>
  <c r="V215" i="2"/>
  <c r="U215" i="2"/>
  <c r="W222" i="2"/>
  <c r="V222" i="2"/>
  <c r="U222" i="2"/>
  <c r="W224" i="2"/>
  <c r="W239" i="2"/>
  <c r="V239" i="2"/>
  <c r="U239" i="2"/>
  <c r="W264" i="2"/>
  <c r="W272" i="2"/>
  <c r="U247" i="2"/>
  <c r="U255" i="2"/>
  <c r="V256" i="2"/>
  <c r="U263" i="2"/>
  <c r="V264" i="2"/>
  <c r="U271" i="2"/>
  <c r="V272" i="2"/>
  <c r="U279" i="2"/>
  <c r="V280" i="2"/>
  <c r="W281" i="2"/>
  <c r="U287" i="2"/>
  <c r="W289" i="2"/>
  <c r="U295" i="2"/>
  <c r="V296" i="2"/>
  <c r="W297" i="2"/>
  <c r="U303" i="2"/>
  <c r="V304" i="2"/>
  <c r="W305" i="2"/>
  <c r="U311" i="2"/>
  <c r="W313" i="2"/>
  <c r="U319" i="2"/>
  <c r="W321" i="2"/>
  <c r="U327" i="2"/>
  <c r="W329" i="2"/>
  <c r="U335" i="2"/>
  <c r="W337" i="2"/>
  <c r="U343" i="2"/>
  <c r="W345" i="2"/>
  <c r="U351" i="2"/>
  <c r="W354" i="2"/>
  <c r="U360" i="2"/>
  <c r="W362" i="2"/>
  <c r="U368" i="2"/>
  <c r="W370" i="2"/>
  <c r="U376" i="2"/>
  <c r="U381" i="2"/>
  <c r="W386" i="2"/>
  <c r="U386" i="2"/>
  <c r="W393" i="2"/>
  <c r="V393" i="2"/>
  <c r="V415" i="2"/>
  <c r="U415" i="2"/>
  <c r="W421" i="2"/>
  <c r="V421" i="2"/>
  <c r="W433" i="2"/>
  <c r="V433" i="2"/>
  <c r="W465" i="2"/>
  <c r="V465" i="2"/>
  <c r="U465" i="2"/>
  <c r="W521" i="2"/>
  <c r="V521" i="2"/>
  <c r="U521" i="2"/>
  <c r="U238" i="2"/>
  <c r="U246" i="2"/>
  <c r="V247" i="2"/>
  <c r="U254" i="2"/>
  <c r="V255" i="2"/>
  <c r="U262" i="2"/>
  <c r="V263" i="2"/>
  <c r="U270" i="2"/>
  <c r="V271" i="2"/>
  <c r="U278" i="2"/>
  <c r="V279" i="2"/>
  <c r="U286" i="2"/>
  <c r="V287" i="2"/>
  <c r="U294" i="2"/>
  <c r="V295" i="2"/>
  <c r="U302" i="2"/>
  <c r="V303" i="2"/>
  <c r="U310" i="2"/>
  <c r="V311" i="2"/>
  <c r="U318" i="2"/>
  <c r="V319" i="2"/>
  <c r="U326" i="2"/>
  <c r="V327" i="2"/>
  <c r="U334" i="2"/>
  <c r="V335" i="2"/>
  <c r="U342" i="2"/>
  <c r="V343" i="2"/>
  <c r="U350" i="2"/>
  <c r="V351" i="2"/>
  <c r="U359" i="2"/>
  <c r="V360" i="2"/>
  <c r="U367" i="2"/>
  <c r="V368" i="2"/>
  <c r="U375" i="2"/>
  <c r="V376" i="2"/>
  <c r="W381" i="2"/>
  <c r="V391" i="2"/>
  <c r="W441" i="2"/>
  <c r="V441" i="2"/>
  <c r="W473" i="2"/>
  <c r="V473" i="2"/>
  <c r="U473" i="2"/>
  <c r="W529" i="2"/>
  <c r="V529" i="2"/>
  <c r="U529" i="2"/>
  <c r="W537" i="2"/>
  <c r="V537" i="2"/>
  <c r="U537" i="2"/>
  <c r="V238" i="2"/>
  <c r="V246" i="2"/>
  <c r="V254" i="2"/>
  <c r="V262" i="2"/>
  <c r="V270" i="2"/>
  <c r="U277" i="2"/>
  <c r="V278" i="2"/>
  <c r="V286" i="2"/>
  <c r="V294" i="2"/>
  <c r="V302" i="2"/>
  <c r="V310" i="2"/>
  <c r="V318" i="2"/>
  <c r="V326" i="2"/>
  <c r="V334" i="2"/>
  <c r="V342" i="2"/>
  <c r="V399" i="2"/>
  <c r="U399" i="2"/>
  <c r="W417" i="2"/>
  <c r="V417" i="2"/>
  <c r="W429" i="2"/>
  <c r="V429" i="2"/>
  <c r="W481" i="2"/>
  <c r="V481" i="2"/>
  <c r="U481" i="2"/>
  <c r="W489" i="2"/>
  <c r="V489" i="2"/>
  <c r="U489" i="2"/>
  <c r="V531" i="2"/>
  <c r="W545" i="2"/>
  <c r="V545" i="2"/>
  <c r="U545" i="2"/>
  <c r="W553" i="2"/>
  <c r="V553" i="2"/>
  <c r="U553" i="2"/>
  <c r="V277" i="2"/>
  <c r="U348" i="2"/>
  <c r="U357" i="2"/>
  <c r="U365" i="2"/>
  <c r="U373" i="2"/>
  <c r="U379" i="2"/>
  <c r="W385" i="2"/>
  <c r="V385" i="2"/>
  <c r="W397" i="2"/>
  <c r="V483" i="2"/>
  <c r="V547" i="2"/>
  <c r="V604" i="2"/>
  <c r="U604" i="2"/>
  <c r="W604" i="2"/>
  <c r="W401" i="2"/>
  <c r="V401" i="2"/>
  <c r="W425" i="2"/>
  <c r="V425" i="2"/>
  <c r="W449" i="2"/>
  <c r="V449" i="2"/>
  <c r="U449" i="2"/>
  <c r="W497" i="2"/>
  <c r="V497" i="2"/>
  <c r="U497" i="2"/>
  <c r="W561" i="2"/>
  <c r="V561" i="2"/>
  <c r="U561" i="2"/>
  <c r="U346" i="2"/>
  <c r="V347" i="2"/>
  <c r="U355" i="2"/>
  <c r="V356" i="2"/>
  <c r="U363" i="2"/>
  <c r="V364" i="2"/>
  <c r="U371" i="2"/>
  <c r="V372" i="2"/>
  <c r="U378" i="2"/>
  <c r="W383" i="2"/>
  <c r="W394" i="2"/>
  <c r="U394" i="2"/>
  <c r="W437" i="2"/>
  <c r="V437" i="2"/>
  <c r="U441" i="2"/>
  <c r="W572" i="2"/>
  <c r="V378" i="2"/>
  <c r="W399" i="2"/>
  <c r="V403" i="2"/>
  <c r="U405" i="2"/>
  <c r="V407" i="2"/>
  <c r="U407" i="2"/>
  <c r="U417" i="2"/>
  <c r="V427" i="2"/>
  <c r="U429" i="2"/>
  <c r="W457" i="2"/>
  <c r="V457" i="2"/>
  <c r="U457" i="2"/>
  <c r="W569" i="2"/>
  <c r="V569" i="2"/>
  <c r="U569" i="2"/>
  <c r="W577" i="2"/>
  <c r="V577" i="2"/>
  <c r="U577" i="2"/>
  <c r="W409" i="2"/>
  <c r="V409" i="2"/>
  <c r="W445" i="2"/>
  <c r="V445" i="2"/>
  <c r="W505" i="2"/>
  <c r="V505" i="2"/>
  <c r="U505" i="2"/>
  <c r="W513" i="2"/>
  <c r="V513" i="2"/>
  <c r="U513" i="2"/>
  <c r="V571" i="2"/>
  <c r="W585" i="2"/>
  <c r="V585" i="2"/>
  <c r="U585" i="2"/>
  <c r="V453" i="2"/>
  <c r="V461" i="2"/>
  <c r="V469" i="2"/>
  <c r="V477" i="2"/>
  <c r="V485" i="2"/>
  <c r="V493" i="2"/>
  <c r="V501" i="2"/>
  <c r="V509" i="2"/>
  <c r="W510" i="2"/>
  <c r="V517" i="2"/>
  <c r="W518" i="2"/>
  <c r="V525" i="2"/>
  <c r="W526" i="2"/>
  <c r="V533" i="2"/>
  <c r="W534" i="2"/>
  <c r="U540" i="2"/>
  <c r="V541" i="2"/>
  <c r="U548" i="2"/>
  <c r="V549" i="2"/>
  <c r="U556" i="2"/>
  <c r="V557" i="2"/>
  <c r="U564" i="2"/>
  <c r="V565" i="2"/>
  <c r="U572" i="2"/>
  <c r="V573" i="2"/>
  <c r="U580" i="2"/>
  <c r="V581" i="2"/>
  <c r="U588" i="2"/>
  <c r="V589" i="2"/>
  <c r="U657" i="2"/>
  <c r="W657" i="2"/>
  <c r="W668" i="2"/>
  <c r="V668" i="2"/>
  <c r="U668" i="2"/>
  <c r="U633" i="2"/>
  <c r="W633" i="2"/>
  <c r="W636" i="2"/>
  <c r="V636" i="2"/>
  <c r="U636" i="2"/>
  <c r="U665" i="2"/>
  <c r="W665" i="2"/>
  <c r="U673" i="2"/>
  <c r="W673" i="2"/>
  <c r="U402" i="2"/>
  <c r="U410" i="2"/>
  <c r="U418" i="2"/>
  <c r="U426" i="2"/>
  <c r="U434" i="2"/>
  <c r="U442" i="2"/>
  <c r="U450" i="2"/>
  <c r="U458" i="2"/>
  <c r="U466" i="2"/>
  <c r="U474" i="2"/>
  <c r="U482" i="2"/>
  <c r="U490" i="2"/>
  <c r="U498" i="2"/>
  <c r="U506" i="2"/>
  <c r="U514" i="2"/>
  <c r="U522" i="2"/>
  <c r="U530" i="2"/>
  <c r="U538" i="2"/>
  <c r="U546" i="2"/>
  <c r="U554" i="2"/>
  <c r="U562" i="2"/>
  <c r="U570" i="2"/>
  <c r="U578" i="2"/>
  <c r="U586" i="2"/>
  <c r="V601" i="2"/>
  <c r="U609" i="2"/>
  <c r="W609" i="2"/>
  <c r="W612" i="2"/>
  <c r="V612" i="2"/>
  <c r="U612" i="2"/>
  <c r="U681" i="2"/>
  <c r="W681" i="2"/>
  <c r="V681" i="2"/>
  <c r="W693" i="2"/>
  <c r="U641" i="2"/>
  <c r="W641" i="2"/>
  <c r="W644" i="2"/>
  <c r="V644" i="2"/>
  <c r="U644" i="2"/>
  <c r="U384" i="2"/>
  <c r="U392" i="2"/>
  <c r="U400" i="2"/>
  <c r="U408" i="2"/>
  <c r="U416" i="2"/>
  <c r="U424" i="2"/>
  <c r="U440" i="2"/>
  <c r="U448" i="2"/>
  <c r="U456" i="2"/>
  <c r="U464" i="2"/>
  <c r="U472" i="2"/>
  <c r="U480" i="2"/>
  <c r="U488" i="2"/>
  <c r="U496" i="2"/>
  <c r="U504" i="2"/>
  <c r="U512" i="2"/>
  <c r="U520" i="2"/>
  <c r="U528" i="2"/>
  <c r="U536" i="2"/>
  <c r="U544" i="2"/>
  <c r="U552" i="2"/>
  <c r="U560" i="2"/>
  <c r="U568" i="2"/>
  <c r="U576" i="2"/>
  <c r="U584" i="2"/>
  <c r="U592" i="2"/>
  <c r="V594" i="2"/>
  <c r="V596" i="2"/>
  <c r="W620" i="2"/>
  <c r="V620" i="2"/>
  <c r="U620" i="2"/>
  <c r="U690" i="2"/>
  <c r="W690" i="2"/>
  <c r="V690" i="2"/>
  <c r="U698" i="2"/>
  <c r="W698" i="2"/>
  <c r="V698" i="2"/>
  <c r="U423" i="2"/>
  <c r="U431" i="2"/>
  <c r="U439" i="2"/>
  <c r="U447" i="2"/>
  <c r="U455" i="2"/>
  <c r="U463" i="2"/>
  <c r="U471" i="2"/>
  <c r="U479" i="2"/>
  <c r="U487" i="2"/>
  <c r="U495" i="2"/>
  <c r="U503" i="2"/>
  <c r="U511" i="2"/>
  <c r="U519" i="2"/>
  <c r="U527" i="2"/>
  <c r="U535" i="2"/>
  <c r="U543" i="2"/>
  <c r="U551" i="2"/>
  <c r="U559" i="2"/>
  <c r="U567" i="2"/>
  <c r="U575" i="2"/>
  <c r="U583" i="2"/>
  <c r="U591" i="2"/>
  <c r="W598" i="2"/>
  <c r="U598" i="2"/>
  <c r="U617" i="2"/>
  <c r="W617" i="2"/>
  <c r="V633" i="2"/>
  <c r="V665" i="2"/>
  <c r="V673" i="2"/>
  <c r="U593" i="2"/>
  <c r="W628" i="2"/>
  <c r="V628" i="2"/>
  <c r="U628" i="2"/>
  <c r="U649" i="2"/>
  <c r="W649" i="2"/>
  <c r="W652" i="2"/>
  <c r="V652" i="2"/>
  <c r="U652" i="2"/>
  <c r="U625" i="2"/>
  <c r="W625" i="2"/>
  <c r="W660" i="2"/>
  <c r="V660" i="2"/>
  <c r="U660" i="2"/>
  <c r="W676" i="2"/>
  <c r="V676" i="2"/>
  <c r="U676" i="2"/>
  <c r="W911" i="2"/>
  <c r="V911" i="2"/>
  <c r="U911" i="2"/>
  <c r="W919" i="2"/>
  <c r="V919" i="2"/>
  <c r="U919" i="2"/>
  <c r="U1117" i="2"/>
  <c r="W1117" i="2"/>
  <c r="V1117" i="2"/>
  <c r="U1125" i="2"/>
  <c r="W1125" i="2"/>
  <c r="V1125" i="2"/>
  <c r="U1165" i="2"/>
  <c r="W1165" i="2"/>
  <c r="V1165" i="2"/>
  <c r="U607" i="2"/>
  <c r="U615" i="2"/>
  <c r="U623" i="2"/>
  <c r="U631" i="2"/>
  <c r="U639" i="2"/>
  <c r="U647" i="2"/>
  <c r="U655" i="2"/>
  <c r="V656" i="2"/>
  <c r="U663" i="2"/>
  <c r="U671" i="2"/>
  <c r="U679" i="2"/>
  <c r="U687" i="2"/>
  <c r="U696" i="2"/>
  <c r="U704" i="2"/>
  <c r="V705" i="2"/>
  <c r="U712" i="2"/>
  <c r="V713" i="2"/>
  <c r="U720" i="2"/>
  <c r="V721" i="2"/>
  <c r="U728" i="2"/>
  <c r="V729" i="2"/>
  <c r="U736" i="2"/>
  <c r="V737" i="2"/>
  <c r="U744" i="2"/>
  <c r="V745" i="2"/>
  <c r="U752" i="2"/>
  <c r="V753" i="2"/>
  <c r="U760" i="2"/>
  <c r="U768" i="2"/>
  <c r="U776" i="2"/>
  <c r="V777" i="2"/>
  <c r="U784" i="2"/>
  <c r="U792" i="2"/>
  <c r="U800" i="2"/>
  <c r="W809" i="2"/>
  <c r="V809" i="2"/>
  <c r="W903" i="2"/>
  <c r="V903" i="2"/>
  <c r="U903" i="2"/>
  <c r="W951" i="2"/>
  <c r="V951" i="2"/>
  <c r="U951" i="2"/>
  <c r="V1013" i="2"/>
  <c r="W1013" i="2"/>
  <c r="U1013" i="2"/>
  <c r="U606" i="2"/>
  <c r="U614" i="2"/>
  <c r="U622" i="2"/>
  <c r="U630" i="2"/>
  <c r="U638" i="2"/>
  <c r="U646" i="2"/>
  <c r="U654" i="2"/>
  <c r="U662" i="2"/>
  <c r="U670" i="2"/>
  <c r="U678" i="2"/>
  <c r="U686" i="2"/>
  <c r="U695" i="2"/>
  <c r="U703" i="2"/>
  <c r="V704" i="2"/>
  <c r="U711" i="2"/>
  <c r="V712" i="2"/>
  <c r="U719" i="2"/>
  <c r="V720" i="2"/>
  <c r="U727" i="2"/>
  <c r="V728" i="2"/>
  <c r="U735" i="2"/>
  <c r="V736" i="2"/>
  <c r="U743" i="2"/>
  <c r="V744" i="2"/>
  <c r="U751" i="2"/>
  <c r="V752" i="2"/>
  <c r="U759" i="2"/>
  <c r="V760" i="2"/>
  <c r="U767" i="2"/>
  <c r="V768" i="2"/>
  <c r="U775" i="2"/>
  <c r="V776" i="2"/>
  <c r="U783" i="2"/>
  <c r="V784" i="2"/>
  <c r="U791" i="2"/>
  <c r="V792" i="2"/>
  <c r="U799" i="2"/>
  <c r="V800" i="2"/>
  <c r="V807" i="2"/>
  <c r="U810" i="2"/>
  <c r="W818" i="2"/>
  <c r="V818" i="2"/>
  <c r="W822" i="2"/>
  <c r="V822" i="2"/>
  <c r="W890" i="2"/>
  <c r="V905" i="2"/>
  <c r="W943" i="2"/>
  <c r="V943" i="2"/>
  <c r="U943" i="2"/>
  <c r="W1009" i="2"/>
  <c r="V1009" i="2"/>
  <c r="U1009" i="2"/>
  <c r="V1055" i="2"/>
  <c r="U1055" i="2"/>
  <c r="W1055" i="2"/>
  <c r="V1085" i="2"/>
  <c r="W1085" i="2"/>
  <c r="U1085" i="2"/>
  <c r="U702" i="2"/>
  <c r="V703" i="2"/>
  <c r="V711" i="2"/>
  <c r="V719" i="2"/>
  <c r="V727" i="2"/>
  <c r="V735" i="2"/>
  <c r="V743" i="2"/>
  <c r="V751" i="2"/>
  <c r="V759" i="2"/>
  <c r="V767" i="2"/>
  <c r="V775" i="2"/>
  <c r="V783" i="2"/>
  <c r="V791" i="2"/>
  <c r="V799" i="2"/>
  <c r="W807" i="2"/>
  <c r="V810" i="2"/>
  <c r="W833" i="2"/>
  <c r="W841" i="2"/>
  <c r="W849" i="2"/>
  <c r="W854" i="2"/>
  <c r="V854" i="2"/>
  <c r="U854" i="2"/>
  <c r="W895" i="2"/>
  <c r="V895" i="2"/>
  <c r="U895" i="2"/>
  <c r="V945" i="2"/>
  <c r="W999" i="2"/>
  <c r="V999" i="2"/>
  <c r="U999" i="2"/>
  <c r="V1029" i="2"/>
  <c r="W1029" i="2"/>
  <c r="U1029" i="2"/>
  <c r="U684" i="2"/>
  <c r="U693" i="2"/>
  <c r="U701" i="2"/>
  <c r="U709" i="2"/>
  <c r="U717" i="2"/>
  <c r="U725" i="2"/>
  <c r="U733" i="2"/>
  <c r="U741" i="2"/>
  <c r="U749" i="2"/>
  <c r="U757" i="2"/>
  <c r="U765" i="2"/>
  <c r="U773" i="2"/>
  <c r="U781" i="2"/>
  <c r="U789" i="2"/>
  <c r="U797" i="2"/>
  <c r="U805" i="2"/>
  <c r="V808" i="2"/>
  <c r="U808" i="2"/>
  <c r="W815" i="2"/>
  <c r="U815" i="2"/>
  <c r="V824" i="2"/>
  <c r="W887" i="2"/>
  <c r="V887" i="2"/>
  <c r="U887" i="2"/>
  <c r="W930" i="2"/>
  <c r="W935" i="2"/>
  <c r="V935" i="2"/>
  <c r="U935" i="2"/>
  <c r="W975" i="2"/>
  <c r="V975" i="2"/>
  <c r="U975" i="2"/>
  <c r="W983" i="2"/>
  <c r="V983" i="2"/>
  <c r="U983" i="2"/>
  <c r="W991" i="2"/>
  <c r="V991" i="2"/>
  <c r="U991" i="2"/>
  <c r="V1001" i="2"/>
  <c r="W1025" i="2"/>
  <c r="V1025" i="2"/>
  <c r="U1025" i="2"/>
  <c r="U603" i="2"/>
  <c r="U611" i="2"/>
  <c r="U619" i="2"/>
  <c r="U627" i="2"/>
  <c r="U635" i="2"/>
  <c r="U643" i="2"/>
  <c r="U651" i="2"/>
  <c r="U659" i="2"/>
  <c r="U667" i="2"/>
  <c r="U675" i="2"/>
  <c r="U683" i="2"/>
  <c r="V684" i="2"/>
  <c r="U692" i="2"/>
  <c r="V693" i="2"/>
  <c r="U700" i="2"/>
  <c r="V701" i="2"/>
  <c r="U708" i="2"/>
  <c r="V709" i="2"/>
  <c r="U716" i="2"/>
  <c r="V717" i="2"/>
  <c r="U724" i="2"/>
  <c r="V725" i="2"/>
  <c r="U732" i="2"/>
  <c r="V733" i="2"/>
  <c r="U740" i="2"/>
  <c r="V741" i="2"/>
  <c r="U748" i="2"/>
  <c r="V749" i="2"/>
  <c r="U756" i="2"/>
  <c r="V757" i="2"/>
  <c r="U764" i="2"/>
  <c r="V765" i="2"/>
  <c r="U772" i="2"/>
  <c r="V773" i="2"/>
  <c r="U780" i="2"/>
  <c r="V781" i="2"/>
  <c r="U788" i="2"/>
  <c r="V789" i="2"/>
  <c r="U796" i="2"/>
  <c r="V797" i="2"/>
  <c r="U804" i="2"/>
  <c r="V805" i="2"/>
  <c r="U809" i="2"/>
  <c r="W826" i="2"/>
  <c r="V826" i="2"/>
  <c r="W830" i="2"/>
  <c r="V830" i="2"/>
  <c r="U830" i="2"/>
  <c r="W838" i="2"/>
  <c r="V838" i="2"/>
  <c r="U838" i="2"/>
  <c r="W846" i="2"/>
  <c r="V846" i="2"/>
  <c r="U846" i="2"/>
  <c r="W866" i="2"/>
  <c r="W874" i="2"/>
  <c r="W962" i="2"/>
  <c r="V619" i="2"/>
  <c r="V832" i="2"/>
  <c r="V848" i="2"/>
  <c r="W858" i="2"/>
  <c r="W879" i="2"/>
  <c r="V879" i="2"/>
  <c r="U879" i="2"/>
  <c r="W914" i="2"/>
  <c r="W922" i="2"/>
  <c r="W927" i="2"/>
  <c r="V927" i="2"/>
  <c r="U927" i="2"/>
  <c r="W967" i="2"/>
  <c r="V967" i="2"/>
  <c r="U967" i="2"/>
  <c r="V1069" i="2"/>
  <c r="W1069" i="2"/>
  <c r="U1069" i="2"/>
  <c r="W814" i="2"/>
  <c r="V814" i="2"/>
  <c r="W863" i="2"/>
  <c r="V863" i="2"/>
  <c r="U863" i="2"/>
  <c r="W871" i="2"/>
  <c r="V871" i="2"/>
  <c r="U871" i="2"/>
  <c r="V929" i="2"/>
  <c r="W959" i="2"/>
  <c r="V959" i="2"/>
  <c r="U959" i="2"/>
  <c r="V969" i="2"/>
  <c r="V1039" i="2"/>
  <c r="U1039" i="2"/>
  <c r="W1039" i="2"/>
  <c r="U817" i="2"/>
  <c r="U825" i="2"/>
  <c r="U833" i="2"/>
  <c r="V834" i="2"/>
  <c r="U841" i="2"/>
  <c r="V842" i="2"/>
  <c r="U849" i="2"/>
  <c r="V850" i="2"/>
  <c r="U857" i="2"/>
  <c r="U858" i="2"/>
  <c r="V859" i="2"/>
  <c r="U866" i="2"/>
  <c r="V867" i="2"/>
  <c r="U874" i="2"/>
  <c r="V875" i="2"/>
  <c r="U882" i="2"/>
  <c r="V883" i="2"/>
  <c r="U890" i="2"/>
  <c r="V891" i="2"/>
  <c r="U898" i="2"/>
  <c r="V899" i="2"/>
  <c r="U906" i="2"/>
  <c r="V907" i="2"/>
  <c r="U914" i="2"/>
  <c r="V915" i="2"/>
  <c r="U922" i="2"/>
  <c r="V923" i="2"/>
  <c r="U930" i="2"/>
  <c r="V931" i="2"/>
  <c r="U938" i="2"/>
  <c r="V939" i="2"/>
  <c r="U946" i="2"/>
  <c r="V947" i="2"/>
  <c r="U954" i="2"/>
  <c r="V955" i="2"/>
  <c r="U962" i="2"/>
  <c r="V963" i="2"/>
  <c r="U970" i="2"/>
  <c r="V971" i="2"/>
  <c r="U978" i="2"/>
  <c r="V979" i="2"/>
  <c r="U986" i="2"/>
  <c r="V987" i="2"/>
  <c r="U994" i="2"/>
  <c r="V995" i="2"/>
  <c r="U1002" i="2"/>
  <c r="V1003" i="2"/>
  <c r="W1021" i="2"/>
  <c r="W1057" i="2"/>
  <c r="V1057" i="2"/>
  <c r="V1063" i="2"/>
  <c r="U1063" i="2"/>
  <c r="W1104" i="2"/>
  <c r="U1141" i="2"/>
  <c r="W1141" i="2"/>
  <c r="V1141" i="2"/>
  <c r="U1157" i="2"/>
  <c r="W1157" i="2"/>
  <c r="V1157" i="2"/>
  <c r="W1178" i="2"/>
  <c r="W1194" i="2"/>
  <c r="U816" i="2"/>
  <c r="V817" i="2"/>
  <c r="U824" i="2"/>
  <c r="V825" i="2"/>
  <c r="U832" i="2"/>
  <c r="V833" i="2"/>
  <c r="U840" i="2"/>
  <c r="V841" i="2"/>
  <c r="U848" i="2"/>
  <c r="V849" i="2"/>
  <c r="U856" i="2"/>
  <c r="V857" i="2"/>
  <c r="V858" i="2"/>
  <c r="U865" i="2"/>
  <c r="V866" i="2"/>
  <c r="U873" i="2"/>
  <c r="V874" i="2"/>
  <c r="U881" i="2"/>
  <c r="V882" i="2"/>
  <c r="U889" i="2"/>
  <c r="V890" i="2"/>
  <c r="U897" i="2"/>
  <c r="V898" i="2"/>
  <c r="U905" i="2"/>
  <c r="V906" i="2"/>
  <c r="U913" i="2"/>
  <c r="V914" i="2"/>
  <c r="U921" i="2"/>
  <c r="V922" i="2"/>
  <c r="U929" i="2"/>
  <c r="V930" i="2"/>
  <c r="U937" i="2"/>
  <c r="V938" i="2"/>
  <c r="U945" i="2"/>
  <c r="V946" i="2"/>
  <c r="U953" i="2"/>
  <c r="V954" i="2"/>
  <c r="U961" i="2"/>
  <c r="V962" i="2"/>
  <c r="U969" i="2"/>
  <c r="V970" i="2"/>
  <c r="V978" i="2"/>
  <c r="V986" i="2"/>
  <c r="V994" i="2"/>
  <c r="U1001" i="2"/>
  <c r="V1002" i="2"/>
  <c r="U1022" i="2"/>
  <c r="W1022" i="2"/>
  <c r="W1037" i="2"/>
  <c r="W1041" i="2"/>
  <c r="V1041" i="2"/>
  <c r="W1053" i="2"/>
  <c r="W1065" i="2"/>
  <c r="V1065" i="2"/>
  <c r="U1109" i="2"/>
  <c r="W1109" i="2"/>
  <c r="V1109" i="2"/>
  <c r="U823" i="2"/>
  <c r="U831" i="2"/>
  <c r="U839" i="2"/>
  <c r="U847" i="2"/>
  <c r="U855" i="2"/>
  <c r="U864" i="2"/>
  <c r="U872" i="2"/>
  <c r="U880" i="2"/>
  <c r="U888" i="2"/>
  <c r="U896" i="2"/>
  <c r="U904" i="2"/>
  <c r="U912" i="2"/>
  <c r="U920" i="2"/>
  <c r="U928" i="2"/>
  <c r="U936" i="2"/>
  <c r="U944" i="2"/>
  <c r="U952" i="2"/>
  <c r="U960" i="2"/>
  <c r="U968" i="2"/>
  <c r="U976" i="2"/>
  <c r="U984" i="2"/>
  <c r="U992" i="2"/>
  <c r="U1000" i="2"/>
  <c r="V1015" i="2"/>
  <c r="U1015" i="2"/>
  <c r="V1031" i="2"/>
  <c r="U1031" i="2"/>
  <c r="V1071" i="2"/>
  <c r="U1071" i="2"/>
  <c r="V1087" i="2"/>
  <c r="U1087" i="2"/>
  <c r="U1134" i="2"/>
  <c r="U1149" i="2"/>
  <c r="W1149" i="2"/>
  <c r="V1149" i="2"/>
  <c r="W1017" i="2"/>
  <c r="V1017" i="2"/>
  <c r="W1033" i="2"/>
  <c r="V1033" i="2"/>
  <c r="W1073" i="2"/>
  <c r="V1073" i="2"/>
  <c r="W1089" i="2"/>
  <c r="V1089" i="2"/>
  <c r="U1101" i="2"/>
  <c r="W1101" i="2"/>
  <c r="V1101" i="2"/>
  <c r="U1175" i="2"/>
  <c r="W1175" i="2"/>
  <c r="V1175" i="2"/>
  <c r="U1183" i="2"/>
  <c r="W1183" i="2"/>
  <c r="V1183" i="2"/>
  <c r="U1191" i="2"/>
  <c r="W1191" i="2"/>
  <c r="V1191" i="2"/>
  <c r="U1199" i="2"/>
  <c r="W1199" i="2"/>
  <c r="V1199" i="2"/>
  <c r="R6" i="3"/>
  <c r="T6" i="3"/>
  <c r="S6" i="3"/>
  <c r="U813" i="2"/>
  <c r="U821" i="2"/>
  <c r="U829" i="2"/>
  <c r="U837" i="2"/>
  <c r="U845" i="2"/>
  <c r="U853" i="2"/>
  <c r="U862" i="2"/>
  <c r="U870" i="2"/>
  <c r="U878" i="2"/>
  <c r="U886" i="2"/>
  <c r="U894" i="2"/>
  <c r="U902" i="2"/>
  <c r="U910" i="2"/>
  <c r="U918" i="2"/>
  <c r="U926" i="2"/>
  <c r="U934" i="2"/>
  <c r="U942" i="2"/>
  <c r="U950" i="2"/>
  <c r="U958" i="2"/>
  <c r="U966" i="2"/>
  <c r="U974" i="2"/>
  <c r="U982" i="2"/>
  <c r="U990" i="2"/>
  <c r="U998" i="2"/>
  <c r="V1006" i="2"/>
  <c r="W1026" i="2"/>
  <c r="W1056" i="2"/>
  <c r="U1057" i="2"/>
  <c r="W1063" i="2"/>
  <c r="U1093" i="2"/>
  <c r="W1093" i="2"/>
  <c r="V1093" i="2"/>
  <c r="W1120" i="2"/>
  <c r="W1168" i="2"/>
  <c r="U1207" i="2"/>
  <c r="W1207" i="2"/>
  <c r="V1207" i="2"/>
  <c r="V878" i="2"/>
  <c r="V886" i="2"/>
  <c r="V894" i="2"/>
  <c r="V902" i="2"/>
  <c r="V910" i="2"/>
  <c r="V918" i="2"/>
  <c r="U925" i="2"/>
  <c r="V926" i="2"/>
  <c r="U933" i="2"/>
  <c r="V934" i="2"/>
  <c r="U941" i="2"/>
  <c r="V942" i="2"/>
  <c r="U949" i="2"/>
  <c r="V950" i="2"/>
  <c r="V958" i="2"/>
  <c r="U965" i="2"/>
  <c r="V966" i="2"/>
  <c r="U973" i="2"/>
  <c r="V974" i="2"/>
  <c r="U981" i="2"/>
  <c r="V982" i="2"/>
  <c r="V990" i="2"/>
  <c r="U997" i="2"/>
  <c r="V998" i="2"/>
  <c r="W1006" i="2"/>
  <c r="U1014" i="2"/>
  <c r="W1014" i="2"/>
  <c r="V1022" i="2"/>
  <c r="U1030" i="2"/>
  <c r="W1030" i="2"/>
  <c r="U1041" i="2"/>
  <c r="V1047" i="2"/>
  <c r="U1047" i="2"/>
  <c r="W1058" i="2"/>
  <c r="W1064" i="2"/>
  <c r="U1065" i="2"/>
  <c r="U1070" i="2"/>
  <c r="V1079" i="2"/>
  <c r="U1079" i="2"/>
  <c r="U1110" i="2"/>
  <c r="W1144" i="2"/>
  <c r="W1160" i="2"/>
  <c r="V1007" i="2"/>
  <c r="U1007" i="2"/>
  <c r="V1023" i="2"/>
  <c r="U1023" i="2"/>
  <c r="W1049" i="2"/>
  <c r="V1049" i="2"/>
  <c r="W1081" i="2"/>
  <c r="V1081" i="2"/>
  <c r="U1133" i="2"/>
  <c r="W1133" i="2"/>
  <c r="V1133" i="2"/>
  <c r="U1150" i="2"/>
  <c r="U1174" i="2"/>
  <c r="W1174" i="2"/>
  <c r="V1174" i="2"/>
  <c r="R14" i="3"/>
  <c r="T14" i="3"/>
  <c r="S14" i="3"/>
  <c r="W1038" i="2"/>
  <c r="W1046" i="2"/>
  <c r="W1054" i="2"/>
  <c r="W1062" i="2"/>
  <c r="W1070" i="2"/>
  <c r="W1078" i="2"/>
  <c r="W1086" i="2"/>
  <c r="W1094" i="2"/>
  <c r="W1102" i="2"/>
  <c r="W1110" i="2"/>
  <c r="W1118" i="2"/>
  <c r="W1126" i="2"/>
  <c r="W1134" i="2"/>
  <c r="W1142" i="2"/>
  <c r="W1150" i="2"/>
  <c r="W1158" i="2"/>
  <c r="W1166" i="2"/>
  <c r="W1176" i="2"/>
  <c r="W1184" i="2"/>
  <c r="W1192" i="2"/>
  <c r="W1200" i="2"/>
  <c r="W1208" i="2"/>
  <c r="T7" i="3"/>
  <c r="T15" i="3"/>
  <c r="S22" i="3"/>
  <c r="T23" i="3"/>
  <c r="T22" i="3"/>
  <c r="U1008" i="2"/>
  <c r="U1016" i="2"/>
  <c r="U1024" i="2"/>
  <c r="U1032" i="2"/>
  <c r="U1048" i="2"/>
  <c r="U1056" i="2"/>
  <c r="U1064" i="2"/>
  <c r="U1072" i="2"/>
  <c r="U1080" i="2"/>
  <c r="U1088" i="2"/>
  <c r="U1096" i="2"/>
  <c r="V1097" i="2"/>
  <c r="U1104" i="2"/>
  <c r="V1105" i="2"/>
  <c r="U1112" i="2"/>
  <c r="V1113" i="2"/>
  <c r="U1120" i="2"/>
  <c r="V1121" i="2"/>
  <c r="U1128" i="2"/>
  <c r="V1129" i="2"/>
  <c r="U1136" i="2"/>
  <c r="V1137" i="2"/>
  <c r="U1144" i="2"/>
  <c r="V1145" i="2"/>
  <c r="U1152" i="2"/>
  <c r="V1153" i="2"/>
  <c r="U1160" i="2"/>
  <c r="V1161" i="2"/>
  <c r="U1168" i="2"/>
  <c r="V1169" i="2"/>
  <c r="U1178" i="2"/>
  <c r="V1179" i="2"/>
  <c r="U1186" i="2"/>
  <c r="V1187" i="2"/>
  <c r="U1194" i="2"/>
  <c r="V1195" i="2"/>
  <c r="U1202" i="2"/>
  <c r="V1203" i="2"/>
  <c r="S2" i="3"/>
  <c r="R9" i="3"/>
  <c r="R17" i="3"/>
  <c r="S18" i="3"/>
  <c r="R25" i="3"/>
  <c r="V1008" i="2"/>
  <c r="V1016" i="2"/>
  <c r="V1024" i="2"/>
  <c r="V1032" i="2"/>
  <c r="V1040" i="2"/>
  <c r="V1048" i="2"/>
  <c r="V1056" i="2"/>
  <c r="V1064" i="2"/>
  <c r="V1072" i="2"/>
  <c r="V1080" i="2"/>
  <c r="V1088" i="2"/>
  <c r="U1095" i="2"/>
  <c r="V1096" i="2"/>
  <c r="U1103" i="2"/>
  <c r="V1104" i="2"/>
  <c r="U1111" i="2"/>
  <c r="V1112" i="2"/>
  <c r="U1119" i="2"/>
  <c r="V1120" i="2"/>
  <c r="U1127" i="2"/>
  <c r="V1128" i="2"/>
  <c r="U1135" i="2"/>
  <c r="V1136" i="2"/>
  <c r="U1143" i="2"/>
  <c r="V1144" i="2"/>
  <c r="U1151" i="2"/>
  <c r="V1152" i="2"/>
  <c r="U1159" i="2"/>
  <c r="V1160" i="2"/>
  <c r="U1167" i="2"/>
  <c r="V1168" i="2"/>
  <c r="U1177" i="2"/>
  <c r="V1178" i="2"/>
  <c r="U1185" i="2"/>
  <c r="V1186" i="2"/>
  <c r="U1193" i="2"/>
  <c r="V1194" i="2"/>
  <c r="U1201" i="2"/>
  <c r="V1202" i="2"/>
  <c r="R8" i="3"/>
  <c r="S9" i="3"/>
  <c r="R16" i="3"/>
  <c r="S17" i="3"/>
  <c r="R24" i="3"/>
  <c r="S25" i="3"/>
  <c r="V1095" i="2"/>
  <c r="V1103" i="2"/>
  <c r="V1111" i="2"/>
  <c r="V1119" i="2"/>
  <c r="V1127" i="2"/>
  <c r="V1135" i="2"/>
  <c r="V1143" i="2"/>
  <c r="V1151" i="2"/>
  <c r="V1159" i="2"/>
  <c r="V1167" i="2"/>
  <c r="V1177" i="2"/>
  <c r="V1185" i="2"/>
  <c r="V1193" i="2"/>
  <c r="V1201" i="2"/>
  <c r="U1208" i="2"/>
  <c r="R7" i="3"/>
  <c r="S8" i="3"/>
  <c r="R15" i="3"/>
  <c r="S16" i="3"/>
  <c r="R23" i="3"/>
  <c r="S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00000000-0006-0000-0200-000001000000}">
      <text>
        <r>
          <rPr>
            <sz val="10"/>
            <color rgb="FF000000"/>
            <rFont val="Arial"/>
            <family val="2"/>
          </rPr>
          <t>Added a few initial formulas for event counts based on attendance/status data. Hopefully this will help identify/visualize trends.
	-DSM DataAnalytics</t>
        </r>
      </text>
    </comment>
  </commentList>
</comments>
</file>

<file path=xl/sharedStrings.xml><?xml version="1.0" encoding="utf-8"?>
<sst xmlns="http://schemas.openxmlformats.org/spreadsheetml/2006/main" count="28528" uniqueCount="5657">
  <si>
    <t>Dashboard Link</t>
  </si>
  <si>
    <t>https://datastudio.google.com/reporting/2d46d8c5-85ff-4bcd-8763-5893cf4c26a2</t>
  </si>
  <si>
    <t>Name</t>
  </si>
  <si>
    <t>Member ID</t>
  </si>
  <si>
    <t>Location</t>
  </si>
  <si>
    <t>Joined Group on</t>
  </si>
  <si>
    <t>MemberKey</t>
  </si>
  <si>
    <t>Meetup Name</t>
  </si>
  <si>
    <t>Nickname/Full Name</t>
  </si>
  <si>
    <t>Sign-in Name</t>
  </si>
  <si>
    <t>Joined On</t>
  </si>
  <si>
    <t>Duplicate?</t>
  </si>
  <si>
    <t>LinkedIn Title</t>
  </si>
  <si>
    <t>Company</t>
  </si>
  <si>
    <t>Categorization</t>
  </si>
  <si>
    <t>Looking or Hiring?</t>
  </si>
  <si>
    <t>Notes</t>
  </si>
  <si>
    <t>Left group on</t>
  </si>
  <si>
    <t>TotalAttendance</t>
  </si>
  <si>
    <t>Went</t>
  </si>
  <si>
    <t>NoShow</t>
  </si>
  <si>
    <t>DidntGo</t>
  </si>
  <si>
    <t>WentPct</t>
  </si>
  <si>
    <t>NoShowPct</t>
  </si>
  <si>
    <t>DidntGoPct</t>
  </si>
  <si>
    <t>Aaron Santos</t>
  </si>
  <si>
    <t>Unknown</t>
  </si>
  <si>
    <t>003</t>
  </si>
  <si>
    <t>Didn't Join</t>
  </si>
  <si>
    <t>Data Science Supervisor</t>
  </si>
  <si>
    <t>EMC Insurance</t>
  </si>
  <si>
    <t>Analytics Leader</t>
  </si>
  <si>
    <t>Alexa Earlywine</t>
  </si>
  <si>
    <t>004</t>
  </si>
  <si>
    <t>RN</t>
  </si>
  <si>
    <t>UnityPoint Health</t>
  </si>
  <si>
    <t>Business Professional</t>
  </si>
  <si>
    <t>Alicia Escher</t>
  </si>
  <si>
    <t>005</t>
  </si>
  <si>
    <t>Actuary</t>
  </si>
  <si>
    <t>Quant/Stats/Actuary</t>
  </si>
  <si>
    <t>Allan Pauley</t>
  </si>
  <si>
    <t>006</t>
  </si>
  <si>
    <t>Data Analyst</t>
  </si>
  <si>
    <t>Data Professional</t>
  </si>
  <si>
    <t>Ann Balashaitis</t>
  </si>
  <si>
    <t>007</t>
  </si>
  <si>
    <t>VP Strategy &amp; Planning</t>
  </si>
  <si>
    <t>Farm Bureau Financial Services</t>
  </si>
  <si>
    <t>Anna Peterson</t>
  </si>
  <si>
    <t>008</t>
  </si>
  <si>
    <t>UNI</t>
  </si>
  <si>
    <t>GIS Developer</t>
  </si>
  <si>
    <t>IT</t>
  </si>
  <si>
    <t>Ben Cleveland</t>
  </si>
  <si>
    <t>009</t>
  </si>
  <si>
    <t>Data Scientist</t>
  </si>
  <si>
    <t>Blake Hisius</t>
  </si>
  <si>
    <t>010</t>
  </si>
  <si>
    <t>Office 365 Eng III</t>
  </si>
  <si>
    <t>INTL FCStone Inc.</t>
  </si>
  <si>
    <t>Blake Inderski</t>
  </si>
  <si>
    <t>011</t>
  </si>
  <si>
    <t>Web Developer</t>
  </si>
  <si>
    <t>USDA</t>
  </si>
  <si>
    <t>Brad Beadle</t>
  </si>
  <si>
    <t>012</t>
  </si>
  <si>
    <t>Iowa State University</t>
  </si>
  <si>
    <t>Student</t>
  </si>
  <si>
    <t>Connor Carpenter</t>
  </si>
  <si>
    <t>013</t>
  </si>
  <si>
    <t>Intern</t>
  </si>
  <si>
    <t>David Mendenhall</t>
  </si>
  <si>
    <t>014</t>
  </si>
  <si>
    <t>DBA/Dev</t>
  </si>
  <si>
    <t>Emperor Solutions Inc</t>
  </si>
  <si>
    <t>Devon Veesch</t>
  </si>
  <si>
    <t>015</t>
  </si>
  <si>
    <t>Gabriel Glynn</t>
  </si>
  <si>
    <t>016</t>
  </si>
  <si>
    <t>CEO</t>
  </si>
  <si>
    <t>Makusafe</t>
  </si>
  <si>
    <t>Vendor</t>
  </si>
  <si>
    <t>Jamie Morf</t>
  </si>
  <si>
    <t>017</t>
  </si>
  <si>
    <t>EDP</t>
  </si>
  <si>
    <t>John Deere Financial</t>
  </si>
  <si>
    <t>Analytics Professional</t>
  </si>
  <si>
    <t>Jeff Ruble</t>
  </si>
  <si>
    <t>018</t>
  </si>
  <si>
    <t>Solution Advisor</t>
  </si>
  <si>
    <t>Catch Intelligence</t>
  </si>
  <si>
    <t>Jen Barseti</t>
  </si>
  <si>
    <t>019</t>
  </si>
  <si>
    <t>???</t>
  </si>
  <si>
    <t>Other</t>
  </si>
  <si>
    <t>Jim Rasmussen</t>
  </si>
  <si>
    <t>020</t>
  </si>
  <si>
    <t>Finance</t>
  </si>
  <si>
    <t>John Power</t>
  </si>
  <si>
    <t>021</t>
  </si>
  <si>
    <t>Josh Bogus</t>
  </si>
  <si>
    <t>022</t>
  </si>
  <si>
    <t>Principal Financial Group</t>
  </si>
  <si>
    <t>Kavya Mulamalla</t>
  </si>
  <si>
    <t>023</t>
  </si>
  <si>
    <t>Consultant, Data &amp; Analytics</t>
  </si>
  <si>
    <t>Nationwide Insurance</t>
  </si>
  <si>
    <t>Kellen Kershner</t>
  </si>
  <si>
    <t>024</t>
  </si>
  <si>
    <t>Wyffels Hybrids</t>
  </si>
  <si>
    <t>Kevin Timm</t>
  </si>
  <si>
    <t>025</t>
  </si>
  <si>
    <t>Modeling</t>
  </si>
  <si>
    <t>Kola Flori</t>
  </si>
  <si>
    <t>026</t>
  </si>
  <si>
    <t>IT Investment Research</t>
  </si>
  <si>
    <t>Principal Global Investors</t>
  </si>
  <si>
    <t>Kylie Pape</t>
  </si>
  <si>
    <t>027</t>
  </si>
  <si>
    <t>Lari Moss</t>
  </si>
  <si>
    <t>028</t>
  </si>
  <si>
    <t>ISU</t>
  </si>
  <si>
    <t>Lecturer</t>
  </si>
  <si>
    <t>Faculty</t>
  </si>
  <si>
    <t>Larry Moss</t>
  </si>
  <si>
    <t>029</t>
  </si>
  <si>
    <t>Consultant</t>
  </si>
  <si>
    <t>OAG</t>
  </si>
  <si>
    <t>Lawrence Mooley</t>
  </si>
  <si>
    <t>030</t>
  </si>
  <si>
    <t>Logan Jewett</t>
  </si>
  <si>
    <t>031</t>
  </si>
  <si>
    <t>Senior Software Engineer</t>
  </si>
  <si>
    <t>Manuel Gutierrez</t>
  </si>
  <si>
    <t>032</t>
  </si>
  <si>
    <t>Sr. Data Analyst</t>
  </si>
  <si>
    <t>Matt Olson</t>
  </si>
  <si>
    <t>033</t>
  </si>
  <si>
    <t>Michel Bokunger</t>
  </si>
  <si>
    <t>034</t>
  </si>
  <si>
    <t>Michelle Princehouse</t>
  </si>
  <si>
    <t>035</t>
  </si>
  <si>
    <t>Warehouse Developer</t>
  </si>
  <si>
    <t>Minjoo Joo</t>
  </si>
  <si>
    <t>036</t>
  </si>
  <si>
    <t>Psychology Graduate Student</t>
  </si>
  <si>
    <t>Nerma Turan</t>
  </si>
  <si>
    <t>037</t>
  </si>
  <si>
    <t>Grandview University</t>
  </si>
  <si>
    <t>Oscar Aguilar</t>
  </si>
  <si>
    <t>038</t>
  </si>
  <si>
    <t>Analytics Consultant</t>
  </si>
  <si>
    <t>Rachel Moylan</t>
  </si>
  <si>
    <t>039</t>
  </si>
  <si>
    <t>Iowa State Fair</t>
  </si>
  <si>
    <t>Robert Woody</t>
  </si>
  <si>
    <t>040</t>
  </si>
  <si>
    <t>Robin Harlow</t>
  </si>
  <si>
    <t>041</t>
  </si>
  <si>
    <t>Research Manager</t>
  </si>
  <si>
    <t>ISAC</t>
  </si>
  <si>
    <t>Ryan McGrew</t>
  </si>
  <si>
    <t>042</t>
  </si>
  <si>
    <t>Research Analyst</t>
  </si>
  <si>
    <t>Kuder, Inc</t>
  </si>
  <si>
    <t>Analyst</t>
  </si>
  <si>
    <t>Shari Simmons</t>
  </si>
  <si>
    <t>043</t>
  </si>
  <si>
    <t>Tech Writer</t>
  </si>
  <si>
    <t>Taylor Axelson</t>
  </si>
  <si>
    <t>044</t>
  </si>
  <si>
    <t>Data Wrangler</t>
  </si>
  <si>
    <t>Taylor Schaben</t>
  </si>
  <si>
    <t>045</t>
  </si>
  <si>
    <t>Teig Loge</t>
  </si>
  <si>
    <t>046</t>
  </si>
  <si>
    <t>Yes</t>
  </si>
  <si>
    <t>Tim Wieland</t>
  </si>
  <si>
    <t>047</t>
  </si>
  <si>
    <t>Assoc Product Mgr</t>
  </si>
  <si>
    <t>Victor Ng</t>
  </si>
  <si>
    <t>048</t>
  </si>
  <si>
    <t>Wes Hamstreet</t>
  </si>
  <si>
    <t>049</t>
  </si>
  <si>
    <t>BI Developer</t>
  </si>
  <si>
    <t>BI Professional</t>
  </si>
  <si>
    <t>Weston Dunlap</t>
  </si>
  <si>
    <t>050</t>
  </si>
  <si>
    <t>Engineer</t>
  </si>
  <si>
    <t>ETG</t>
  </si>
  <si>
    <t>Will Ebert</t>
  </si>
  <si>
    <t>051</t>
  </si>
  <si>
    <t>Ali Schwieter</t>
  </si>
  <si>
    <t>052</t>
  </si>
  <si>
    <t>Santhi Hejeebu</t>
  </si>
  <si>
    <t>053</t>
  </si>
  <si>
    <t>Sarah Baker</t>
  </si>
  <si>
    <t>054</t>
  </si>
  <si>
    <t>Tony Nurre</t>
  </si>
  <si>
    <t>055</t>
  </si>
  <si>
    <t>Amber Frazier</t>
  </si>
  <si>
    <t>056</t>
  </si>
  <si>
    <t>Angela Durkee</t>
  </si>
  <si>
    <t>057</t>
  </si>
  <si>
    <t>Yi Li</t>
  </si>
  <si>
    <t>058</t>
  </si>
  <si>
    <t>Jean Foster</t>
  </si>
  <si>
    <t>059</t>
  </si>
  <si>
    <t>Admin</t>
  </si>
  <si>
    <t>UPH</t>
  </si>
  <si>
    <t>Amy Meyer</t>
  </si>
  <si>
    <t>060</t>
  </si>
  <si>
    <t>Program Manager</t>
  </si>
  <si>
    <t>United Way of Central Iowa</t>
  </si>
  <si>
    <t>Kathy Mennenga</t>
  </si>
  <si>
    <t>061</t>
  </si>
  <si>
    <t>Risk Analytics</t>
  </si>
  <si>
    <t>Unity Point Health</t>
  </si>
  <si>
    <t>Analytics</t>
  </si>
  <si>
    <t>Kathy Lusher</t>
  </si>
  <si>
    <t>062</t>
  </si>
  <si>
    <t>UnityPointHealth</t>
  </si>
  <si>
    <t>Nathan Danz</t>
  </si>
  <si>
    <t>063</t>
  </si>
  <si>
    <t>Rebecca Cox</t>
  </si>
  <si>
    <t>064</t>
  </si>
  <si>
    <t>DLL</t>
  </si>
  <si>
    <t>TBD</t>
  </si>
  <si>
    <t>065</t>
  </si>
  <si>
    <t>Jenny Schmidt</t>
  </si>
  <si>
    <t>West Des Moines, IA</t>
  </si>
  <si>
    <t>Owner</t>
  </si>
  <si>
    <t>J Schmidt Consulting</t>
  </si>
  <si>
    <t>Alan Willse</t>
  </si>
  <si>
    <t>????</t>
  </si>
  <si>
    <t>Alma Young</t>
  </si>
  <si>
    <t>Des Moines, IA</t>
  </si>
  <si>
    <t>Wells Fargo</t>
  </si>
  <si>
    <t>Looking</t>
  </si>
  <si>
    <t>MS in Business analytics at U of Iowa</t>
  </si>
  <si>
    <t>David Body</t>
  </si>
  <si>
    <t>Polk City, IA</t>
  </si>
  <si>
    <t>President and Computer Software Developer</t>
  </si>
  <si>
    <t>Big Creek Software</t>
  </si>
  <si>
    <t>Devin Mabra</t>
  </si>
  <si>
    <t>Ankeny, IA</t>
  </si>
  <si>
    <t>P&amp;C Insurance Professional Business Analytics Masters student</t>
  </si>
  <si>
    <t>Greg Wilson</t>
  </si>
  <si>
    <t>Senior Application Developer</t>
  </si>
  <si>
    <t>Berkley Surety Group</t>
  </si>
  <si>
    <t>Jesse Waitman</t>
  </si>
  <si>
    <t>Data Engineer</t>
  </si>
  <si>
    <t>Jessie Puls</t>
  </si>
  <si>
    <t>Systems Engineer</t>
  </si>
  <si>
    <t>Dice</t>
  </si>
  <si>
    <t>John Kalish</t>
  </si>
  <si>
    <t>Clive, IA</t>
  </si>
  <si>
    <t>Business Intelligence Architect</t>
  </si>
  <si>
    <t>Hy-Vee</t>
  </si>
  <si>
    <t>John Sonneville</t>
  </si>
  <si>
    <t>Product Lead, Data Platform</t>
  </si>
  <si>
    <t>John Deere ISG</t>
  </si>
  <si>
    <t>Scott Burklund</t>
  </si>
  <si>
    <t>CIO</t>
  </si>
  <si>
    <t>Preverity</t>
  </si>
  <si>
    <t>Simon G.</t>
  </si>
  <si>
    <t>Simon Geletta</t>
  </si>
  <si>
    <t>Professor</t>
  </si>
  <si>
    <t>DMU</t>
  </si>
  <si>
    <t>Stephanie Majeran</t>
  </si>
  <si>
    <t>Urbandale, IA</t>
  </si>
  <si>
    <t>CPA</t>
  </si>
  <si>
    <t>WellRun Results</t>
  </si>
  <si>
    <t>Adam Fox</t>
  </si>
  <si>
    <t>Berwick, IA</t>
  </si>
  <si>
    <t>Product Manager - Global Center Analytics</t>
  </si>
  <si>
    <t>Brandon Carlson</t>
  </si>
  <si>
    <t>IT Nerd</t>
  </si>
  <si>
    <t>Lean TECHniques</t>
  </si>
  <si>
    <t>Recruiter</t>
  </si>
  <si>
    <t>Cathie Smith France</t>
  </si>
  <si>
    <t>Manager, Business Technology</t>
  </si>
  <si>
    <t>Meredith Corporation</t>
  </si>
  <si>
    <t>Chris</t>
  </si>
  <si>
    <t>Jason Plowman</t>
  </si>
  <si>
    <t>Software Engineer</t>
  </si>
  <si>
    <t>McKesson Health IT</t>
  </si>
  <si>
    <t>Dubuque, IA</t>
  </si>
  <si>
    <t>Jeanine Scott</t>
  </si>
  <si>
    <t>IT Manager</t>
  </si>
  <si>
    <t>Iowa State Association of Counties</t>
  </si>
  <si>
    <t>Jim Zwica</t>
  </si>
  <si>
    <t>Ames, IA</t>
  </si>
  <si>
    <t>Senior Engineer</t>
  </si>
  <si>
    <t>Caterpillar</t>
  </si>
  <si>
    <t>Geneseo, IL</t>
  </si>
  <si>
    <t>Kim Riley</t>
  </si>
  <si>
    <t>Middleware and Web Infrastructure Administration</t>
  </si>
  <si>
    <t>MidAmerican Energy</t>
  </si>
  <si>
    <t>Seven Williams</t>
  </si>
  <si>
    <t>Shah</t>
  </si>
  <si>
    <t>Manish Shah</t>
  </si>
  <si>
    <t>Technology Manager</t>
  </si>
  <si>
    <t>Tim Froehle</t>
  </si>
  <si>
    <t>Systems Planner / Analyst</t>
  </si>
  <si>
    <t>Corteva Agriscience</t>
  </si>
  <si>
    <t>Zach Cox</t>
  </si>
  <si>
    <t>Principal Staff Engineer</t>
  </si>
  <si>
    <t>Jack Henry &amp; Associates</t>
  </si>
  <si>
    <t>Kent VanderVelden</t>
  </si>
  <si>
    <t>Johnston, IA</t>
  </si>
  <si>
    <t>Consultant, Owner</t>
  </si>
  <si>
    <t>Confluence R&amp;D</t>
  </si>
  <si>
    <t>Kira Barclay</t>
  </si>
  <si>
    <t>Analytics Director</t>
  </si>
  <si>
    <t>Kristin</t>
  </si>
  <si>
    <t>Kristin Solberg</t>
  </si>
  <si>
    <t>Account Manager</t>
  </si>
  <si>
    <t>Teamsoft</t>
  </si>
  <si>
    <t>Libby Anderson</t>
  </si>
  <si>
    <t>Market Research Manager</t>
  </si>
  <si>
    <t>Wellmark</t>
  </si>
  <si>
    <t>Yiwei Wang</t>
  </si>
  <si>
    <t>Statistician</t>
  </si>
  <si>
    <t>DuPont Pioneer</t>
  </si>
  <si>
    <t>Julie</t>
  </si>
  <si>
    <t>Grimes, IA</t>
  </si>
  <si>
    <t>Athene</t>
  </si>
  <si>
    <t>Liz Lawson</t>
  </si>
  <si>
    <t>Designer</t>
  </si>
  <si>
    <t>Liz Lawson Design &amp; Digital</t>
  </si>
  <si>
    <t>Rob Wetzeler</t>
  </si>
  <si>
    <t>CTO</t>
  </si>
  <si>
    <t>AgriSync</t>
  </si>
  <si>
    <t>Bobby Brooks</t>
  </si>
  <si>
    <t>Ed Y</t>
  </si>
  <si>
    <t>Ed Yankowski</t>
  </si>
  <si>
    <t>Mom's Meals</t>
  </si>
  <si>
    <t>Raghu Mundru</t>
  </si>
  <si>
    <t>Teradata Database Adminstrator</t>
  </si>
  <si>
    <t>Scott Anderson</t>
  </si>
  <si>
    <t>Venu G</t>
  </si>
  <si>
    <t>Austin, TX</t>
  </si>
  <si>
    <t>Connie Burek</t>
  </si>
  <si>
    <t>Brimfield, IL</t>
  </si>
  <si>
    <t>Business Development Executive, Analytics</t>
  </si>
  <si>
    <t>Industrial Markets at IBM</t>
  </si>
  <si>
    <t>Dylan Roth</t>
  </si>
  <si>
    <t>Ed Egan</t>
  </si>
  <si>
    <t>Director Business Intelligence &amp; Reporting</t>
  </si>
  <si>
    <t>CO-OP Financial Services</t>
  </si>
  <si>
    <t>Elizabeth Conzo</t>
  </si>
  <si>
    <t>Manager Market Economics??</t>
  </si>
  <si>
    <t>Jacob Losenicky</t>
  </si>
  <si>
    <t>Software Developer</t>
  </si>
  <si>
    <t>Casey's General Stores</t>
  </si>
  <si>
    <t>Jason Rand</t>
  </si>
  <si>
    <t>Division Manager, Analytics</t>
  </si>
  <si>
    <t>Krisoye</t>
  </si>
  <si>
    <t>Krisoye Smith</t>
  </si>
  <si>
    <t>Lead Data Scientist</t>
  </si>
  <si>
    <t>CoOp Financial</t>
  </si>
  <si>
    <t>Luke</t>
  </si>
  <si>
    <t>Luke Nims</t>
  </si>
  <si>
    <t>Data &amp; Analytics Catalyst</t>
  </si>
  <si>
    <t>Matt Bargstadt</t>
  </si>
  <si>
    <t>Mike Woods-DeWitt</t>
  </si>
  <si>
    <t>Raleigh, NC</t>
  </si>
  <si>
    <t>Christ Naumann</t>
  </si>
  <si>
    <t>Nauma001</t>
  </si>
  <si>
    <t>Forecast Analyst</t>
  </si>
  <si>
    <t>John Deere Des Moines Works</t>
  </si>
  <si>
    <t>Nick Anderson</t>
  </si>
  <si>
    <t>IT Analyst</t>
  </si>
  <si>
    <t>Tom Mueller</t>
  </si>
  <si>
    <t>Data Research Agronomist</t>
  </si>
  <si>
    <t>John Deere</t>
  </si>
  <si>
    <t>Treye Nekola</t>
  </si>
  <si>
    <t>BI Developer III</t>
  </si>
  <si>
    <t>Alanah Mitchell</t>
  </si>
  <si>
    <t>Associate Professor</t>
  </si>
  <si>
    <t>Drake University</t>
  </si>
  <si>
    <t>Christopher Kent</t>
  </si>
  <si>
    <t>only joined this group</t>
  </si>
  <si>
    <t>Lauren</t>
  </si>
  <si>
    <t>Mary Jo</t>
  </si>
  <si>
    <t>Mary Jo Blumer</t>
  </si>
  <si>
    <t>Revenue Analyst</t>
  </si>
  <si>
    <t>Catholic Health Initiatives</t>
  </si>
  <si>
    <t>Steven Martinez</t>
  </si>
  <si>
    <t>President</t>
  </si>
  <si>
    <t>SVM Technologies LLC</t>
  </si>
  <si>
    <t>Bruce Cameron</t>
  </si>
  <si>
    <t>Kansas City, MO</t>
  </si>
  <si>
    <t>Territory Sales Director (Kansas City)</t>
  </si>
  <si>
    <t>MapR Technologies</t>
  </si>
  <si>
    <t>Gotham</t>
  </si>
  <si>
    <t>Austin, MN</t>
  </si>
  <si>
    <t>Matthew Skinner-Thebo</t>
  </si>
  <si>
    <t>Data Report Developer</t>
  </si>
  <si>
    <t>Paige Anderson</t>
  </si>
  <si>
    <t>Senior Tableau Developer</t>
  </si>
  <si>
    <t>Vince</t>
  </si>
  <si>
    <t>Eric Kitterman</t>
  </si>
  <si>
    <t>James Robbins</t>
  </si>
  <si>
    <t>Dao</t>
  </si>
  <si>
    <t>Prem Kilaru</t>
  </si>
  <si>
    <t>State of Iowa</t>
  </si>
  <si>
    <t>Anna</t>
  </si>
  <si>
    <t>Anna Kempe</t>
  </si>
  <si>
    <t>Agronomy Risk Manager</t>
  </si>
  <si>
    <t>Wilber-Ellis</t>
  </si>
  <si>
    <t>Perry Akin</t>
  </si>
  <si>
    <t>Business Unit Leader</t>
  </si>
  <si>
    <t>Steph H</t>
  </si>
  <si>
    <t>belongs to the R &amp; Hadoop groups</t>
  </si>
  <si>
    <t>Prospect</t>
  </si>
  <si>
    <t>Tina Kavadas</t>
  </si>
  <si>
    <t>Programmer on the BI Team</t>
  </si>
  <si>
    <t>Chetan Malavia</t>
  </si>
  <si>
    <t>Downers Grove, IL</t>
  </si>
  <si>
    <t>CEO &amp; Managing Partner</t>
  </si>
  <si>
    <t>Cloud 9 Infosystems</t>
  </si>
  <si>
    <t>Corey Fowler</t>
  </si>
  <si>
    <t>IT Coordinator/Analyst</t>
  </si>
  <si>
    <t>Erin Lachen</t>
  </si>
  <si>
    <t>Nathan Werner</t>
  </si>
  <si>
    <t>Jorden Studer</t>
  </si>
  <si>
    <t>QCI</t>
  </si>
  <si>
    <t>John Streff</t>
  </si>
  <si>
    <t>Sales Engineer</t>
  </si>
  <si>
    <t>NetApp</t>
  </si>
  <si>
    <t>Deepti Chevvuri</t>
  </si>
  <si>
    <t>Business Intelligence and Analytics Consultant</t>
  </si>
  <si>
    <t>Sogeti USA</t>
  </si>
  <si>
    <t>Guh Known</t>
  </si>
  <si>
    <t>Kownoon Her</t>
  </si>
  <si>
    <t>Allison Smith</t>
  </si>
  <si>
    <t>Manager, Strategic Analytics</t>
  </si>
  <si>
    <t>Brandon O</t>
  </si>
  <si>
    <t>Dustin Shivvers</t>
  </si>
  <si>
    <t>Marketing Analytics Coordinator</t>
  </si>
  <si>
    <t>Zirous</t>
  </si>
  <si>
    <t>Kelly Tagtow</t>
  </si>
  <si>
    <t>Elkhart, IA</t>
  </si>
  <si>
    <t>Analytics &amp; Digital Strategy Director</t>
  </si>
  <si>
    <t>The Stelter Company</t>
  </si>
  <si>
    <t>Nicole Duncan</t>
  </si>
  <si>
    <t>Senior Analyst, Analytics and Performance Excellence</t>
  </si>
  <si>
    <t>Ruth H.</t>
  </si>
  <si>
    <t>Shiva Ram Chennapragada</t>
  </si>
  <si>
    <t>Analytics Architect</t>
  </si>
  <si>
    <t>Kum &amp; Go</t>
  </si>
  <si>
    <t>Adam Hass</t>
  </si>
  <si>
    <t>Founder &amp; CEO</t>
  </si>
  <si>
    <t>AppLink.io</t>
  </si>
  <si>
    <t>Carl</t>
  </si>
  <si>
    <t>Carl Soto</t>
  </si>
  <si>
    <t>Senior Database Administrator</t>
  </si>
  <si>
    <t>Jason Greer</t>
  </si>
  <si>
    <t>Results Strategist (President)</t>
  </si>
  <si>
    <t>Higher Standard Consulting</t>
  </si>
  <si>
    <t>Joe Walters</t>
  </si>
  <si>
    <t>ACO Analyst</t>
  </si>
  <si>
    <t>Katie Will</t>
  </si>
  <si>
    <t>Student &amp; Former Intern at John Deere (will start in January)</t>
  </si>
  <si>
    <t>Marty</t>
  </si>
  <si>
    <t>Marty Henderson</t>
  </si>
  <si>
    <t>Business Consultant</t>
  </si>
  <si>
    <t>Amerigroup</t>
  </si>
  <si>
    <t>Ryan Tuggle</t>
  </si>
  <si>
    <t>Sam Helmich</t>
  </si>
  <si>
    <t>Principal Data Scientist</t>
  </si>
  <si>
    <t>Shivani Kharbanda</t>
  </si>
  <si>
    <t>Chad Mitchell</t>
  </si>
  <si>
    <t>Account Executive</t>
  </si>
  <si>
    <t>Micro Strategy</t>
  </si>
  <si>
    <t>Chad Naber</t>
  </si>
  <si>
    <t>Santa Clara, CA</t>
  </si>
  <si>
    <t>Mandy Abbas</t>
  </si>
  <si>
    <t>Sr. Manager</t>
  </si>
  <si>
    <t>Maneesh Singhal</t>
  </si>
  <si>
    <t>Senior Manager</t>
  </si>
  <si>
    <t>Big Data Meet-Up</t>
  </si>
  <si>
    <t>Luke Magerko</t>
  </si>
  <si>
    <t>Director of Data Products, BI/BA, and Data Science</t>
  </si>
  <si>
    <t>CDS Global</t>
  </si>
  <si>
    <t>Nitro</t>
  </si>
  <si>
    <t>MaKenzie</t>
  </si>
  <si>
    <t>Leawood, KS</t>
  </si>
  <si>
    <t>Sukhen Chatterjee</t>
  </si>
  <si>
    <t>Development Team Lead/ Engineering Supervisor</t>
  </si>
  <si>
    <t>Venkat Gupta</t>
  </si>
  <si>
    <t>Managing Regional Director - Insights &amp; Data</t>
  </si>
  <si>
    <t>Babak Dastmalchi</t>
  </si>
  <si>
    <t>Fellow</t>
  </si>
  <si>
    <t>Insight Data Science</t>
  </si>
  <si>
    <t>David Benseler</t>
  </si>
  <si>
    <t>VP - Chief Actuarial Officer</t>
  </si>
  <si>
    <t>Continental Western Group</t>
  </si>
  <si>
    <t>Ramya</t>
  </si>
  <si>
    <t>Ramya Madan Prasad</t>
  </si>
  <si>
    <t>Brad Meyer</t>
  </si>
  <si>
    <t>Brad C. Meyer</t>
  </si>
  <si>
    <t>Dr. Brad Meyer</t>
  </si>
  <si>
    <t>Assoc. Professor of Management</t>
  </si>
  <si>
    <t>Daniel Goodwin</t>
  </si>
  <si>
    <t>Director, Strategic Data</t>
  </si>
  <si>
    <t>Jimie Maji</t>
  </si>
  <si>
    <t>Located in Florida??</t>
  </si>
  <si>
    <t>Kevin Wright</t>
  </si>
  <si>
    <t>Research Scientist</t>
  </si>
  <si>
    <t>Corteva</t>
  </si>
  <si>
    <t>Martin Lucas</t>
  </si>
  <si>
    <t>Managing Partner</t>
  </si>
  <si>
    <t>Eratos Tech</t>
  </si>
  <si>
    <t>Mike Glidewell</t>
  </si>
  <si>
    <t>Risk Analyst</t>
  </si>
  <si>
    <t>Amanda Wittmaack</t>
  </si>
  <si>
    <t>Waukee, IA</t>
  </si>
  <si>
    <t>Recruiting Specialist</t>
  </si>
  <si>
    <t>Rajiv Neupane</t>
  </si>
  <si>
    <t>Contractor</t>
  </si>
  <si>
    <t>Monsanto</t>
  </si>
  <si>
    <t>Suzanne Buwalda</t>
  </si>
  <si>
    <t>Product Implementation Analyst</t>
  </si>
  <si>
    <t>Iowa Student Loan</t>
  </si>
  <si>
    <t>Brent Allen</t>
  </si>
  <si>
    <t>Senior Analyst</t>
  </si>
  <si>
    <t>Erica Hansen</t>
  </si>
  <si>
    <t>Jason Pringle</t>
  </si>
  <si>
    <t>VP / Analytics Manager</t>
  </si>
  <si>
    <t>Wells Fargo Home Mortgage</t>
  </si>
  <si>
    <t>Tonio Lora</t>
  </si>
  <si>
    <t>Data &amp; Analytics Lead Architect</t>
  </si>
  <si>
    <t>Microsoft</t>
  </si>
  <si>
    <t>Dustin</t>
  </si>
  <si>
    <t>Brett Mitchell</t>
  </si>
  <si>
    <t>Director Database Services</t>
  </si>
  <si>
    <t>Outcomes MTM</t>
  </si>
  <si>
    <t>Dhruv</t>
  </si>
  <si>
    <t>Dhruv Patel</t>
  </si>
  <si>
    <t>Innovaccer</t>
  </si>
  <si>
    <t>Scott Meredith</t>
  </si>
  <si>
    <t>Sr. Client Consultant / IT Performance Management</t>
  </si>
  <si>
    <t>ACS</t>
  </si>
  <si>
    <t>Cevriye Horn</t>
  </si>
  <si>
    <t>Customer Targeting, Modeling Lead</t>
  </si>
  <si>
    <t>Erick Yego</t>
  </si>
  <si>
    <t>Lindsey Peterson</t>
  </si>
  <si>
    <t>Scot H.</t>
  </si>
  <si>
    <t>Scot Hansen</t>
  </si>
  <si>
    <t>Data Governance Director</t>
  </si>
  <si>
    <t>Ben Sparks</t>
  </si>
  <si>
    <t>Director of Risk Analytics</t>
  </si>
  <si>
    <t>David Wolfe</t>
  </si>
  <si>
    <t>Dolph Robb</t>
  </si>
  <si>
    <t>AVP, Commercial Line Risk Segmentation</t>
  </si>
  <si>
    <t>Lizzie Eason</t>
  </si>
  <si>
    <t>Pricing Analyst</t>
  </si>
  <si>
    <t>Shane Cherniss</t>
  </si>
  <si>
    <t>Carrie Gosnell</t>
  </si>
  <si>
    <t>Jason Harmer</t>
  </si>
  <si>
    <t>Calgary, AB</t>
  </si>
  <si>
    <t>Data &amp; Analytics Consultant</t>
  </si>
  <si>
    <t>Ignatius (Budi) Wibowo</t>
  </si>
  <si>
    <t>Sr. Engineer</t>
  </si>
  <si>
    <t>Fred Tyre</t>
  </si>
  <si>
    <t>Director of Web Services</t>
  </si>
  <si>
    <t>Heartland Communications</t>
  </si>
  <si>
    <t>Fort Dodge, IA</t>
  </si>
  <si>
    <t>Bryan</t>
  </si>
  <si>
    <t>Jose Torres</t>
  </si>
  <si>
    <t>Marshalltown, IA</t>
  </si>
  <si>
    <t>Senior Software Designer</t>
  </si>
  <si>
    <t>Stonecrop Technologies</t>
  </si>
  <si>
    <t>Vera Li</t>
  </si>
  <si>
    <t>Capgemini Sogeti</t>
  </si>
  <si>
    <t>Apurva PT</t>
  </si>
  <si>
    <t>Derrick Starr</t>
  </si>
  <si>
    <t>Product Data Analyst</t>
  </si>
  <si>
    <t>Vermeer Corporation</t>
  </si>
  <si>
    <t>Sukanta Paul</t>
  </si>
  <si>
    <t>Analytics Engineer</t>
  </si>
  <si>
    <t>John</t>
  </si>
  <si>
    <t>Tara</t>
  </si>
  <si>
    <t>Tara Bateman</t>
  </si>
  <si>
    <t>Data Analytics Analyst (Life)</t>
  </si>
  <si>
    <t>Tom</t>
  </si>
  <si>
    <t>Jeremy Witte</t>
  </si>
  <si>
    <t>Manager, ,Systems Engineering</t>
  </si>
  <si>
    <t>DHI Group, Inc</t>
  </si>
  <si>
    <t>Norah Mauss</t>
  </si>
  <si>
    <t>Data Analytics Specialist</t>
  </si>
  <si>
    <t>Bob</t>
  </si>
  <si>
    <t>Bob Kilzer</t>
  </si>
  <si>
    <t>IT Supervisor</t>
  </si>
  <si>
    <t>Betsy Foote</t>
  </si>
  <si>
    <t>Paragon IT Professionals</t>
  </si>
  <si>
    <t>Raymond Johnson</t>
  </si>
  <si>
    <t>Business Analyst</t>
  </si>
  <si>
    <t>ePATHUSA</t>
  </si>
  <si>
    <t>Tarek</t>
  </si>
  <si>
    <t>Tarek Hussein</t>
  </si>
  <si>
    <t>Solutions Architect</t>
  </si>
  <si>
    <t>Premier Crop Systems</t>
  </si>
  <si>
    <t>Torre Gerritsen</t>
  </si>
  <si>
    <t>Denver, CO</t>
  </si>
  <si>
    <t>Software Architect</t>
  </si>
  <si>
    <t>Kyle Koch</t>
  </si>
  <si>
    <t>IT App Development Manager</t>
  </si>
  <si>
    <t>Co-Op Financial Services</t>
  </si>
  <si>
    <t>Mackenzie Renberg</t>
  </si>
  <si>
    <t>Jinbo V</t>
  </si>
  <si>
    <t>Natick, MA</t>
  </si>
  <si>
    <t>Jinbo Feng</t>
  </si>
  <si>
    <t>Siemens</t>
  </si>
  <si>
    <t>Queen Boss</t>
  </si>
  <si>
    <t>Jeremy Ball</t>
  </si>
  <si>
    <t>Embedded Software Engineer</t>
  </si>
  <si>
    <t>Darrell Hagans</t>
  </si>
  <si>
    <t>Paddy Hall</t>
  </si>
  <si>
    <t>Justin Moen</t>
  </si>
  <si>
    <t>Luke K</t>
  </si>
  <si>
    <t>Sherrill, IA</t>
  </si>
  <si>
    <t>Luke Kutsch</t>
  </si>
  <si>
    <t>Businesssolver</t>
  </si>
  <si>
    <t>Matt V</t>
  </si>
  <si>
    <t>Matt Vincent</t>
  </si>
  <si>
    <t>Teammate Services</t>
  </si>
  <si>
    <t>Source Allies</t>
  </si>
  <si>
    <t>Armel Traore Dit Nignan</t>
  </si>
  <si>
    <t>Armel</t>
  </si>
  <si>
    <t>Business Analytics Consultant</t>
  </si>
  <si>
    <t>Joel Rosenberg</t>
  </si>
  <si>
    <t>Assistant Director Analytics</t>
  </si>
  <si>
    <t>Nick G</t>
  </si>
  <si>
    <t>Jon Koenigs</t>
  </si>
  <si>
    <t>IT Analyst Senior</t>
  </si>
  <si>
    <t>Student @ ISU &amp; U of Iowa</t>
  </si>
  <si>
    <t>Dipo Thompson</t>
  </si>
  <si>
    <t>BI Specialist</t>
  </si>
  <si>
    <t>Matt Weber</t>
  </si>
  <si>
    <t>Director of Business Insights &amp; Analytics</t>
  </si>
  <si>
    <t>Kelly Jackson</t>
  </si>
  <si>
    <t>Assistant Director, IT</t>
  </si>
  <si>
    <t>DaK Jackman</t>
  </si>
  <si>
    <t>abhiram durshinapally</t>
  </si>
  <si>
    <t>Abhiram Durshinapally</t>
  </si>
  <si>
    <t>.net developer</t>
  </si>
  <si>
    <t>Credit Union 1 Alaska</t>
  </si>
  <si>
    <t>University of Massachusetts Lowell</t>
  </si>
  <si>
    <t>Nick Chu</t>
  </si>
  <si>
    <t>Sydney Conrad-Cook</t>
  </si>
  <si>
    <t>Business Analytics Manager</t>
  </si>
  <si>
    <t>Jacey Heuer</t>
  </si>
  <si>
    <t>Senior Pricing Strategist</t>
  </si>
  <si>
    <t>Kirk Ojendyk</t>
  </si>
  <si>
    <t>Sr. Decision Scientist</t>
  </si>
  <si>
    <t>Jacob Bloom</t>
  </si>
  <si>
    <t>Senior Sales Engineer</t>
  </si>
  <si>
    <t>AppDynamics</t>
  </si>
  <si>
    <t>Brock Brodersen</t>
  </si>
  <si>
    <t>Data Strategist</t>
  </si>
  <si>
    <t>Luciano Castro</t>
  </si>
  <si>
    <t>Global Salesforce.com System Administrator</t>
  </si>
  <si>
    <t>DTI LLC</t>
  </si>
  <si>
    <t>Aaron</t>
  </si>
  <si>
    <t>Dann</t>
  </si>
  <si>
    <t>Michael Churchill</t>
  </si>
  <si>
    <t>Sr. Solutions Engineer</t>
  </si>
  <si>
    <t>Sirius Computer Solutions</t>
  </si>
  <si>
    <t>Kellie F.</t>
  </si>
  <si>
    <t>Kellie Fox</t>
  </si>
  <si>
    <t>Sr. Business Systems Analyst</t>
  </si>
  <si>
    <t>Berkley Agribusiness Risk Specialists (a WR Berkley company)</t>
  </si>
  <si>
    <t>JohnK</t>
  </si>
  <si>
    <t>Bridgette Mack</t>
  </si>
  <si>
    <t>Field Sales Trainee</t>
  </si>
  <si>
    <t>Pella</t>
  </si>
  <si>
    <t>Angela Weller</t>
  </si>
  <si>
    <t>Integration Engineer</t>
  </si>
  <si>
    <t>Christian Harms</t>
  </si>
  <si>
    <t>Product Consultant</t>
  </si>
  <si>
    <t>Craig Schwarzkopf</t>
  </si>
  <si>
    <t>Bus Risk &amp; Ctrl Mgr.</t>
  </si>
  <si>
    <t>Whitney Lovelace</t>
  </si>
  <si>
    <t>Corporate Strategy</t>
  </si>
  <si>
    <t>Aaron B</t>
  </si>
  <si>
    <t>Arun Damodaran</t>
  </si>
  <si>
    <t>Sr Tech Analyst</t>
  </si>
  <si>
    <t>Bill Coddington</t>
  </si>
  <si>
    <t>Senior Strategic Analytics Analyst</t>
  </si>
  <si>
    <t>Colette Noble</t>
  </si>
  <si>
    <t>Cedar Rapids, IA</t>
  </si>
  <si>
    <t>Agile Consultant</t>
  </si>
  <si>
    <t>Hannah Park</t>
  </si>
  <si>
    <t>Jeri R</t>
  </si>
  <si>
    <t>Jeri Spaur</t>
  </si>
  <si>
    <t>Manager</t>
  </si>
  <si>
    <t>Kody Bui</t>
  </si>
  <si>
    <t>Michelle Kosmicki</t>
  </si>
  <si>
    <t>MKosmicki</t>
  </si>
  <si>
    <t>Senior Marketing/Data Analyst</t>
  </si>
  <si>
    <t>Strategic America</t>
  </si>
  <si>
    <t>Nishant Kumar</t>
  </si>
  <si>
    <t>Configuration Manager</t>
  </si>
  <si>
    <t>Rushi Desai</t>
  </si>
  <si>
    <t>Shalyn G.</t>
  </si>
  <si>
    <t>Shalyn Guthery</t>
  </si>
  <si>
    <t>Shalyn Nystrom</t>
  </si>
  <si>
    <t>Usha Rani Chintala</t>
  </si>
  <si>
    <t>Database Administrator</t>
  </si>
  <si>
    <t>Intoxalock</t>
  </si>
  <si>
    <t>Rod Hutt</t>
  </si>
  <si>
    <t>Student @ ISU</t>
  </si>
  <si>
    <t>Smita Nishant</t>
  </si>
  <si>
    <t>Eric Hoefing</t>
  </si>
  <si>
    <t>Joey Higgins</t>
  </si>
  <si>
    <t>Human Resources Generalist</t>
  </si>
  <si>
    <t>Brokers International</t>
  </si>
  <si>
    <t>Silverado George</t>
  </si>
  <si>
    <t>Russell, IA</t>
  </si>
  <si>
    <t>Victoria Whitaker</t>
  </si>
  <si>
    <t>HR Data Analyst</t>
  </si>
  <si>
    <t>Shade Patterson</t>
  </si>
  <si>
    <t>Project Management Lead</t>
  </si>
  <si>
    <t>American Enterprise Group</t>
  </si>
  <si>
    <t>Chris Lang</t>
  </si>
  <si>
    <t>Technology Sales Manager</t>
  </si>
  <si>
    <t>Brad H</t>
  </si>
  <si>
    <t>Brad Henderson</t>
  </si>
  <si>
    <t>Actuary Director</t>
  </si>
  <si>
    <t>Muris</t>
  </si>
  <si>
    <t>Muris Rammanovic</t>
  </si>
  <si>
    <t>Director Data Governance</t>
  </si>
  <si>
    <t>matthew jarnagin</t>
  </si>
  <si>
    <t>Matthew Jarnagin</t>
  </si>
  <si>
    <t>Driver</t>
  </si>
  <si>
    <t>US Army</t>
  </si>
  <si>
    <t>Stephanie Pella</t>
  </si>
  <si>
    <t>Keyot</t>
  </si>
  <si>
    <t>B P</t>
  </si>
  <si>
    <t>Berrett Rice</t>
  </si>
  <si>
    <t>D. R. Arthur</t>
  </si>
  <si>
    <t>Dan Arthur</t>
  </si>
  <si>
    <t>PhoneApp.com</t>
  </si>
  <si>
    <t>Dan Reck</t>
  </si>
  <si>
    <t>Tiffin, IA</t>
  </si>
  <si>
    <t>Sr Data Analyst</t>
  </si>
  <si>
    <t>Wayne</t>
  </si>
  <si>
    <t>Arlington, VA</t>
  </si>
  <si>
    <t>Alex Mason</t>
  </si>
  <si>
    <t>Pete</t>
  </si>
  <si>
    <t>Sean K</t>
  </si>
  <si>
    <t>Sean Kelly</t>
  </si>
  <si>
    <t>Data Science &amp; GIS</t>
  </si>
  <si>
    <t>Jeff Simbric</t>
  </si>
  <si>
    <t>Business System Consultant AVP</t>
  </si>
  <si>
    <t>Steve Billingsley</t>
  </si>
  <si>
    <t>Kyl James</t>
  </si>
  <si>
    <t>Data Modeler</t>
  </si>
  <si>
    <t>Susan Prattis</t>
  </si>
  <si>
    <t>Cambridge, MA</t>
  </si>
  <si>
    <t>Veterinarian</t>
  </si>
  <si>
    <t>Precise Mobile and Relief Services</t>
  </si>
  <si>
    <t>Katelin Smith</t>
  </si>
  <si>
    <t>Special Projects Analyst</t>
  </si>
  <si>
    <t>BH Management Services</t>
  </si>
  <si>
    <t>Nate Wagner</t>
  </si>
  <si>
    <t>IT Quality Control Analyst</t>
  </si>
  <si>
    <t>Santha Perian</t>
  </si>
  <si>
    <t>Senior Java Developer</t>
  </si>
  <si>
    <t>Berkley Technology Services</t>
  </si>
  <si>
    <t>Becky</t>
  </si>
  <si>
    <t>Becky Cox</t>
  </si>
  <si>
    <t>Sr. Web Developer / Tech Lead</t>
  </si>
  <si>
    <t>Agency Bloc</t>
  </si>
  <si>
    <t>Emily T.</t>
  </si>
  <si>
    <t>Emily Tonarelli</t>
  </si>
  <si>
    <t>Harrison Pratt</t>
  </si>
  <si>
    <t>Quixote Software</t>
  </si>
  <si>
    <t>Anthony Larson</t>
  </si>
  <si>
    <t>Business Application Specialist</t>
  </si>
  <si>
    <t>JamesSchmidt</t>
  </si>
  <si>
    <t>James Schmidt</t>
  </si>
  <si>
    <t>Andrew Walling</t>
  </si>
  <si>
    <t>Program Business Analyst</t>
  </si>
  <si>
    <t>Jason Lieberman</t>
  </si>
  <si>
    <t>VP - Analytics Manager</t>
  </si>
  <si>
    <t>Philip Montag</t>
  </si>
  <si>
    <t>Omaha, NE</t>
  </si>
  <si>
    <t>Senior OnBase Administrator</t>
  </si>
  <si>
    <t>Vrajesh V</t>
  </si>
  <si>
    <t>Conor O'Brien</t>
  </si>
  <si>
    <t>Business Development Executive</t>
  </si>
  <si>
    <t>PCS</t>
  </si>
  <si>
    <t>Venkat Vanukuri</t>
  </si>
  <si>
    <t>Cari B</t>
  </si>
  <si>
    <t>Cari Benesh</t>
  </si>
  <si>
    <t>District Inventory Manager</t>
  </si>
  <si>
    <t>Half Price Books</t>
  </si>
  <si>
    <t>Mritunjay Dwivedi</t>
  </si>
  <si>
    <t>South Beloit, IL</t>
  </si>
  <si>
    <t>Sarah</t>
  </si>
  <si>
    <t>Tom Heggen</t>
  </si>
  <si>
    <t>Sr Pricing Analyst</t>
  </si>
  <si>
    <t>Xinyi Peng</t>
  </si>
  <si>
    <t>Investment Ops Data Analytic Intern</t>
  </si>
  <si>
    <t>JB Pletcher</t>
  </si>
  <si>
    <t>Program Lead</t>
  </si>
  <si>
    <t>Kay</t>
  </si>
  <si>
    <t>Kay Creger</t>
  </si>
  <si>
    <t>Director - Business Intelligence and Data Analytics</t>
  </si>
  <si>
    <t>Zach Veigulis</t>
  </si>
  <si>
    <t>Program Analyst (Informatics)</t>
  </si>
  <si>
    <t>U.S. Dept of Veterans Affairs</t>
  </si>
  <si>
    <t>D.Hargens</t>
  </si>
  <si>
    <t>Debbie Hargens</t>
  </si>
  <si>
    <t>Matthew Voss</t>
  </si>
  <si>
    <t>Alex</t>
  </si>
  <si>
    <t>Alex Clemons</t>
  </si>
  <si>
    <t>Engineering Manager</t>
  </si>
  <si>
    <t>Katecho</t>
  </si>
  <si>
    <t>Craig Treptow</t>
  </si>
  <si>
    <t>MaKenzie Kalb</t>
  </si>
  <si>
    <t>Data (Software) Engineer</t>
  </si>
  <si>
    <t>Matt C.</t>
  </si>
  <si>
    <t>Matt Chappell</t>
  </si>
  <si>
    <t>BI Analyst</t>
  </si>
  <si>
    <t>Holmes Murphy</t>
  </si>
  <si>
    <t>Cody Crandall</t>
  </si>
  <si>
    <t>Junior Programmer</t>
  </si>
  <si>
    <t>Ryan VanHouweling</t>
  </si>
  <si>
    <t>Senior Data Engineer</t>
  </si>
  <si>
    <t>Pankaj Bhagwat</t>
  </si>
  <si>
    <t>Technical Consultant</t>
  </si>
  <si>
    <t>First-Tek</t>
  </si>
  <si>
    <t>Rachelle MacNaughton</t>
  </si>
  <si>
    <t>IT Applications Analyst - Senior</t>
  </si>
  <si>
    <t>Anthony Schaner</t>
  </si>
  <si>
    <t>Senior Manager, Account Management</t>
  </si>
  <si>
    <t>Telligen</t>
  </si>
  <si>
    <t>Andrew Helzer</t>
  </si>
  <si>
    <t>Actuarial Analyst</t>
  </si>
  <si>
    <t>David Kading</t>
  </si>
  <si>
    <t>Director of Planning</t>
  </si>
  <si>
    <t>Jasmine McAleavey</t>
  </si>
  <si>
    <t>Project Management Assistant</t>
  </si>
  <si>
    <t>Kendra Lynn Klocke</t>
  </si>
  <si>
    <t>JD Edwards Developer I</t>
  </si>
  <si>
    <t>Renewable Energy Group, Inc</t>
  </si>
  <si>
    <t>Melissa Hollis</t>
  </si>
  <si>
    <t>Kori Long</t>
  </si>
  <si>
    <t>Recruiter, Talent Delivery</t>
  </si>
  <si>
    <t>Professional Project Partners (P3)</t>
  </si>
  <si>
    <t>Makinsey Streep</t>
  </si>
  <si>
    <t>Keegan Mallaney</t>
  </si>
  <si>
    <t>Louis Rand</t>
  </si>
  <si>
    <t>Senior Systems Analyst</t>
  </si>
  <si>
    <t>GuideOne Insurance</t>
  </si>
  <si>
    <t>Nupur Singh</t>
  </si>
  <si>
    <t>Piscataway, NJ</t>
  </si>
  <si>
    <t>Jane Nichols</t>
  </si>
  <si>
    <t>Senior Business Analyst</t>
  </si>
  <si>
    <t>Independent Contractor</t>
  </si>
  <si>
    <t>Candice Woode</t>
  </si>
  <si>
    <t>Accra, 01</t>
  </si>
  <si>
    <t>Bhupinder Brar</t>
  </si>
  <si>
    <t>Lead Application Developer</t>
  </si>
  <si>
    <t>ADP</t>
  </si>
  <si>
    <t>Douglas Fiore</t>
  </si>
  <si>
    <t>Design Architect</t>
  </si>
  <si>
    <t>OneNeck IT Solutions</t>
  </si>
  <si>
    <t>Subbu Vaduguri</t>
  </si>
  <si>
    <t>Delivery Lead - Data</t>
  </si>
  <si>
    <t>Brittany Dodds</t>
  </si>
  <si>
    <t>Credit Risk Analytics Consultant</t>
  </si>
  <si>
    <t>Jacquie Hotovec</t>
  </si>
  <si>
    <t>Operating Systems Analyst</t>
  </si>
  <si>
    <t>Madhu</t>
  </si>
  <si>
    <t>ggrum</t>
  </si>
  <si>
    <t>Nevada, IA</t>
  </si>
  <si>
    <t>Martin Becker</t>
  </si>
  <si>
    <t>Delivery Lead</t>
  </si>
  <si>
    <t>Andrew Sitz</t>
  </si>
  <si>
    <t>JD Stehwien</t>
  </si>
  <si>
    <t>John?</t>
  </si>
  <si>
    <t>Leadership Development Program Associate??</t>
  </si>
  <si>
    <t>Krishna</t>
  </si>
  <si>
    <t>Krishna Sulberg</t>
  </si>
  <si>
    <t>Biji Panicker</t>
  </si>
  <si>
    <t>Software Consultant</t>
  </si>
  <si>
    <t>Kevin Knowles</t>
  </si>
  <si>
    <t>Pillar Technology</t>
  </si>
  <si>
    <t>Michael Tjebben</t>
  </si>
  <si>
    <t>Analytic Specialist</t>
  </si>
  <si>
    <t>Shawn G</t>
  </si>
  <si>
    <t>Robert L.</t>
  </si>
  <si>
    <t>Past2</t>
  </si>
  <si>
    <t>002</t>
  </si>
  <si>
    <t>Robert Ly</t>
  </si>
  <si>
    <t>Brad Ausman</t>
  </si>
  <si>
    <t>Pella, IA</t>
  </si>
  <si>
    <t>Product Manager</t>
  </si>
  <si>
    <t>Emily</t>
  </si>
  <si>
    <t>Brett Foster</t>
  </si>
  <si>
    <t>PURFoods</t>
  </si>
  <si>
    <t>Heather Lamb</t>
  </si>
  <si>
    <t>Itasca, IL</t>
  </si>
  <si>
    <t>The Data Company</t>
  </si>
  <si>
    <t>Howard Tempero</t>
  </si>
  <si>
    <t>Experience Architect</t>
  </si>
  <si>
    <t>Phaedra Strohmaier</t>
  </si>
  <si>
    <t>Business Support Consultant</t>
  </si>
  <si>
    <t>Tammy</t>
  </si>
  <si>
    <t>Tammy Armstrong</t>
  </si>
  <si>
    <t>Team Leader - Customer Service Operations Analytics</t>
  </si>
  <si>
    <t>Chiunta Chen</t>
  </si>
  <si>
    <t>Senior Consultant</t>
  </si>
  <si>
    <t>NTT Data</t>
  </si>
  <si>
    <t>Jacob Reed</t>
  </si>
  <si>
    <t>Davenport, IA</t>
  </si>
  <si>
    <t>Ken Burnett</t>
  </si>
  <si>
    <t>Member ID: #110388862</t>
  </si>
  <si>
    <t>Michael Pallotta</t>
  </si>
  <si>
    <t>AVP - Corporate Development - Actuary</t>
  </si>
  <si>
    <t>Fidelity &amp; Guarantee Life</t>
  </si>
  <si>
    <t>Eric Christensen</t>
  </si>
  <si>
    <t>Senior Actuary</t>
  </si>
  <si>
    <t>Kaul</t>
  </si>
  <si>
    <t>Steetal Kaul</t>
  </si>
  <si>
    <t>Bunchball Inc</t>
  </si>
  <si>
    <t>John France</t>
  </si>
  <si>
    <t>AVP Analytics</t>
  </si>
  <si>
    <t>Global Atlantic Financial Group</t>
  </si>
  <si>
    <t>Dave Hall</t>
  </si>
  <si>
    <t>Product Data Analyst Lead</t>
  </si>
  <si>
    <t>Joel Jackman</t>
  </si>
  <si>
    <t>Co-Owner, VP</t>
  </si>
  <si>
    <t>Paragon</t>
  </si>
  <si>
    <t>Liz Conzo</t>
  </si>
  <si>
    <t>Andy Brudtkuhl</t>
  </si>
  <si>
    <t>Director of Digital Strategy</t>
  </si>
  <si>
    <t>National Pork Board</t>
  </si>
  <si>
    <t>Tom Kelly</t>
  </si>
  <si>
    <t>Winterset, IA</t>
  </si>
  <si>
    <t>Data Solution Architect</t>
  </si>
  <si>
    <t>American Equity</t>
  </si>
  <si>
    <t>Douglas W. Allen</t>
  </si>
  <si>
    <t>Director of IT</t>
  </si>
  <si>
    <t>FBL Financial</t>
  </si>
  <si>
    <t>Barry Nicholson</t>
  </si>
  <si>
    <t>Bethanne</t>
  </si>
  <si>
    <t>James Bartlett</t>
  </si>
  <si>
    <t>BI Report Developer</t>
  </si>
  <si>
    <t>Hy-Vee HST</t>
  </si>
  <si>
    <t>Karthik Abbineni</t>
  </si>
  <si>
    <t>Manchester, IA</t>
  </si>
  <si>
    <t>Iowa Healthcare Collaborative</t>
  </si>
  <si>
    <t>Abhijeet Sahu</t>
  </si>
  <si>
    <t>IT Consulting Manager</t>
  </si>
  <si>
    <t>Cognizant</t>
  </si>
  <si>
    <t>Brigham</t>
  </si>
  <si>
    <t>Brigham Hoegh</t>
  </si>
  <si>
    <t>Sr. Product Consultant and Manager</t>
  </si>
  <si>
    <t>J.P. Singh</t>
  </si>
  <si>
    <t>eWay Corp</t>
  </si>
  <si>
    <t>John Good</t>
  </si>
  <si>
    <t>Fiscal Policy Analyst</t>
  </si>
  <si>
    <t>Iowa Department of Revenue</t>
  </si>
  <si>
    <t>Rudopho Valentiny</t>
  </si>
  <si>
    <t>Sireesha Sarma</t>
  </si>
  <si>
    <t>Neil Ledford</t>
  </si>
  <si>
    <t>Michael Johnson</t>
  </si>
  <si>
    <t>Cassandra Harbaugh</t>
  </si>
  <si>
    <t>Admin Assistant III</t>
  </si>
  <si>
    <t>Mary</t>
  </si>
  <si>
    <t>Benjamin Harlander</t>
  </si>
  <si>
    <t>Data &amp; Operations Research Scientist</t>
  </si>
  <si>
    <t>Grant Hansen</t>
  </si>
  <si>
    <t>Consensus</t>
  </si>
  <si>
    <t>Britni Taylor</t>
  </si>
  <si>
    <t>Shazam</t>
  </si>
  <si>
    <t>Meagan Dykstra</t>
  </si>
  <si>
    <t>Siddhi Shetty</t>
  </si>
  <si>
    <t>Data Analyst / Analytics Consultant</t>
  </si>
  <si>
    <t>Joel Fry</t>
  </si>
  <si>
    <t>Comedy Guy Entertainment</t>
  </si>
  <si>
    <t>Mike Wiser</t>
  </si>
  <si>
    <t>Editor Communications</t>
  </si>
  <si>
    <t>Iowa State Education Association</t>
  </si>
  <si>
    <t>C M</t>
  </si>
  <si>
    <t>Cheryl Moya</t>
  </si>
  <si>
    <t>Compliance Consultant</t>
  </si>
  <si>
    <t>Laure Brimbal</t>
  </si>
  <si>
    <t>Postdoctoral Researcher</t>
  </si>
  <si>
    <t>Cindy Hewett</t>
  </si>
  <si>
    <t>Data Relationship Manager</t>
  </si>
  <si>
    <t>Hieu Duc Pham</t>
  </si>
  <si>
    <t>Matthew K</t>
  </si>
  <si>
    <t>Columbia, MO</t>
  </si>
  <si>
    <t>Anna Gass</t>
  </si>
  <si>
    <t>Application Analyst</t>
  </si>
  <si>
    <t>Don Seifried</t>
  </si>
  <si>
    <t>SVP - Databases</t>
  </si>
  <si>
    <t>Advanced Technologies Group</t>
  </si>
  <si>
    <t>Emily M.</t>
  </si>
  <si>
    <t>Vira Baccam</t>
  </si>
  <si>
    <t>Business Intelligence Engineer</t>
  </si>
  <si>
    <t>Jason Morgan</t>
  </si>
  <si>
    <t>Business Info Analyst</t>
  </si>
  <si>
    <t>Nick Little</t>
  </si>
  <si>
    <t>Stephanie McClain</t>
  </si>
  <si>
    <t>Data Science Manager</t>
  </si>
  <si>
    <t>DataSkill</t>
  </si>
  <si>
    <t>Deepak Mohapatra</t>
  </si>
  <si>
    <t>Lead Engineer - Database and Backup Solutions</t>
  </si>
  <si>
    <t>Danfoss</t>
  </si>
  <si>
    <t>Brett</t>
  </si>
  <si>
    <t>Emmanuel</t>
  </si>
  <si>
    <t>Emmanuel Dcuotho (Emmanuel)</t>
  </si>
  <si>
    <t>Data Team Lead</t>
  </si>
  <si>
    <t>Nic Stumbo</t>
  </si>
  <si>
    <t>Financial Services Consultant - Business Advisor Program</t>
  </si>
  <si>
    <t>Earnst &amp; Young</t>
  </si>
  <si>
    <t>Amanda Rae</t>
  </si>
  <si>
    <t>Co-Organizer</t>
  </si>
  <si>
    <t>R Ladies Des Moines Coordinator</t>
  </si>
  <si>
    <t>Bryn Clarke</t>
  </si>
  <si>
    <t>Reasearch Consultant</t>
  </si>
  <si>
    <t>Claire Schreurs-Clarke</t>
  </si>
  <si>
    <t>Jay</t>
  </si>
  <si>
    <t>Luke Kollmorgen</t>
  </si>
  <si>
    <t>Lukas Kollmorgen</t>
  </si>
  <si>
    <t>Dan Bergeland</t>
  </si>
  <si>
    <t>Product Artisan / Developer</t>
  </si>
  <si>
    <t>Junran Cao</t>
  </si>
  <si>
    <t>Senior Data Analyst</t>
  </si>
  <si>
    <t>Michelle Medlang</t>
  </si>
  <si>
    <t>Frank Ksiazak</t>
  </si>
  <si>
    <t>IT App Dev</t>
  </si>
  <si>
    <t>Fred Gedden</t>
  </si>
  <si>
    <t>Information Technology Director</t>
  </si>
  <si>
    <t>Jenna</t>
  </si>
  <si>
    <t>Akash</t>
  </si>
  <si>
    <t>Amy Van Dyke</t>
  </si>
  <si>
    <t>bala gandikota</t>
  </si>
  <si>
    <t>Bala Gandikota</t>
  </si>
  <si>
    <t>Kelsey Cervantes</t>
  </si>
  <si>
    <t>Marketing Analyst</t>
  </si>
  <si>
    <t>Mark Szymula</t>
  </si>
  <si>
    <t>AEG</t>
  </si>
  <si>
    <t>Barbara Allen</t>
  </si>
  <si>
    <t>Iowa City, IA</t>
  </si>
  <si>
    <t>Berkley Technologies</t>
  </si>
  <si>
    <t>Lalit Goyal</t>
  </si>
  <si>
    <t>Yash Technologies</t>
  </si>
  <si>
    <t>Lori Paulson</t>
  </si>
  <si>
    <t>Health Research Analyst</t>
  </si>
  <si>
    <t>John Roepke</t>
  </si>
  <si>
    <t>Roetec</t>
  </si>
  <si>
    <t>veera</t>
  </si>
  <si>
    <t>Veera</t>
  </si>
  <si>
    <t>Veera Lukka</t>
  </si>
  <si>
    <t>Valon Tika</t>
  </si>
  <si>
    <t>Bolingbrook, IL</t>
  </si>
  <si>
    <t>Erin</t>
  </si>
  <si>
    <t>Carter Winton</t>
  </si>
  <si>
    <t>Ebose Ehibello</t>
  </si>
  <si>
    <t>Surendra Goriparthi</t>
  </si>
  <si>
    <t>Sr. BI/BO Consultant</t>
  </si>
  <si>
    <t>Princton, NJ? East Moline?</t>
  </si>
  <si>
    <t>Chris Simonis</t>
  </si>
  <si>
    <t>Technical Project Manager</t>
  </si>
  <si>
    <t>Des Moines University</t>
  </si>
  <si>
    <t>Cody McClelland</t>
  </si>
  <si>
    <t>Talent Acquisition Consultant</t>
  </si>
  <si>
    <t>lynette hildebrand</t>
  </si>
  <si>
    <t>Lynette Hildebrand</t>
  </si>
  <si>
    <t>Application Development Engineer</t>
  </si>
  <si>
    <t>Scott Clarke</t>
  </si>
  <si>
    <t>SQL Developer</t>
  </si>
  <si>
    <t>HomeServices Lending, LLC</t>
  </si>
  <si>
    <t>Shawn Decker</t>
  </si>
  <si>
    <t>Enterprise Analytics Solutions</t>
  </si>
  <si>
    <t>Bryant Knox</t>
  </si>
  <si>
    <t>Natural Gas Trader</t>
  </si>
  <si>
    <t>Krisha Loney</t>
  </si>
  <si>
    <t>Sheik Abdul</t>
  </si>
  <si>
    <t>Duluth, GA</t>
  </si>
  <si>
    <t>Iowa Primary Care Association</t>
  </si>
  <si>
    <t>Terri Ann</t>
  </si>
  <si>
    <t>Jill Christi Pearson-Lanczos</t>
  </si>
  <si>
    <t>Mason City, IA</t>
  </si>
  <si>
    <t>hgSudinllv. Huddar</t>
  </si>
  <si>
    <t>Sudin Huddar</t>
  </si>
  <si>
    <t>Principal</t>
  </si>
  <si>
    <t>SKY Consulting Inc.</t>
  </si>
  <si>
    <t>Miles Kirts</t>
  </si>
  <si>
    <t>Brandy Cooper</t>
  </si>
  <si>
    <t>Joe Royer</t>
  </si>
  <si>
    <t>Data Architect</t>
  </si>
  <si>
    <t>Mark Steinhelper</t>
  </si>
  <si>
    <t>Altoona, IA</t>
  </si>
  <si>
    <t>Mike Hegarty</t>
  </si>
  <si>
    <t>saurabh naik</t>
  </si>
  <si>
    <t>Saurabh Naik</t>
  </si>
  <si>
    <t>Jonathan Ling</t>
  </si>
  <si>
    <t>Ryan</t>
  </si>
  <si>
    <t>Van McNeal</t>
  </si>
  <si>
    <t>Enterprise Information Architect</t>
  </si>
  <si>
    <t>Joe Nelson</t>
  </si>
  <si>
    <t>IT Leader, Sr. Applications Analyst</t>
  </si>
  <si>
    <t>Nicole Fannin</t>
  </si>
  <si>
    <t>Program Coordinator</t>
  </si>
  <si>
    <t>pativada</t>
  </si>
  <si>
    <t>Pativada</t>
  </si>
  <si>
    <t>Josh</t>
  </si>
  <si>
    <t>Tom Settle</t>
  </si>
  <si>
    <t>Group VP, Data &amp; Direct Shopper Marketing</t>
  </si>
  <si>
    <t>Tobe J Ellerbroek</t>
  </si>
  <si>
    <t>Hortonworks</t>
  </si>
  <si>
    <t>Zocaine Stough</t>
  </si>
  <si>
    <t>Guthrie Center, IA</t>
  </si>
  <si>
    <t>Brett Ellerbroek</t>
  </si>
  <si>
    <t>Principal International</t>
  </si>
  <si>
    <t>Crystal Olig</t>
  </si>
  <si>
    <t>Columbus, OH</t>
  </si>
  <si>
    <t>Director of Digital &amp; Media Channels</t>
  </si>
  <si>
    <t>Lessing-Flynn</t>
  </si>
  <si>
    <t>Logan Keenan</t>
  </si>
  <si>
    <t>Software Engineer Technical Lead</t>
  </si>
  <si>
    <t>Maurice Wright</t>
  </si>
  <si>
    <t>Social Media Business Idealist</t>
  </si>
  <si>
    <t>Vibelikes</t>
  </si>
  <si>
    <t>Patrick Kelley</t>
  </si>
  <si>
    <t>Bankers Trust</t>
  </si>
  <si>
    <t>sarthak pareek</t>
  </si>
  <si>
    <t>Sarthak Pareek</t>
  </si>
  <si>
    <t>Marketing Data Analyst</t>
  </si>
  <si>
    <t>NCMIC Group</t>
  </si>
  <si>
    <t>Nexus 6 Marketing</t>
  </si>
  <si>
    <t>Tony Behnke</t>
  </si>
  <si>
    <t>Product Analyst</t>
  </si>
  <si>
    <t>Scott Kroeger</t>
  </si>
  <si>
    <t>Manager IT</t>
  </si>
  <si>
    <t>Greater Iowa Credit Union</t>
  </si>
  <si>
    <t>Zarif Imran</t>
  </si>
  <si>
    <t>Ana Strong-Gonzalez</t>
  </si>
  <si>
    <t>rachael rachaeld</t>
  </si>
  <si>
    <t>Rachael Rachaeld</t>
  </si>
  <si>
    <t>Rachael Merkle</t>
  </si>
  <si>
    <t>Tim</t>
  </si>
  <si>
    <t>Brian Wilson</t>
  </si>
  <si>
    <t>New York, NY</t>
  </si>
  <si>
    <t>Tracey Lukasak</t>
  </si>
  <si>
    <t>Investment Compensation Analyst</t>
  </si>
  <si>
    <t>Ashley Fox</t>
  </si>
  <si>
    <t>Darcy</t>
  </si>
  <si>
    <t>Darcy Schoenherr-Jones</t>
  </si>
  <si>
    <t>IT Operations Analyst - Sr</t>
  </si>
  <si>
    <t>Amy Lindberg</t>
  </si>
  <si>
    <t>Beth O'Malley</t>
  </si>
  <si>
    <t>TPA Analytics Manager</t>
  </si>
  <si>
    <t>Francesca Johnson</t>
  </si>
  <si>
    <t>Karter Smith</t>
  </si>
  <si>
    <t>Baton Global</t>
  </si>
  <si>
    <t>Mike</t>
  </si>
  <si>
    <t>Waterloo, IA</t>
  </si>
  <si>
    <t>Zacharey Bradley</t>
  </si>
  <si>
    <t>A.E.</t>
  </si>
  <si>
    <t>Cortlan Bainbridge</t>
  </si>
  <si>
    <t>looking</t>
  </si>
  <si>
    <t>Zahra Hosseini</t>
  </si>
  <si>
    <t>Kurt Sundermann</t>
  </si>
  <si>
    <t>Asst Director - Analytics Strategy</t>
  </si>
  <si>
    <t>Laura</t>
  </si>
  <si>
    <t>Ajit Kumar</t>
  </si>
  <si>
    <t>VP Fiduciary System</t>
  </si>
  <si>
    <t>Tim Graham</t>
  </si>
  <si>
    <t>Sr. Data Modeler, AVP</t>
  </si>
  <si>
    <t>John Fricano</t>
  </si>
  <si>
    <t>koushik</t>
  </si>
  <si>
    <t>Koushik</t>
  </si>
  <si>
    <t>Tyler Smith</t>
  </si>
  <si>
    <t>Attorney/ Owner</t>
  </si>
  <si>
    <t>Smith Law Firm</t>
  </si>
  <si>
    <t>Justin Henson</t>
  </si>
  <si>
    <t>Kyle R. Conway</t>
  </si>
  <si>
    <t>Kyle Conway</t>
  </si>
  <si>
    <t>VP of Operations</t>
  </si>
  <si>
    <t>BOI</t>
  </si>
  <si>
    <t>Ryan Anderson</t>
  </si>
  <si>
    <t>Saint Paul, MN</t>
  </si>
  <si>
    <t>Senior IT Analyst</t>
  </si>
  <si>
    <t>Erik Sorensen</t>
  </si>
  <si>
    <t>Warren, PA</t>
  </si>
  <si>
    <t>Intern @ John Deere</t>
  </si>
  <si>
    <t>Nate Gordon</t>
  </si>
  <si>
    <t>Pillar Technologies</t>
  </si>
  <si>
    <t>Zach VanMeter</t>
  </si>
  <si>
    <t>Benjamin Witte</t>
  </si>
  <si>
    <t>Matt Sturing</t>
  </si>
  <si>
    <t>Natasha Kim</t>
  </si>
  <si>
    <t>Los Angeles, CA</t>
  </si>
  <si>
    <t>Barb Allen</t>
  </si>
  <si>
    <t>Indianola, IA</t>
  </si>
  <si>
    <t>Sr. Business Analyst</t>
  </si>
  <si>
    <t>Zahaira Ramirez</t>
  </si>
  <si>
    <t>Jim Meyer</t>
  </si>
  <si>
    <t>Sr. Staff Engineer</t>
  </si>
  <si>
    <t>FireEye</t>
  </si>
  <si>
    <t>Ahmed Ismail</t>
  </si>
  <si>
    <t>Undergrad Research Assistant</t>
  </si>
  <si>
    <t>Ames Laboratory</t>
  </si>
  <si>
    <t>Madhu Babu</t>
  </si>
  <si>
    <t>Davenport</t>
  </si>
  <si>
    <t>Tawsif Siddiqui</t>
  </si>
  <si>
    <t>Michaela Donaldson</t>
  </si>
  <si>
    <t>Senior Analyst - Data Analytics</t>
  </si>
  <si>
    <t>Patrick Dahlen</t>
  </si>
  <si>
    <t>Director</t>
  </si>
  <si>
    <t>Ventech Solutions</t>
  </si>
  <si>
    <t>madhan prasad Ravindran</t>
  </si>
  <si>
    <t>Madhan Prasad Ravidran</t>
  </si>
  <si>
    <t>Sudhansh</t>
  </si>
  <si>
    <t>Lawrenceville, GA</t>
  </si>
  <si>
    <t>Amal</t>
  </si>
  <si>
    <t>Chad Brewbaker</t>
  </si>
  <si>
    <t>Principal Consultant</t>
  </si>
  <si>
    <t>Flying Dog Solutions</t>
  </si>
  <si>
    <t>Bill Hendricks</t>
  </si>
  <si>
    <t>Donald Hess</t>
  </si>
  <si>
    <t>Arif Rabbani Shaik</t>
  </si>
  <si>
    <t>Chasidy Spurgeon</t>
  </si>
  <si>
    <t>EDI Specialist</t>
  </si>
  <si>
    <t>Decker Truck Line</t>
  </si>
  <si>
    <t>Tanya vedula</t>
  </si>
  <si>
    <t>Tanya Vedula</t>
  </si>
  <si>
    <t>Calan Smidt</t>
  </si>
  <si>
    <t>Calan S.</t>
  </si>
  <si>
    <t>Assistant Mktg Strategist</t>
  </si>
  <si>
    <t>Prairie Meadows</t>
  </si>
  <si>
    <t>Connor Esterwood</t>
  </si>
  <si>
    <t>Ann Arbor, MI</t>
  </si>
  <si>
    <t>Graduate Research Fellow</t>
  </si>
  <si>
    <t>University of Michigan</t>
  </si>
  <si>
    <t>Detroit</t>
  </si>
  <si>
    <t>Dumindu Jayasekera</t>
  </si>
  <si>
    <t>Jane Simpson</t>
  </si>
  <si>
    <t>Data Analyst II</t>
  </si>
  <si>
    <t>Melissa Warg</t>
  </si>
  <si>
    <t>Boone, IA</t>
  </si>
  <si>
    <t>Facilities Secretary</t>
  </si>
  <si>
    <t>Zach Monaghan</t>
  </si>
  <si>
    <t>Cybersecurity Engineer</t>
  </si>
  <si>
    <t>Kara Pastour</t>
  </si>
  <si>
    <t>UX Strategy &amp; Product Design</t>
  </si>
  <si>
    <t>Kimberly Martorano</t>
  </si>
  <si>
    <t>Des Moines Public Schools</t>
  </si>
  <si>
    <t>Matt Ryan</t>
  </si>
  <si>
    <t>Business Intelligence and Data Governance Manager</t>
  </si>
  <si>
    <t>Steve Corbett</t>
  </si>
  <si>
    <t>Jeff Kappen</t>
  </si>
  <si>
    <t>Assistant Professor of International Business,</t>
  </si>
  <si>
    <t>Tyler Wyngarden</t>
  </si>
  <si>
    <t>Director of Membership and Development</t>
  </si>
  <si>
    <t>Technology Association of Iowa</t>
  </si>
  <si>
    <t>Angela Bowman</t>
  </si>
  <si>
    <t>Louise Price</t>
  </si>
  <si>
    <t>Analytics and Reporting Manager</t>
  </si>
  <si>
    <t>Madison Lang</t>
  </si>
  <si>
    <t>Al Galuhn</t>
  </si>
  <si>
    <t>crystal l</t>
  </si>
  <si>
    <t>Crystal L</t>
  </si>
  <si>
    <t>Laura Leszczynski</t>
  </si>
  <si>
    <t>Information Builders</t>
  </si>
  <si>
    <t>Anthony Michael</t>
  </si>
  <si>
    <t>Danny Hunn</t>
  </si>
  <si>
    <t>Tim Nielsen</t>
  </si>
  <si>
    <t>Business Intelligence Consultant</t>
  </si>
  <si>
    <t>www.searchabledesign.com</t>
  </si>
  <si>
    <t>Nick Ellis</t>
  </si>
  <si>
    <t>Tyler Bybee</t>
  </si>
  <si>
    <t>Machine Learning Engineer</t>
  </si>
  <si>
    <t>Anish Kunduru</t>
  </si>
  <si>
    <t>Application Developer</t>
  </si>
  <si>
    <t>Carlos Velasquez Romero</t>
  </si>
  <si>
    <t>Daniel Rittgers</t>
  </si>
  <si>
    <t>Demand Analyst</t>
  </si>
  <si>
    <t>Rob Hugen</t>
  </si>
  <si>
    <t>Business Development Manager</t>
  </si>
  <si>
    <t>Steve Miller</t>
  </si>
  <si>
    <t>Travis Barrick</t>
  </si>
  <si>
    <t>Swadeep Reddy</t>
  </si>
  <si>
    <t>DENGHUI WANG</t>
  </si>
  <si>
    <t>Denghui Wang</t>
  </si>
  <si>
    <t>Marketing Data Analyst Intern</t>
  </si>
  <si>
    <t>Mazen</t>
  </si>
  <si>
    <t>Mazen Al Arawi</t>
  </si>
  <si>
    <t>SAP Intelligence Enterprise Ecosystem</t>
  </si>
  <si>
    <t>SAP</t>
  </si>
  <si>
    <t>Nick Roach</t>
  </si>
  <si>
    <t>Director of Sales</t>
  </si>
  <si>
    <t>Bradley</t>
  </si>
  <si>
    <t>Brian K</t>
  </si>
  <si>
    <t>Cheng Peng</t>
  </si>
  <si>
    <t>Research Assistant at Iowa State University</t>
  </si>
  <si>
    <t>Peter</t>
  </si>
  <si>
    <t>Quentin Dietrich</t>
  </si>
  <si>
    <t>Senior UX Writer</t>
  </si>
  <si>
    <t>Workiva</t>
  </si>
  <si>
    <t>vijay</t>
  </si>
  <si>
    <t>Vijay Sarikonda</t>
  </si>
  <si>
    <t>Systems Admin</t>
  </si>
  <si>
    <t>April Dawn</t>
  </si>
  <si>
    <t>Aashish Bohra</t>
  </si>
  <si>
    <t>Phoenix, AZ</t>
  </si>
  <si>
    <t>Atlanta, GA</t>
  </si>
  <si>
    <t>Triny</t>
  </si>
  <si>
    <t>Triny Irawan</t>
  </si>
  <si>
    <t>MBA Student</t>
  </si>
  <si>
    <t>Matt Howell</t>
  </si>
  <si>
    <t>Data Governance</t>
  </si>
  <si>
    <t>Connor Jennings</t>
  </si>
  <si>
    <t>Center for eDesign</t>
  </si>
  <si>
    <t>David Foster</t>
  </si>
  <si>
    <t>Sr. Consultant</t>
  </si>
  <si>
    <t>Jeff Denzin</t>
  </si>
  <si>
    <t>Senior IT Application Analyst</t>
  </si>
  <si>
    <t>Taylor Greiner</t>
  </si>
  <si>
    <t>DPT Group</t>
  </si>
  <si>
    <t>Brent Willis</t>
  </si>
  <si>
    <t>Systems Analyst 3 - Database Developer</t>
  </si>
  <si>
    <t>Sammons Financial Group Member Companies</t>
  </si>
  <si>
    <t>Chris Gray</t>
  </si>
  <si>
    <t>Sr. Warranty Engineer</t>
  </si>
  <si>
    <t>Pella Corporation</t>
  </si>
  <si>
    <t>Scott Clair</t>
  </si>
  <si>
    <t>VP, Data Science</t>
  </si>
  <si>
    <t>Measurement Mojo</t>
  </si>
  <si>
    <t>Kevin Puk</t>
  </si>
  <si>
    <t>Data Management Specialist</t>
  </si>
  <si>
    <t>IBM</t>
  </si>
  <si>
    <t>Sigifredo Corral</t>
  </si>
  <si>
    <t>GIMMIE LOTS OF MONEY</t>
  </si>
  <si>
    <t>Myk Guanci</t>
  </si>
  <si>
    <t>Legislative Analyst</t>
  </si>
  <si>
    <t>LSA</t>
  </si>
  <si>
    <t>Mike Bracewell</t>
  </si>
  <si>
    <t>Technical Director</t>
  </si>
  <si>
    <t>Symantec</t>
  </si>
  <si>
    <t>Caroline Metzker</t>
  </si>
  <si>
    <t>Gary Barrett</t>
  </si>
  <si>
    <t>Anchor / Reporting</t>
  </si>
  <si>
    <t>WHO TV</t>
  </si>
  <si>
    <t>Megan</t>
  </si>
  <si>
    <t>Megan Modlin</t>
  </si>
  <si>
    <t>Rob Vicker</t>
  </si>
  <si>
    <t>Brandon Butcher</t>
  </si>
  <si>
    <t>Graduate Research Assistant</t>
  </si>
  <si>
    <t>University of Iowa</t>
  </si>
  <si>
    <t>Chad Marchant</t>
  </si>
  <si>
    <t>Jonathan</t>
  </si>
  <si>
    <t>Jon Nightengale</t>
  </si>
  <si>
    <t>Chandra</t>
  </si>
  <si>
    <t>Morrisville, NC</t>
  </si>
  <si>
    <t>Chandra Tamatam</t>
  </si>
  <si>
    <t>Zachary Antle</t>
  </si>
  <si>
    <t>Senior Reinsurance Catastrophe Risk Analyst</t>
  </si>
  <si>
    <t>Matt Monfils</t>
  </si>
  <si>
    <t>Senior Document Services Clerk</t>
  </si>
  <si>
    <t>venkat n</t>
  </si>
  <si>
    <t>Venkat N</t>
  </si>
  <si>
    <t>Eric Murphy</t>
  </si>
  <si>
    <t>Developer</t>
  </si>
  <si>
    <t>Self Employed</t>
  </si>
  <si>
    <t>Nicole Tsai</t>
  </si>
  <si>
    <t>Chicago, IL</t>
  </si>
  <si>
    <t>alexander</t>
  </si>
  <si>
    <t>Alexander</t>
  </si>
  <si>
    <t>Najee Hull</t>
  </si>
  <si>
    <t>Praveen Aripirala Venkata</t>
  </si>
  <si>
    <t>Charlotte, NC</t>
  </si>
  <si>
    <t>Senior Developer</t>
  </si>
  <si>
    <t>John Gormley</t>
  </si>
  <si>
    <t>Trent Rinderknecht</t>
  </si>
  <si>
    <t>Data Analytics Assistant</t>
  </si>
  <si>
    <t>Andrew P</t>
  </si>
  <si>
    <t>Andrew Port</t>
  </si>
  <si>
    <t>Caleb Ulring</t>
  </si>
  <si>
    <t>Jake Vangundy</t>
  </si>
  <si>
    <t>Ryan Marshall</t>
  </si>
  <si>
    <t>Applications Recruiter</t>
  </si>
  <si>
    <t>TEKsystems</t>
  </si>
  <si>
    <t>Brett Ritter</t>
  </si>
  <si>
    <t>IT Recruiter</t>
  </si>
  <si>
    <t>Chaitanya</t>
  </si>
  <si>
    <t>Chaitanya Kulkarni</t>
  </si>
  <si>
    <t>Jessica Harmon</t>
  </si>
  <si>
    <t>Chris Kelley</t>
  </si>
  <si>
    <t>Jeremiah Evans</t>
  </si>
  <si>
    <t>Jon Y.</t>
  </si>
  <si>
    <t>Matt Krueger</t>
  </si>
  <si>
    <t>Nick Lewis</t>
  </si>
  <si>
    <t>Travis Munn</t>
  </si>
  <si>
    <t>Nathan Karasch</t>
  </si>
  <si>
    <t>Shan Ray</t>
  </si>
  <si>
    <t>Kyle Weber</t>
  </si>
  <si>
    <t>Business Intelligence Developer</t>
  </si>
  <si>
    <t>Gauri Upasani</t>
  </si>
  <si>
    <t>Dusty Juhl</t>
  </si>
  <si>
    <t>Sr. QA Analyst</t>
  </si>
  <si>
    <t>ADT</t>
  </si>
  <si>
    <t>Josh Larson</t>
  </si>
  <si>
    <t>Vox Media</t>
  </si>
  <si>
    <t>Kristi Neyens</t>
  </si>
  <si>
    <t>Kyle Brumm</t>
  </si>
  <si>
    <t>Simple Focus</t>
  </si>
  <si>
    <t>Scott H.</t>
  </si>
  <si>
    <t>Andrew C. Lietzow</t>
  </si>
  <si>
    <t>Andrew Lietzow</t>
  </si>
  <si>
    <t>Executive Director</t>
  </si>
  <si>
    <t>Iowa Landlord Association</t>
  </si>
  <si>
    <t>antrin</t>
  </si>
  <si>
    <t>Boston, MA</t>
  </si>
  <si>
    <t>Antrin</t>
  </si>
  <si>
    <t>Casey Swain</t>
  </si>
  <si>
    <t>Jim Swentik</t>
  </si>
  <si>
    <t>Regional Sales Manager</t>
  </si>
  <si>
    <t>Splunk</t>
  </si>
  <si>
    <t>Justin Fehr</t>
  </si>
  <si>
    <t>Software Engineer Consultant</t>
  </si>
  <si>
    <t>Steven</t>
  </si>
  <si>
    <t>Steven Brockshus</t>
  </si>
  <si>
    <t>Terva</t>
  </si>
  <si>
    <t>Tony Tandeski</t>
  </si>
  <si>
    <t>Senior Digital Strategiest (SEO &amp; Web)</t>
  </si>
  <si>
    <t>Avinash Bitra</t>
  </si>
  <si>
    <t>Granular</t>
  </si>
  <si>
    <t>Johnny Gabe</t>
  </si>
  <si>
    <t>Jordyn Lund</t>
  </si>
  <si>
    <t>Jussi Isojarvi</t>
  </si>
  <si>
    <t>Operational Risk Management Analyst</t>
  </si>
  <si>
    <t>Voya Financial</t>
  </si>
  <si>
    <t>Kumarappan</t>
  </si>
  <si>
    <t>Sergio Perez</t>
  </si>
  <si>
    <t>Perry, IA</t>
  </si>
  <si>
    <t>Generous Markets</t>
  </si>
  <si>
    <t>Cody Cohrs</t>
  </si>
  <si>
    <t>Danielle Short</t>
  </si>
  <si>
    <t>Niket Patel</t>
  </si>
  <si>
    <t>Schaumburg, IL</t>
  </si>
  <si>
    <t>Staff Developer</t>
  </si>
  <si>
    <t>Travis R</t>
  </si>
  <si>
    <t>Santhosh</t>
  </si>
  <si>
    <t>chaitanya</t>
  </si>
  <si>
    <t>Memphis, TN</t>
  </si>
  <si>
    <t>Joseph Kablan</t>
  </si>
  <si>
    <t>Chesterfield, MO</t>
  </si>
  <si>
    <t>Associate Actuary, Pricing</t>
  </si>
  <si>
    <t>b</t>
  </si>
  <si>
    <t>Sandeep Yadav</t>
  </si>
  <si>
    <t>Matt Getting</t>
  </si>
  <si>
    <t>Roster Monser</t>
  </si>
  <si>
    <t>Venkat</t>
  </si>
  <si>
    <t>Venkat Kiran</t>
  </si>
  <si>
    <t>Application Support Analyst</t>
  </si>
  <si>
    <t>Brian Kampling</t>
  </si>
  <si>
    <t>Agile Testing &amp; Automation</t>
  </si>
  <si>
    <t>Haifeng Zhang</t>
  </si>
  <si>
    <t>Actuarial Assistant</t>
  </si>
  <si>
    <t>Nichoel Gabriele</t>
  </si>
  <si>
    <t>Real Estate Agent</t>
  </si>
  <si>
    <t>Keller Williams Realty</t>
  </si>
  <si>
    <t>Amber Johnson</t>
  </si>
  <si>
    <t>Kiana</t>
  </si>
  <si>
    <t>El Paso, TX</t>
  </si>
  <si>
    <t>Kiana Douglas</t>
  </si>
  <si>
    <t>Tim Fleming</t>
  </si>
  <si>
    <t>VP-Chief Actuary</t>
  </si>
  <si>
    <t>pj.wiese</t>
  </si>
  <si>
    <t>PJ Wiese</t>
  </si>
  <si>
    <t>Zach Miller</t>
  </si>
  <si>
    <t>Amanda McBride</t>
  </si>
  <si>
    <t>Kansas City, KS</t>
  </si>
  <si>
    <t>Enterprise Account Executive - Big Data</t>
  </si>
  <si>
    <t>Yotabites Consulting</t>
  </si>
  <si>
    <t>Angela Hargens</t>
  </si>
  <si>
    <t>Business Consulting Manager</t>
  </si>
  <si>
    <t>Curt Christopher</t>
  </si>
  <si>
    <t>IBM Storage Solution Sales</t>
  </si>
  <si>
    <t>Patrick Wilke-Brown</t>
  </si>
  <si>
    <t>Geospatial Information Coordinator</t>
  </si>
  <si>
    <t>RecruitR</t>
  </si>
  <si>
    <t>Parady Boatwright</t>
  </si>
  <si>
    <t>Senior Recruiter</t>
  </si>
  <si>
    <t>Anil Kumar</t>
  </si>
  <si>
    <t>Recruitment and Bench Sales Manager</t>
  </si>
  <si>
    <t>Tejase and LaunchIT Corp</t>
  </si>
  <si>
    <t>Kamal Hadi Sager</t>
  </si>
  <si>
    <t>Orbit Axis</t>
  </si>
  <si>
    <t>Michael Davis</t>
  </si>
  <si>
    <t>Sarah Coddington</t>
  </si>
  <si>
    <t>Mercy Medical Center</t>
  </si>
  <si>
    <t>Heather</t>
  </si>
  <si>
    <t>Heather Morris</t>
  </si>
  <si>
    <t>Principal Security Analyst</t>
  </si>
  <si>
    <t>Oracle</t>
  </si>
  <si>
    <t>Katie Mayo</t>
  </si>
  <si>
    <t>Catie Bach</t>
  </si>
  <si>
    <t>Nick</t>
  </si>
  <si>
    <t>Nick Sibenaller (Nick)</t>
  </si>
  <si>
    <t>Financial Analyst</t>
  </si>
  <si>
    <t>Lisa Brown</t>
  </si>
  <si>
    <t>Tyler</t>
  </si>
  <si>
    <t>Associate Actuary</t>
  </si>
  <si>
    <t>Karen Moriarty</t>
  </si>
  <si>
    <t>Director, HR Business Intelligence (Talent Analytics)</t>
  </si>
  <si>
    <t>Tony Hansen</t>
  </si>
  <si>
    <t>David De Haro</t>
  </si>
  <si>
    <t>Associate Business Analyst</t>
  </si>
  <si>
    <t>Ruan Transportation Management Systems</t>
  </si>
  <si>
    <t>Linda</t>
  </si>
  <si>
    <t>Phillip Sherman</t>
  </si>
  <si>
    <t>Consultant, Personal Lines Research Analytics</t>
  </si>
  <si>
    <t>owen robinson</t>
  </si>
  <si>
    <t>Owen Robinson</t>
  </si>
  <si>
    <t>Bryanna Thompson-Lawson</t>
  </si>
  <si>
    <t>Eric Cook</t>
  </si>
  <si>
    <t>Adam Bach</t>
  </si>
  <si>
    <t>Technical Staffing Recruiter</t>
  </si>
  <si>
    <t>Jessica</t>
  </si>
  <si>
    <t>Livingston, MT</t>
  </si>
  <si>
    <t>Kurt</t>
  </si>
  <si>
    <t>David Rogers</t>
  </si>
  <si>
    <t>Aureon Technology</t>
  </si>
  <si>
    <t>Will Russell</t>
  </si>
  <si>
    <t>Norwalk, IA</t>
  </si>
  <si>
    <t>Sona A</t>
  </si>
  <si>
    <t>Richard McAllister</t>
  </si>
  <si>
    <t>Past1</t>
  </si>
  <si>
    <t xml:space="preserve">West Des Moines, IA
</t>
  </si>
  <si>
    <t>001</t>
  </si>
  <si>
    <t>Natalie</t>
  </si>
  <si>
    <t>Nick Sloan</t>
  </si>
  <si>
    <t>Assistant Director of Graduate Recruitment</t>
  </si>
  <si>
    <t>Rahul</t>
  </si>
  <si>
    <t>Rahul Parsa</t>
  </si>
  <si>
    <t>Deborah Israel</t>
  </si>
  <si>
    <t>Graduate Student</t>
  </si>
  <si>
    <t>Leong</t>
  </si>
  <si>
    <t>Chin Hoong Leong</t>
  </si>
  <si>
    <t>Ed Underberg</t>
  </si>
  <si>
    <t>London</t>
  </si>
  <si>
    <t>Cumulus Media Des Moines</t>
  </si>
  <si>
    <t>David Hoppestad</t>
  </si>
  <si>
    <t>Worldwide Technology</t>
  </si>
  <si>
    <t>Andrew Borcherding</t>
  </si>
  <si>
    <t>Business Information Manager</t>
  </si>
  <si>
    <t>Woodgrain Millwork</t>
  </si>
  <si>
    <t>Hemant Varma</t>
  </si>
  <si>
    <t>Manager, Data Architecture</t>
  </si>
  <si>
    <t>Accenture Scientific Informatics Services</t>
  </si>
  <si>
    <t>Antonio Gonzalez</t>
  </si>
  <si>
    <t>Adel, IA</t>
  </si>
  <si>
    <t>Ahraz</t>
  </si>
  <si>
    <t>Ahraz Husain</t>
  </si>
  <si>
    <t>Data Engineer - Market Insights</t>
  </si>
  <si>
    <t>Bob Schmidt</t>
  </si>
  <si>
    <t>Family Resources Inc</t>
  </si>
  <si>
    <t>Hari</t>
  </si>
  <si>
    <t>Sreehari Kukalakunta?</t>
  </si>
  <si>
    <t>Joann Muldoon</t>
  </si>
  <si>
    <t>Epidemiologist</t>
  </si>
  <si>
    <t>Iowa Department of Health</t>
  </si>
  <si>
    <t>Cory Crenshaw</t>
  </si>
  <si>
    <t>Kelley, IA</t>
  </si>
  <si>
    <t>Doug Mitchell</t>
  </si>
  <si>
    <t>Business Initiatives Consultant</t>
  </si>
  <si>
    <t>Janelle Donahue Yeckel</t>
  </si>
  <si>
    <t>Data Analyst Manager</t>
  </si>
  <si>
    <t>Farmers Edge</t>
  </si>
  <si>
    <t>Jenny Wei Lau</t>
  </si>
  <si>
    <t>Marketing Coordinator</t>
  </si>
  <si>
    <t>Culture All.org</t>
  </si>
  <si>
    <t>Zac Sandvig</t>
  </si>
  <si>
    <t>CFO</t>
  </si>
  <si>
    <t>Tractor Zoom</t>
  </si>
  <si>
    <t>Michael Grudgings</t>
  </si>
  <si>
    <t>Data Manager</t>
  </si>
  <si>
    <t>Moline, IL</t>
  </si>
  <si>
    <t>John Purtle</t>
  </si>
  <si>
    <t>OBI Creative</t>
  </si>
  <si>
    <t>Melissa</t>
  </si>
  <si>
    <t>Chima Smith</t>
  </si>
  <si>
    <t>Kara Heinzig</t>
  </si>
  <si>
    <t>Business Systems Analyst</t>
  </si>
  <si>
    <t>Mark Mumm</t>
  </si>
  <si>
    <t>Workflow Analyst</t>
  </si>
  <si>
    <t>Gannett (USA Today)</t>
  </si>
  <si>
    <t>Roni Schuling</t>
  </si>
  <si>
    <t>Enterprise Data Architect</t>
  </si>
  <si>
    <t>Stacy Sheeler</t>
  </si>
  <si>
    <t>Lead Project Manager</t>
  </si>
  <si>
    <t>Visionary Services</t>
  </si>
  <si>
    <t>Steph Reynolds</t>
  </si>
  <si>
    <t>TransAmerica</t>
  </si>
  <si>
    <t>Cedar Rapids</t>
  </si>
  <si>
    <t>Jeffrey Sidon</t>
  </si>
  <si>
    <t>Data Catalyst</t>
  </si>
  <si>
    <t>Jane Campbell Butler</t>
  </si>
  <si>
    <t>Reporting Manager</t>
  </si>
  <si>
    <t>Kevin Buckman</t>
  </si>
  <si>
    <t>Analytic Consultant 4 (Corporate Risk)</t>
  </si>
  <si>
    <t>Troy Bradley</t>
  </si>
  <si>
    <t>Student Mentor</t>
  </si>
  <si>
    <t>Lambda School</t>
  </si>
  <si>
    <t>Cody Marshall</t>
  </si>
  <si>
    <t>Senior Test Analyst</t>
  </si>
  <si>
    <t>Trevor Hemedinger</t>
  </si>
  <si>
    <t>Sales Associate</t>
  </si>
  <si>
    <t>Iowa Diamond</t>
  </si>
  <si>
    <t>Danielle Brommer</t>
  </si>
  <si>
    <t>Chief Development Officer</t>
  </si>
  <si>
    <t>Neil Patel</t>
  </si>
  <si>
    <t>Michael McGlothlin</t>
  </si>
  <si>
    <t>Rahul Saggar</t>
  </si>
  <si>
    <t>Enterprise Architect</t>
  </si>
  <si>
    <t>Rob</t>
  </si>
  <si>
    <t>Kenner, LA</t>
  </si>
  <si>
    <t>Jeff Thomas</t>
  </si>
  <si>
    <t>Director IT</t>
  </si>
  <si>
    <t>Subbu Balla</t>
  </si>
  <si>
    <t>Ashburn, VA</t>
  </si>
  <si>
    <t>Systems Analyst</t>
  </si>
  <si>
    <t>Pavan Goteti</t>
  </si>
  <si>
    <t>Sr. Agile Business Analyst</t>
  </si>
  <si>
    <t>Cody</t>
  </si>
  <si>
    <t>Sowmya Venugopal (Sowmi)</t>
  </si>
  <si>
    <t>Supply Chain Analyst</t>
  </si>
  <si>
    <t>Hach</t>
  </si>
  <si>
    <t>Saydie Eakins</t>
  </si>
  <si>
    <t>Software Systems Engineer</t>
  </si>
  <si>
    <t>Mai</t>
  </si>
  <si>
    <t>Mai Huynh</t>
  </si>
  <si>
    <t>Darren Jochims</t>
  </si>
  <si>
    <t>Colin Taggart</t>
  </si>
  <si>
    <t>Self Service BI Supervisor</t>
  </si>
  <si>
    <t>Randle Boyd</t>
  </si>
  <si>
    <t>Suzy Baniya</t>
  </si>
  <si>
    <t>Booneville, IA</t>
  </si>
  <si>
    <t>Brian Marsh</t>
  </si>
  <si>
    <t>SCCM Administrator</t>
  </si>
  <si>
    <t>Adam Best</t>
  </si>
  <si>
    <t>Dwolla, Inc</t>
  </si>
  <si>
    <t>Greg Stucky</t>
  </si>
  <si>
    <t>Philosopher Accountant</t>
  </si>
  <si>
    <t>Alvin Johnson</t>
  </si>
  <si>
    <t>Redfield, IA</t>
  </si>
  <si>
    <t>JMW</t>
  </si>
  <si>
    <t>John Watts</t>
  </si>
  <si>
    <t>SQL DBA / Developer</t>
  </si>
  <si>
    <t>Jessica Dalske</t>
  </si>
  <si>
    <t>Myrtle Beach, SC</t>
  </si>
  <si>
    <t>Applications Administrator</t>
  </si>
  <si>
    <t>Ahern</t>
  </si>
  <si>
    <t>S.H.</t>
  </si>
  <si>
    <t>David G</t>
  </si>
  <si>
    <t>David Glass</t>
  </si>
  <si>
    <t>Jeff Moser</t>
  </si>
  <si>
    <t>Sr. Epic Report Analyst</t>
  </si>
  <si>
    <t>Shirui Wang</t>
  </si>
  <si>
    <t>Ethan DeRoy</t>
  </si>
  <si>
    <t>Toni Ruhl</t>
  </si>
  <si>
    <t>ROI Advocate</t>
  </si>
  <si>
    <t>Ia REIA</t>
  </si>
  <si>
    <t>Marcus Pitts</t>
  </si>
  <si>
    <t>Cumming, IA</t>
  </si>
  <si>
    <t>Marketing Director</t>
  </si>
  <si>
    <t>Professionals Advertising Associates</t>
  </si>
  <si>
    <t>Yang Herry</t>
  </si>
  <si>
    <t>David Fentz</t>
  </si>
  <si>
    <t>Software Developer Consultant</t>
  </si>
  <si>
    <t>Jonathan Ryan</t>
  </si>
  <si>
    <t>Alec Roth</t>
  </si>
  <si>
    <t>RERC</t>
  </si>
  <si>
    <t>Brad Harbert</t>
  </si>
  <si>
    <t>Director Consultant</t>
  </si>
  <si>
    <t>BNI</t>
  </si>
  <si>
    <t>Cody Barrett</t>
  </si>
  <si>
    <t>Sr. Design/Developer</t>
  </si>
  <si>
    <t>HNTB / contractor for the Iowa DOT</t>
  </si>
  <si>
    <t>Ross Hendrickson</t>
  </si>
  <si>
    <t>Vertex Software</t>
  </si>
  <si>
    <t>Morgan Becicka</t>
  </si>
  <si>
    <t>Admin Support</t>
  </si>
  <si>
    <t>Jon Chapman</t>
  </si>
  <si>
    <t>Pat Hawks</t>
  </si>
  <si>
    <t>Greg Jacobs</t>
  </si>
  <si>
    <t>Infomax Office Systems</t>
  </si>
  <si>
    <t>Patrick</t>
  </si>
  <si>
    <t>Vanessa</t>
  </si>
  <si>
    <t>Vik Saxena</t>
  </si>
  <si>
    <t>VP Data &amp; Analytics</t>
  </si>
  <si>
    <t>Andrew Bennett</t>
  </si>
  <si>
    <t>Instructional Data Analyst</t>
  </si>
  <si>
    <t>Waukee Community School District</t>
  </si>
  <si>
    <t>Jake S</t>
  </si>
  <si>
    <t>Josh Wilson</t>
  </si>
  <si>
    <t>Bill Nordstrom</t>
  </si>
  <si>
    <t>Scientist</t>
  </si>
  <si>
    <t>Sheriff Jorkeh</t>
  </si>
  <si>
    <t>Steven Blake</t>
  </si>
  <si>
    <t>Contact Center Analyst</t>
  </si>
  <si>
    <t>Aaron Sands</t>
  </si>
  <si>
    <t>Associate VP, Digital Mktg &amp; Technology</t>
  </si>
  <si>
    <t>Looking?</t>
  </si>
  <si>
    <t>Meghan Collins</t>
  </si>
  <si>
    <t>Branch Manager</t>
  </si>
  <si>
    <t>Jake Hanson</t>
  </si>
  <si>
    <t>Administrative Professional</t>
  </si>
  <si>
    <t>John Schley</t>
  </si>
  <si>
    <t>Paul Hike</t>
  </si>
  <si>
    <t>Runnells, IA</t>
  </si>
  <si>
    <t>Wade Davis</t>
  </si>
  <si>
    <t>Quality Assurance Analyst</t>
  </si>
  <si>
    <t>Warren Aaberg</t>
  </si>
  <si>
    <t>Mercer</t>
  </si>
  <si>
    <t>AJ Young</t>
  </si>
  <si>
    <t>Lukas Eng</t>
  </si>
  <si>
    <t>Madison, WI</t>
  </si>
  <si>
    <t>Nazareen Sikkandar Basha</t>
  </si>
  <si>
    <t>PhD Student</t>
  </si>
  <si>
    <t>Stephen Biermann (Shventastic)</t>
  </si>
  <si>
    <t>Newton Community Schools</t>
  </si>
  <si>
    <t>Cainon Leeds</t>
  </si>
  <si>
    <t>Lisa Krumwiede</t>
  </si>
  <si>
    <t>Director of Business Development</t>
  </si>
  <si>
    <t>Capax Global</t>
  </si>
  <si>
    <t>Chicago</t>
  </si>
  <si>
    <t>Robert</t>
  </si>
  <si>
    <t>Coon Rapids, IA</t>
  </si>
  <si>
    <t>Roni Harvey-Schuling</t>
  </si>
  <si>
    <t>Asante Gilmore</t>
  </si>
  <si>
    <t>Boris Mrkajic</t>
  </si>
  <si>
    <t>Stacey Walker</t>
  </si>
  <si>
    <t>Sreedhar Ryali</t>
  </si>
  <si>
    <t>Senior SAP BI Lead</t>
  </si>
  <si>
    <t>Wea Trust</t>
  </si>
  <si>
    <t>Madison</t>
  </si>
  <si>
    <t>erik</t>
  </si>
  <si>
    <t>Erik</t>
  </si>
  <si>
    <t>Husam Y</t>
  </si>
  <si>
    <t>Husam Yassin</t>
  </si>
  <si>
    <t>shreeya sapkota</t>
  </si>
  <si>
    <t>Shreeya Sapkota</t>
  </si>
  <si>
    <t>Student Assistant</t>
  </si>
  <si>
    <t>Leslie McPhee</t>
  </si>
  <si>
    <t>Specialist, Business Consulting</t>
  </si>
  <si>
    <t>Marcia Laugerman</t>
  </si>
  <si>
    <t>Christopher Goodman</t>
  </si>
  <si>
    <t>Director, Operations</t>
  </si>
  <si>
    <t>Ruffalo Noel Levitz</t>
  </si>
  <si>
    <t>Dan Kirkpatrick</t>
  </si>
  <si>
    <t>Accumold</t>
  </si>
  <si>
    <t>Deborah</t>
  </si>
  <si>
    <t>Kaba</t>
  </si>
  <si>
    <t>Lee</t>
  </si>
  <si>
    <t>Lee Hill</t>
  </si>
  <si>
    <t>Decision Support Analyst St</t>
  </si>
  <si>
    <t>Tate</t>
  </si>
  <si>
    <t>Tate Conrad</t>
  </si>
  <si>
    <t>WFM Forcasting Manager</t>
  </si>
  <si>
    <t>Jennifer Riedemann</t>
  </si>
  <si>
    <t>District Data Specialist</t>
  </si>
  <si>
    <t>Ankeny Community Schools</t>
  </si>
  <si>
    <t>Lanmiao</t>
  </si>
  <si>
    <t>Lanmiao He</t>
  </si>
  <si>
    <t>Steve Logsdon</t>
  </si>
  <si>
    <t>venkat m</t>
  </si>
  <si>
    <t>Venkat M</t>
  </si>
  <si>
    <t>Adam Rohret</t>
  </si>
  <si>
    <t>Data Reporting Analyst</t>
  </si>
  <si>
    <t>Delta Dental of Iowa</t>
  </si>
  <si>
    <t>David Mohler</t>
  </si>
  <si>
    <t>Property Claims Adjuster</t>
  </si>
  <si>
    <t>Elliott Frey</t>
  </si>
  <si>
    <t>Lakshmanan Krishnamoorthy</t>
  </si>
  <si>
    <t>Director - IT Data Warehousing</t>
  </si>
  <si>
    <t>Cy Schoonmaker</t>
  </si>
  <si>
    <t>Operations Associate</t>
  </si>
  <si>
    <t>Cetera Financial Group</t>
  </si>
  <si>
    <t>Sheila Bertelsen</t>
  </si>
  <si>
    <t>TVP, Home Office Underwriting | Director, Business Analytics &amp; Staff Underwriting</t>
  </si>
  <si>
    <t>Katelyn Eilers</t>
  </si>
  <si>
    <t>B2E Data Marketing</t>
  </si>
  <si>
    <t>Phill Ernst</t>
  </si>
  <si>
    <t>Drew Letcher</t>
  </si>
  <si>
    <t>Remedium Systems</t>
  </si>
  <si>
    <t>Jay Stukerjurgen</t>
  </si>
  <si>
    <t>Assistant VP, IT</t>
  </si>
  <si>
    <t>Merchants Bonding Company</t>
  </si>
  <si>
    <t>anisul huq</t>
  </si>
  <si>
    <t>Anisul Huq</t>
  </si>
  <si>
    <t>Erin Howland</t>
  </si>
  <si>
    <t>Assistant Auditor</t>
  </si>
  <si>
    <t>Auditor of State - Iowa</t>
  </si>
  <si>
    <t>Matt Haubrich</t>
  </si>
  <si>
    <t>Transportation Asset Management Admin</t>
  </si>
  <si>
    <t>Iowa Department of Transportation</t>
  </si>
  <si>
    <t>Megan Arp</t>
  </si>
  <si>
    <t>Functional Analyst</t>
  </si>
  <si>
    <t>Kerry Sullivan</t>
  </si>
  <si>
    <t>Business Intelligence Manager</t>
  </si>
  <si>
    <t>Formally at Verizon</t>
  </si>
  <si>
    <t>Shaumburg, IL</t>
  </si>
  <si>
    <t>Bryan Clavenna</t>
  </si>
  <si>
    <t>ITA Group</t>
  </si>
  <si>
    <t>Jaime Malas</t>
  </si>
  <si>
    <t>Dallas, TX</t>
  </si>
  <si>
    <t>Travis Buhrow</t>
  </si>
  <si>
    <t>Assistant Actuary</t>
  </si>
  <si>
    <t>Abby Braida</t>
  </si>
  <si>
    <t>Retail Product Analyst</t>
  </si>
  <si>
    <t>Scott Seaton</t>
  </si>
  <si>
    <t>Enterprise Account Manager</t>
  </si>
  <si>
    <t>Amazon Web Services</t>
  </si>
  <si>
    <t>Kristina Mishra</t>
  </si>
  <si>
    <t>Senior Data Architect</t>
  </si>
  <si>
    <t>formally at InductiveHealth Informatics</t>
  </si>
  <si>
    <t>Blake Ryner</t>
  </si>
  <si>
    <t>Sagar Shinde</t>
  </si>
  <si>
    <t>Steven Logsdon</t>
  </si>
  <si>
    <t>Adrija</t>
  </si>
  <si>
    <t>Cedar Falls, IA</t>
  </si>
  <si>
    <t>Associate Director, Recruitment SErvices ( Data Analytics)</t>
  </si>
  <si>
    <t>Wartburg College</t>
  </si>
  <si>
    <t>Joe Roney</t>
  </si>
  <si>
    <t>Software Development</t>
  </si>
  <si>
    <t>JR3 Consulting</t>
  </si>
  <si>
    <t>Ryan Skorupan</t>
  </si>
  <si>
    <t>Overland Park, KS</t>
  </si>
  <si>
    <t>Qlik</t>
  </si>
  <si>
    <t>Ryan Smith</t>
  </si>
  <si>
    <t>Sr. Systems Administrator</t>
  </si>
  <si>
    <t>Sheri Hofhuis</t>
  </si>
  <si>
    <t>Joshua Dahle</t>
  </si>
  <si>
    <t>Compensation Analyst</t>
  </si>
  <si>
    <t>Carol Ann Askland</t>
  </si>
  <si>
    <t>Holly Klotz</t>
  </si>
  <si>
    <t>Benefits Consultant</t>
  </si>
  <si>
    <t>Chris Hicks</t>
  </si>
  <si>
    <t>D. Scott DeGeest</t>
  </si>
  <si>
    <t>David DeGeest</t>
  </si>
  <si>
    <t>Jackie Rees</t>
  </si>
  <si>
    <t>Associate Dean for Professional Masters Programs</t>
  </si>
  <si>
    <t>Kyle</t>
  </si>
  <si>
    <t>Kyle Bode</t>
  </si>
  <si>
    <t>Coarsera Onloan??</t>
  </si>
  <si>
    <t>Nagaraj Krishna-Murthy</t>
  </si>
  <si>
    <t>Quentin Crock</t>
  </si>
  <si>
    <t>Sarah Weno</t>
  </si>
  <si>
    <t>Strategic Analytics Supervisor</t>
  </si>
  <si>
    <t>Alka Mann</t>
  </si>
  <si>
    <t>Ben Green</t>
  </si>
  <si>
    <t>Business Intelligence Analyst</t>
  </si>
  <si>
    <t>Perfection Learning</t>
  </si>
  <si>
    <t>deepesh marfatia</t>
  </si>
  <si>
    <t>Deepesh Marfatia</t>
  </si>
  <si>
    <t>Evolution Solution</t>
  </si>
  <si>
    <t>Emily Schuttlefield</t>
  </si>
  <si>
    <t>Market Research Project Manager</t>
  </si>
  <si>
    <t>Flynn Wright</t>
  </si>
  <si>
    <t>Jerry Jacob</t>
  </si>
  <si>
    <t>Web Developer/ Student (IU)</t>
  </si>
  <si>
    <t>Marielle Machacek</t>
  </si>
  <si>
    <t>Doctoral Student</t>
  </si>
  <si>
    <t>Shelly Weeks</t>
  </si>
  <si>
    <t>Senior Technology Liason</t>
  </si>
  <si>
    <t>MetLife</t>
  </si>
  <si>
    <t>John McConeghey</t>
  </si>
  <si>
    <t>Analytics &amp; Reporting Manager</t>
  </si>
  <si>
    <t>Mahanthi Bukkapatnam</t>
  </si>
  <si>
    <t>Tammy Stapp</t>
  </si>
  <si>
    <t>Nick Ratliff</t>
  </si>
  <si>
    <t>john</t>
  </si>
  <si>
    <t>Jay Maakestad</t>
  </si>
  <si>
    <t>Xillustrate</t>
  </si>
  <si>
    <t>Lisa Bender</t>
  </si>
  <si>
    <t>Assistant Director - IT</t>
  </si>
  <si>
    <t>Principal Financial</t>
  </si>
  <si>
    <t>Bo Bader</t>
  </si>
  <si>
    <t>Business Analyst/Scrum Master</t>
  </si>
  <si>
    <t>Phillip Laux</t>
  </si>
  <si>
    <t>Associate Product Owner</t>
  </si>
  <si>
    <t>Kevin Juhnke</t>
  </si>
  <si>
    <t>Enterprise Architect - PGI</t>
  </si>
  <si>
    <t>Trey Nelson</t>
  </si>
  <si>
    <t>Manager, Business Intelligence</t>
  </si>
  <si>
    <t>Broker International</t>
  </si>
  <si>
    <t>Daniel Brooks</t>
  </si>
  <si>
    <t>Strategic Data</t>
  </si>
  <si>
    <t>Joe Tilley</t>
  </si>
  <si>
    <t>Brianna Alva</t>
  </si>
  <si>
    <t>Network Security Specialist</t>
  </si>
  <si>
    <t>Iowa Army National Guard</t>
  </si>
  <si>
    <t>Alex Credico</t>
  </si>
  <si>
    <t>Ohio State University</t>
  </si>
  <si>
    <t>Bo Anderson</t>
  </si>
  <si>
    <t>U.S. Electrical Services, Inc</t>
  </si>
  <si>
    <t>sam</t>
  </si>
  <si>
    <t>Sam</t>
  </si>
  <si>
    <t>Jordan Kraayenbrink</t>
  </si>
  <si>
    <t>Digital Account Executive</t>
  </si>
  <si>
    <t>Peter Collison</t>
  </si>
  <si>
    <t>Partner</t>
  </si>
  <si>
    <t>Multifaceted Approach</t>
  </si>
  <si>
    <t>Manni Balignasay</t>
  </si>
  <si>
    <t>Tyler Moldenhauer</t>
  </si>
  <si>
    <t>Project Management Consultant</t>
  </si>
  <si>
    <t>Koti Kollu</t>
  </si>
  <si>
    <t>IT Applications Analyst - Lead</t>
  </si>
  <si>
    <t>Michael</t>
  </si>
  <si>
    <t>Morristown, NJ</t>
  </si>
  <si>
    <t>Natalie Johnston</t>
  </si>
  <si>
    <t>Aubri Westlake</t>
  </si>
  <si>
    <t>Global Tech Services</t>
  </si>
  <si>
    <t>Chris Osborn</t>
  </si>
  <si>
    <t>Data Warehouse Developer</t>
  </si>
  <si>
    <t>Matthew Fay</t>
  </si>
  <si>
    <t>Data Enginer</t>
  </si>
  <si>
    <t>Mike Stanfel</t>
  </si>
  <si>
    <t>Alok Kumar</t>
  </si>
  <si>
    <t>ZaranTech</t>
  </si>
  <si>
    <t>Mason</t>
  </si>
  <si>
    <t>Alexander Rogers</t>
  </si>
  <si>
    <t>Lexi Schlafer</t>
  </si>
  <si>
    <t>Michael W</t>
  </si>
  <si>
    <t>Jeong Hoon Choi</t>
  </si>
  <si>
    <t>Seoul</t>
  </si>
  <si>
    <t>Data &amp; Operations Research Intern</t>
  </si>
  <si>
    <t>Darren Gregson</t>
  </si>
  <si>
    <t>H A</t>
  </si>
  <si>
    <t>Ali Austin</t>
  </si>
  <si>
    <t>Brady Anderson</t>
  </si>
  <si>
    <t>Eric Heavilin</t>
  </si>
  <si>
    <t>Technical Support</t>
  </si>
  <si>
    <t>Century Link</t>
  </si>
  <si>
    <t>Jonathon Davis</t>
  </si>
  <si>
    <t>Jordan Beck</t>
  </si>
  <si>
    <t>Analyst - RIS Consulting</t>
  </si>
  <si>
    <t>Justin Claycomb</t>
  </si>
  <si>
    <t>Karen D.</t>
  </si>
  <si>
    <t>Karen Dylo</t>
  </si>
  <si>
    <t>Revenue Cycle Analyst</t>
  </si>
  <si>
    <t>Springfield, MO</t>
  </si>
  <si>
    <t>Kyle Johnson</t>
  </si>
  <si>
    <t>Mary Brunkhorst</t>
  </si>
  <si>
    <t>HR Business Intelligence</t>
  </si>
  <si>
    <t>Randy VanderLeest</t>
  </si>
  <si>
    <t>Sarah Nordyke</t>
  </si>
  <si>
    <t>Actuarial Associate</t>
  </si>
  <si>
    <t>tanvi</t>
  </si>
  <si>
    <t>Tanvi</t>
  </si>
  <si>
    <t>Intern - Data Analytics</t>
  </si>
  <si>
    <t>Tej Dhawan</t>
  </si>
  <si>
    <t>Chief Data Officer</t>
  </si>
  <si>
    <t>Wade Britt</t>
  </si>
  <si>
    <t>Chief Operating Officer</t>
  </si>
  <si>
    <t>Colleen Webster</t>
  </si>
  <si>
    <t>Product Manager II</t>
  </si>
  <si>
    <t>Lacey</t>
  </si>
  <si>
    <t>John Arick</t>
  </si>
  <si>
    <t>Big Data Administrator/Senior DBA</t>
  </si>
  <si>
    <t>Jason Hollis</t>
  </si>
  <si>
    <t>Jessica Short</t>
  </si>
  <si>
    <t>Assistant Director - Analytics</t>
  </si>
  <si>
    <t>Kaitlin Wessman</t>
  </si>
  <si>
    <t>Analyst - PL Product</t>
  </si>
  <si>
    <t>Zach Dygert</t>
  </si>
  <si>
    <t>Data Analytics Intern</t>
  </si>
  <si>
    <t>Alex Rooney</t>
  </si>
  <si>
    <t>Operational Risk Consultant</t>
  </si>
  <si>
    <t>Matt Angell</t>
  </si>
  <si>
    <t>Business Intelligence Analyst II</t>
  </si>
  <si>
    <t>Businessolver</t>
  </si>
  <si>
    <t>Tony Smith</t>
  </si>
  <si>
    <t>All-State Industries</t>
  </si>
  <si>
    <t>Anthony Kottke</t>
  </si>
  <si>
    <t>Associate Staffing</t>
  </si>
  <si>
    <t>Pamela Worthington</t>
  </si>
  <si>
    <t>Business Data Lead</t>
  </si>
  <si>
    <t>Jennifer Thompson</t>
  </si>
  <si>
    <t>Chen-Yeou Yu</t>
  </si>
  <si>
    <t>Rebecca Herold</t>
  </si>
  <si>
    <t>Rebecca Herold &amp; Associates</t>
  </si>
  <si>
    <t>Adam</t>
  </si>
  <si>
    <t>Chandra Gangareddy</t>
  </si>
  <si>
    <t>Specialist, IT App Development</t>
  </si>
  <si>
    <t>A</t>
  </si>
  <si>
    <t>Evan Hopper</t>
  </si>
  <si>
    <t>Ted Sneed</t>
  </si>
  <si>
    <t>UX Designer</t>
  </si>
  <si>
    <t>Daniel William</t>
  </si>
  <si>
    <t>VP - IT Business Solutions</t>
  </si>
  <si>
    <t>MediaCom</t>
  </si>
  <si>
    <t>Saapree Yaw Amissah</t>
  </si>
  <si>
    <t>Sarah Bowman</t>
  </si>
  <si>
    <t>Jackie Myers</t>
  </si>
  <si>
    <t>Assistant Director</t>
  </si>
  <si>
    <t>Mike and Kathleen Rouse</t>
  </si>
  <si>
    <t>Applications Systems Analyst</t>
  </si>
  <si>
    <t>Dalton Fabian</t>
  </si>
  <si>
    <t>Data Science Analyst</t>
  </si>
  <si>
    <t>Adam Bartz</t>
  </si>
  <si>
    <t>Data Analytics Auditor/Analyst Senior</t>
  </si>
  <si>
    <t>Kristin Polchow</t>
  </si>
  <si>
    <t>Justin Wheeler</t>
  </si>
  <si>
    <t>Data Center Integration Manager</t>
  </si>
  <si>
    <t>Andy Petersen</t>
  </si>
  <si>
    <t>Charles Brubaker</t>
  </si>
  <si>
    <t>MetaCommunications</t>
  </si>
  <si>
    <t>Brian Valenta</t>
  </si>
  <si>
    <t>Palmer Group</t>
  </si>
  <si>
    <t>Drew Norton</t>
  </si>
  <si>
    <t>Technical Recruiter</t>
  </si>
  <si>
    <t>TEKSystems</t>
  </si>
  <si>
    <t>Kelsey Pritchard</t>
  </si>
  <si>
    <t>Megan Kohler</t>
  </si>
  <si>
    <t>Senior IT Account Executive</t>
  </si>
  <si>
    <t>Sam Greene</t>
  </si>
  <si>
    <t>Strategic Transformation Manager</t>
  </si>
  <si>
    <t>Anugrah Saxena</t>
  </si>
  <si>
    <t>Karen Ripperger</t>
  </si>
  <si>
    <t>Sr. Marketing Consultant</t>
  </si>
  <si>
    <t>Curt Winegar</t>
  </si>
  <si>
    <t>Analytics &amp; Reporting Team Leader</t>
  </si>
  <si>
    <t>Shannon Neary</t>
  </si>
  <si>
    <t>Operations Mfg Business Analyst</t>
  </si>
  <si>
    <t>Tisha Worden</t>
  </si>
  <si>
    <t>Assistant Director Investment Operations - Data Operations</t>
  </si>
  <si>
    <t>Sloan</t>
  </si>
  <si>
    <t>Daniel Blondowski</t>
  </si>
  <si>
    <t>Big Data Architect</t>
  </si>
  <si>
    <t>John Fogarty</t>
  </si>
  <si>
    <t>Senior IT Recruiter</t>
  </si>
  <si>
    <t>Joe Crispin</t>
  </si>
  <si>
    <t>LightEdge Solutions</t>
  </si>
  <si>
    <t>Jun Ru Yee</t>
  </si>
  <si>
    <t>Marcus Galante</t>
  </si>
  <si>
    <t>Sophonie Dusabe</t>
  </si>
  <si>
    <t>Billing Specialist</t>
  </si>
  <si>
    <t>Associated Anesthesiologist</t>
  </si>
  <si>
    <t>Anuprit Minhas</t>
  </si>
  <si>
    <t>City Planner</t>
  </si>
  <si>
    <t>City of Des Moines</t>
  </si>
  <si>
    <t>Riley Schrimper</t>
  </si>
  <si>
    <t>IT Intern</t>
  </si>
  <si>
    <t>Addie Brewer</t>
  </si>
  <si>
    <t>Rachel Goebel</t>
  </si>
  <si>
    <t>John Sartain</t>
  </si>
  <si>
    <t>K</t>
  </si>
  <si>
    <t>Sara G</t>
  </si>
  <si>
    <t>Daniel Abresch</t>
  </si>
  <si>
    <t>Sales Rep</t>
  </si>
  <si>
    <t>Family Heritage Life Insurance</t>
  </si>
  <si>
    <t>Christiana</t>
  </si>
  <si>
    <t>Neil Flynn</t>
  </si>
  <si>
    <t>satya sekhar</t>
  </si>
  <si>
    <t>Satya Sekhar</t>
  </si>
  <si>
    <t>Zach</t>
  </si>
  <si>
    <t>Kole Jorgensen</t>
  </si>
  <si>
    <t>Financial Crime Specialist 2</t>
  </si>
  <si>
    <t>Lois Versaw</t>
  </si>
  <si>
    <t>IT Business Systems Analyst</t>
  </si>
  <si>
    <t>Nebraska Dept of HHS</t>
  </si>
  <si>
    <t>Carolina</t>
  </si>
  <si>
    <t>Matthew Orth</t>
  </si>
  <si>
    <t>milap patel</t>
  </si>
  <si>
    <t>Milap Patel</t>
  </si>
  <si>
    <t>Scott Gessner</t>
  </si>
  <si>
    <t>Business Owner</t>
  </si>
  <si>
    <t>Gessner Accounting Solutions</t>
  </si>
  <si>
    <t>Bill</t>
  </si>
  <si>
    <t>Tala</t>
  </si>
  <si>
    <t>David Williams</t>
  </si>
  <si>
    <t>Minneapolis, MN</t>
  </si>
  <si>
    <t>Network Engineer</t>
  </si>
  <si>
    <t>Safal Rana Magar</t>
  </si>
  <si>
    <t>.NET Solutions Developer</t>
  </si>
  <si>
    <t>Farhat Med Atef</t>
  </si>
  <si>
    <t>Jordan Hersey</t>
  </si>
  <si>
    <t>Laboratory Supervisor</t>
  </si>
  <si>
    <t>LakshminTirumala</t>
  </si>
  <si>
    <t>Lakshmin Tirumala</t>
  </si>
  <si>
    <t>Jeremy L</t>
  </si>
  <si>
    <t>Josh Traxler</t>
  </si>
  <si>
    <t>Dawn Connet</t>
  </si>
  <si>
    <t>eGovernment Services Coordinator &amp; Social Media Coordinator</t>
  </si>
  <si>
    <t>Jonas Pascua</t>
  </si>
  <si>
    <t>Accounts Payable</t>
  </si>
  <si>
    <t>Titan International</t>
  </si>
  <si>
    <t>Liz Rambhia</t>
  </si>
  <si>
    <t>Math Student</t>
  </si>
  <si>
    <t>Morayo</t>
  </si>
  <si>
    <t>Jeremy England</t>
  </si>
  <si>
    <t>Financial Data Analyst</t>
  </si>
  <si>
    <t>Iowa Total Care</t>
  </si>
  <si>
    <t>Madelyn Mette</t>
  </si>
  <si>
    <t>NORCE Norwegian Research Center</t>
  </si>
  <si>
    <t>Ankit Mohta</t>
  </si>
  <si>
    <t>Technology Solution Architect</t>
  </si>
  <si>
    <t>Nick Reddin</t>
  </si>
  <si>
    <t>VP</t>
  </si>
  <si>
    <t>American Technology Consulting - ATC</t>
  </si>
  <si>
    <t>Andrew Mueller</t>
  </si>
  <si>
    <t>Fitness Trainer</t>
  </si>
  <si>
    <t>Joel</t>
  </si>
  <si>
    <t>Luis Lopez</t>
  </si>
  <si>
    <t>Creative Director</t>
  </si>
  <si>
    <t>IdGraf Creative</t>
  </si>
  <si>
    <t>Travis Smith</t>
  </si>
  <si>
    <t>IT Quality Assurance Analyst and Automated Test Developer</t>
  </si>
  <si>
    <t>IT Quality Assurance Analyst</t>
  </si>
  <si>
    <t>William Keleture</t>
  </si>
  <si>
    <t>Systems QA Analyst</t>
  </si>
  <si>
    <t>Dan</t>
  </si>
  <si>
    <t>Jimmy Johnson</t>
  </si>
  <si>
    <t>Molly Packer</t>
  </si>
  <si>
    <t>Agency Support Intern</t>
  </si>
  <si>
    <t>Amra Beganovic</t>
  </si>
  <si>
    <t>Value Stream Manager, Curated Enterprise Data - Analytics</t>
  </si>
  <si>
    <t>Alex Romp</t>
  </si>
  <si>
    <t>Artech Solutions</t>
  </si>
  <si>
    <t>Leong An Gie</t>
  </si>
  <si>
    <t>Masters in Business Analytics</t>
  </si>
  <si>
    <t>Aaron Matthews</t>
  </si>
  <si>
    <t>Lead Data Scientists</t>
  </si>
  <si>
    <t>Alex Malo</t>
  </si>
  <si>
    <t>Esteban</t>
  </si>
  <si>
    <t>Luke Borst</t>
  </si>
  <si>
    <t>Technology Recruitment Manager</t>
  </si>
  <si>
    <t>Robert Half</t>
  </si>
  <si>
    <t>Arthur Cleary</t>
  </si>
  <si>
    <t>Jason Hobbs</t>
  </si>
  <si>
    <t>IMT Insurance</t>
  </si>
  <si>
    <t>Amber Regan</t>
  </si>
  <si>
    <t>Corporate Learning &amp; Development</t>
  </si>
  <si>
    <t>Andrew Rapp</t>
  </si>
  <si>
    <t>Assistant Data Analyst</t>
  </si>
  <si>
    <t>Beth</t>
  </si>
  <si>
    <t>Bryan Schleisman</t>
  </si>
  <si>
    <t>Senior Solution Engineer</t>
  </si>
  <si>
    <t>HashiCorp</t>
  </si>
  <si>
    <t>Kylie</t>
  </si>
  <si>
    <t>Kylie Boeve</t>
  </si>
  <si>
    <t>Garret Grove</t>
  </si>
  <si>
    <t>Senior Systems Engineer</t>
  </si>
  <si>
    <t>Waterloo IA</t>
  </si>
  <si>
    <t>Shivani Sharma</t>
  </si>
  <si>
    <t>Lindsey Leuschen</t>
  </si>
  <si>
    <t>Empowering Consulting, LLC</t>
  </si>
  <si>
    <t>William Pane</t>
  </si>
  <si>
    <t>Tami Oman-Stairs</t>
  </si>
  <si>
    <t>Nick Murphy</t>
  </si>
  <si>
    <t>Kathryn Van Horn</t>
  </si>
  <si>
    <t>Colfax, IA</t>
  </si>
  <si>
    <t>DMACC</t>
  </si>
  <si>
    <t>Nichole McCarty</t>
  </si>
  <si>
    <t>Analytics/List/Reporting Marketing Manager</t>
  </si>
  <si>
    <t>Abigail</t>
  </si>
  <si>
    <t>Abigail Stickel</t>
  </si>
  <si>
    <t>Kuoer, Inc</t>
  </si>
  <si>
    <t>Sai Rakshith</t>
  </si>
  <si>
    <t>Nermin Kremic</t>
  </si>
  <si>
    <t>Retirement Specialist II - Retail Annuities</t>
  </si>
  <si>
    <t>Koku Mawuko Doh</t>
  </si>
  <si>
    <t>Erick M Vogeler</t>
  </si>
  <si>
    <t>Social Experts</t>
  </si>
  <si>
    <t>Skyline Blue</t>
  </si>
  <si>
    <t>Jenna Hendrickson</t>
  </si>
  <si>
    <t>Chelsie Lestina</t>
  </si>
  <si>
    <t>Ogden, IA</t>
  </si>
  <si>
    <t>Taylor Oberdiear</t>
  </si>
  <si>
    <t>Consumer Insights Strategist</t>
  </si>
  <si>
    <t>Alexander Haislip</t>
  </si>
  <si>
    <t>IT Operations Specialist</t>
  </si>
  <si>
    <t>Country Landscapes</t>
  </si>
  <si>
    <t>AJ Weieneth</t>
  </si>
  <si>
    <t>Agribusiness Farm Underwriter</t>
  </si>
  <si>
    <t>Nationwide Financial</t>
  </si>
  <si>
    <t>Christine Pauley</t>
  </si>
  <si>
    <t>Retired Pastor</t>
  </si>
  <si>
    <t>UMC</t>
  </si>
  <si>
    <t>Derrick Aldridge</t>
  </si>
  <si>
    <t>Sr. Director BI Reporting &amp; Engineering</t>
  </si>
  <si>
    <t>Devin Lee</t>
  </si>
  <si>
    <t>Loan Documentation Specialist</t>
  </si>
  <si>
    <t>Ethan Herron</t>
  </si>
  <si>
    <t>Recovery Systems Team Leader</t>
  </si>
  <si>
    <t>Cyclone Recovery</t>
  </si>
  <si>
    <t>Annette Lane</t>
  </si>
  <si>
    <t>Enterprise Data Governance Consultant</t>
  </si>
  <si>
    <t>Brandon Burnett</t>
  </si>
  <si>
    <t>State of Iowa OCIO</t>
  </si>
  <si>
    <t>Clinton Ellis</t>
  </si>
  <si>
    <t>Data Governance Analyst III</t>
  </si>
  <si>
    <t>Karlee Payne</t>
  </si>
  <si>
    <t>Communications / Information Specialist 2</t>
  </si>
  <si>
    <t>Charles Neff</t>
  </si>
  <si>
    <t>IT Infrastructure Analyst</t>
  </si>
  <si>
    <t>Greg McCutchan</t>
  </si>
  <si>
    <t>Creative Leap Technologies</t>
  </si>
  <si>
    <t>Jim Cortese</t>
  </si>
  <si>
    <t>D.R. Horton</t>
  </si>
  <si>
    <t>John Funke</t>
  </si>
  <si>
    <t>Enterprise Data Warehouse</t>
  </si>
  <si>
    <t>Kalynn Doebel</t>
  </si>
  <si>
    <t>Krishna Jeelugula</t>
  </si>
  <si>
    <t>Software Analyst</t>
  </si>
  <si>
    <t>State of Iowa (DHS)</t>
  </si>
  <si>
    <t>Dave Poskevich</t>
  </si>
  <si>
    <t>Director of Project Management</t>
  </si>
  <si>
    <t>Technical Solutions Holding</t>
  </si>
  <si>
    <t>Jeri Rietz</t>
  </si>
  <si>
    <t>Mike Chesmore</t>
  </si>
  <si>
    <t>Computer Security</t>
  </si>
  <si>
    <t>Peter Johann</t>
  </si>
  <si>
    <t>Executive Officer</t>
  </si>
  <si>
    <t>State of Iowa (IA Dept of Revenue)</t>
  </si>
  <si>
    <t>Torrey Johnson</t>
  </si>
  <si>
    <t>Shift Interactive (DSM)</t>
  </si>
  <si>
    <t>Ali Kirwen</t>
  </si>
  <si>
    <t>Doug Busta</t>
  </si>
  <si>
    <t>Managing Actuary</t>
  </si>
  <si>
    <t>Cindy S</t>
  </si>
  <si>
    <t>Jaffer Ali</t>
  </si>
  <si>
    <t>Jennifer Krob</t>
  </si>
  <si>
    <t>Database Marketing Manager</t>
  </si>
  <si>
    <t>Ryan Weaverling</t>
  </si>
  <si>
    <t>Director of Technology</t>
  </si>
  <si>
    <t>darryll</t>
  </si>
  <si>
    <t>Darryll</t>
  </si>
  <si>
    <t>Annie Ale</t>
  </si>
  <si>
    <t>Libier Bermudez</t>
  </si>
  <si>
    <t>Brittany Tibben</t>
  </si>
  <si>
    <t>Senior Account Director</t>
  </si>
  <si>
    <t>Spindustry</t>
  </si>
  <si>
    <t>Enrique Alameda-Basora</t>
  </si>
  <si>
    <t>Jamie Moore</t>
  </si>
  <si>
    <t>BIM/Process Lead</t>
  </si>
  <si>
    <t>Shive Hattery</t>
  </si>
  <si>
    <t>Kelly Lee Cavner</t>
  </si>
  <si>
    <t>Kristi R</t>
  </si>
  <si>
    <t>Kristi Rasmussen</t>
  </si>
  <si>
    <t>karthik abbineni</t>
  </si>
  <si>
    <t>Brittany Bischoff</t>
  </si>
  <si>
    <t>Sarah Hinrichsen</t>
  </si>
  <si>
    <t>Moving to DSM Dec 2019</t>
  </si>
  <si>
    <t>Thai B</t>
  </si>
  <si>
    <t>Marina Bireley</t>
  </si>
  <si>
    <t>Anawim Housing</t>
  </si>
  <si>
    <t>Brad Rounds</t>
  </si>
  <si>
    <t>Eddie Failor</t>
  </si>
  <si>
    <t>Joe Sinnwell</t>
  </si>
  <si>
    <t>Assistant VP Process Engineer</t>
  </si>
  <si>
    <t>John Bogaard</t>
  </si>
  <si>
    <t>Cloud Data Engineer</t>
  </si>
  <si>
    <t>Jordyn</t>
  </si>
  <si>
    <t>Abdi Hussein</t>
  </si>
  <si>
    <t>Credit Specialist</t>
  </si>
  <si>
    <t>Grant Schiltz</t>
  </si>
  <si>
    <t>Ikrom</t>
  </si>
  <si>
    <t>Jeff Little</t>
  </si>
  <si>
    <t>Staci Heggie</t>
  </si>
  <si>
    <t>Heston Clark</t>
  </si>
  <si>
    <t>Sr Manager IT - Finance &amp; Investment Acctg IT</t>
  </si>
  <si>
    <t>Ajit Singh</t>
  </si>
  <si>
    <t>Sr. Java Developer</t>
  </si>
  <si>
    <t>Edward Cupps</t>
  </si>
  <si>
    <t>Director User Experience</t>
  </si>
  <si>
    <t>Jeff Patch</t>
  </si>
  <si>
    <t>Iowa Intelligence</t>
  </si>
  <si>
    <t>Amy</t>
  </si>
  <si>
    <t>GURU MADAMSETTY</t>
  </si>
  <si>
    <t>Guru Madamsetty</t>
  </si>
  <si>
    <t>Sr. Application Development Specialist</t>
  </si>
  <si>
    <t>AK</t>
  </si>
  <si>
    <t>Migs Nestingen</t>
  </si>
  <si>
    <t>Thomas Mcgregor</t>
  </si>
  <si>
    <t>Thomas McGregor</t>
  </si>
  <si>
    <t>Regional VP</t>
  </si>
  <si>
    <t>AXA Advisors</t>
  </si>
  <si>
    <t>Reagan Buske</t>
  </si>
  <si>
    <t>Hunter Andersen</t>
  </si>
  <si>
    <t>Raymund Boltron</t>
  </si>
  <si>
    <t>Staff Accountant</t>
  </si>
  <si>
    <t>Marsh &amp; McLennan Companies</t>
  </si>
  <si>
    <t>Clinton Jose</t>
  </si>
  <si>
    <t>Casey Showalter</t>
  </si>
  <si>
    <t>Sr. Director Database Mktg</t>
  </si>
  <si>
    <t>Selena Mufti</t>
  </si>
  <si>
    <t>Data Analytics Development Program</t>
  </si>
  <si>
    <t>Andrew Weeks</t>
  </si>
  <si>
    <t>Erica Fletcher</t>
  </si>
  <si>
    <t>Nathan Sather</t>
  </si>
  <si>
    <t>Analytics8</t>
  </si>
  <si>
    <t>St. Paul, MN</t>
  </si>
  <si>
    <t>Bharath B Medhimal</t>
  </si>
  <si>
    <t>Business Data Analyst</t>
  </si>
  <si>
    <t>Eric Seley</t>
  </si>
  <si>
    <t>Eric Weisenhorn</t>
  </si>
  <si>
    <t>ETL</t>
  </si>
  <si>
    <t>National Indemnity Company</t>
  </si>
  <si>
    <t>Heather Eisenbraun</t>
  </si>
  <si>
    <t>Information Architect</t>
  </si>
  <si>
    <t>National Instruments</t>
  </si>
  <si>
    <t>Kavya Reddy</t>
  </si>
  <si>
    <t>TTS Solutions</t>
  </si>
  <si>
    <t>Kelly Steinkamp</t>
  </si>
  <si>
    <t>Application Development Manager</t>
  </si>
  <si>
    <t>Mark Craiger</t>
  </si>
  <si>
    <t>Vanitha Devineni</t>
  </si>
  <si>
    <t>Data Analyst, Scrum Master</t>
  </si>
  <si>
    <t>Jackson Miller</t>
  </si>
  <si>
    <t>Jennifer Reding</t>
  </si>
  <si>
    <t>Senior Manager, BI &amp; Analytics</t>
  </si>
  <si>
    <t>JLL</t>
  </si>
  <si>
    <t>Mark Brumm</t>
  </si>
  <si>
    <t>Senior IT Data Analyst</t>
  </si>
  <si>
    <t>Greg Ellingson</t>
  </si>
  <si>
    <t>Business Analyst Manager</t>
  </si>
  <si>
    <t>DART</t>
  </si>
  <si>
    <t>Adam DePauw</t>
  </si>
  <si>
    <t>Edinburgh</t>
  </si>
  <si>
    <t>AI Solutions Architect</t>
  </si>
  <si>
    <t>Justin Wille</t>
  </si>
  <si>
    <t>Digital Product Owner - Data and Analytics Enablement</t>
  </si>
  <si>
    <t>Christopher J. Scharer</t>
  </si>
  <si>
    <t>Sr. SQA Test Automation Consultant</t>
  </si>
  <si>
    <t>Lewa Bene</t>
  </si>
  <si>
    <t>Sr. IT Business Analyst</t>
  </si>
  <si>
    <t>Moses Castellano</t>
  </si>
  <si>
    <t>Software Engineering Manager</t>
  </si>
  <si>
    <t>Colton Shepherd</t>
  </si>
  <si>
    <t>Consumer Services Rep</t>
  </si>
  <si>
    <t>Joni Wallace</t>
  </si>
  <si>
    <t>Associate Director, AI</t>
  </si>
  <si>
    <t>Collins Aerospace</t>
  </si>
  <si>
    <t>Matt Dzievit</t>
  </si>
  <si>
    <t>Research Analyst in Breeding Analytics</t>
  </si>
  <si>
    <t>Rick Stinogel</t>
  </si>
  <si>
    <t>DBA</t>
  </si>
  <si>
    <t>Chad Davis</t>
  </si>
  <si>
    <t>Sr Product Development Analyst</t>
  </si>
  <si>
    <t>Connie Moore Holmes</t>
  </si>
  <si>
    <t>Minnetonka, MN</t>
  </si>
  <si>
    <t>Hannah Thompson</t>
  </si>
  <si>
    <t>Maulik</t>
  </si>
  <si>
    <t>Gauri Apte</t>
  </si>
  <si>
    <t>Data Governance and Data Quality Analyst</t>
  </si>
  <si>
    <t>Ratna</t>
  </si>
  <si>
    <t>Dylan Roussel</t>
  </si>
  <si>
    <t>Kw.shantel</t>
  </si>
  <si>
    <t>Darin Boots</t>
  </si>
  <si>
    <t>Senior Technical Recruiter</t>
  </si>
  <si>
    <t>Aureon Consulting</t>
  </si>
  <si>
    <t>Kiran Kalavala</t>
  </si>
  <si>
    <t>Orlando, FL</t>
  </si>
  <si>
    <t>Kossi frederic DAKLOU</t>
  </si>
  <si>
    <t>Machine Operator</t>
  </si>
  <si>
    <t>Mary Ross</t>
  </si>
  <si>
    <t>Sales Account Manager</t>
  </si>
  <si>
    <t>Matt</t>
  </si>
  <si>
    <t>Mike Rice</t>
  </si>
  <si>
    <t>Rebekka Broeker</t>
  </si>
  <si>
    <t>UX Analyst</t>
  </si>
  <si>
    <t>Amy Podmolik</t>
  </si>
  <si>
    <t>Sr Data Warehouse Tech Analyst</t>
  </si>
  <si>
    <t>Erich Saeger</t>
  </si>
  <si>
    <t>Jannae Thomas</t>
  </si>
  <si>
    <t>Investment Operations</t>
  </si>
  <si>
    <t>matt mulvaney</t>
  </si>
  <si>
    <t>Regional Territory Manager - Unstructured Data Solutions</t>
  </si>
  <si>
    <t>Dell EMC</t>
  </si>
  <si>
    <t>Michael Bruchhaus</t>
  </si>
  <si>
    <t>Manager Analytics Consulting</t>
  </si>
  <si>
    <t>Nathan Bochmann</t>
  </si>
  <si>
    <t>Data Governance Manager</t>
  </si>
  <si>
    <t>Praveen Mohan</t>
  </si>
  <si>
    <t>Senior IT Manager - Data &amp; Analytics</t>
  </si>
  <si>
    <t>Steve Pettit</t>
  </si>
  <si>
    <t>Thomas Horton</t>
  </si>
  <si>
    <t>Dwolla</t>
  </si>
  <si>
    <t>Denver, IA</t>
  </si>
  <si>
    <t>Yui</t>
  </si>
  <si>
    <t>Muhyiedeen Al-Tarawneh</t>
  </si>
  <si>
    <t>Patrick Golus</t>
  </si>
  <si>
    <t>Systems Analyst Manager</t>
  </si>
  <si>
    <t>Erik Eastman</t>
  </si>
  <si>
    <t>Patrick Kane</t>
  </si>
  <si>
    <t>Management Consultant</t>
  </si>
  <si>
    <t>Taylor Golden</t>
  </si>
  <si>
    <t>Bryce</t>
  </si>
  <si>
    <t>Angel Jepsen</t>
  </si>
  <si>
    <t>Marketing Automation Specialist</t>
  </si>
  <si>
    <t>AKC Marketing</t>
  </si>
  <si>
    <t>Praful Satasia</t>
  </si>
  <si>
    <t>Founder</t>
  </si>
  <si>
    <t>Ariprus Digicon</t>
  </si>
  <si>
    <t>Batbayar</t>
  </si>
  <si>
    <t xml:space="preserve">Singapore, </t>
  </si>
  <si>
    <t>Jason Grinstead</t>
  </si>
  <si>
    <t>Project Manager - Data Warehousing</t>
  </si>
  <si>
    <t>on contract via Aureon</t>
  </si>
  <si>
    <t>Kim Van Meter</t>
  </si>
  <si>
    <t>Manager Data Governance &amp; Quality</t>
  </si>
  <si>
    <t>sandeep G</t>
  </si>
  <si>
    <t>Cumming, GA</t>
  </si>
  <si>
    <t xml:space="preserve">Jenny Hove </t>
  </si>
  <si>
    <t>Recruiter Manager Consultant</t>
  </si>
  <si>
    <t>Tyler Christensen</t>
  </si>
  <si>
    <t>Corporate Project Engineer</t>
  </si>
  <si>
    <t>EFCO Corp</t>
  </si>
  <si>
    <t>Shane Brass</t>
  </si>
  <si>
    <t>Lead Data Engineer</t>
  </si>
  <si>
    <t>Ventera</t>
  </si>
  <si>
    <t>Lee R Vondrak</t>
  </si>
  <si>
    <t>Ahmed Choudhury</t>
  </si>
  <si>
    <t>Lead IT Systems Analyst</t>
  </si>
  <si>
    <t>Ashlee</t>
  </si>
  <si>
    <t>Ben Williamson</t>
  </si>
  <si>
    <t>Informatics Analyst</t>
  </si>
  <si>
    <t>Wellmark BCBS</t>
  </si>
  <si>
    <t>Lisa Monroe</t>
  </si>
  <si>
    <t>Harshit Mishra</t>
  </si>
  <si>
    <t>Tamara Dunham</t>
  </si>
  <si>
    <t>Data Governance Process Consultant</t>
  </si>
  <si>
    <t>Bhushan</t>
  </si>
  <si>
    <t>Dalena</t>
  </si>
  <si>
    <t>Lance Cunningham</t>
  </si>
  <si>
    <t>Verna Horstman</t>
  </si>
  <si>
    <t>Becca Templeton</t>
  </si>
  <si>
    <t>Internal Project Manager</t>
  </si>
  <si>
    <t>Clayton Richey</t>
  </si>
  <si>
    <t>Business Systems Consultant</t>
  </si>
  <si>
    <t>Craig Hartkopp</t>
  </si>
  <si>
    <t>Senior Operations Analyst</t>
  </si>
  <si>
    <t>Ethan Marti</t>
  </si>
  <si>
    <t>Levi Stacey</t>
  </si>
  <si>
    <t>Casie Muller</t>
  </si>
  <si>
    <t>Sr Systems Analyst</t>
  </si>
  <si>
    <t>Greg Kettells</t>
  </si>
  <si>
    <t>Quality Control Analyst</t>
  </si>
  <si>
    <t>Daniel Helmee</t>
  </si>
  <si>
    <t>Meghana Bowen</t>
  </si>
  <si>
    <t>UX/UI Designer</t>
  </si>
  <si>
    <t>IQ Solutions</t>
  </si>
  <si>
    <t>Alpharetta, GA</t>
  </si>
  <si>
    <t>Brendan McCallum</t>
  </si>
  <si>
    <t>Actuarial Director - Life</t>
  </si>
  <si>
    <t>Elizabeth Shay</t>
  </si>
  <si>
    <t>Applications Developer III</t>
  </si>
  <si>
    <t>Heather Hakizimana</t>
  </si>
  <si>
    <t>EDG/ORM/Enterprise Reporting COE Analyst</t>
  </si>
  <si>
    <t>Voya</t>
  </si>
  <si>
    <t>Marcus Wadsworth</t>
  </si>
  <si>
    <t>Data / Visualization Analyst</t>
  </si>
  <si>
    <t>Tom Beem</t>
  </si>
  <si>
    <t>Sales Director</t>
  </si>
  <si>
    <t>ConvergeOne</t>
  </si>
  <si>
    <t>Dave Cook</t>
  </si>
  <si>
    <t>Manager of Dealer Services &amp; Auditing</t>
  </si>
  <si>
    <t>Ellie Kloberdanz</t>
  </si>
  <si>
    <t>Master of Science - Computer Science</t>
  </si>
  <si>
    <t>Lee Feng</t>
  </si>
  <si>
    <t>Titus</t>
  </si>
  <si>
    <t>Paul Rowe</t>
  </si>
  <si>
    <t>Gretel Ruiz Beltran</t>
  </si>
  <si>
    <t>Economist</t>
  </si>
  <si>
    <t>Columbia</t>
  </si>
  <si>
    <t>Maddie Johnson</t>
  </si>
  <si>
    <t>Learning &amp; Development Program Specialist</t>
  </si>
  <si>
    <t>Thomas Jose Junior</t>
  </si>
  <si>
    <t>Data Warehouse Manager</t>
  </si>
  <si>
    <t>Data</t>
  </si>
  <si>
    <t>Tracy</t>
  </si>
  <si>
    <t>Burbank, CA</t>
  </si>
  <si>
    <t>Tracy Ponce</t>
  </si>
  <si>
    <t>Integrations Manager</t>
  </si>
  <si>
    <t>Mercatalyst</t>
  </si>
  <si>
    <t>Jeremy Ervin</t>
  </si>
  <si>
    <t>Shawn Spurrier</t>
  </si>
  <si>
    <t>Addison Smith</t>
  </si>
  <si>
    <t>Grand Rapids, MI</t>
  </si>
  <si>
    <t>Andy Dunne</t>
  </si>
  <si>
    <t>Zurious</t>
  </si>
  <si>
    <t>Anni IsojÃ¤rvi</t>
  </si>
  <si>
    <t>Chloe Clinton</t>
  </si>
  <si>
    <t>Insight Global</t>
  </si>
  <si>
    <t>Chris Drabek</t>
  </si>
  <si>
    <t>Sr BI Specialist</t>
  </si>
  <si>
    <t>BI</t>
  </si>
  <si>
    <t>Juvy</t>
  </si>
  <si>
    <t>Kaitlin Sickles</t>
  </si>
  <si>
    <t>purna</t>
  </si>
  <si>
    <t>engineer</t>
  </si>
  <si>
    <t>personal</t>
  </si>
  <si>
    <t>Sr Analyst</t>
  </si>
  <si>
    <t>Nikki Cavan</t>
  </si>
  <si>
    <t>Sr FInancial Analyst</t>
  </si>
  <si>
    <t>Business Solver</t>
  </si>
  <si>
    <t>Dan Eness</t>
  </si>
  <si>
    <t>Assistant Professor</t>
  </si>
  <si>
    <t>Clyde Ford</t>
  </si>
  <si>
    <t>Papillion, NE</t>
  </si>
  <si>
    <t>VP Technical Business Development</t>
  </si>
  <si>
    <t>CheckPoint Technologies</t>
  </si>
  <si>
    <t>Cory Knepper</t>
  </si>
  <si>
    <t>Joshi</t>
  </si>
  <si>
    <t>Santos</t>
  </si>
  <si>
    <t>Jasmeet</t>
  </si>
  <si>
    <t>Nick Hopkins</t>
  </si>
  <si>
    <t>VP - Analytics</t>
  </si>
  <si>
    <t>Priya</t>
  </si>
  <si>
    <t>Scott Robinson</t>
  </si>
  <si>
    <t>Strategic Staffng Solutions</t>
  </si>
  <si>
    <t>Katie Prime</t>
  </si>
  <si>
    <t>Business Configuration Analyst</t>
  </si>
  <si>
    <t xml:space="preserve">Craig E. </t>
  </si>
  <si>
    <t>Dipali Satav</t>
  </si>
  <si>
    <t>Solapar</t>
  </si>
  <si>
    <t>India</t>
  </si>
  <si>
    <t>Wendy S</t>
  </si>
  <si>
    <t>Truro, IA</t>
  </si>
  <si>
    <t xml:space="preserve">Boris M </t>
  </si>
  <si>
    <t>Nana Vikki</t>
  </si>
  <si>
    <t>Laurel, IA</t>
  </si>
  <si>
    <t>Finance Consultant</t>
  </si>
  <si>
    <t>Department of Education</t>
  </si>
  <si>
    <t>Australia</t>
  </si>
  <si>
    <t>Keith</t>
  </si>
  <si>
    <t>Oklahoma City, OK</t>
  </si>
  <si>
    <t>CJ Frazer</t>
  </si>
  <si>
    <t>Research Associate</t>
  </si>
  <si>
    <t>Greg</t>
  </si>
  <si>
    <t>Nandy Subedi</t>
  </si>
  <si>
    <t>Manchester, NH</t>
  </si>
  <si>
    <t>Boston</t>
  </si>
  <si>
    <t>Alyssa Moody</t>
  </si>
  <si>
    <t>MasonHarestad</t>
  </si>
  <si>
    <t>Ian Eccleston</t>
  </si>
  <si>
    <t>Houston, TX</t>
  </si>
  <si>
    <t>Michael Rocchio</t>
  </si>
  <si>
    <t>Spec Lead, Business Insights</t>
  </si>
  <si>
    <t>Yolanda</t>
  </si>
  <si>
    <t>Heather Miller</t>
  </si>
  <si>
    <t>Granger, IA</t>
  </si>
  <si>
    <t>Chairperson</t>
  </si>
  <si>
    <t>Vision Bank</t>
  </si>
  <si>
    <t>vikas jyoty</t>
  </si>
  <si>
    <t>Justin Gilmore</t>
  </si>
  <si>
    <t>National Accounts Manager</t>
  </si>
  <si>
    <t>Assurant</t>
  </si>
  <si>
    <t>Alec Ostrander</t>
  </si>
  <si>
    <t>Colin Riemersma</t>
  </si>
  <si>
    <t>Matt Bender</t>
  </si>
  <si>
    <t>IA Department of Revenue</t>
  </si>
  <si>
    <t>Junior Ibarra</t>
  </si>
  <si>
    <t>Ibarra Real Estate</t>
  </si>
  <si>
    <t>Pearl Fernandes</t>
  </si>
  <si>
    <t>Senior Business Systems Analyst</t>
  </si>
  <si>
    <t>WEllmark BCBS</t>
  </si>
  <si>
    <t>C K</t>
  </si>
  <si>
    <t>Jesse Smiles</t>
  </si>
  <si>
    <t>Supervisor</t>
  </si>
  <si>
    <t>Eurofins</t>
  </si>
  <si>
    <t>Wanda</t>
  </si>
  <si>
    <t>Matthew Spidle</t>
  </si>
  <si>
    <t>Senior Metrics Advisor</t>
  </si>
  <si>
    <t>Anthem</t>
  </si>
  <si>
    <t>Sylwia Glod</t>
  </si>
  <si>
    <t>Rocket Referrals</t>
  </si>
  <si>
    <t>Recruiting</t>
  </si>
  <si>
    <t>Noel</t>
  </si>
  <si>
    <t>Amici Hayek</t>
  </si>
  <si>
    <t>Assistive Technology Specialist</t>
  </si>
  <si>
    <t>Heartland Area Education Agency</t>
  </si>
  <si>
    <t>Greg Brunner</t>
  </si>
  <si>
    <t>Assistant Director - Data and Analytics</t>
  </si>
  <si>
    <t>Joe Ryan</t>
  </si>
  <si>
    <t>Valentina Huszar</t>
  </si>
  <si>
    <t>Trish Ng.</t>
  </si>
  <si>
    <t>Clair Williams-Vavra</t>
  </si>
  <si>
    <t>Emily Burns</t>
  </si>
  <si>
    <t>IT Operations Leader</t>
  </si>
  <si>
    <t>Ruan</t>
  </si>
  <si>
    <t>Shelbi Johannesen</t>
  </si>
  <si>
    <t>Talent Acquisition Partner</t>
  </si>
  <si>
    <t>John McGuigan</t>
  </si>
  <si>
    <t>Cranbury, NJ</t>
  </si>
  <si>
    <t>Amanda</t>
  </si>
  <si>
    <t>Dallas Center, IA</t>
  </si>
  <si>
    <t>James Patterson</t>
  </si>
  <si>
    <t>Ike O</t>
  </si>
  <si>
    <t>Wesley Hamstreet</t>
  </si>
  <si>
    <t>BI Admin</t>
  </si>
  <si>
    <t>Ana Ramos Gonzalez</t>
  </si>
  <si>
    <t>Constance Wilson</t>
  </si>
  <si>
    <t>General Manager</t>
  </si>
  <si>
    <t>Wendy's</t>
  </si>
  <si>
    <t>Marry James</t>
  </si>
  <si>
    <t>Aledo, IL</t>
  </si>
  <si>
    <t>Chris Jones</t>
  </si>
  <si>
    <t>Flower Mound, TX</t>
  </si>
  <si>
    <t>SVP and Chief Marketing Officer</t>
  </si>
  <si>
    <t>Casey's</t>
  </si>
  <si>
    <t>sedi</t>
  </si>
  <si>
    <t>Joe Young</t>
  </si>
  <si>
    <t>President/Co-Founder</t>
  </si>
  <si>
    <t>Growers Edge Financial</t>
  </si>
  <si>
    <t>رابح طاهري</t>
  </si>
  <si>
    <t>hongxu wang</t>
  </si>
  <si>
    <t>Andrew</t>
  </si>
  <si>
    <t>Rhodes, IA</t>
  </si>
  <si>
    <t>Steph Trejos</t>
  </si>
  <si>
    <t>Clint Spurgeon</t>
  </si>
  <si>
    <t>Nandkishor Pawar</t>
  </si>
  <si>
    <t>Dawniece Trumbo</t>
  </si>
  <si>
    <t>Kevin K</t>
  </si>
  <si>
    <t>Paul Pilcher</t>
  </si>
  <si>
    <t>Fort Worth, TX</t>
  </si>
  <si>
    <t>Sean Christopher Determan</t>
  </si>
  <si>
    <t>Sean Determan</t>
  </si>
  <si>
    <t>Quality Engineer</t>
  </si>
  <si>
    <t>Quality Manufacturing Corporation</t>
  </si>
  <si>
    <t>Angela Ross</t>
  </si>
  <si>
    <t>Director, Des Moines, Graduate Management Programs</t>
  </si>
  <si>
    <t>Kalista Twining</t>
  </si>
  <si>
    <t>Colorado Springs, CO</t>
  </si>
  <si>
    <t>Cornell College IT</t>
  </si>
  <si>
    <t>Cornell College</t>
  </si>
  <si>
    <t>Mandi Hunter</t>
  </si>
  <si>
    <t>Senior Digital Analyst</t>
  </si>
  <si>
    <t>Corey Elliott</t>
  </si>
  <si>
    <t>STrategic Analytics Intern</t>
  </si>
  <si>
    <t>Robin Nilsson</t>
  </si>
  <si>
    <t>Freelance Designer</t>
  </si>
  <si>
    <t>Robin's Designs</t>
  </si>
  <si>
    <t>supreempokhrel</t>
  </si>
  <si>
    <t>Winnipeg, MB</t>
  </si>
  <si>
    <t>Mitch Diedrich</t>
  </si>
  <si>
    <t>Mark Dykstra</t>
  </si>
  <si>
    <t>Clinic Triage RN</t>
  </si>
  <si>
    <t>Pella Regional Health Center</t>
  </si>
  <si>
    <t>Joel but you can call me JOE</t>
  </si>
  <si>
    <t>North York, ON</t>
  </si>
  <si>
    <t>Chelsey Christensen</t>
  </si>
  <si>
    <t>Mark Harper</t>
  </si>
  <si>
    <t>Stephanie Hinkle</t>
  </si>
  <si>
    <t>Jacob</t>
  </si>
  <si>
    <t>George</t>
  </si>
  <si>
    <t>Las Vegas, NV</t>
  </si>
  <si>
    <t>Luke Davis</t>
  </si>
  <si>
    <t>Procurement Services Coordinator</t>
  </si>
  <si>
    <t>Kaitlyn</t>
  </si>
  <si>
    <t>Captain Thamos</t>
  </si>
  <si>
    <t>Jess Wyman</t>
  </si>
  <si>
    <t>Drake</t>
  </si>
  <si>
    <t>Anna Nelson</t>
  </si>
  <si>
    <t>Metadata analyst</t>
  </si>
  <si>
    <t>Anand Maharana</t>
  </si>
  <si>
    <t>Bentonville, AR</t>
  </si>
  <si>
    <t>Charlotte</t>
  </si>
  <si>
    <t>Saint Louis, MO</t>
  </si>
  <si>
    <t>Adam Mahmoud</t>
  </si>
  <si>
    <t>Sindhu Reddy</t>
  </si>
  <si>
    <t>William Paul</t>
  </si>
  <si>
    <t>Ethan Marshall</t>
  </si>
  <si>
    <t>Flemington, NJ</t>
  </si>
  <si>
    <t>Student Ambassador</t>
  </si>
  <si>
    <t>Henry Osberg</t>
  </si>
  <si>
    <t>Teja Mvsr</t>
  </si>
  <si>
    <t>Buffalo, NY</t>
  </si>
  <si>
    <t>Robert Olinger</t>
  </si>
  <si>
    <t>Small Business Advisor</t>
  </si>
  <si>
    <t>Achieve More Coach</t>
  </si>
  <si>
    <t>Chris Bauer</t>
  </si>
  <si>
    <t>Group Leader, Civil Engineer</t>
  </si>
  <si>
    <t>张祥宇</t>
  </si>
  <si>
    <t>Adrienne Wang</t>
  </si>
  <si>
    <t>University of Chicago</t>
  </si>
  <si>
    <t>James Lewin</t>
  </si>
  <si>
    <t>Colton Major</t>
  </si>
  <si>
    <t>BI Intern</t>
  </si>
  <si>
    <t>Jeff P</t>
  </si>
  <si>
    <t>Jeff Pike</t>
  </si>
  <si>
    <t>N/A</t>
  </si>
  <si>
    <t>Jennifer</t>
  </si>
  <si>
    <t>Will</t>
  </si>
  <si>
    <t>Andrew Petersen</t>
  </si>
  <si>
    <t>Okoboji, IA</t>
  </si>
  <si>
    <t>David Primeau</t>
  </si>
  <si>
    <t>Therapist</t>
  </si>
  <si>
    <t>Lifeworks, Inc.</t>
  </si>
  <si>
    <t>Ella Gehl</t>
  </si>
  <si>
    <t>Francine</t>
  </si>
  <si>
    <t>Francine Bryce</t>
  </si>
  <si>
    <t>University of Iowa: Des Moines</t>
  </si>
  <si>
    <t>Jake Dennis</t>
  </si>
  <si>
    <t>Jennifer ZACH</t>
  </si>
  <si>
    <t>Zach Coaching, LLC</t>
  </si>
  <si>
    <t>John Cord</t>
  </si>
  <si>
    <t>Franklin, TN</t>
  </si>
  <si>
    <t>Kristine Arens</t>
  </si>
  <si>
    <t>Business Analytics Professor</t>
  </si>
  <si>
    <t>Renee Kingsbury</t>
  </si>
  <si>
    <t>Engineer/Analyst</t>
  </si>
  <si>
    <t>Melanie Carlson</t>
  </si>
  <si>
    <t>Caroline James</t>
  </si>
  <si>
    <t>Hedi Alavi</t>
  </si>
  <si>
    <t>Sustainability coordinator</t>
  </si>
  <si>
    <t>AmeriCorps</t>
  </si>
  <si>
    <t>Siddartha Bolisetty</t>
  </si>
  <si>
    <t>Irving, TX</t>
  </si>
  <si>
    <t>Amber Ramirez</t>
  </si>
  <si>
    <t>CIRCA Program Manager</t>
  </si>
  <si>
    <t>Ann Melissa Campbell</t>
  </si>
  <si>
    <t>department chair and professor</t>
  </si>
  <si>
    <t>Fabiola Pastorino</t>
  </si>
  <si>
    <t>Business Risk &amp; Control Associate</t>
  </si>
  <si>
    <t>Yong-Xin Y.</t>
  </si>
  <si>
    <t>Zach Weger</t>
  </si>
  <si>
    <t>Food Management Intern</t>
  </si>
  <si>
    <t>Adventureland Park</t>
  </si>
  <si>
    <t>Charchit Shukla</t>
  </si>
  <si>
    <t>Christopher Gill</t>
  </si>
  <si>
    <t>Application Engineer</t>
  </si>
  <si>
    <t>Emerson</t>
  </si>
  <si>
    <t>Cooper Jones</t>
  </si>
  <si>
    <t xml:space="preserve">Santiago, </t>
  </si>
  <si>
    <t>Geena R</t>
  </si>
  <si>
    <t>Heather Ritchhart</t>
  </si>
  <si>
    <t>Sgt</t>
  </si>
  <si>
    <t>Army National Guard</t>
  </si>
  <si>
    <t>Kevin Scheibe</t>
  </si>
  <si>
    <t>Professor and Dept Chair of Info Systems</t>
  </si>
  <si>
    <t>Krys Purscell</t>
  </si>
  <si>
    <t>Linda Kendrick</t>
  </si>
  <si>
    <t>IT Business Analyst</t>
  </si>
  <si>
    <t>TEK Systems</t>
  </si>
  <si>
    <t>Lupita Aquino</t>
  </si>
  <si>
    <t>Multicultural and Admissions Counselor</t>
  </si>
  <si>
    <t>Grandview</t>
  </si>
  <si>
    <t>Marco Rosa</t>
  </si>
  <si>
    <t>IT Services</t>
  </si>
  <si>
    <t>Scott Vander Hart</t>
  </si>
  <si>
    <t>State Data Administrator/ Sr. Analyst</t>
  </si>
  <si>
    <t>Iowa Dept of Management</t>
  </si>
  <si>
    <t>Carolina Reyes</t>
  </si>
  <si>
    <t>Kemin</t>
  </si>
  <si>
    <t>Greg M</t>
  </si>
  <si>
    <t>Port Orchard, WA</t>
  </si>
  <si>
    <t>Gregory Meitl</t>
  </si>
  <si>
    <t>Jennifer Koska</t>
  </si>
  <si>
    <t>Project Coordinator</t>
  </si>
  <si>
    <t>Sr. Market Research Consultant</t>
  </si>
  <si>
    <t>Skyler Merry</t>
  </si>
  <si>
    <t>Data Science intern</t>
  </si>
  <si>
    <t>Diana Carr</t>
  </si>
  <si>
    <t>Data Management Consultant</t>
  </si>
  <si>
    <t>Skylar McCombs</t>
  </si>
  <si>
    <t>Charlottesville, VA</t>
  </si>
  <si>
    <t>James williams</t>
  </si>
  <si>
    <t>Director of Sales NavCom</t>
  </si>
  <si>
    <t>john Deere</t>
  </si>
  <si>
    <t>Ethan Jenkins</t>
  </si>
  <si>
    <t>Silvis, IL</t>
  </si>
  <si>
    <t>Joey Lovan</t>
  </si>
  <si>
    <t>Ann Schulte</t>
  </si>
  <si>
    <t>IT Team Leader</t>
  </si>
  <si>
    <t>Jeram Andersen</t>
  </si>
  <si>
    <t>Alexandre Donald</t>
  </si>
  <si>
    <t>Systems App Engineer</t>
  </si>
  <si>
    <t>TEK Systems/Wells Fargo</t>
  </si>
  <si>
    <t>Juana Osmita</t>
  </si>
  <si>
    <t>Montréal, QC</t>
  </si>
  <si>
    <t>Jeremy Schrader</t>
  </si>
  <si>
    <t>Alysa Younkin</t>
  </si>
  <si>
    <t>Mike Last</t>
  </si>
  <si>
    <t>VP, Product Development</t>
  </si>
  <si>
    <t>Willie Carol</t>
  </si>
  <si>
    <t>John Hawkinson</t>
  </si>
  <si>
    <t>Dan Chodur</t>
  </si>
  <si>
    <t>Site Operations Manager</t>
  </si>
  <si>
    <t>Facebook</t>
  </si>
  <si>
    <t>Akhil Yohannan</t>
  </si>
  <si>
    <t xml:space="preserve">Pune, </t>
  </si>
  <si>
    <t>Delivery Manager</t>
  </si>
  <si>
    <t>Andy Jordan</t>
  </si>
  <si>
    <t>Supply Management Specialist</t>
  </si>
  <si>
    <t>Karen Thompson</t>
  </si>
  <si>
    <t>Rebecca Johnson</t>
  </si>
  <si>
    <t>Muzo</t>
  </si>
  <si>
    <t>David LaTourelle</t>
  </si>
  <si>
    <t>Chris Rodrigues</t>
  </si>
  <si>
    <t>Carlye Wigert</t>
  </si>
  <si>
    <t>John Henry</t>
  </si>
  <si>
    <t>Colo, IA</t>
  </si>
  <si>
    <t>Scrum Master</t>
  </si>
  <si>
    <t>Becky Hall</t>
  </si>
  <si>
    <t>Global Business Analyst</t>
  </si>
  <si>
    <t>Breanne Kopera</t>
  </si>
  <si>
    <t>Analytics Development Program: Data Wrangler</t>
  </si>
  <si>
    <t>Amy Johnston</t>
  </si>
  <si>
    <t>Johanna</t>
  </si>
  <si>
    <t>Ravi Kota</t>
  </si>
  <si>
    <t>Senior Director - Business Intelligence &amp; Analytics</t>
  </si>
  <si>
    <t>Sam Bennett</t>
  </si>
  <si>
    <t>Data Research Analyst Intern</t>
  </si>
  <si>
    <t>Kingland</t>
  </si>
  <si>
    <t>wale Owoeye</t>
  </si>
  <si>
    <t>Mark Kusiak</t>
  </si>
  <si>
    <t>Enterprise Account Executive</t>
  </si>
  <si>
    <t>Sisense</t>
  </si>
  <si>
    <t>Rita</t>
  </si>
  <si>
    <t>Brian</t>
  </si>
  <si>
    <t>Pamela Molde</t>
  </si>
  <si>
    <t>Business Insights Sales Specialist</t>
  </si>
  <si>
    <t>Ali Schwietert</t>
  </si>
  <si>
    <t>Regional Analyst</t>
  </si>
  <si>
    <t>Abigail Larsen</t>
  </si>
  <si>
    <t>Solutions Specialist</t>
  </si>
  <si>
    <t>Verizon</t>
  </si>
  <si>
    <t>Erin Koenigsfeld</t>
  </si>
  <si>
    <t>John Anderson</t>
  </si>
  <si>
    <t>Store Manager</t>
  </si>
  <si>
    <t>Steinhafels Matthress</t>
  </si>
  <si>
    <t>GreenBay, WI</t>
  </si>
  <si>
    <t>Amrutha r</t>
  </si>
  <si>
    <t>Kent Cole</t>
  </si>
  <si>
    <t>Business Solutions Developer II</t>
  </si>
  <si>
    <t>HRIS Analyst</t>
  </si>
  <si>
    <t>Greenfield, IA</t>
  </si>
  <si>
    <t>Director of Data Science</t>
  </si>
  <si>
    <t xml:space="preserve">Virginia </t>
  </si>
  <si>
    <t>Himavarsh Mahakali</t>
  </si>
  <si>
    <t>Pallavi Bhardwaj</t>
  </si>
  <si>
    <t>Data Analytics Consultant</t>
  </si>
  <si>
    <t>Park</t>
  </si>
  <si>
    <t>MIchael Cooper</t>
  </si>
  <si>
    <t>IT Support Technician</t>
  </si>
  <si>
    <t>Randstad Technologies</t>
  </si>
  <si>
    <t>Kimberly Woodard</t>
  </si>
  <si>
    <t>Technology Business Services Associate</t>
  </si>
  <si>
    <t>melindy</t>
  </si>
  <si>
    <t>Monica Burich</t>
  </si>
  <si>
    <t>Marketing Manager</t>
  </si>
  <si>
    <t>Health Within Wellness Center</t>
  </si>
  <si>
    <t>Professional Software Consultant</t>
  </si>
  <si>
    <t>LEAN Techniques</t>
  </si>
  <si>
    <t>Chris Blatchley</t>
  </si>
  <si>
    <t>Alissa McBain</t>
  </si>
  <si>
    <t>Carmichael, CA</t>
  </si>
  <si>
    <t>Tony Tavegia</t>
  </si>
  <si>
    <t>IT Architecture</t>
  </si>
  <si>
    <t>Minh Nguyen</t>
  </si>
  <si>
    <t>Brian Natzke</t>
  </si>
  <si>
    <t>Sr Information Security Engineer</t>
  </si>
  <si>
    <t>Jeff Hendricks</t>
  </si>
  <si>
    <t>Sr Data Engineer / Data Scientist</t>
  </si>
  <si>
    <t>Bhaskar Mishra</t>
  </si>
  <si>
    <t>Product Management</t>
  </si>
  <si>
    <t>Todd Klein</t>
  </si>
  <si>
    <t>Stephanie Hudson</t>
  </si>
  <si>
    <t>Connor</t>
  </si>
  <si>
    <t>Abdisamat Aden</t>
  </si>
  <si>
    <t>Pre-Auditor</t>
  </si>
  <si>
    <t>Shreya Mittal</t>
  </si>
  <si>
    <t>Radha</t>
  </si>
  <si>
    <t>Nicolas Schwarz</t>
  </si>
  <si>
    <t>Drew Crawford</t>
  </si>
  <si>
    <t>Libby Nichols</t>
  </si>
  <si>
    <t>Emily Zerr</t>
  </si>
  <si>
    <t>Danielle Hopkins</t>
  </si>
  <si>
    <t>Recycle Track Systems</t>
  </si>
  <si>
    <t>JOSE DE JESUS ROCHA SALAZAR</t>
  </si>
  <si>
    <t>Data Science Researcher</t>
  </si>
  <si>
    <t>Lisa Ham</t>
  </si>
  <si>
    <t>Senior Category Manager</t>
  </si>
  <si>
    <t>Center Store</t>
  </si>
  <si>
    <t>adis smajlovic</t>
  </si>
  <si>
    <t>Liza</t>
  </si>
  <si>
    <t>Liza Howard</t>
  </si>
  <si>
    <t>Broker Associate</t>
  </si>
  <si>
    <t>Coldwell Banker Mid-America Group</t>
  </si>
  <si>
    <t>Brendan Sigale</t>
  </si>
  <si>
    <t>Justin Martin</t>
  </si>
  <si>
    <t>Director of Strategic Marketing</t>
  </si>
  <si>
    <t>DTN</t>
  </si>
  <si>
    <t>Jakob Orel</t>
  </si>
  <si>
    <t>Mount Vernon, IA</t>
  </si>
  <si>
    <t>Business Analytics Intern</t>
  </si>
  <si>
    <t>Marion Process Solutions</t>
  </si>
  <si>
    <t>Olivia Hawkins</t>
  </si>
  <si>
    <t>dinesh</t>
  </si>
  <si>
    <t xml:space="preserve">Hyderabad, </t>
  </si>
  <si>
    <t>DJ</t>
  </si>
  <si>
    <t>Srikaran Ramaseshan</t>
  </si>
  <si>
    <t>Sam Maertens</t>
  </si>
  <si>
    <t>Seattle, WA</t>
  </si>
  <si>
    <t>Jeanne Kringle</t>
  </si>
  <si>
    <t>Melissa Nakyeyune</t>
  </si>
  <si>
    <t>Visar Zejnullahu</t>
  </si>
  <si>
    <t xml:space="preserve">Skopje, </t>
  </si>
  <si>
    <t>David Runneals</t>
  </si>
  <si>
    <t>Dalia Stonys</t>
  </si>
  <si>
    <t>Wen-Chieh Chang</t>
  </si>
  <si>
    <t>Tom Rhomberg</t>
  </si>
  <si>
    <t>Patrick Schommer</t>
  </si>
  <si>
    <t>Chris Winkler</t>
  </si>
  <si>
    <t>Philip Houle</t>
  </si>
  <si>
    <t>Aaron Meis</t>
  </si>
  <si>
    <t>Natalie Barnett</t>
  </si>
  <si>
    <t xml:space="preserve">Wes </t>
  </si>
  <si>
    <t>Matt S</t>
  </si>
  <si>
    <t>Megan Threlkeld</t>
  </si>
  <si>
    <t>Solomon Sawlaw</t>
  </si>
  <si>
    <t>Francisco Olalde</t>
  </si>
  <si>
    <t>Dharmesh Purohit</t>
  </si>
  <si>
    <t>Bettendorf, IA</t>
  </si>
  <si>
    <t>Yoko Tsoi</t>
  </si>
  <si>
    <t>Paul Filliman</t>
  </si>
  <si>
    <t>Fishers, IN</t>
  </si>
  <si>
    <t>Bo Schatzberg</t>
  </si>
  <si>
    <t>tjaden ahrens</t>
  </si>
  <si>
    <t>Melvin Scoville</t>
  </si>
  <si>
    <t>Theodore Hamilton</t>
  </si>
  <si>
    <t>Tom Carlson</t>
  </si>
  <si>
    <t>Alexander Dayton</t>
  </si>
  <si>
    <t>Josh Henss</t>
  </si>
  <si>
    <t>Tim Marquis</t>
  </si>
  <si>
    <t>Krystal Maher</t>
  </si>
  <si>
    <t>Joe Schueder</t>
  </si>
  <si>
    <t>Scott F</t>
  </si>
  <si>
    <t>Mohamed Samy</t>
  </si>
  <si>
    <t>Devin Becktell</t>
  </si>
  <si>
    <t>Hannah Dellorto</t>
  </si>
  <si>
    <t>Jsinh</t>
  </si>
  <si>
    <t>John Boswell</t>
  </si>
  <si>
    <t>Jordan Miller</t>
  </si>
  <si>
    <t>sukriti jain</t>
  </si>
  <si>
    <t>yazan abukhalil</t>
  </si>
  <si>
    <t>Tim P.</t>
  </si>
  <si>
    <t>Joey Sinnwell</t>
  </si>
  <si>
    <t>Stacey Vannorsdel</t>
  </si>
  <si>
    <t>Monique Sellers</t>
  </si>
  <si>
    <t>Panora, IA</t>
  </si>
  <si>
    <t>CyberGuy (TJ)</t>
  </si>
  <si>
    <t>Scranton, IA</t>
  </si>
  <si>
    <t>GENC</t>
  </si>
  <si>
    <t>Austin Bachman</t>
  </si>
  <si>
    <t>Gaylia Ostermeier</t>
  </si>
  <si>
    <t>Jenny</t>
  </si>
  <si>
    <t>Kitchener, ON</t>
  </si>
  <si>
    <t>Joshua Carson</t>
  </si>
  <si>
    <t>Stuart Taylor</t>
  </si>
  <si>
    <t>Tony</t>
  </si>
  <si>
    <t>Trent W</t>
  </si>
  <si>
    <t>Brooke Jacobson</t>
  </si>
  <si>
    <t>Tim Gifford</t>
  </si>
  <si>
    <t>Alex Powell</t>
  </si>
  <si>
    <t>Sarah Gusse</t>
  </si>
  <si>
    <t>Ken Alsteen</t>
  </si>
  <si>
    <t>Steven Perry</t>
  </si>
  <si>
    <t>Amy Jurasek</t>
  </si>
  <si>
    <t>Nik Agarwal</t>
  </si>
  <si>
    <t>Sunitha</t>
  </si>
  <si>
    <t>James Howard</t>
  </si>
  <si>
    <t>Rachel Rizk</t>
  </si>
  <si>
    <t>Paris</t>
  </si>
  <si>
    <t>thorsten baldus</t>
  </si>
  <si>
    <t>Tim Smith</t>
  </si>
  <si>
    <t>San Luis Obispo, CA</t>
  </si>
  <si>
    <t>Darrien</t>
  </si>
  <si>
    <t>Akeil Pladley</t>
  </si>
  <si>
    <t>Jamaica, IA</t>
  </si>
  <si>
    <t>Brett Freml</t>
  </si>
  <si>
    <t>Stephanie B</t>
  </si>
  <si>
    <t>Charlott Schwartz Lozano</t>
  </si>
  <si>
    <t>Jenni Capalbo</t>
  </si>
  <si>
    <t>Alex Severn</t>
  </si>
  <si>
    <t>Erin Anderson</t>
  </si>
  <si>
    <t>kat vess</t>
  </si>
  <si>
    <t>Kate Ralston</t>
  </si>
  <si>
    <t>Peg Mattison</t>
  </si>
  <si>
    <t>Willow Bauer</t>
  </si>
  <si>
    <t>Crystal Dillinger</t>
  </si>
  <si>
    <t>Peter Holub</t>
  </si>
  <si>
    <t>San Bernardino, CA</t>
  </si>
  <si>
    <t>Bethany Petersen</t>
  </si>
  <si>
    <t>Nashville, TN</t>
  </si>
  <si>
    <t>Greg Lagan</t>
  </si>
  <si>
    <t>Hannah</t>
  </si>
  <si>
    <t>Kaitlin Wren</t>
  </si>
  <si>
    <t>Carolina Matuk</t>
  </si>
  <si>
    <t>Jenifer Brewer</t>
  </si>
  <si>
    <t>Quinton Robinson</t>
  </si>
  <si>
    <t>tamim</t>
  </si>
  <si>
    <t>Logan</t>
  </si>
  <si>
    <t>Victor Zhu</t>
  </si>
  <si>
    <t>J Scott Robertson</t>
  </si>
  <si>
    <t>Jaclyn De Vries</t>
  </si>
  <si>
    <t>Sloan Wheeldon</t>
  </si>
  <si>
    <t>Spandana k</t>
  </si>
  <si>
    <t>Eden Prairie, MN</t>
  </si>
  <si>
    <t>Dhathri</t>
  </si>
  <si>
    <t>Hyderabad</t>
  </si>
  <si>
    <t>Robert Coleman</t>
  </si>
  <si>
    <t>Adair, IA</t>
  </si>
  <si>
    <t>Steve Ware</t>
  </si>
  <si>
    <t>Grinnell, IA</t>
  </si>
  <si>
    <t>Don Anderson</t>
  </si>
  <si>
    <t>Erin Wells</t>
  </si>
  <si>
    <t>Jim Gruman</t>
  </si>
  <si>
    <t>Willowbrook, IL</t>
  </si>
  <si>
    <t>Cait Abbas</t>
  </si>
  <si>
    <t>David</t>
  </si>
  <si>
    <t>David Quinones</t>
  </si>
  <si>
    <t>W</t>
  </si>
  <si>
    <t>Mel</t>
  </si>
  <si>
    <t>Washington, DC</t>
  </si>
  <si>
    <t>Janelle Miller</t>
  </si>
  <si>
    <t>Justin Chupp</t>
  </si>
  <si>
    <t>Brad Lombard</t>
  </si>
  <si>
    <t>Matthew Zevenbergen</t>
  </si>
  <si>
    <t>Mike Nicewarner</t>
  </si>
  <si>
    <t>Richard Lusch</t>
  </si>
  <si>
    <t>Tyler Zaruba</t>
  </si>
  <si>
    <t>Jeff</t>
  </si>
  <si>
    <t>joe francis</t>
  </si>
  <si>
    <t>Annette Shader</t>
  </si>
  <si>
    <t>Haley Sampson</t>
  </si>
  <si>
    <t>Tai Duong</t>
  </si>
  <si>
    <t>Aditi Dahal</t>
  </si>
  <si>
    <t>Chris Murphy</t>
  </si>
  <si>
    <t>Emily Myatt</t>
  </si>
  <si>
    <t>Rock Island, IL</t>
  </si>
  <si>
    <t>Jackie Kueker</t>
  </si>
  <si>
    <t>Kavya</t>
  </si>
  <si>
    <t>Marcus e</t>
  </si>
  <si>
    <t>David Stout</t>
  </si>
  <si>
    <t>abdullah.khan.msc@gmail.com</t>
  </si>
  <si>
    <t>Mississauga, ON</t>
  </si>
  <si>
    <t>Greg Ness</t>
  </si>
  <si>
    <t>Mike Mestdagh</t>
  </si>
  <si>
    <t>Jo</t>
  </si>
  <si>
    <t>Hanover, MD</t>
  </si>
  <si>
    <t>JR Textor</t>
  </si>
  <si>
    <t>Gen</t>
  </si>
  <si>
    <t>Lincoln, NE</t>
  </si>
  <si>
    <t>Anna V.</t>
  </si>
  <si>
    <t>Lindsay Giacomino</t>
  </si>
  <si>
    <t>Bloomington, IN</t>
  </si>
  <si>
    <t>Christopher Hayes</t>
  </si>
  <si>
    <t>Sunnyvale, CA</t>
  </si>
  <si>
    <t>Emily Bussiere</t>
  </si>
  <si>
    <t>Ramie</t>
  </si>
  <si>
    <t>Trevor</t>
  </si>
  <si>
    <t>Shane</t>
  </si>
  <si>
    <t>Mike Kromminga</t>
  </si>
  <si>
    <t>David Mahnke</t>
  </si>
  <si>
    <t>Bala gandikota</t>
  </si>
  <si>
    <t>Ben Denker</t>
  </si>
  <si>
    <t>Christopher</t>
  </si>
  <si>
    <t>Halda121</t>
  </si>
  <si>
    <t>Rhiannon Harms</t>
  </si>
  <si>
    <t>Sean</t>
  </si>
  <si>
    <t>Kara Lovan</t>
  </si>
  <si>
    <t>Anthony Herrera</t>
  </si>
  <si>
    <t>Meron</t>
  </si>
  <si>
    <t>Randal Nerhus</t>
  </si>
  <si>
    <t>Darvish Lee Shadravan</t>
  </si>
  <si>
    <t>Karen F.</t>
  </si>
  <si>
    <t>Tina H.</t>
  </si>
  <si>
    <t>Connie Lan</t>
  </si>
  <si>
    <t>Parañaque, L7</t>
  </si>
  <si>
    <t>Veronica</t>
  </si>
  <si>
    <t>Andrew Reiter</t>
  </si>
  <si>
    <t>HalahZee</t>
  </si>
  <si>
    <t>Ziwei Zhou</t>
  </si>
  <si>
    <t>Tokyo,</t>
  </si>
  <si>
    <t>Katie Niday</t>
  </si>
  <si>
    <t>John Gabriele</t>
  </si>
  <si>
    <t>DAMA Iowa</t>
  </si>
  <si>
    <t>Jake Olson</t>
  </si>
  <si>
    <t>Brian Spaen</t>
  </si>
  <si>
    <t>Chol Mashar Koueth</t>
  </si>
  <si>
    <t>Cynthia Thayer</t>
  </si>
  <si>
    <t>Paul Hughes</t>
  </si>
  <si>
    <t>Maya Mia</t>
  </si>
  <si>
    <t>Michael K</t>
  </si>
  <si>
    <t>Allen Tessmer</t>
  </si>
  <si>
    <t>Keyleigh Ferrari</t>
  </si>
  <si>
    <t>dennis hodges</t>
  </si>
  <si>
    <t>Rustina Knutzon</t>
  </si>
  <si>
    <t>Andrea Mumm</t>
  </si>
  <si>
    <t>Liam</t>
  </si>
  <si>
    <t>Astoria, NY</t>
  </si>
  <si>
    <t>Millie Bretl</t>
  </si>
  <si>
    <t>Lynne Bickelhaupt</t>
  </si>
  <si>
    <t>Mound, MN</t>
  </si>
  <si>
    <t>Gary Mitchell</t>
  </si>
  <si>
    <t>Joel R</t>
  </si>
  <si>
    <t>Michael cooper</t>
  </si>
  <si>
    <t>Diamond</t>
  </si>
  <si>
    <t>Stephi Tyler</t>
  </si>
  <si>
    <t>Anitha</t>
  </si>
  <si>
    <t>Coppell, TX</t>
  </si>
  <si>
    <t>Beverly Richardson</t>
  </si>
  <si>
    <t>Casey Hall</t>
  </si>
  <si>
    <t>Kaela Newman</t>
  </si>
  <si>
    <t>Usman Gohar</t>
  </si>
  <si>
    <t>Julia Caputo</t>
  </si>
  <si>
    <t>Saint Cloud, FL</t>
  </si>
  <si>
    <t>Brandon Trujillo</t>
  </si>
  <si>
    <t>Austin Priest</t>
  </si>
  <si>
    <t>Syd</t>
  </si>
  <si>
    <t>Joanie B</t>
  </si>
  <si>
    <t>Jim McKelvey</t>
  </si>
  <si>
    <t>Gene Huey</t>
  </si>
  <si>
    <t>Gabriel Medeiros</t>
  </si>
  <si>
    <t>Carly Cunningham</t>
  </si>
  <si>
    <t>Angie Bishop</t>
  </si>
  <si>
    <t>Francis Angelo Diokno Jayoma</t>
  </si>
  <si>
    <t>EventID</t>
  </si>
  <si>
    <t>EventName</t>
  </si>
  <si>
    <t>EventDescription</t>
  </si>
  <si>
    <t>EventDate</t>
  </si>
  <si>
    <t>EventTime</t>
  </si>
  <si>
    <t>EventURL</t>
  </si>
  <si>
    <t>MeetupGroupName</t>
  </si>
  <si>
    <t>EventLocation</t>
  </si>
  <si>
    <t>EventAddress</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</si>
  <si>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</si>
  <si>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</si>
  <si>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https://www.meetup.com/Des-Moines-Data-Analytics/events/243781906/</t>
  </si>
  <si>
    <t>Des Moines Data &amp; Analytics</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</si>
  <si>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</si>
  <si>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</si>
  <si>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https://www.meetup.com/Des-Moines-Data-Analytics/events/244751555/</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</si>
  <si>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</si>
  <si>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</si>
  <si>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https://www.meetup.com/Des-Moines-Data-Analytics/events/245856825/</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</si>
  <si>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</si>
  <si>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</si>
  <si>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https://www.meetup.com/Des-Moines-Data-Analytics/events/246872549/</t>
  </si>
  <si>
    <t>Iowa Methodist Medical Center</t>
  </si>
  <si>
    <t>1415 Woodland Ave, Des Moines, IA</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</si>
  <si>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</si>
  <si>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</si>
  <si>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https://www.meetup.com/Des-Moines-Data-Analytics/events/248470750/</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</si>
  <si>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</si>
  <si>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</si>
  <si>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</si>
  <si>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</si>
  <si>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https://www.meetup.com/Des-Moines-Data-Analytics/events/249713104/</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</si>
  <si>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</si>
  <si>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</si>
  <si>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</si>
  <si>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https://www.meetup.com/Des-Moines-Data-Analytics/events/250692469/</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</si>
  <si>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</si>
  <si>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</si>
  <si>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</si>
  <si>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https://www.meetup.com/Des-Moines-Data-Analytics/events/251988703/</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</si>
  <si>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</si>
  <si>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</si>
  <si>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</si>
  <si>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</si>
  <si>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https://www.meetup.com/Des-Moines-Data-Analytics/events/252940408/</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</si>
  <si>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</si>
  <si>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</si>
  <si>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</si>
  <si>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https://www.meetup.com/Des-Moines-Data-Analytics/events/254486972/</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</si>
  <si>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</si>
  <si>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</si>
  <si>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</si>
  <si>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https://www.meetup.com/Des-Moines-Data-Analytics/events/255197151/</t>
  </si>
  <si>
    <t>INTL FCStone</t>
  </si>
  <si>
    <t>1075 Jordan Creek Pkwy, West Des Moines, IA</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</si>
  <si>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</si>
  <si>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</si>
  <si>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https://www.meetup.com/Des-Moines-Data-Analytics/events/255777564/</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</si>
  <si>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</si>
  <si>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</si>
  <si>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</si>
  <si>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https://www.meetup.com/Des-Moines-Data-Analytics/events/256579501/</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</si>
  <si>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</si>
  <si>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</si>
  <si>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https://www.meetup.com/Des-Moines-Data-Analytics/events/257875545/</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</si>
  <si>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</si>
  <si>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</si>
  <si>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https://www.meetup.com/Des-Moines-Data-Analytics/events/259166493/</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</si>
  <si>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</si>
  <si>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</si>
  <si>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https://www.meetup.com/Des-Moines-Data-Analytics/events/259929493/</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</si>
  <si>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</si>
  <si>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</si>
  <si>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</si>
  <si>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https://www.meetup.com/Des-Moines-Data-Analytics/events/260857758/</t>
  </si>
  <si>
    <t>West Des Moines Public Library</t>
  </si>
  <si>
    <t>4000 Mills Civic Pkwy, West Des Moines, IA</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</si>
  <si>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</si>
  <si>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</si>
  <si>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https://www.meetup.com/Des-Moines-Data-Analytics/events/261704602/</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</si>
  <si>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</si>
  <si>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</si>
  <si>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https://www.meetup.com/Des-Moines-Data-Analytics/events/262966817/</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</si>
  <si>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</si>
  <si>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</si>
  <si>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</si>
  <si>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https://www.meetup.com/Des-Moines-Data-Analytics/events/263786697/</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</si>
  <si>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</si>
  <si>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</si>
  <si>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https://www.meetup.com/Des-Moines-Data-Analytics/events/264315985/</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</si>
  <si>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</si>
  <si>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</si>
  <si>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</si>
  <si>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https://www.meetup.com/Des-Moines-Data-Analytics/events/265093321/</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</si>
  <si>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</si>
  <si>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</si>
  <si>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</si>
  <si>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</si>
  <si>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https://www.meetup.com/Des-Moines-Data-Analytics/events/265695178/</t>
  </si>
  <si>
    <t>6400 NW 86th St, Johnston, IA</t>
  </si>
  <si>
    <t xml:space="preserve">&lt;p&gt;Do you ever wonder who else in Des Moines does similar work to you? Do you ever wish you could bounce ideas off of someone or learn from another person that is farther along than you? If so, come connect with others in our community to learn and share your knowledge!&lt;/p&gt; &lt;p&gt;We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&lt;p&gt;Are you looking to learn more about data &amp;amp; analytics or hoping to get in this field? You are welcome too! We hope to see you there!&lt;/p&gt; </t>
  </si>
  <si>
    <t>https://www.meetup.com/Des-Moines-Data-Analytics/events/266719111/</t>
  </si>
  <si>
    <t>It Looks So Simple: Overcoming Challenges in Developing Self-Service Dashboards</t>
  </si>
  <si>
    <t xml:space="preserve">&lt;p&gt;Creating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</si>
  <si>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https://www.meetup.com/Des-Moines-Data-Analytics/events/267326578/</t>
  </si>
  <si>
    <t>Data &amp; Analytics Social at Django</t>
  </si>
  <si>
    <t xml:space="preserve">&lt;p&gt;Come join us for our first social event! Meet other data and analytics professionals in Des Moines and learn some networking tips. This is a great opportunity to reconnect with others in the community and meet someone new.&lt;/p&gt; &lt;p&gt;Some appetizers will be provided and drinks will be available for purchase.&lt;/p&gt; </t>
  </si>
  <si>
    <t>https://www.meetup.com/Des-Moines-Data-Analytics/events/268324115/</t>
  </si>
  <si>
    <t>Inside an Analytics Team During COVID-19</t>
  </si>
  <si>
    <t xml:space="preserve">&lt;p&gt;UnityPoint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&lt;p&gt;Please register here: &lt;a href="https://attendee.gototraining.com/r/8169102420759667201" class="linkified"&gt;https://attendee.gototraining.com/r/8169102420759667201&lt;/a&gt;&lt;/p&gt; </t>
  </si>
  <si>
    <t>https://www.meetup.com/Des-Moines-Data-Analytics/events/270486073/</t>
  </si>
  <si>
    <t>Iowa Analytics Challenge: COVID-19</t>
  </si>
  <si>
    <t xml:space="preserve">&lt;p&gt;During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below.&lt;/p&gt; &lt;p&gt;Challenge:&lt;br/&gt;We challenge you and at least one teammate/friend to come up with your own projections of how the COVID-19 virus will continue to impact Iowa in 2020 and beyond. Specifically, provide your analysis and projection of the health impact on Iowans and/or the financial impact on the Iowa economy.&lt;/p&gt; &lt;p&gt;Data:&lt;br/&gt;*You can also use additional sources, just cite them.&lt;/p&gt; &lt;p&gt;1. Health Impact&lt;br/&gt;* &lt;a href="https://usafacts.org/visualizations/coronavirus-covid-19-spread-map/" class="linkified"&gt;https://usafacts.org/visualizations/coronavirus-covid-19-spread-map/&lt;/a&gt;&lt;br/&gt;* &lt;a href="https://www.tableau.com/covid-19-coronavirus-data-resources" class="linkified"&gt;https://www.tableau.com/covid-19-coronavirus-data-resources&lt;/a&gt;&lt;br/&gt;* &lt;a href="https://coronavirus.iowa.gov/?utm_medium=email&amp;amp;utm_source=govdelivery" class="linkified"&gt;https://coronavirus.iowa.gov/?utm_medium=email&amp;amp;utm_source=govdelivery&lt;/a&gt;&lt;/p&gt; &lt;p&gt;2. Financial Impact&lt;br/&gt;* &lt;a href="https://data.iowa.gov/Economic-Statistics/Iowa-Unemployment-Insurance-Claims-Weekly-/njph-rx66" class="linkified"&gt;https://data.iowa.gov/Economic-Statistics/Iowa-Unemployment-Insurance-Claims-Weekly-/njph-rx66&lt;/a&gt;&lt;br/&gt;* &lt;a href="https://www.google.com/covid19/mobility/" class="linkified"&gt;https://www.google.com/covid19/mobility/&lt;/a&gt;&lt;/p&gt; &lt;p&gt;Enter the Competition&lt;br/&gt;We hope this will help strengthen our Des Moines Analytics community.&lt;br/&gt;Remember, you must partner with at least 1 other individual to be qualified.&lt;/p&gt; &lt;p&gt;To enter the competition, e-mail a 10 minute presentation of your findings(i.e. recorded video, PowerPoint presentation with notes, dashboard link with explanation or whatever other mechanism you which to share and highlight your findings), describe your analytics techniques and explain why you choose that technique to dsmdataanalytics@gmail.com.&lt;/p&gt; &lt;p&gt;Scoring:&lt;br/&gt;Analytics Technique (50%)&lt;br/&gt;Presentation of Ideas (50%)&lt;/p&gt; &lt;p&gt;Judges: The Des Moines Data &amp;amp; Analytics Board&lt;/p&gt; &lt;p&gt;Prize: Bragging Rights, recognition with the Des Moines analytics community and a possibility of presenting your findings at an upcoming event.&lt;/p&gt; &lt;p&gt;Winners will be announced on Monday, June 15th.&lt;/p&gt; </t>
  </si>
  <si>
    <t>https://www.meetup.com/Des-Moines-Data-Analytics/events/270486134/</t>
  </si>
  <si>
    <t>Doing Good with Data in Des Moines</t>
  </si>
  <si>
    <t xml:space="preserve">&lt;p&gt;Have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</si>
  <si>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https://www.meetup.com/Des-Moines-Data-Analytics/events/271843456/</t>
  </si>
  <si>
    <t>Member Connections</t>
  </si>
  <si>
    <t xml:space="preserve">&lt;p&gt;Welcome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</si>
  <si>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https://www.meetup.com/Des-Moines-Data-Analytics/events/272259160/</t>
  </si>
  <si>
    <t>Upping the Ante</t>
  </si>
  <si>
    <t xml:space="preserve">&lt;p&gt;Professional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&lt;p&gt;Please pre-register via the Zoom link.&lt;/p&gt; </t>
  </si>
  <si>
    <t>https://www.meetup.com/Des-Moines-Data-Analytics/events/273145701/</t>
  </si>
  <si>
    <t>Ensembles: Making Elegant Models Together</t>
  </si>
  <si>
    <t xml:space="preserve">&lt;p&gt;Analytics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</si>
  <si>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https://www.meetup.com/Des-Moines-Data-Analytics/events/273902835/</t>
  </si>
  <si>
    <t>Data Lakes &amp; Feature Stores at John Deere</t>
  </si>
  <si>
    <t xml:space="preserve">&lt;p&gt;John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&lt;p&gt;Please register in advance at the Zoom link. Thank you.&lt;/p&gt; </t>
  </si>
  <si>
    <t>https://www.meetup.com/Des-Moines-Data-Analytics/events/274439218/</t>
  </si>
  <si>
    <t>DSM Data &amp; Analytics Gathering</t>
  </si>
  <si>
    <t xml:space="preserve">&lt;p&gt;Come join us for our first in-person event since early 2020. We are so excited to bring everyone together again. You will have an opportunity to meet other data and analytics professionals in the Des Moines area and learn from the best of the best. We have some wicked smart members for you to meet!&lt;/p&gt; </t>
  </si>
  <si>
    <t>https://www.meetup.com/Des-Moines-Data-Analytics/events/278641422/</t>
  </si>
  <si>
    <t>NLP Roundtable</t>
  </si>
  <si>
    <t xml:space="preserve">&lt;p&gt;Are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</si>
  <si>
    <t>https://www.meetup.com/Des-Moines-Data-Analytics/events/279938252/</t>
  </si>
  <si>
    <t>MemberName</t>
  </si>
  <si>
    <t>Status</t>
  </si>
  <si>
    <t>Duration (min)</t>
  </si>
  <si>
    <t>Event Date-Lookup</t>
  </si>
  <si>
    <t>MemberKey-Lookup</t>
  </si>
  <si>
    <t>JoinDate-Lookup</t>
  </si>
  <si>
    <t>No Show</t>
  </si>
  <si>
    <t>Brad M.</t>
  </si>
  <si>
    <t>Didn't Go</t>
  </si>
  <si>
    <t>Waitlist</t>
  </si>
  <si>
    <t>Beth Oâ€™Malley</t>
  </si>
  <si>
    <t>yes</t>
  </si>
  <si>
    <t>no</t>
  </si>
  <si>
    <t>Paulette Mott</t>
  </si>
  <si>
    <t>Shalyn N.</t>
  </si>
  <si>
    <t>Armel Traore dit Nignan</t>
  </si>
  <si>
    <t>DJ Jones</t>
  </si>
  <si>
    <t>Connor Ellingson</t>
  </si>
  <si>
    <t>Peter Larson</t>
  </si>
  <si>
    <t>jason grinstead</t>
  </si>
  <si>
    <t>Matt Miller</t>
  </si>
  <si>
    <t>Natalie Oppel</t>
  </si>
  <si>
    <t>User ID</t>
  </si>
  <si>
    <t>Title</t>
  </si>
  <si>
    <t>Last visited group on</t>
  </si>
  <si>
    <t>Last Attended</t>
  </si>
  <si>
    <t>Total RSVPs</t>
  </si>
  <si>
    <t>RSVPed Yes</t>
  </si>
  <si>
    <t>RSVPed Maybe</t>
  </si>
  <si>
    <t>RSVPed No</t>
  </si>
  <si>
    <t>Meetups attended</t>
  </si>
  <si>
    <t>No shows</t>
  </si>
  <si>
    <t>Intro</t>
  </si>
  <si>
    <t>Photo</t>
  </si>
  <si>
    <t>Assistant Organizer</t>
  </si>
  <si>
    <t>Mailing List</t>
  </si>
  <si>
    <t>URL of Member Profile</t>
  </si>
  <si>
    <t>user 224220146</t>
  </si>
  <si>
    <t>No</t>
  </si>
  <si>
    <t>https://www.meetup.com/Des-Moines-Data-Analytics/members/224220146/</t>
  </si>
  <si>
    <t>user 64106522</t>
  </si>
  <si>
    <t>https://www.meetup.com/Des-Moines-Data-Analytics/members/64106522/</t>
  </si>
  <si>
    <t>user 231817979</t>
  </si>
  <si>
    <t>https://www.meetup.com/Des-Moines-Data-Analytics/members/231817979/</t>
  </si>
  <si>
    <t>DavidBody</t>
  </si>
  <si>
    <t>https://www.meetup.com/Des-Moines-Data-Analytics/members/232475/</t>
  </si>
  <si>
    <t>user 212741481</t>
  </si>
  <si>
    <t>https://www.meetup.com/Des-Moines-Data-Analytics/members/212741481/</t>
  </si>
  <si>
    <t>user 172351872</t>
  </si>
  <si>
    <t>https://www.meetup.com/Des-Moines-Data-Analytics/members/172351872/</t>
  </si>
  <si>
    <t>user 222495825</t>
  </si>
  <si>
    <t>https://www.meetup.com/Des-Moines-Data-Analytics/members/222495825/</t>
  </si>
  <si>
    <t>user 36826882</t>
  </si>
  <si>
    <t>https://www.meetup.com/Des-Moines-Data-Analytics/members/36826882/</t>
  </si>
  <si>
    <t>jkalish</t>
  </si>
  <si>
    <t>https://www.meetup.com/Des-Moines-Data-Analytics/members/45618602/</t>
  </si>
  <si>
    <t>SonnevilleJ</t>
  </si>
  <si>
    <t>https://www.meetup.com/Des-Moines-Data-Analytics/members/219275949/</t>
  </si>
  <si>
    <t>user 200061460</t>
  </si>
  <si>
    <t>https://www.meetup.com/Des-Moines-Data-Analytics/members/200061460/</t>
  </si>
  <si>
    <t>user 33346632</t>
  </si>
  <si>
    <t>https://www.meetup.com/Des-Moines-Data-Analytics/members/33346632/</t>
  </si>
  <si>
    <t>user 225011354</t>
  </si>
  <si>
    <t>https://www.meetup.com/Des-Moines-Data-Analytics/members/225011354/</t>
  </si>
  <si>
    <t>user 236603412</t>
  </si>
  <si>
    <t>https://www.meetup.com/Des-Moines-Data-Analytics/members/236603412/</t>
  </si>
  <si>
    <t>user 13793936</t>
  </si>
  <si>
    <t>https://www.meetup.com/Des-Moines-Data-Analytics/members/13793936/</t>
  </si>
  <si>
    <t>user 195443221</t>
  </si>
  <si>
    <t>https://www.meetup.com/Des-Moines-Data-Analytics/members/195443221/</t>
  </si>
  <si>
    <t>user 183223680</t>
  </si>
  <si>
    <t>https://www.meetup.com/Des-Moines-Data-Analytics/members/183223680/</t>
  </si>
  <si>
    <t>user 184926002</t>
  </si>
  <si>
    <t>https://www.meetup.com/Des-Moines-Data-Analytics/members/184926002/</t>
  </si>
  <si>
    <t>user 62179372</t>
  </si>
  <si>
    <t>https://www.meetup.com/Des-Moines-Data-Analytics/members/62179372/</t>
  </si>
  <si>
    <t>user 233076487</t>
  </si>
  <si>
    <t>https://www.meetup.com/Des-Moines-Data-Analytics/members/233076487/</t>
  </si>
  <si>
    <t>user 236261527</t>
  </si>
  <si>
    <t>https://www.meetup.com/Des-Moines-Data-Analytics/members/236261527/</t>
  </si>
  <si>
    <t>user 227804996</t>
  </si>
  <si>
    <t>https://www.meetup.com/Des-Moines-Data-Analytics/members/227804996/</t>
  </si>
  <si>
    <t>user 11129416</t>
  </si>
  <si>
    <t>https://www.meetup.com/Des-Moines-Data-Analytics/members/11129416/</t>
  </si>
  <si>
    <t>user 78247142</t>
  </si>
  <si>
    <t>https://www.meetup.com/Des-Moines-Data-Analytics/members/78247142/</t>
  </si>
  <si>
    <t>user 12841552</t>
  </si>
  <si>
    <t>https://www.meetup.com/Des-Moines-Data-Analytics/members/12841552/</t>
  </si>
  <si>
    <t>user 117405172</t>
  </si>
  <si>
    <t>https://www.meetup.com/Des-Moines-Data-Analytics/members/117405172/</t>
  </si>
  <si>
    <t>user 237855981</t>
  </si>
  <si>
    <t>https://www.meetup.com/Des-Moines-Data-Analytics/members/237855981/</t>
  </si>
  <si>
    <t>KSolberg</t>
  </si>
  <si>
    <t>https://www.meetup.com/Des-Moines-Data-Analytics/members/203637769/</t>
  </si>
  <si>
    <t>user 145558852</t>
  </si>
  <si>
    <t>https://www.meetup.com/Des-Moines-Data-Analytics/members/145558852/</t>
  </si>
  <si>
    <t>user 189953580</t>
  </si>
  <si>
    <t>https://www.meetup.com/Des-Moines-Data-Analytics/members/189953580/</t>
  </si>
  <si>
    <t>user 12872869</t>
  </si>
  <si>
    <t>https://www.meetup.com/Des-Moines-Data-Analytics/members/12872869/</t>
  </si>
  <si>
    <t>user 232159134</t>
  </si>
  <si>
    <t>https://www.meetup.com/Des-Moines-Data-Analytics/members/232159134/</t>
  </si>
  <si>
    <t>user 230826457</t>
  </si>
  <si>
    <t>https://www.meetup.com/Des-Moines-Data-Analytics/members/230826457/</t>
  </si>
  <si>
    <t>user 238041038</t>
  </si>
  <si>
    <t>https://www.meetup.com/Des-Moines-Data-Analytics/members/238041038/</t>
  </si>
  <si>
    <t>user 111127612</t>
  </si>
  <si>
    <t>https://www.meetup.com/Des-Moines-Data-Analytics/members/111127612/</t>
  </si>
  <si>
    <t>user 118155852</t>
  </si>
  <si>
    <t>https://www.meetup.com/Des-Moines-Data-Analytics/members/118155852/</t>
  </si>
  <si>
    <t>user 206170373</t>
  </si>
  <si>
    <t>https://www.meetup.com/Des-Moines-Data-Analytics/members/206170373/</t>
  </si>
  <si>
    <t>user 238039275</t>
  </si>
  <si>
    <t>https://www.meetup.com/Des-Moines-Data-Analytics/members/238039275/</t>
  </si>
  <si>
    <t>user 210212597</t>
  </si>
  <si>
    <t>https://www.meetup.com/Des-Moines-Data-Analytics/members/210212597/</t>
  </si>
  <si>
    <t>user 238085305</t>
  </si>
  <si>
    <t>https://www.meetup.com/Des-Moines-Data-Analytics/members/238085305/</t>
  </si>
  <si>
    <t>user 238080493</t>
  </si>
  <si>
    <t>https://www.meetup.com/Des-Moines-Data-Analytics/members/238080493/</t>
  </si>
  <si>
    <t>user 238077776</t>
  </si>
  <si>
    <t>https://www.meetup.com/Des-Moines-Data-Analytics/members/238077776/</t>
  </si>
  <si>
    <t>user 138164612</t>
  </si>
  <si>
    <t>https://www.meetup.com/Des-Moines-Data-Analytics/members/138164612/</t>
  </si>
  <si>
    <t>user 238101542</t>
  </si>
  <si>
    <t>https://www.meetup.com/Des-Moines-Data-Analytics/members/238101542/</t>
  </si>
  <si>
    <t>user 184907303</t>
  </si>
  <si>
    <t>https://www.meetup.com/Des-Moines-Data-Analytics/members/184907303/</t>
  </si>
  <si>
    <t>user 238100464</t>
  </si>
  <si>
    <t>https://www.meetup.com/Des-Moines-Data-Analytics/members/238100464/</t>
  </si>
  <si>
    <t>user 238099787</t>
  </si>
  <si>
    <t>https://www.meetup.com/Des-Moines-Data-Analytics/members/238099787/</t>
  </si>
  <si>
    <t>user 13926854</t>
  </si>
  <si>
    <t>https://www.meetup.com/Des-Moines-Data-Analytics/members/13926854/</t>
  </si>
  <si>
    <t>user 225071424</t>
  </si>
  <si>
    <t>https://www.meetup.com/Des-Moines-Data-Analytics/members/225071424/</t>
  </si>
  <si>
    <t>user 208488707</t>
  </si>
  <si>
    <t>https://www.meetup.com/Des-Moines-Data-Analytics/members/208488707/</t>
  </si>
  <si>
    <t>user 238083174</t>
  </si>
  <si>
    <t>https://www.meetup.com/Des-Moines-Data-Analytics/members/238083174/</t>
  </si>
  <si>
    <t>user 200414028</t>
  </si>
  <si>
    <t>https://www.meetup.com/Des-Moines-Data-Analytics/members/200414028/</t>
  </si>
  <si>
    <t>user 238192534</t>
  </si>
  <si>
    <t>https://www.meetup.com/Des-Moines-Data-Analytics/members/238192534/</t>
  </si>
  <si>
    <t>user 238211946</t>
  </si>
  <si>
    <t>https://www.meetup.com/Des-Moines-Data-Analytics/members/238211946/</t>
  </si>
  <si>
    <t>user 232079845</t>
  </si>
  <si>
    <t>https://www.meetup.com/Des-Moines-Data-Analytics/members/232079845/</t>
  </si>
  <si>
    <t>user 185945702</t>
  </si>
  <si>
    <t>https://www.meetup.com/Des-Moines-Data-Analytics/members/185945702/</t>
  </si>
  <si>
    <t>user 238193267</t>
  </si>
  <si>
    <t>https://www.meetup.com/Des-Moines-Data-Analytics/members/238193267/</t>
  </si>
  <si>
    <t>user 225852620</t>
  </si>
  <si>
    <t>https://www.meetup.com/Des-Moines-Data-Analytics/members/225852620/</t>
  </si>
  <si>
    <t>user 196031742</t>
  </si>
  <si>
    <t>https://www.meetup.com/Des-Moines-Data-Analytics/members/196031742/</t>
  </si>
  <si>
    <t>user 238256618</t>
  </si>
  <si>
    <t>https://www.meetup.com/Des-Moines-Data-Analytics/members/238256618/</t>
  </si>
  <si>
    <t>user 238431998</t>
  </si>
  <si>
    <t>https://www.meetup.com/Des-Moines-Data-Analytics/members/238431998/</t>
  </si>
  <si>
    <t>user 203307293</t>
  </si>
  <si>
    <t>https://www.meetup.com/Des-Moines-Data-Analytics/members/203307293/</t>
  </si>
  <si>
    <t>user 238489268</t>
  </si>
  <si>
    <t>https://www.meetup.com/Des-Moines-Data-Analytics/members/238489268/</t>
  </si>
  <si>
    <t>user 238491333</t>
  </si>
  <si>
    <t>https://www.meetup.com/Des-Moines-Data-Analytics/members/238491333/</t>
  </si>
  <si>
    <t>user 238591425</t>
  </si>
  <si>
    <t>https://www.meetup.com/Des-Moines-Data-Analytics/members/238591425/</t>
  </si>
  <si>
    <t>user 238668109</t>
  </si>
  <si>
    <t>https://www.meetup.com/Des-Moines-Data-Analytics/members/238668109/</t>
  </si>
  <si>
    <t>user 238767925</t>
  </si>
  <si>
    <t>https://www.meetup.com/Des-Moines-Data-Analytics/members/238767925/</t>
  </si>
  <si>
    <t>user 238755577</t>
  </si>
  <si>
    <t>https://www.meetup.com/Des-Moines-Data-Analytics/members/238755577/</t>
  </si>
  <si>
    <t>user 238732659</t>
  </si>
  <si>
    <t>https://www.meetup.com/Des-Moines-Data-Analytics/members/238732659/</t>
  </si>
  <si>
    <t>user 230579406</t>
  </si>
  <si>
    <t>https://www.meetup.com/Des-Moines-Data-Analytics/members/230579406/</t>
  </si>
  <si>
    <t>malaviac</t>
  </si>
  <si>
    <t>https://www.meetup.com/Des-Moines-Data-Analytics/members/18208751/</t>
  </si>
  <si>
    <t>user 238822104</t>
  </si>
  <si>
    <t>https://www.meetup.com/Des-Moines-Data-Analytics/members/238822104/</t>
  </si>
  <si>
    <t>user 238807435</t>
  </si>
  <si>
    <t>https://www.meetup.com/Des-Moines-Data-Analytics/members/238807435/</t>
  </si>
  <si>
    <t>user 239423744</t>
  </si>
  <si>
    <t>https://www.meetup.com/Des-Moines-Data-Analytics/members/239423744/</t>
  </si>
  <si>
    <t>user 222535359</t>
  </si>
  <si>
    <t>https://www.meetup.com/Des-Moines-Data-Analytics/members/222535359/</t>
  </si>
  <si>
    <t>user 239602866</t>
  </si>
  <si>
    <t>https://www.meetup.com/Des-Moines-Data-Analytics/members/239602866/</t>
  </si>
  <si>
    <t>user 237465088</t>
  </si>
  <si>
    <t>https://www.meetup.com/Des-Moines-Data-Analytics/members/237465088/</t>
  </si>
  <si>
    <t>user 239680542</t>
  </si>
  <si>
    <t>https://www.meetup.com/Des-Moines-Data-Analytics/members/239680542/</t>
  </si>
  <si>
    <t>user 40877052</t>
  </si>
  <si>
    <t>https://www.meetup.com/Des-Moines-Data-Analytics/members/40877052/</t>
  </si>
  <si>
    <t>user 239713741</t>
  </si>
  <si>
    <t>https://www.meetup.com/Des-Moines-Data-Analytics/members/239713741/</t>
  </si>
  <si>
    <t>user 189100030</t>
  </si>
  <si>
    <t>https://www.meetup.com/Des-Moines-Data-Analytics/members/189100030/</t>
  </si>
  <si>
    <t>user 209296992</t>
  </si>
  <si>
    <t>https://www.meetup.com/Des-Moines-Data-Analytics/members/209296992/</t>
  </si>
  <si>
    <t>user 203148601</t>
  </si>
  <si>
    <t>https://www.meetup.com/Des-Moines-Data-Analytics/members/203148601/</t>
  </si>
  <si>
    <t>user 239713843</t>
  </si>
  <si>
    <t>https://www.meetup.com/Des-Moines-Data-Analytics/members/239713843/</t>
  </si>
  <si>
    <t>user 239716112</t>
  </si>
  <si>
    <t>https://www.meetup.com/Des-Moines-Data-Analytics/members/239716112/</t>
  </si>
  <si>
    <t>user 233684116</t>
  </si>
  <si>
    <t>https://www.meetup.com/Des-Moines-Data-Analytics/members/233684116/</t>
  </si>
  <si>
    <t>PapiChuloSoto</t>
  </si>
  <si>
    <t>https://www.meetup.com/Des-Moines-Data-Analytics/members/200405435/</t>
  </si>
  <si>
    <t>user 229315908</t>
  </si>
  <si>
    <t>https://www.meetup.com/Des-Moines-Data-Analytics/members/229315908/</t>
  </si>
  <si>
    <t>user 239783613</t>
  </si>
  <si>
    <t>https://www.meetup.com/Des-Moines-Data-Analytics/members/239783613/</t>
  </si>
  <si>
    <t>user 239796541</t>
  </si>
  <si>
    <t>https://www.meetup.com/Des-Moines-Data-Analytics/members/239796541/</t>
  </si>
  <si>
    <t>user 239796260</t>
  </si>
  <si>
    <t>https://www.meetup.com/Des-Moines-Data-Analytics/members/239796260/</t>
  </si>
  <si>
    <t>user 223811348</t>
  </si>
  <si>
    <t>https://www.meetup.com/Des-Moines-Data-Analytics/members/223811348/</t>
  </si>
  <si>
    <t>user 239803942</t>
  </si>
  <si>
    <t>https://www.meetup.com/Des-Moines-Data-Analytics/members/239803942/</t>
  </si>
  <si>
    <t>user 209514993</t>
  </si>
  <si>
    <t>https://www.meetup.com/Des-Moines-Data-Analytics/members/209514993/</t>
  </si>
  <si>
    <t>user 239801902</t>
  </si>
  <si>
    <t>https://www.meetup.com/Des-Moines-Data-Analytics/members/239801902/</t>
  </si>
  <si>
    <t>user 191507001</t>
  </si>
  <si>
    <t>https://www.meetup.com/Des-Moines-Data-Analytics/members/191507001/</t>
  </si>
  <si>
    <t>user 239859380</t>
  </si>
  <si>
    <t>https://www.meetup.com/Des-Moines-Data-Analytics/members/239859380/</t>
  </si>
  <si>
    <t>user 239555735</t>
  </si>
  <si>
    <t>https://www.meetup.com/Des-Moines-Data-Analytics/members/239555735/</t>
  </si>
  <si>
    <t>user 240028795</t>
  </si>
  <si>
    <t>https://www.meetup.com/Des-Moines-Data-Analytics/members/240028795/</t>
  </si>
  <si>
    <t>user 239883256</t>
  </si>
  <si>
    <t>https://www.meetup.com/Des-Moines-Data-Analytics/members/239883256/</t>
  </si>
  <si>
    <t>user 196432628</t>
  </si>
  <si>
    <t>https://www.meetup.com/Des-Moines-Data-Analytics/members/196432628/</t>
  </si>
  <si>
    <t>user 240091590</t>
  </si>
  <si>
    <t>https://www.meetup.com/Des-Moines-Data-Analytics/members/240091590/</t>
  </si>
  <si>
    <t>user 240083566</t>
  </si>
  <si>
    <t>https://www.meetup.com/Des-Moines-Data-Analytics/members/240083566/</t>
  </si>
  <si>
    <t>user 240156731</t>
  </si>
  <si>
    <t>https://www.meetup.com/Des-Moines-Data-Analytics/members/240156731/</t>
  </si>
  <si>
    <t>user 187699364</t>
  </si>
  <si>
    <t>https://www.meetup.com/Des-Moines-Data-Analytics/members/187699364/</t>
  </si>
  <si>
    <t>user 240182393</t>
  </si>
  <si>
    <t>https://www.meetup.com/Des-Moines-Data-Analytics/members/240182393/</t>
  </si>
  <si>
    <t>user 240238225</t>
  </si>
  <si>
    <t>https://www.meetup.com/Des-Moines-Data-Analytics/members/240238225/</t>
  </si>
  <si>
    <t>user 240235446</t>
  </si>
  <si>
    <t>https://www.meetup.com/Des-Moines-Data-Analytics/members/240235446/</t>
  </si>
  <si>
    <t>user 240202126</t>
  </si>
  <si>
    <t>https://www.meetup.com/Des-Moines-Data-Analytics/members/240202126/</t>
  </si>
  <si>
    <t>user 189951702</t>
  </si>
  <si>
    <t>https://www.meetup.com/Des-Moines-Data-Analytics/members/189951702/</t>
  </si>
  <si>
    <t>user 240312954</t>
  </si>
  <si>
    <t>https://www.meetup.com/Des-Moines-Data-Analytics/members/240312954/</t>
  </si>
  <si>
    <t>user 240294331</t>
  </si>
  <si>
    <t>https://www.meetup.com/Des-Moines-Data-Analytics/members/240294331/</t>
  </si>
  <si>
    <t>user 200670388</t>
  </si>
  <si>
    <t>https://www.meetup.com/Des-Moines-Data-Analytics/members/200670388/</t>
  </si>
  <si>
    <t>user 240698950</t>
  </si>
  <si>
    <t>https://www.meetup.com/Des-Moines-Data-Analytics/members/240698950/</t>
  </si>
  <si>
    <t>user 229380835</t>
  </si>
  <si>
    <t>https://www.meetup.com/Des-Moines-Data-Analytics/members/229380835/</t>
  </si>
  <si>
    <t>user 98449702</t>
  </si>
  <si>
    <t>https://www.meetup.com/Des-Moines-Data-Analytics/members/98449702/</t>
  </si>
  <si>
    <t>user 240860630</t>
  </si>
  <si>
    <t>https://www.meetup.com/Des-Moines-Data-Analytics/members/240860630/</t>
  </si>
  <si>
    <t>user 240845379</t>
  </si>
  <si>
    <t>https://www.meetup.com/Des-Moines-Data-Analytics/members/240845379/</t>
  </si>
  <si>
    <t>user 220631557</t>
  </si>
  <si>
    <t>https://www.meetup.com/Des-Moines-Data-Analytics/members/220631557/</t>
  </si>
  <si>
    <t>user 240950571</t>
  </si>
  <si>
    <t>https://www.meetup.com/Des-Moines-Data-Analytics/members/240950571/</t>
  </si>
  <si>
    <t>user 241149371</t>
  </si>
  <si>
    <t>https://www.meetup.com/Des-Moines-Data-Analytics/members/241149371/</t>
  </si>
  <si>
    <t>user 231238917</t>
  </si>
  <si>
    <t>https://www.meetup.com/Des-Moines-Data-Analytics/members/231238917/</t>
  </si>
  <si>
    <t>user 241225306</t>
  </si>
  <si>
    <t>https://www.meetup.com/Des-Moines-Data-Analytics/members/241225306/</t>
  </si>
  <si>
    <t>user 231149531</t>
  </si>
  <si>
    <t>https://www.meetup.com/Des-Moines-Data-Analytics/members/231149531/</t>
  </si>
  <si>
    <t>user 230796259</t>
  </si>
  <si>
    <t>https://www.meetup.com/Des-Moines-Data-Analytics/members/230796259/</t>
  </si>
  <si>
    <t>user 241325876</t>
  </si>
  <si>
    <t>https://www.meetup.com/Des-Moines-Data-Analytics/members/241325876/</t>
  </si>
  <si>
    <t>user 241314032</t>
  </si>
  <si>
    <t>https://www.meetup.com/Des-Moines-Data-Analytics/members/241314032/</t>
  </si>
  <si>
    <t>user 241412164</t>
  </si>
  <si>
    <t>https://www.meetup.com/Des-Moines-Data-Analytics/members/241412164/</t>
  </si>
  <si>
    <t>user 241401241</t>
  </si>
  <si>
    <t>https://www.meetup.com/Des-Moines-Data-Analytics/members/241401241/</t>
  </si>
  <si>
    <t>user 241549591</t>
  </si>
  <si>
    <t>https://www.meetup.com/Des-Moines-Data-Analytics/members/241549591/</t>
  </si>
  <si>
    <t>user 241537409</t>
  </si>
  <si>
    <t>https://www.meetup.com/Des-Moines-Data-Analytics/members/241537409/</t>
  </si>
  <si>
    <t>user 231739041</t>
  </si>
  <si>
    <t>https://www.meetup.com/Des-Moines-Data-Analytics/members/231739041/</t>
  </si>
  <si>
    <t>user 241808836</t>
  </si>
  <si>
    <t>https://www.meetup.com/Des-Moines-Data-Analytics/members/241808836/</t>
  </si>
  <si>
    <t>itspoots</t>
  </si>
  <si>
    <t>https://www.meetup.com/Des-Moines-Data-Analytics/members/241826833/</t>
  </si>
  <si>
    <t>user 241896537</t>
  </si>
  <si>
    <t>https://www.meetup.com/Des-Moines-Data-Analytics/members/241896537/</t>
  </si>
  <si>
    <t>user 242000836</t>
  </si>
  <si>
    <t>https://www.meetup.com/Des-Moines-Data-Analytics/members/242000836/</t>
  </si>
  <si>
    <t>user 242301167</t>
  </si>
  <si>
    <t>https://www.meetup.com/Des-Moines-Data-Analytics/members/242301167/</t>
  </si>
  <si>
    <t>user 242355005</t>
  </si>
  <si>
    <t>https://www.meetup.com/Des-Moines-Data-Analytics/members/242355005/</t>
  </si>
  <si>
    <t>user 205558200</t>
  </si>
  <si>
    <t>https://www.meetup.com/Des-Moines-Data-Analytics/members/205558200/</t>
  </si>
  <si>
    <t>user 242480076</t>
  </si>
  <si>
    <t>https://www.meetup.com/Des-Moines-Data-Analytics/members/242480076/</t>
  </si>
  <si>
    <t>user 242435255</t>
  </si>
  <si>
    <t>https://www.meetup.com/Des-Moines-Data-Analytics/members/242435255/</t>
  </si>
  <si>
    <t>user 233738759</t>
  </si>
  <si>
    <t>https://www.meetup.com/Des-Moines-Data-Analytics/members/233738759/</t>
  </si>
  <si>
    <t>user 242516276</t>
  </si>
  <si>
    <t>https://www.meetup.com/Des-Moines-Data-Analytics/members/242516276/</t>
  </si>
  <si>
    <t>user 191957178</t>
  </si>
  <si>
    <t>https://www.meetup.com/Des-Moines-Data-Analytics/members/191957178/</t>
  </si>
  <si>
    <t>user 242547083</t>
  </si>
  <si>
    <t>https://www.meetup.com/Des-Moines-Data-Analytics/members/242547083/</t>
  </si>
  <si>
    <t>user 182691079</t>
  </si>
  <si>
    <t>https://www.meetup.com/Des-Moines-Data-Analytics/members/182691079/</t>
  </si>
  <si>
    <t>user 242597182</t>
  </si>
  <si>
    <t>https://www.meetup.com/Des-Moines-Data-Analytics/members/242597182/</t>
  </si>
  <si>
    <t>user 108200182</t>
  </si>
  <si>
    <t>https://www.meetup.com/Des-Moines-Data-Analytics/members/108200182/</t>
  </si>
  <si>
    <t>user 242764390</t>
  </si>
  <si>
    <t>https://www.meetup.com/Des-Moines-Data-Analytics/members/242764390/</t>
  </si>
  <si>
    <t>user 221419527</t>
  </si>
  <si>
    <t>https://www.meetup.com/Des-Moines-Data-Analytics/members/221419527/</t>
  </si>
  <si>
    <t>user 124640222</t>
  </si>
  <si>
    <t>https://www.meetup.com/Des-Moines-Data-Analytics/members/124640222/</t>
  </si>
  <si>
    <t>user 242859266</t>
  </si>
  <si>
    <t>https://www.meetup.com/Des-Moines-Data-Analytics/members/242859266/</t>
  </si>
  <si>
    <t>user 242995696</t>
  </si>
  <si>
    <t>https://www.meetup.com/Des-Moines-Data-Analytics/members/242995696/</t>
  </si>
  <si>
    <t>user 243033625</t>
  </si>
  <si>
    <t>https://www.meetup.com/Des-Moines-Data-Analytics/members/243033625/</t>
  </si>
  <si>
    <t>user 223627834</t>
  </si>
  <si>
    <t>https://www.meetup.com/Des-Moines-Data-Analytics/members/223627834/</t>
  </si>
  <si>
    <t>independentbossyhushle@hotmail.c</t>
  </si>
  <si>
    <t>https://www.meetup.com/Des-Moines-Data-Analytics/members/243146711/</t>
  </si>
  <si>
    <t>user 243285488</t>
  </si>
  <si>
    <t>https://www.meetup.com/Des-Moines-Data-Analytics/members/243285488/</t>
  </si>
  <si>
    <t>dhagans</t>
  </si>
  <si>
    <t>https://www.meetup.com/Des-Moines-Data-Analytics/members/2857864/</t>
  </si>
  <si>
    <t>user 204759615</t>
  </si>
  <si>
    <t>https://www.meetup.com/Des-Moines-Data-Analytics/members/204759615/</t>
  </si>
  <si>
    <t>user 127993732</t>
  </si>
  <si>
    <t>https://www.meetup.com/Des-Moines-Data-Analytics/members/127993732/</t>
  </si>
  <si>
    <t>user 243623441</t>
  </si>
  <si>
    <t>https://www.meetup.com/Des-Moines-Data-Analytics/members/243623441/</t>
  </si>
  <si>
    <t>user 243618784</t>
  </si>
  <si>
    <t>https://www.meetup.com/Des-Moines-Data-Analytics/members/243618784/</t>
  </si>
  <si>
    <t>user 243764029</t>
  </si>
  <si>
    <t>https://www.meetup.com/Des-Moines-Data-Analytics/members/243764029/</t>
  </si>
  <si>
    <t>user 243762865</t>
  </si>
  <si>
    <t>https://www.meetup.com/Des-Moines-Data-Analytics/members/243762865/</t>
  </si>
  <si>
    <t>user 243763776</t>
  </si>
  <si>
    <t>https://www.meetup.com/Des-Moines-Data-Analytics/members/243763776/</t>
  </si>
  <si>
    <t>user 201874126</t>
  </si>
  <si>
    <t>https://www.meetup.com/Des-Moines-Data-Analytics/members/201874126/</t>
  </si>
  <si>
    <t>user 111654322</t>
  </si>
  <si>
    <t>https://www.meetup.com/Des-Moines-Data-Analytics/members/111654322/</t>
  </si>
  <si>
    <t>user 199043774</t>
  </si>
  <si>
    <t>https://www.meetup.com/Des-Moines-Data-Analytics/members/199043774/</t>
  </si>
  <si>
    <t>user 244039368</t>
  </si>
  <si>
    <t>https://www.meetup.com/Des-Moines-Data-Analytics/members/244039368/</t>
  </si>
  <si>
    <t>user 244229602</t>
  </si>
  <si>
    <t>https://www.meetup.com/Des-Moines-Data-Analytics/members/244229602/</t>
  </si>
  <si>
    <t>user 244264802</t>
  </si>
  <si>
    <t>https://www.meetup.com/Des-Moines-Data-Analytics/members/244264802/</t>
  </si>
  <si>
    <t>user 244347871</t>
  </si>
  <si>
    <t>https://www.meetup.com/Des-Moines-Data-Analytics/members/244347871/</t>
  </si>
  <si>
    <t>user 244347258</t>
  </si>
  <si>
    <t>https://www.meetup.com/Des-Moines-Data-Analytics/members/244347258/</t>
  </si>
  <si>
    <t>user 244438943</t>
  </si>
  <si>
    <t>https://www.meetup.com/Des-Moines-Data-Analytics/members/244438943/</t>
  </si>
  <si>
    <t>user 244432689</t>
  </si>
  <si>
    <t>https://www.meetup.com/Des-Moines-Data-Analytics/members/244432689/</t>
  </si>
  <si>
    <t>user 101535502</t>
  </si>
  <si>
    <t>https://www.meetup.com/Des-Moines-Data-Analytics/members/101535502/</t>
  </si>
  <si>
    <t>user 244598101</t>
  </si>
  <si>
    <t>https://www.meetup.com/Des-Moines-Data-Analytics/members/244598101/</t>
  </si>
  <si>
    <t>user 237207690</t>
  </si>
  <si>
    <t>https://www.meetup.com/Des-Moines-Data-Analytics/members/237207690/</t>
  </si>
  <si>
    <t>user 176424042</t>
  </si>
  <si>
    <t>https://www.meetup.com/Des-Moines-Data-Analytics/members/176424042/</t>
  </si>
  <si>
    <t>user 244636877</t>
  </si>
  <si>
    <t>https://www.meetup.com/Des-Moines-Data-Analytics/members/244636877/</t>
  </si>
  <si>
    <t>user 238658449</t>
  </si>
  <si>
    <t>https://www.meetup.com/Des-Moines-Data-Analytics/members/238658449/</t>
  </si>
  <si>
    <t>user 185582747</t>
  </si>
  <si>
    <t>https://www.meetup.com/Des-Moines-Data-Analytics/members/185582747/</t>
  </si>
  <si>
    <t>user 206361347</t>
  </si>
  <si>
    <t>https://www.meetup.com/Des-Moines-Data-Analytics/members/206361347/</t>
  </si>
  <si>
    <t>user 244924480</t>
  </si>
  <si>
    <t>https://www.meetup.com/Des-Moines-Data-Analytics/members/244924480/</t>
  </si>
  <si>
    <t>anzela998</t>
  </si>
  <si>
    <t>https://www.meetup.com/Des-Moines-Data-Analytics/members/238832067/</t>
  </si>
  <si>
    <t>user 245126666</t>
  </si>
  <si>
    <t>https://www.meetup.com/Des-Moines-Data-Analytics/members/245126666/</t>
  </si>
  <si>
    <t>user 245123310</t>
  </si>
  <si>
    <t>https://www.meetup.com/Des-Moines-Data-Analytics/members/245123310/</t>
  </si>
  <si>
    <t>user 245092518</t>
  </si>
  <si>
    <t>https://www.meetup.com/Des-Moines-Data-Analytics/members/245092518/</t>
  </si>
  <si>
    <t>user 182934410</t>
  </si>
  <si>
    <t>https://www.meetup.com/Des-Moines-Data-Analytics/members/182934410/</t>
  </si>
  <si>
    <t>user 163511632</t>
  </si>
  <si>
    <t>https://www.meetup.com/Des-Moines-Data-Analytics/members/163511632/</t>
  </si>
  <si>
    <t>user 245192335</t>
  </si>
  <si>
    <t>https://www.meetup.com/Des-Moines-Data-Analytics/members/245192335/</t>
  </si>
  <si>
    <t>user 226744450</t>
  </si>
  <si>
    <t>https://www.meetup.com/Des-Moines-Data-Analytics/members/226744450/</t>
  </si>
  <si>
    <t>user 245178214</t>
  </si>
  <si>
    <t>https://www.meetup.com/Des-Moines-Data-Analytics/members/245178214/</t>
  </si>
  <si>
    <t>user 245205453</t>
  </si>
  <si>
    <t>https://www.meetup.com/Des-Moines-Data-Analytics/members/245205453/</t>
  </si>
  <si>
    <t>user 245200738</t>
  </si>
  <si>
    <t>https://www.meetup.com/Des-Moines-Data-Analytics/members/245200738/</t>
  </si>
  <si>
    <t>user 245229221</t>
  </si>
  <si>
    <t>https://www.meetup.com/Des-Moines-Data-Analytics/members/245229221/</t>
  </si>
  <si>
    <t>user 245196623</t>
  </si>
  <si>
    <t>https://www.meetup.com/Des-Moines-Data-Analytics/members/245196623/</t>
  </si>
  <si>
    <t>rushidesai</t>
  </si>
  <si>
    <t>https://www.meetup.com/Des-Moines-Data-Analytics/members/106812912/</t>
  </si>
  <si>
    <t>user 97654212</t>
  </si>
  <si>
    <t>https://www.meetup.com/Des-Moines-Data-Analytics/members/97654212/</t>
  </si>
  <si>
    <t>user 245196862</t>
  </si>
  <si>
    <t>https://www.meetup.com/Des-Moines-Data-Analytics/members/245196862/</t>
  </si>
  <si>
    <t>user 207868292</t>
  </si>
  <si>
    <t>https://www.meetup.com/Des-Moines-Data-Analytics/members/207868292/</t>
  </si>
  <si>
    <t>user 245238653</t>
  </si>
  <si>
    <t>https://www.meetup.com/Des-Moines-Data-Analytics/members/245238653/</t>
  </si>
  <si>
    <t>user 245614618</t>
  </si>
  <si>
    <t>https://www.meetup.com/Des-Moines-Data-Analytics/members/245614618/</t>
  </si>
  <si>
    <t>user 162415252</t>
  </si>
  <si>
    <t>https://www.meetup.com/Des-Moines-Data-Analytics/members/162415252/</t>
  </si>
  <si>
    <t>user 245596366</t>
  </si>
  <si>
    <t>https://www.meetup.com/Des-Moines-Data-Analytics/members/245596366/</t>
  </si>
  <si>
    <t>user 245600566</t>
  </si>
  <si>
    <t>https://www.meetup.com/Des-Moines-Data-Analytics/members/245600566/</t>
  </si>
  <si>
    <t>user 245608358</t>
  </si>
  <si>
    <t>https://www.meetup.com/Des-Moines-Data-Analytics/members/245608358/</t>
  </si>
  <si>
    <t>user 234567334</t>
  </si>
  <si>
    <t>https://www.meetup.com/Des-Moines-Data-Analytics/members/234567334/</t>
  </si>
  <si>
    <t>user 245839196</t>
  </si>
  <si>
    <t>https://www.meetup.com/Des-Moines-Data-Analytics/members/245839196/</t>
  </si>
  <si>
    <t>user 245798310</t>
  </si>
  <si>
    <t>https://www.meetup.com/Des-Moines-Data-Analytics/members/245798310/</t>
  </si>
  <si>
    <t>user 193992179</t>
  </si>
  <si>
    <t>https://www.meetup.com/Des-Moines-Data-Analytics/members/193992179/</t>
  </si>
  <si>
    <t>user 246086747</t>
  </si>
  <si>
    <t>https://www.meetup.com/Des-Moines-Data-Analytics/members/246086747/</t>
  </si>
  <si>
    <t>user 246159828</t>
  </si>
  <si>
    <t>https://www.meetup.com/Des-Moines-Data-Analytics/members/246159828/</t>
  </si>
  <si>
    <t>user 246144362</t>
  </si>
  <si>
    <t>https://www.meetup.com/Des-Moines-Data-Analytics/members/246144362/</t>
  </si>
  <si>
    <t>agencius</t>
  </si>
  <si>
    <t>https://www.meetup.com/Des-Moines-Data-Analytics/members/132668872/</t>
  </si>
  <si>
    <t>user 246171721</t>
  </si>
  <si>
    <t>https://www.meetup.com/Des-Moines-Data-Analytics/members/246171721/</t>
  </si>
  <si>
    <t>user 8840391</t>
  </si>
  <si>
    <t>https://www.meetup.com/Des-Moines-Data-Analytics/members/8840391/</t>
  </si>
  <si>
    <t>user 246248813</t>
  </si>
  <si>
    <t>https://www.meetup.com/Des-Moines-Data-Analytics/members/246248813/</t>
  </si>
  <si>
    <t>user 201135200</t>
  </si>
  <si>
    <t>https://www.meetup.com/Des-Moines-Data-Analytics/members/201135200/</t>
  </si>
  <si>
    <t>user 246212643</t>
  </si>
  <si>
    <t>https://www.meetup.com/Des-Moines-Data-Analytics/members/246212643/</t>
  </si>
  <si>
    <t>user 210016056</t>
  </si>
  <si>
    <t>https://www.meetup.com/Des-Moines-Data-Analytics/members/210016056/</t>
  </si>
  <si>
    <t>user 246297918</t>
  </si>
  <si>
    <t>https://www.meetup.com/Des-Moines-Data-Analytics/members/246297918/</t>
  </si>
  <si>
    <t>user 224801826</t>
  </si>
  <si>
    <t>https://www.meetup.com/Des-Moines-Data-Analytics/members/224801826/</t>
  </si>
  <si>
    <t>user 152498072</t>
  </si>
  <si>
    <t>https://www.meetup.com/Des-Moines-Data-Analytics/members/152498072/</t>
  </si>
  <si>
    <t>user 246417809</t>
  </si>
  <si>
    <t>https://www.meetup.com/Des-Moines-Data-Analytics/members/246417809/</t>
  </si>
  <si>
    <t>user 197031977</t>
  </si>
  <si>
    <t>https://www.meetup.com/Des-Moines-Data-Analytics/members/197031977/</t>
  </si>
  <si>
    <t>user 246517435</t>
  </si>
  <si>
    <t>https://www.meetup.com/Des-Moines-Data-Analytics/members/246517435/</t>
  </si>
  <si>
    <t>user 11160430</t>
  </si>
  <si>
    <t>https://www.meetup.com/Des-Moines-Data-Analytics/members/11160430/</t>
  </si>
  <si>
    <t>user 246670609</t>
  </si>
  <si>
    <t>https://www.meetup.com/Des-Moines-Data-Analytics/members/246670609/</t>
  </si>
  <si>
    <t>user 237105616</t>
  </si>
  <si>
    <t>https://www.meetup.com/Des-Moines-Data-Analytics/members/237105616/</t>
  </si>
  <si>
    <t>user 241233626</t>
  </si>
  <si>
    <t>https://www.meetup.com/Des-Moines-Data-Analytics/members/241233626/</t>
  </si>
  <si>
    <t>user 224433252</t>
  </si>
  <si>
    <t>https://www.meetup.com/Des-Moines-Data-Analytics/members/224433252/</t>
  </si>
  <si>
    <t>user 226754566</t>
  </si>
  <si>
    <t>https://www.meetup.com/Des-Moines-Data-Analytics/members/226754566/</t>
  </si>
  <si>
    <t>user 204293391</t>
  </si>
  <si>
    <t>https://www.meetup.com/Des-Moines-Data-Analytics/members/204293391/</t>
  </si>
  <si>
    <t>user 99225452</t>
  </si>
  <si>
    <t>https://www.meetup.com/Des-Moines-Data-Analytics/members/99225452/</t>
  </si>
  <si>
    <t>user 235055963</t>
  </si>
  <si>
    <t>https://www.meetup.com/Des-Moines-Data-Analytics/members/235055963/</t>
  </si>
  <si>
    <t>user 247043794</t>
  </si>
  <si>
    <t>https://www.meetup.com/Des-Moines-Data-Analytics/members/247043794/</t>
  </si>
  <si>
    <t>user 247102697</t>
  </si>
  <si>
    <t>https://www.meetup.com/Des-Moines-Data-Analytics/members/247102697/</t>
  </si>
  <si>
    <t>user 247250694</t>
  </si>
  <si>
    <t>https://www.meetup.com/Des-Moines-Data-Analytics/members/247250694/</t>
  </si>
  <si>
    <t>user 247347152</t>
  </si>
  <si>
    <t>https://www.meetup.com/Des-Moines-Data-Analytics/members/247347152/</t>
  </si>
  <si>
    <t>user 247390795</t>
  </si>
  <si>
    <t>https://www.meetup.com/Des-Moines-Data-Analytics/members/247390795/</t>
  </si>
  <si>
    <t>user 178635462</t>
  </si>
  <si>
    <t>https://www.meetup.com/Des-Moines-Data-Analytics/members/178635462/</t>
  </si>
  <si>
    <t>user 125708242</t>
  </si>
  <si>
    <t>https://www.meetup.com/Des-Moines-Data-Analytics/members/125708242/</t>
  </si>
  <si>
    <t>user 247555010</t>
  </si>
  <si>
    <t>https://www.meetup.com/Des-Moines-Data-Analytics/members/247555010/</t>
  </si>
  <si>
    <t>user 247555297</t>
  </si>
  <si>
    <t>https://www.meetup.com/Des-Moines-Data-Analytics/members/247555297/</t>
  </si>
  <si>
    <t>user 247612709</t>
  </si>
  <si>
    <t>https://www.meetup.com/Des-Moines-Data-Analytics/members/247612709/</t>
  </si>
  <si>
    <t>user 247576363</t>
  </si>
  <si>
    <t>https://www.meetup.com/Des-Moines-Data-Analytics/members/247576363/</t>
  </si>
  <si>
    <t>user 247604291</t>
  </si>
  <si>
    <t>https://www.meetup.com/Des-Moines-Data-Analytics/members/247604291/</t>
  </si>
  <si>
    <t>user 247654178</t>
  </si>
  <si>
    <t>https://www.meetup.com/Des-Moines-Data-Analytics/members/247654178/</t>
  </si>
  <si>
    <t>user 244864433</t>
  </si>
  <si>
    <t>https://www.meetup.com/Des-Moines-Data-Analytics/members/244864433/</t>
  </si>
  <si>
    <t>user 239621671</t>
  </si>
  <si>
    <t>https://www.meetup.com/Des-Moines-Data-Analytics/members/239621671/</t>
  </si>
  <si>
    <t>user 109230562</t>
  </si>
  <si>
    <t>https://www.meetup.com/Des-Moines-Data-Analytics/members/109230562/</t>
  </si>
  <si>
    <t>user 4053374</t>
  </si>
  <si>
    <t>https://www.meetup.com/Des-Moines-Data-Analytics/members/4053374/</t>
  </si>
  <si>
    <t>user 247764151</t>
  </si>
  <si>
    <t>https://www.meetup.com/Des-Moines-Data-Analytics/members/247764151/</t>
  </si>
  <si>
    <t>user 247724193</t>
  </si>
  <si>
    <t>https://www.meetup.com/Des-Moines-Data-Analytics/members/247724193/</t>
  </si>
  <si>
    <t>user 247173874</t>
  </si>
  <si>
    <t>https://www.meetup.com/Des-Moines-Data-Analytics/members/247173874/</t>
  </si>
  <si>
    <t>user 235097629</t>
  </si>
  <si>
    <t>https://www.meetup.com/Des-Moines-Data-Analytics/members/235097629/</t>
  </si>
  <si>
    <t>user 247878239</t>
  </si>
  <si>
    <t>https://www.meetup.com/Des-Moines-Data-Analytics/members/247878239/</t>
  </si>
  <si>
    <t>user 247810003</t>
  </si>
  <si>
    <t>https://www.meetup.com/Des-Moines-Data-Analytics/members/247810003/</t>
  </si>
  <si>
    <t>user 248026086</t>
  </si>
  <si>
    <t>https://www.meetup.com/Des-Moines-Data-Analytics/members/248026086/</t>
  </si>
  <si>
    <t>user 248077215</t>
  </si>
  <si>
    <t>https://www.meetup.com/Des-Moines-Data-Analytics/members/248077215/</t>
  </si>
  <si>
    <t>user 248078797</t>
  </si>
  <si>
    <t>https://www.meetup.com/Des-Moines-Data-Analytics/members/248078797/</t>
  </si>
  <si>
    <t>user 248101387</t>
  </si>
  <si>
    <t>https://www.meetup.com/Des-Moines-Data-Analytics/members/248101387/</t>
  </si>
  <si>
    <t>user 248089034</t>
  </si>
  <si>
    <t>https://www.meetup.com/Des-Moines-Data-Analytics/members/248089034/</t>
  </si>
  <si>
    <t>user 248098333</t>
  </si>
  <si>
    <t>https://www.meetup.com/Des-Moines-Data-Analytics/members/248098333/</t>
  </si>
  <si>
    <t>user 248168214</t>
  </si>
  <si>
    <t>https://www.meetup.com/Des-Moines-Data-Analytics/members/248168214/</t>
  </si>
  <si>
    <t>user 248258725</t>
  </si>
  <si>
    <t>https://www.meetup.com/Des-Moines-Data-Analytics/members/248258725/</t>
  </si>
  <si>
    <t>user 248604527</t>
  </si>
  <si>
    <t>https://www.meetup.com/Des-Moines-Data-Analytics/members/248604527/</t>
  </si>
  <si>
    <t>user 248564110</t>
  </si>
  <si>
    <t>https://www.meetup.com/Des-Moines-Data-Analytics/members/248564110/</t>
  </si>
  <si>
    <t>user 186286966</t>
  </si>
  <si>
    <t>https://www.meetup.com/Des-Moines-Data-Analytics/members/186286966/</t>
  </si>
  <si>
    <t>user 248671310</t>
  </si>
  <si>
    <t>https://www.meetup.com/Des-Moines-Data-Analytics/members/248671310/</t>
  </si>
  <si>
    <t>user 248716623</t>
  </si>
  <si>
    <t>https://www.meetup.com/Des-Moines-Data-Analytics/members/248716623/</t>
  </si>
  <si>
    <t>user 248809612</t>
  </si>
  <si>
    <t>https://www.meetup.com/Des-Moines-Data-Analytics/members/248809612/</t>
  </si>
  <si>
    <t>user 226389709</t>
  </si>
  <si>
    <t>https://www.meetup.com/Des-Moines-Data-Analytics/members/226389709/</t>
  </si>
  <si>
    <t>user 248873611</t>
  </si>
  <si>
    <t>https://www.meetup.com/Des-Moines-Data-Analytics/members/248873611/</t>
  </si>
  <si>
    <t>user 249087762</t>
  </si>
  <si>
    <t>https://www.meetup.com/Des-Moines-Data-Analytics/members/249087762/</t>
  </si>
  <si>
    <t>user 249063291</t>
  </si>
  <si>
    <t>https://www.meetup.com/Des-Moines-Data-Analytics/members/249063291/</t>
  </si>
  <si>
    <t>user 248956701</t>
  </si>
  <si>
    <t>https://www.meetup.com/Des-Moines-Data-Analytics/members/248956701/</t>
  </si>
  <si>
    <t>user 249232368</t>
  </si>
  <si>
    <t>https://www.meetup.com/Des-Moines-Data-Analytics/members/249232368/</t>
  </si>
  <si>
    <t>user 249231712</t>
  </si>
  <si>
    <t>https://www.meetup.com/Des-Moines-Data-Analytics/members/249231712/</t>
  </si>
  <si>
    <t>user 148333582</t>
  </si>
  <si>
    <t>https://www.meetup.com/Des-Moines-Data-Analytics/members/148333582/</t>
  </si>
  <si>
    <t>user 249672835</t>
  </si>
  <si>
    <t>https://www.meetup.com/Des-Moines-Data-Analytics/members/249672835/</t>
  </si>
  <si>
    <t>user 193326591</t>
  </si>
  <si>
    <t>https://www.meetup.com/Des-Moines-Data-Analytics/members/193326591/</t>
  </si>
  <si>
    <t>user 240605749</t>
  </si>
  <si>
    <t>https://www.meetup.com/Des-Moines-Data-Analytics/members/240605749/</t>
  </si>
  <si>
    <t>user 7331759</t>
  </si>
  <si>
    <t>https://www.meetup.com/Des-Moines-Data-Analytics/members/7331759/</t>
  </si>
  <si>
    <t>user 249769703</t>
  </si>
  <si>
    <t>https://www.meetup.com/Des-Moines-Data-Analytics/members/249769703/</t>
  </si>
  <si>
    <t>user 249722567</t>
  </si>
  <si>
    <t>https://www.meetup.com/Des-Moines-Data-Analytics/members/249722567/</t>
  </si>
  <si>
    <t>user 249769819</t>
  </si>
  <si>
    <t>https://www.meetup.com/Des-Moines-Data-Analytics/members/249769819/</t>
  </si>
  <si>
    <t>user 231100161</t>
  </si>
  <si>
    <t>https://www.meetup.com/Des-Moines-Data-Analytics/members/231100161/</t>
  </si>
  <si>
    <t>user 249440700</t>
  </si>
  <si>
    <t>https://www.meetup.com/Des-Moines-Data-Analytics/members/249440700/</t>
  </si>
  <si>
    <t>user 249876690</t>
  </si>
  <si>
    <t>https://www.meetup.com/Des-Moines-Data-Analytics/members/249876690/</t>
  </si>
  <si>
    <t>user 156755372</t>
  </si>
  <si>
    <t>https://www.meetup.com/Des-Moines-Data-Analytics/members/156755372/</t>
  </si>
  <si>
    <t>user 198049000</t>
  </si>
  <si>
    <t>https://www.meetup.com/Des-Moines-Data-Analytics/members/198049000/</t>
  </si>
  <si>
    <t>user 249906421</t>
  </si>
  <si>
    <t>https://www.meetup.com/Des-Moines-Data-Analytics/members/249906421/</t>
  </si>
  <si>
    <t>user 14302418</t>
  </si>
  <si>
    <t>https://www.meetup.com/Des-Moines-Data-Analytics/members/14302418/</t>
  </si>
  <si>
    <t>user 250170911</t>
  </si>
  <si>
    <t>https://www.meetup.com/Des-Moines-Data-Analytics/members/250170911/</t>
  </si>
  <si>
    <t>user 191394972</t>
  </si>
  <si>
    <t>https://www.meetup.com/Des-Moines-Data-Analytics/members/191394972/</t>
  </si>
  <si>
    <t>user 250146994</t>
  </si>
  <si>
    <t>https://www.meetup.com/Des-Moines-Data-Analytics/members/250146994/</t>
  </si>
  <si>
    <t>user 110388862</t>
  </si>
  <si>
    <t>https://www.meetup.com/Des-Moines-Data-Analytics/members/110388862/</t>
  </si>
  <si>
    <t>user 250444391</t>
  </si>
  <si>
    <t>https://www.meetup.com/Des-Moines-Data-Analytics/members/250444391/</t>
  </si>
  <si>
    <t>user 224895474</t>
  </si>
  <si>
    <t>https://www.meetup.com/Des-Moines-Data-Analytics/members/224895474/</t>
  </si>
  <si>
    <t>user 250500618</t>
  </si>
  <si>
    <t>https://www.meetup.com/Des-Moines-Data-Analytics/members/250500618/</t>
  </si>
  <si>
    <t>user 189906384</t>
  </si>
  <si>
    <t>https://www.meetup.com/Des-Moines-Data-Analytics/members/189906384/</t>
  </si>
  <si>
    <t>user 250620779</t>
  </si>
  <si>
    <t>https://www.meetup.com/Des-Moines-Data-Analytics/members/250620779/</t>
  </si>
  <si>
    <t>user 250631806</t>
  </si>
  <si>
    <t>https://www.meetup.com/Des-Moines-Data-Analytics/members/250631806/</t>
  </si>
  <si>
    <t>user 7849558</t>
  </si>
  <si>
    <t>https://www.meetup.com/Des-Moines-Data-Analytics/members/7849558/</t>
  </si>
  <si>
    <t>user 193357707</t>
  </si>
  <si>
    <t>https://www.meetup.com/Des-Moines-Data-Analytics/members/193357707/</t>
  </si>
  <si>
    <t>user 219721802</t>
  </si>
  <si>
    <t>https://www.meetup.com/Des-Moines-Data-Analytics/members/219721802/</t>
  </si>
  <si>
    <t>user 11709883</t>
  </si>
  <si>
    <t>https://www.meetup.com/Des-Moines-Data-Analytics/members/11709883/</t>
  </si>
  <si>
    <t>user 250930392</t>
  </si>
  <si>
    <t>https://www.meetup.com/Des-Moines-Data-Analytics/members/250930392/</t>
  </si>
  <si>
    <t>JamesDBartlett3</t>
  </si>
  <si>
    <t>https://www.meetup.com/Des-Moines-Data-Analytics/members/6124689/</t>
  </si>
  <si>
    <t>user 214936664</t>
  </si>
  <si>
    <t>https://www.meetup.com/Des-Moines-Data-Analytics/members/214936664/</t>
  </si>
  <si>
    <t>user 175106582</t>
  </si>
  <si>
    <t>https://www.meetup.com/Des-Moines-Data-Analytics/members/175106582/</t>
  </si>
  <si>
    <t>user 142428722</t>
  </si>
  <si>
    <t>https://www.meetup.com/Des-Moines-Data-Analytics/members/142428722/</t>
  </si>
  <si>
    <t>user 250984870</t>
  </si>
  <si>
    <t>https://www.meetup.com/Des-Moines-Data-Analytics/members/250984870/</t>
  </si>
  <si>
    <t>user 250991670</t>
  </si>
  <si>
    <t>https://www.meetup.com/Des-Moines-Data-Analytics/members/250991670/</t>
  </si>
  <si>
    <t>user 250972318</t>
  </si>
  <si>
    <t>https://www.meetup.com/Des-Moines-Data-Analytics/members/250972318/</t>
  </si>
  <si>
    <t>user 251005585</t>
  </si>
  <si>
    <t>https://www.meetup.com/Des-Moines-Data-Analytics/members/251005585/</t>
  </si>
  <si>
    <t>user 251135466</t>
  </si>
  <si>
    <t>https://www.meetup.com/Des-Moines-Data-Analytics/members/251135466/</t>
  </si>
  <si>
    <t>user 250621873</t>
  </si>
  <si>
    <t>https://www.meetup.com/Des-Moines-Data-Analytics/members/250621873/</t>
  </si>
  <si>
    <t>user 251394482</t>
  </si>
  <si>
    <t>https://www.meetup.com/Des-Moines-Data-Analytics/members/251394482/</t>
  </si>
  <si>
    <t>user 251390869</t>
  </si>
  <si>
    <t>https://www.meetup.com/Des-Moines-Data-Analytics/members/251390869/</t>
  </si>
  <si>
    <t>user 216856588</t>
  </si>
  <si>
    <t>https://www.meetup.com/Des-Moines-Data-Analytics/members/216856588/</t>
  </si>
  <si>
    <t>user 13573626</t>
  </si>
  <si>
    <t>https://www.meetup.com/Des-Moines-Data-Analytics/members/13573626/</t>
  </si>
  <si>
    <t>user 251516682</t>
  </si>
  <si>
    <t>https://www.meetup.com/Des-Moines-Data-Analytics/members/251516682/</t>
  </si>
  <si>
    <t>user 251515561</t>
  </si>
  <si>
    <t>https://www.meetup.com/Des-Moines-Data-Analytics/members/251515561/</t>
  </si>
  <si>
    <t>user 251549414</t>
  </si>
  <si>
    <t>https://www.meetup.com/Des-Moines-Data-Analytics/members/251549414/</t>
  </si>
  <si>
    <t>user 251663279</t>
  </si>
  <si>
    <t>https://www.meetup.com/Des-Moines-Data-Analytics/members/251663279/</t>
  </si>
  <si>
    <t>user 251690564</t>
  </si>
  <si>
    <t>https://www.meetup.com/Des-Moines-Data-Analytics/members/251690564/</t>
  </si>
  <si>
    <t>user 251884335</t>
  </si>
  <si>
    <t>https://www.meetup.com/Des-Moines-Data-Analytics/members/251884335/</t>
  </si>
  <si>
    <t>user 251888000</t>
  </si>
  <si>
    <t>https://www.meetup.com/Des-Moines-Data-Analytics/members/251888000/</t>
  </si>
  <si>
    <t>user 251963532</t>
  </si>
  <si>
    <t>https://www.meetup.com/Des-Moines-Data-Analytics/members/251963532/</t>
  </si>
  <si>
    <t>user 252047935</t>
  </si>
  <si>
    <t>https://www.meetup.com/Des-Moines-Data-Analytics/members/252047935/</t>
  </si>
  <si>
    <t>user 190190803</t>
  </si>
  <si>
    <t>https://www.meetup.com/Des-Moines-Data-Analytics/members/190190803/</t>
  </si>
  <si>
    <t>user 251651426</t>
  </si>
  <si>
    <t>https://www.meetup.com/Des-Moines-Data-Analytics/members/251651426/</t>
  </si>
  <si>
    <t>user 252253327</t>
  </si>
  <si>
    <t>https://www.meetup.com/Des-Moines-Data-Analytics/members/252253327/</t>
  </si>
  <si>
    <t>user 252256339</t>
  </si>
  <si>
    <t>https://www.meetup.com/Des-Moines-Data-Analytics/members/252256339/</t>
  </si>
  <si>
    <t>user 252319633</t>
  </si>
  <si>
    <t>https://www.meetup.com/Des-Moines-Data-Analytics/members/252319633/</t>
  </si>
  <si>
    <t>user 10828432</t>
  </si>
  <si>
    <t>https://www.meetup.com/Des-Moines-Data-Analytics/members/10828432/</t>
  </si>
  <si>
    <t>user 221999406</t>
  </si>
  <si>
    <t>https://www.meetup.com/Des-Moines-Data-Analytics/members/221999406/</t>
  </si>
  <si>
    <t>user 252613648</t>
  </si>
  <si>
    <t>https://www.meetup.com/Des-Moines-Data-Analytics/members/252613648/</t>
  </si>
  <si>
    <t>user 226620466</t>
  </si>
  <si>
    <t>https://www.meetup.com/Des-Moines-Data-Analytics/members/226620466/</t>
  </si>
  <si>
    <t>user 252797559</t>
  </si>
  <si>
    <t>https://www.meetup.com/Des-Moines-Data-Analytics/members/252797559/</t>
  </si>
  <si>
    <t>user 252811237</t>
  </si>
  <si>
    <t>https://www.meetup.com/Des-Moines-Data-Analytics/members/252811237/</t>
  </si>
  <si>
    <t>user 252936973</t>
  </si>
  <si>
    <t>https://www.meetup.com/Des-Moines-Data-Analytics/members/252936973/</t>
  </si>
  <si>
    <t>user 247340649</t>
  </si>
  <si>
    <t>https://www.meetup.com/Des-Moines-Data-Analytics/members/247340649/</t>
  </si>
  <si>
    <t>user 253073371</t>
  </si>
  <si>
    <t>https://www.meetup.com/Des-Moines-Data-Analytics/members/253073371/</t>
  </si>
  <si>
    <t>user 56363732</t>
  </si>
  <si>
    <t>https://www.meetup.com/Des-Moines-Data-Analytics/members/56363732/</t>
  </si>
  <si>
    <t>user 253074026</t>
  </si>
  <si>
    <t>https://www.meetup.com/Des-Moines-Data-Analytics/members/253074026/</t>
  </si>
  <si>
    <t>user 253087818</t>
  </si>
  <si>
    <t>https://www.meetup.com/Des-Moines-Data-Analytics/members/253087818/</t>
  </si>
  <si>
    <t>danberg</t>
  </si>
  <si>
    <t>https://www.meetup.com/Des-Moines-Data-Analytics/members/2006674/</t>
  </si>
  <si>
    <t>user 253161444</t>
  </si>
  <si>
    <t>https://www.meetup.com/Des-Moines-Data-Analytics/members/253161444/</t>
  </si>
  <si>
    <t>user 253142810</t>
  </si>
  <si>
    <t>https://www.meetup.com/Des-Moines-Data-Analytics/members/253142810/</t>
  </si>
  <si>
    <t>user 253218518</t>
  </si>
  <si>
    <t>https://www.meetup.com/Des-Moines-Data-Analytics/members/253218518/</t>
  </si>
  <si>
    <t>user 253223160</t>
  </si>
  <si>
    <t>https://www.meetup.com/Des-Moines-Data-Analytics/members/253223160/</t>
  </si>
  <si>
    <t>user 205601767</t>
  </si>
  <si>
    <t>https://www.meetup.com/Des-Moines-Data-Analytics/members/205601767/</t>
  </si>
  <si>
    <t>user 230705786</t>
  </si>
  <si>
    <t>https://www.meetup.com/Des-Moines-Data-Analytics/members/230705786/</t>
  </si>
  <si>
    <t>user 253493228</t>
  </si>
  <si>
    <t>https://www.meetup.com/Des-Moines-Data-Analytics/members/253493228/</t>
  </si>
  <si>
    <t>user 253482877</t>
  </si>
  <si>
    <t>https://www.meetup.com/Des-Moines-Data-Analytics/members/253482877/</t>
  </si>
  <si>
    <t>user 253556067</t>
  </si>
  <si>
    <t>https://www.meetup.com/Des-Moines-Data-Analytics/members/253556067/</t>
  </si>
  <si>
    <t>user 253557036</t>
  </si>
  <si>
    <t>https://www.meetup.com/Des-Moines-Data-Analytics/members/253557036/</t>
  </si>
  <si>
    <t>user 226744543</t>
  </si>
  <si>
    <t>https://www.meetup.com/Des-Moines-Data-Analytics/members/226744543/</t>
  </si>
  <si>
    <t>user 253733983</t>
  </si>
  <si>
    <t>https://www.meetup.com/Des-Moines-Data-Analytics/members/253733983/</t>
  </si>
  <si>
    <t>user 253731342</t>
  </si>
  <si>
    <t>https://www.meetup.com/Des-Moines-Data-Analytics/members/253731342/</t>
  </si>
  <si>
    <t>user 125476422</t>
  </si>
  <si>
    <t>https://www.meetup.com/Des-Moines-Data-Analytics/members/125476422/</t>
  </si>
  <si>
    <t>user 253820620</t>
  </si>
  <si>
    <t>https://www.meetup.com/Des-Moines-Data-Analytics/members/253820620/</t>
  </si>
  <si>
    <t>user 195651794</t>
  </si>
  <si>
    <t>https://www.meetup.com/Des-Moines-Data-Analytics/members/195651794/</t>
  </si>
  <si>
    <t>user 131035192</t>
  </si>
  <si>
    <t>https://www.meetup.com/Des-Moines-Data-Analytics/members/131035192/</t>
  </si>
  <si>
    <t>cwinton</t>
  </si>
  <si>
    <t>https://www.meetup.com/Des-Moines-Data-Analytics/members/8566504/</t>
  </si>
  <si>
    <t>user 254013612</t>
  </si>
  <si>
    <t>https://www.meetup.com/Des-Moines-Data-Analytics/members/254013612/</t>
  </si>
  <si>
    <t>user 253991312</t>
  </si>
  <si>
    <t>https://www.meetup.com/Des-Moines-Data-Analytics/members/253991312/</t>
  </si>
  <si>
    <t>user 235323596</t>
  </si>
  <si>
    <t>https://www.meetup.com/Des-Moines-Data-Analytics/members/235323596/</t>
  </si>
  <si>
    <t>user 227706147</t>
  </si>
  <si>
    <t>https://www.meetup.com/Des-Moines-Data-Analytics/members/227706147/</t>
  </si>
  <si>
    <t>user 254227379</t>
  </si>
  <si>
    <t>https://www.meetup.com/Des-Moines-Data-Analytics/members/254227379/</t>
  </si>
  <si>
    <t>user 254214509</t>
  </si>
  <si>
    <t>https://www.meetup.com/Des-Moines-Data-Analytics/members/254214509/</t>
  </si>
  <si>
    <t>user 254187255</t>
  </si>
  <si>
    <t>https://www.meetup.com/Des-Moines-Data-Analytics/members/254187255/</t>
  </si>
  <si>
    <t>user 254302589</t>
  </si>
  <si>
    <t>https://www.meetup.com/Des-Moines-Data-Analytics/members/254302589/</t>
  </si>
  <si>
    <t>user 254255244</t>
  </si>
  <si>
    <t>https://www.meetup.com/Des-Moines-Data-Analytics/members/254255244/</t>
  </si>
  <si>
    <t>user 186114113</t>
  </si>
  <si>
    <t>https://www.meetup.com/Des-Moines-Data-Analytics/members/186114113/</t>
  </si>
  <si>
    <t>user 220707796</t>
  </si>
  <si>
    <t>https://www.meetup.com/Des-Moines-Data-Analytics/members/220707796/</t>
  </si>
  <si>
    <t>user 254264562</t>
  </si>
  <si>
    <t>https://www.meetup.com/Des-Moines-Data-Analytics/members/254264562/</t>
  </si>
  <si>
    <t>user 238376024</t>
  </si>
  <si>
    <t>https://www.meetup.com/Des-Moines-Data-Analytics/members/238376024/</t>
  </si>
  <si>
    <t>user 193541734</t>
  </si>
  <si>
    <t>https://www.meetup.com/Des-Moines-Data-Analytics/members/193541734/</t>
  </si>
  <si>
    <t>user 254554595</t>
  </si>
  <si>
    <t>https://www.meetup.com/Des-Moines-Data-Analytics/members/254554595/</t>
  </si>
  <si>
    <t>user 254601333</t>
  </si>
  <si>
    <t>https://www.meetup.com/Des-Moines-Data-Analytics/members/254601333/</t>
  </si>
  <si>
    <t>user 254635177</t>
  </si>
  <si>
    <t>https://www.meetup.com/Des-Moines-Data-Analytics/members/254635177/</t>
  </si>
  <si>
    <t>user 254588414</t>
  </si>
  <si>
    <t>https://www.meetup.com/Des-Moines-Data-Analytics/members/254588414/</t>
  </si>
  <si>
    <t>user 10756379</t>
  </si>
  <si>
    <t>https://www.meetup.com/Des-Moines-Data-Analytics/members/10756379/</t>
  </si>
  <si>
    <t>user 254628057</t>
  </si>
  <si>
    <t>https://www.meetup.com/Des-Moines-Data-Analytics/members/254628057/</t>
  </si>
  <si>
    <t>user 242603546</t>
  </si>
  <si>
    <t>https://www.meetup.com/Des-Moines-Data-Analytics/members/242603546/</t>
  </si>
  <si>
    <t>user 254739445</t>
  </si>
  <si>
    <t>https://www.meetup.com/Des-Moines-Data-Analytics/members/254739445/</t>
  </si>
  <si>
    <t>user 254695283</t>
  </si>
  <si>
    <t>https://www.meetup.com/Des-Moines-Data-Analytics/members/254695283/</t>
  </si>
  <si>
    <t>user 254769543</t>
  </si>
  <si>
    <t>https://www.meetup.com/Des-Moines-Data-Analytics/members/254769543/</t>
  </si>
  <si>
    <t>user 254872096</t>
  </si>
  <si>
    <t>https://www.meetup.com/Des-Moines-Data-Analytics/members/254872096/</t>
  </si>
  <si>
    <t>user 254878013</t>
  </si>
  <si>
    <t>https://www.meetup.com/Des-Moines-Data-Analytics/members/254878013/</t>
  </si>
  <si>
    <t>user 243826143</t>
  </si>
  <si>
    <t>https://www.meetup.com/Des-Moines-Data-Analytics/members/243826143/</t>
  </si>
  <si>
    <t>user 255004253</t>
  </si>
  <si>
    <t>https://www.meetup.com/Des-Moines-Data-Analytics/members/255004253/</t>
  </si>
  <si>
    <t>user 255066758</t>
  </si>
  <si>
    <t>https://www.meetup.com/Des-Moines-Data-Analytics/members/255066758/</t>
  </si>
  <si>
    <t>user 255049997</t>
  </si>
  <si>
    <t>https://www.meetup.com/Des-Moines-Data-Analytics/members/255049997/</t>
  </si>
  <si>
    <t>user 255135520</t>
  </si>
  <si>
    <t>https://www.meetup.com/Des-Moines-Data-Analytics/members/255135520/</t>
  </si>
  <si>
    <t>user 9032106</t>
  </si>
  <si>
    <t>https://www.meetup.com/Des-Moines-Data-Analytics/members/9032106/</t>
  </si>
  <si>
    <t>user 255120353</t>
  </si>
  <si>
    <t>https://www.meetup.com/Des-Moines-Data-Analytics/members/255120353/</t>
  </si>
  <si>
    <t>user 255128602</t>
  </si>
  <si>
    <t>https://www.meetup.com/Des-Moines-Data-Analytics/members/255128602/</t>
  </si>
  <si>
    <t>user 255131420</t>
  </si>
  <si>
    <t>https://www.meetup.com/Des-Moines-Data-Analytics/members/255131420/</t>
  </si>
  <si>
    <t>user 255141265</t>
  </si>
  <si>
    <t>https://www.meetup.com/Des-Moines-Data-Analytics/members/255141265/</t>
  </si>
  <si>
    <t>user 255215788</t>
  </si>
  <si>
    <t>https://www.meetup.com/Des-Moines-Data-Analytics/members/255215788/</t>
  </si>
  <si>
    <t>user 255195626</t>
  </si>
  <si>
    <t>https://www.meetup.com/Des-Moines-Data-Analytics/members/255195626/</t>
  </si>
  <si>
    <t>user 42869342</t>
  </si>
  <si>
    <t>https://www.meetup.com/Des-Moines-Data-Analytics/members/42869342/</t>
  </si>
  <si>
    <t>user 184675327</t>
  </si>
  <si>
    <t>https://www.meetup.com/Des-Moines-Data-Analytics/members/184675327/</t>
  </si>
  <si>
    <t>user 255567313</t>
  </si>
  <si>
    <t>https://www.meetup.com/Des-Moines-Data-Analytics/members/255567313/</t>
  </si>
  <si>
    <t>user 255551559</t>
  </si>
  <si>
    <t>https://www.meetup.com/Des-Moines-Data-Analytics/members/255551559/</t>
  </si>
  <si>
    <t>user 255525798</t>
  </si>
  <si>
    <t>https://www.meetup.com/Des-Moines-Data-Analytics/members/255525798/</t>
  </si>
  <si>
    <t>user 223066654</t>
  </si>
  <si>
    <t>https://www.meetup.com/Des-Moines-Data-Analytics/members/223066654/</t>
  </si>
  <si>
    <t>user 255672722</t>
  </si>
  <si>
    <t>https://www.meetup.com/Des-Moines-Data-Analytics/members/255672722/</t>
  </si>
  <si>
    <t>user 225879006</t>
  </si>
  <si>
    <t>https://www.meetup.com/Des-Moines-Data-Analytics/members/225879006/</t>
  </si>
  <si>
    <t>user 33811652</t>
  </si>
  <si>
    <t>https://www.meetup.com/Des-Moines-Data-Analytics/members/33811652/</t>
  </si>
  <si>
    <t>user 224305803</t>
  </si>
  <si>
    <t>https://www.meetup.com/Des-Moines-Data-Analytics/members/224305803/</t>
  </si>
  <si>
    <t>user 256021299</t>
  </si>
  <si>
    <t>https://www.meetup.com/Des-Moines-Data-Analytics/members/256021299/</t>
  </si>
  <si>
    <t>user 255991786</t>
  </si>
  <si>
    <t>https://www.meetup.com/Des-Moines-Data-Analytics/members/255991786/</t>
  </si>
  <si>
    <t>user 250158224</t>
  </si>
  <si>
    <t>https://www.meetup.com/Des-Moines-Data-Analytics/members/250158224/</t>
  </si>
  <si>
    <t>user 124657562</t>
  </si>
  <si>
    <t>https://www.meetup.com/Des-Moines-Data-Analytics/members/124657562/</t>
  </si>
  <si>
    <t>user 197470315</t>
  </si>
  <si>
    <t>https://www.meetup.com/Des-Moines-Data-Analytics/members/197470315/</t>
  </si>
  <si>
    <t>user 202073206</t>
  </si>
  <si>
    <t>https://www.meetup.com/Des-Moines-Data-Analytics/members/202073206/</t>
  </si>
  <si>
    <t>user 256371601</t>
  </si>
  <si>
    <t>https://www.meetup.com/Des-Moines-Data-Analytics/members/256371601/</t>
  </si>
  <si>
    <t>user 196307530</t>
  </si>
  <si>
    <t>https://www.meetup.com/Des-Moines-Data-Analytics/members/196307530/</t>
  </si>
  <si>
    <t>user 256414564</t>
  </si>
  <si>
    <t>https://www.meetup.com/Des-Moines-Data-Analytics/members/256414564/</t>
  </si>
  <si>
    <t>user 256647170</t>
  </si>
  <si>
    <t>https://www.meetup.com/Des-Moines-Data-Analytics/members/256647170/</t>
  </si>
  <si>
    <t>user 256704090</t>
  </si>
  <si>
    <t>https://www.meetup.com/Des-Moines-Data-Analytics/members/256704090/</t>
  </si>
  <si>
    <t>user 256700532</t>
  </si>
  <si>
    <t>https://www.meetup.com/Des-Moines-Data-Analytics/members/256700532/</t>
  </si>
  <si>
    <t>user 256859410</t>
  </si>
  <si>
    <t>https://www.meetup.com/Des-Moines-Data-Analytics/members/256859410/</t>
  </si>
  <si>
    <t>user 118090362</t>
  </si>
  <si>
    <t>https://www.meetup.com/Des-Moines-Data-Analytics/members/118090362/</t>
  </si>
  <si>
    <t>user 256930891</t>
  </si>
  <si>
    <t>https://www.meetup.com/Des-Moines-Data-Analytics/members/256930891/</t>
  </si>
  <si>
    <t>user 257001658</t>
  </si>
  <si>
    <t>https://www.meetup.com/Des-Moines-Data-Analytics/members/257001658/</t>
  </si>
  <si>
    <t>user 255025249</t>
  </si>
  <si>
    <t>https://www.meetup.com/Des-Moines-Data-Analytics/members/255025249/</t>
  </si>
  <si>
    <t>user 204015353</t>
  </si>
  <si>
    <t>https://www.meetup.com/Des-Moines-Data-Analytics/members/204015353/</t>
  </si>
  <si>
    <t>user 256625238</t>
  </si>
  <si>
    <t>https://www.meetup.com/Des-Moines-Data-Analytics/members/256625238/</t>
  </si>
  <si>
    <t>user 229193750</t>
  </si>
  <si>
    <t>https://www.meetup.com/Des-Moines-Data-Analytics/members/229193750/</t>
  </si>
  <si>
    <t>real_zvm</t>
  </si>
  <si>
    <t>https://www.meetup.com/Des-Moines-Data-Analytics/members/205814150/</t>
  </si>
  <si>
    <t>user 227940979</t>
  </si>
  <si>
    <t>https://www.meetup.com/Des-Moines-Data-Analytics/members/227940979/</t>
  </si>
  <si>
    <t>user 50430052</t>
  </si>
  <si>
    <t>https://www.meetup.com/Des-Moines-Data-Analytics/members/50430052/</t>
  </si>
  <si>
    <t>user 257715591</t>
  </si>
  <si>
    <t>https://www.meetup.com/Des-Moines-Data-Analytics/members/257715591/</t>
  </si>
  <si>
    <t>user 238234750</t>
  </si>
  <si>
    <t>https://www.meetup.com/Des-Moines-Data-Analytics/members/238234750/</t>
  </si>
  <si>
    <t>user 240842852</t>
  </si>
  <si>
    <t>https://www.meetup.com/Des-Moines-Data-Analytics/members/240842852/</t>
  </si>
  <si>
    <t>user 256706728</t>
  </si>
  <si>
    <t>https://www.meetup.com/Des-Moines-Data-Analytics/members/256706728/</t>
  </si>
  <si>
    <t>user 258070073</t>
  </si>
  <si>
    <t>https://www.meetup.com/Des-Moines-Data-Analytics/members/258070073/</t>
  </si>
  <si>
    <t>user 257198232</t>
  </si>
  <si>
    <t>https://www.meetup.com/Des-Moines-Data-Analytics/members/257198232/</t>
  </si>
  <si>
    <t>user 258143841</t>
  </si>
  <si>
    <t>https://www.meetup.com/Des-Moines-Data-Analytics/members/258143841/</t>
  </si>
  <si>
    <t>user 258216328</t>
  </si>
  <si>
    <t>https://www.meetup.com/Des-Moines-Data-Analytics/members/258216328/</t>
  </si>
  <si>
    <t>user 80000972</t>
  </si>
  <si>
    <t>https://www.meetup.com/Des-Moines-Data-Analytics/members/80000972/</t>
  </si>
  <si>
    <t>user 258276690</t>
  </si>
  <si>
    <t>https://www.meetup.com/Des-Moines-Data-Analytics/members/258276690/</t>
  </si>
  <si>
    <t>user 226458506</t>
  </si>
  <si>
    <t>https://www.meetup.com/Des-Moines-Data-Analytics/members/226458506/</t>
  </si>
  <si>
    <t>user 142251142</t>
  </si>
  <si>
    <t>https://www.meetup.com/Des-Moines-Data-Analytics/members/142251142/</t>
  </si>
  <si>
    <t>user 76945532</t>
  </si>
  <si>
    <t>https://www.meetup.com/Des-Moines-Data-Analytics/members/76945532/</t>
  </si>
  <si>
    <t>user 258049886</t>
  </si>
  <si>
    <t>https://www.meetup.com/Des-Moines-Data-Analytics/members/258049886/</t>
  </si>
  <si>
    <t>user 258501289</t>
  </si>
  <si>
    <t>https://www.meetup.com/Des-Moines-Data-Analytics/members/258501289/</t>
  </si>
  <si>
    <t>user 206020903</t>
  </si>
  <si>
    <t>https://www.meetup.com/Des-Moines-Data-Analytics/members/206020903/</t>
  </si>
  <si>
    <t>user 257668470</t>
  </si>
  <si>
    <t>https://www.meetup.com/Des-Moines-Data-Analytics/members/257668470/</t>
  </si>
  <si>
    <t>user 258583354</t>
  </si>
  <si>
    <t>https://www.meetup.com/Des-Moines-Data-Analytics/members/258583354/</t>
  </si>
  <si>
    <t>user 197713829</t>
  </si>
  <si>
    <t>https://www.meetup.com/Des-Moines-Data-Analytics/members/197713829/</t>
  </si>
  <si>
    <t>user 164169092</t>
  </si>
  <si>
    <t>https://www.meetup.com/Des-Moines-Data-Analytics/members/164169092/</t>
  </si>
  <si>
    <t>user 205913275</t>
  </si>
  <si>
    <t>https://www.meetup.com/Des-Moines-Data-Analytics/members/205913275/</t>
  </si>
  <si>
    <t>user 255565995</t>
  </si>
  <si>
    <t>https://www.meetup.com/Des-Moines-Data-Analytics/members/255565995/</t>
  </si>
  <si>
    <t>user 258764514</t>
  </si>
  <si>
    <t>https://www.meetup.com/Des-Moines-Data-Analytics/members/258764514/</t>
  </si>
  <si>
    <t>user 259038675</t>
  </si>
  <si>
    <t>https://www.meetup.com/Des-Moines-Data-Analytics/members/259038675/</t>
  </si>
  <si>
    <t>user 187320942</t>
  </si>
  <si>
    <t>https://www.meetup.com/Des-Moines-Data-Analytics/members/187320942/</t>
  </si>
  <si>
    <t>user 259111881</t>
  </si>
  <si>
    <t>https://www.meetup.com/Des-Moines-Data-Analytics/members/259111881/</t>
  </si>
  <si>
    <t>user 259153268</t>
  </si>
  <si>
    <t>https://www.meetup.com/Des-Moines-Data-Analytics/members/259153268/</t>
  </si>
  <si>
    <t>user 259152139</t>
  </si>
  <si>
    <t>https://www.meetup.com/Des-Moines-Data-Analytics/members/259152139/</t>
  </si>
  <si>
    <t>user 59532372</t>
  </si>
  <si>
    <t>https://www.meetup.com/Des-Moines-Data-Analytics/members/59532372/</t>
  </si>
  <si>
    <t>user 229787507</t>
  </si>
  <si>
    <t>https://www.meetup.com/Des-Moines-Data-Analytics/members/229787507/</t>
  </si>
  <si>
    <t>user 259278577</t>
  </si>
  <si>
    <t>https://www.meetup.com/Des-Moines-Data-Analytics/members/259278577/</t>
  </si>
  <si>
    <t>user 259294392</t>
  </si>
  <si>
    <t>https://www.meetup.com/Des-Moines-Data-Analytics/members/259294392/</t>
  </si>
  <si>
    <t>user 248350000</t>
  </si>
  <si>
    <t>https://www.meetup.com/Des-Moines-Data-Analytics/members/248350000/</t>
  </si>
  <si>
    <t>user 259597864</t>
  </si>
  <si>
    <t>https://www.meetup.com/Des-Moines-Data-Analytics/members/259597864/</t>
  </si>
  <si>
    <t>user 160473262</t>
  </si>
  <si>
    <t>https://www.meetup.com/Des-Moines-Data-Analytics/members/160473262/</t>
  </si>
  <si>
    <t>user 255017446</t>
  </si>
  <si>
    <t>https://www.meetup.com/Des-Moines-Data-Analytics/members/255017446/</t>
  </si>
  <si>
    <t>user 259759005</t>
  </si>
  <si>
    <t>https://www.meetup.com/Des-Moines-Data-Analytics/members/259759005/</t>
  </si>
  <si>
    <t>user 259767061</t>
  </si>
  <si>
    <t>https://www.meetup.com/Des-Moines-Data-Analytics/members/259767061/</t>
  </si>
  <si>
    <t>user 259739806</t>
  </si>
  <si>
    <t>https://www.meetup.com/Des-Moines-Data-Analytics/members/259739806/</t>
  </si>
  <si>
    <t>user 259735141</t>
  </si>
  <si>
    <t>https://www.meetup.com/Des-Moines-Data-Analytics/members/259735141/</t>
  </si>
  <si>
    <t>user 259791623</t>
  </si>
  <si>
    <t>https://www.meetup.com/Des-Moines-Data-Analytics/members/259791623/</t>
  </si>
  <si>
    <t>user 256969454</t>
  </si>
  <si>
    <t>https://www.meetup.com/Des-Moines-Data-Analytics/members/256969454/</t>
  </si>
  <si>
    <t>user 257722738</t>
  </si>
  <si>
    <t>https://www.meetup.com/Des-Moines-Data-Analytics/members/257722738/</t>
  </si>
  <si>
    <t>user 259935462</t>
  </si>
  <si>
    <t>https://www.meetup.com/Des-Moines-Data-Analytics/members/259935462/</t>
  </si>
  <si>
    <t>user 259995974</t>
  </si>
  <si>
    <t>https://www.meetup.com/Des-Moines-Data-Analytics/members/259995974/</t>
  </si>
  <si>
    <t>user 231464328</t>
  </si>
  <si>
    <t>https://www.meetup.com/Des-Moines-Data-Analytics/members/231464328/</t>
  </si>
  <si>
    <t>user 259598809</t>
  </si>
  <si>
    <t>https://www.meetup.com/Des-Moines-Data-Analytics/members/259598809/</t>
  </si>
  <si>
    <t>user 256000334</t>
  </si>
  <si>
    <t>https://www.meetup.com/Des-Moines-Data-Analytics/members/256000334/</t>
  </si>
  <si>
    <t>user 260006697</t>
  </si>
  <si>
    <t>https://www.meetup.com/Des-Moines-Data-Analytics/members/260006697/</t>
  </si>
  <si>
    <t>user 260064001</t>
  </si>
  <si>
    <t>https://www.meetup.com/Des-Moines-Data-Analytics/members/260064001/</t>
  </si>
  <si>
    <t>user 260150658</t>
  </si>
  <si>
    <t>https://www.meetup.com/Des-Moines-Data-Analytics/members/260150658/</t>
  </si>
  <si>
    <t>user 56012742</t>
  </si>
  <si>
    <t>https://www.meetup.com/Des-Moines-Data-Analytics/members/56012742/</t>
  </si>
  <si>
    <t>user 260139639</t>
  </si>
  <si>
    <t>https://www.meetup.com/Des-Moines-Data-Analytics/members/260139639/</t>
  </si>
  <si>
    <t>user 260167762</t>
  </si>
  <si>
    <t>https://www.meetup.com/Des-Moines-Data-Analytics/members/260167762/</t>
  </si>
  <si>
    <t>user 255667887</t>
  </si>
  <si>
    <t>https://www.meetup.com/Des-Moines-Data-Analytics/members/255667887/</t>
  </si>
  <si>
    <t>user 260065550</t>
  </si>
  <si>
    <t>https://www.meetup.com/Des-Moines-Data-Analytics/members/260065550/</t>
  </si>
  <si>
    <t>user 260074149</t>
  </si>
  <si>
    <t>https://www.meetup.com/Des-Moines-Data-Analytics/members/260074149/</t>
  </si>
  <si>
    <t>user 260204690</t>
  </si>
  <si>
    <t>https://www.meetup.com/Des-Moines-Data-Analytics/members/260204690/</t>
  </si>
  <si>
    <t>qhdietrich</t>
  </si>
  <si>
    <t>https://www.meetup.com/Des-Moines-Data-Analytics/members/10132825/</t>
  </si>
  <si>
    <t>user 83707012</t>
  </si>
  <si>
    <t>https://www.meetup.com/Des-Moines-Data-Analytics/members/83707012/</t>
  </si>
  <si>
    <t>user 257235944</t>
  </si>
  <si>
    <t>https://www.meetup.com/Des-Moines-Data-Analytics/members/257235944/</t>
  </si>
  <si>
    <t>user 260401245</t>
  </si>
  <si>
    <t>https://www.meetup.com/Des-Moines-Data-Analytics/members/260401245/</t>
  </si>
  <si>
    <t>user 203253541</t>
  </si>
  <si>
    <t>https://www.meetup.com/Des-Moines-Data-Analytics/members/203253541/</t>
  </si>
  <si>
    <t>user 218158759</t>
  </si>
  <si>
    <t>https://www.meetup.com/Des-Moines-Data-Analytics/members/218158759/</t>
  </si>
  <si>
    <t>user 260620184</t>
  </si>
  <si>
    <t>https://www.meetup.com/Des-Moines-Data-Analytics/members/260620184/</t>
  </si>
  <si>
    <t>user 233759159</t>
  </si>
  <si>
    <t>https://www.meetup.com/Des-Moines-Data-Analytics/members/233759159/</t>
  </si>
  <si>
    <t>user 193085913</t>
  </si>
  <si>
    <t>https://www.meetup.com/Des-Moines-Data-Analytics/members/193085913/</t>
  </si>
  <si>
    <t>user 193142619</t>
  </si>
  <si>
    <t>https://www.meetup.com/Des-Moines-Data-Analytics/members/193142619/</t>
  </si>
  <si>
    <t>user 226890165</t>
  </si>
  <si>
    <t>https://www.meetup.com/Des-Moines-Data-Analytics/members/226890165/</t>
  </si>
  <si>
    <t>user 253544259</t>
  </si>
  <si>
    <t>https://www.meetup.com/Des-Moines-Data-Analytics/members/253544259/</t>
  </si>
  <si>
    <t>user 260666792</t>
  </si>
  <si>
    <t>https://www.meetup.com/Des-Moines-Data-Analytics/members/260666792/</t>
  </si>
  <si>
    <t>user 260738971</t>
  </si>
  <si>
    <t>https://www.meetup.com/Des-Moines-Data-Analytics/members/260738971/</t>
  </si>
  <si>
    <t>user 226006681</t>
  </si>
  <si>
    <t>https://www.meetup.com/Des-Moines-Data-Analytics/members/226006681/</t>
  </si>
  <si>
    <t>user 260781911</t>
  </si>
  <si>
    <t>https://www.meetup.com/Des-Moines-Data-Analytics/members/260781911/</t>
  </si>
  <si>
    <t>user 260878882</t>
  </si>
  <si>
    <t>https://www.meetup.com/Des-Moines-Data-Analytics/members/260878882/</t>
  </si>
  <si>
    <t>user 260964126</t>
  </si>
  <si>
    <t>https://www.meetup.com/Des-Moines-Data-Analytics/members/260964126/</t>
  </si>
  <si>
    <t>user 243701803</t>
  </si>
  <si>
    <t>https://www.meetup.com/Des-Moines-Data-Analytics/members/243701803/</t>
  </si>
  <si>
    <t>user 229392769</t>
  </si>
  <si>
    <t>https://www.meetup.com/Des-Moines-Data-Analytics/members/229392769/</t>
  </si>
  <si>
    <t>user 219795123</t>
  </si>
  <si>
    <t>https://www.meetup.com/Des-Moines-Data-Analytics/members/219795123/</t>
  </si>
  <si>
    <t>user 255970438</t>
  </si>
  <si>
    <t>https://www.meetup.com/Des-Moines-Data-Analytics/members/255970438/</t>
  </si>
  <si>
    <t>user 201878191</t>
  </si>
  <si>
    <t>https://www.meetup.com/Des-Moines-Data-Analytics/members/201878191/</t>
  </si>
  <si>
    <t>user 261144708</t>
  </si>
  <si>
    <t>https://www.meetup.com/Des-Moines-Data-Analytics/members/261144708/</t>
  </si>
  <si>
    <t>user 261154901</t>
  </si>
  <si>
    <t>https://www.meetup.com/Des-Moines-Data-Analytics/members/261154901/</t>
  </si>
  <si>
    <t>user 261385412</t>
  </si>
  <si>
    <t>https://www.meetup.com/Des-Moines-Data-Analytics/members/261385412/</t>
  </si>
  <si>
    <t>user 220479411</t>
  </si>
  <si>
    <t>https://www.meetup.com/Des-Moines-Data-Analytics/members/220479411/</t>
  </si>
  <si>
    <t>user 261522750</t>
  </si>
  <si>
    <t>https://www.meetup.com/Des-Moines-Data-Analytics/members/261522750/</t>
  </si>
  <si>
    <t>user 255095268</t>
  </si>
  <si>
    <t>https://www.meetup.com/Des-Moines-Data-Analytics/members/255095268/</t>
  </si>
  <si>
    <t>user 261580448</t>
  </si>
  <si>
    <t>https://www.meetup.com/Des-Moines-Data-Analytics/members/261580448/</t>
  </si>
  <si>
    <t>user 261646263</t>
  </si>
  <si>
    <t>https://www.meetup.com/Des-Moines-Data-Analytics/members/261646263/</t>
  </si>
  <si>
    <t>user 220777410</t>
  </si>
  <si>
    <t>https://www.meetup.com/Des-Moines-Data-Analytics/members/220777410/</t>
  </si>
  <si>
    <t>user 261913997</t>
  </si>
  <si>
    <t>https://www.meetup.com/Des-Moines-Data-Analytics/members/261913997/</t>
  </si>
  <si>
    <t>user 261910125</t>
  </si>
  <si>
    <t>https://www.meetup.com/Des-Moines-Data-Analytics/members/261910125/</t>
  </si>
  <si>
    <t>user 237505806</t>
  </si>
  <si>
    <t>https://www.meetup.com/Des-Moines-Data-Analytics/members/237505806/</t>
  </si>
  <si>
    <t>user 261981410</t>
  </si>
  <si>
    <t>https://www.meetup.com/Des-Moines-Data-Analytics/members/261981410/</t>
  </si>
  <si>
    <t>user 262136303</t>
  </si>
  <si>
    <t>https://www.meetup.com/Des-Moines-Data-Analytics/members/262136303/</t>
  </si>
  <si>
    <t>user 262141085</t>
  </si>
  <si>
    <t>https://www.meetup.com/Des-Moines-Data-Analytics/members/262141085/</t>
  </si>
  <si>
    <t>user 262213193</t>
  </si>
  <si>
    <t>https://www.meetup.com/Des-Moines-Data-Analytics/members/262213193/</t>
  </si>
  <si>
    <t>user 262347438</t>
  </si>
  <si>
    <t>https://www.meetup.com/Des-Moines-Data-Analytics/members/262347438/</t>
  </si>
  <si>
    <t>user 262517861</t>
  </si>
  <si>
    <t>https://www.meetup.com/Des-Moines-Data-Analytics/members/262517861/</t>
  </si>
  <si>
    <t>user 262556895</t>
  </si>
  <si>
    <t>https://www.meetup.com/Des-Moines-Data-Analytics/members/262556895/</t>
  </si>
  <si>
    <t>user 262699862</t>
  </si>
  <si>
    <t>https://www.meetup.com/Des-Moines-Data-Analytics/members/262699862/</t>
  </si>
  <si>
    <t>user 186481055</t>
  </si>
  <si>
    <t>https://www.meetup.com/Des-Moines-Data-Analytics/members/186481055/</t>
  </si>
  <si>
    <t>user 262699574</t>
  </si>
  <si>
    <t>https://www.meetup.com/Des-Moines-Data-Analytics/members/262699574/</t>
  </si>
  <si>
    <t>user 257479303</t>
  </si>
  <si>
    <t>https://www.meetup.com/Des-Moines-Data-Analytics/members/257479303/</t>
  </si>
  <si>
    <t>user 189923929</t>
  </si>
  <si>
    <t>https://www.meetup.com/Des-Moines-Data-Analytics/members/189923929/</t>
  </si>
  <si>
    <t>user 262801138</t>
  </si>
  <si>
    <t>https://www.meetup.com/Des-Moines-Data-Analytics/members/262801138/</t>
  </si>
  <si>
    <t>user 256971088</t>
  </si>
  <si>
    <t>https://www.meetup.com/Des-Moines-Data-Analytics/members/256971088/</t>
  </si>
  <si>
    <t>user 257717929</t>
  </si>
  <si>
    <t>https://www.meetup.com/Des-Moines-Data-Analytics/members/257717929/</t>
  </si>
  <si>
    <t>user 262775534</t>
  </si>
  <si>
    <t>https://www.meetup.com/Des-Moines-Data-Analytics/members/262775534/</t>
  </si>
  <si>
    <t>user 262774754</t>
  </si>
  <si>
    <t>https://www.meetup.com/Des-Moines-Data-Analytics/members/262774754/</t>
  </si>
  <si>
    <t>user 262935600</t>
  </si>
  <si>
    <t>https://www.meetup.com/Des-Moines-Data-Analytics/members/262935600/</t>
  </si>
  <si>
    <t>user 195390651</t>
  </si>
  <si>
    <t>https://www.meetup.com/Des-Moines-Data-Analytics/members/195390651/</t>
  </si>
  <si>
    <t>user 220624217</t>
  </si>
  <si>
    <t>https://www.meetup.com/Des-Moines-Data-Analytics/members/220624217/</t>
  </si>
  <si>
    <t>user 263087007</t>
  </si>
  <si>
    <t>https://www.meetup.com/Des-Moines-Data-Analytics/members/263087007/</t>
  </si>
  <si>
    <t>user 256634762</t>
  </si>
  <si>
    <t>https://www.meetup.com/Des-Moines-Data-Analytics/members/256634762/</t>
  </si>
  <si>
    <t>DustyJ</t>
  </si>
  <si>
    <t>https://www.meetup.com/Des-Moines-Data-Analytics/members/4775737/</t>
  </si>
  <si>
    <t>user 66212352</t>
  </si>
  <si>
    <t>https://www.meetup.com/Des-Moines-Data-Analytics/members/66212352/</t>
  </si>
  <si>
    <t>user 263277746</t>
  </si>
  <si>
    <t>https://www.meetup.com/Des-Moines-Data-Analytics/members/263277746/</t>
  </si>
  <si>
    <t>user 215529382</t>
  </si>
  <si>
    <t>https://www.meetup.com/Des-Moines-Data-Analytics/members/215529382/</t>
  </si>
  <si>
    <t>user 191597576</t>
  </si>
  <si>
    <t>https://www.meetup.com/Des-Moines-Data-Analytics/members/191597576/</t>
  </si>
  <si>
    <t>ALietzow</t>
  </si>
  <si>
    <t>https://www.meetup.com/Des-Moines-Data-Analytics/members/13668663/</t>
  </si>
  <si>
    <t>user 128695232</t>
  </si>
  <si>
    <t>https://www.meetup.com/Des-Moines-Data-Analytics/members/128695232/</t>
  </si>
  <si>
    <t>user 263486646</t>
  </si>
  <si>
    <t>https://www.meetup.com/Des-Moines-Data-Analytics/members/263486646/</t>
  </si>
  <si>
    <t>user 263507804</t>
  </si>
  <si>
    <t>https://www.meetup.com/Des-Moines-Data-Analytics/members/263507804/</t>
  </si>
  <si>
    <t>user 263491418</t>
  </si>
  <si>
    <t>https://www.meetup.com/Des-Moines-Data-Analytics/members/263491418/</t>
  </si>
  <si>
    <t>user 263485432</t>
  </si>
  <si>
    <t>https://www.meetup.com/Des-Moines-Data-Analytics/members/263485432/</t>
  </si>
  <si>
    <t>user 188126232</t>
  </si>
  <si>
    <t>https://www.meetup.com/Des-Moines-Data-Analytics/members/188126232/</t>
  </si>
  <si>
    <t>TonyTandeski</t>
  </si>
  <si>
    <t>https://www.meetup.com/Des-Moines-Data-Analytics/members/14376729/</t>
  </si>
  <si>
    <t>user 258833188</t>
  </si>
  <si>
    <t>https://www.meetup.com/Des-Moines-Data-Analytics/members/258833188/</t>
  </si>
  <si>
    <t>user 252733839</t>
  </si>
  <si>
    <t>https://www.meetup.com/Des-Moines-Data-Analytics/members/252733839/</t>
  </si>
  <si>
    <t>user 263596070</t>
  </si>
  <si>
    <t>https://www.meetup.com/Des-Moines-Data-Analytics/members/263596070/</t>
  </si>
  <si>
    <t>user 263574952</t>
  </si>
  <si>
    <t>https://www.meetup.com/Des-Moines-Data-Analytics/members/263574952/</t>
  </si>
  <si>
    <t>user 259720403</t>
  </si>
  <si>
    <t>https://www.meetup.com/Des-Moines-Data-Analytics/members/259720403/</t>
  </si>
  <si>
    <t>user 196704104</t>
  </si>
  <si>
    <t>https://www.meetup.com/Des-Moines-Data-Analytics/members/196704104/</t>
  </si>
  <si>
    <t>user 175236182</t>
  </si>
  <si>
    <t>https://www.meetup.com/Des-Moines-Data-Analytics/members/175236182/</t>
  </si>
  <si>
    <t>user 263602387</t>
  </si>
  <si>
    <t>https://www.meetup.com/Des-Moines-Data-Analytics/members/263602387/</t>
  </si>
  <si>
    <t>user 261565041</t>
  </si>
  <si>
    <t>https://www.meetup.com/Des-Moines-Data-Analytics/members/261565041/</t>
  </si>
  <si>
    <t>user 185811426</t>
  </si>
  <si>
    <t>https://www.meetup.com/Des-Moines-Data-Analytics/members/185811426/</t>
  </si>
  <si>
    <t>user 263643565</t>
  </si>
  <si>
    <t>https://www.meetup.com/Des-Moines-Data-Analytics/members/263643565/</t>
  </si>
  <si>
    <t>user 263722561</t>
  </si>
  <si>
    <t>https://www.meetup.com/Des-Moines-Data-Analytics/members/263722561/</t>
  </si>
  <si>
    <t>user 191677591</t>
  </si>
  <si>
    <t>https://www.meetup.com/Des-Moines-Data-Analytics/members/191677591/</t>
  </si>
  <si>
    <t>user 264023242</t>
  </si>
  <si>
    <t>https://www.meetup.com/Des-Moines-Data-Analytics/members/264023242/</t>
  </si>
  <si>
    <t>user 190764846</t>
  </si>
  <si>
    <t>https://www.meetup.com/Des-Moines-Data-Analytics/members/190764846/</t>
  </si>
  <si>
    <t>user 264146115</t>
  </si>
  <si>
    <t>https://www.meetup.com/Des-Moines-Data-Analytics/members/264146115/</t>
  </si>
  <si>
    <t>user 264213582</t>
  </si>
  <si>
    <t>https://www.meetup.com/Des-Moines-Data-Analytics/members/264213582/</t>
  </si>
  <si>
    <t>user 264279081</t>
  </si>
  <si>
    <t>https://www.meetup.com/Des-Moines-Data-Analytics/members/264279081/</t>
  </si>
  <si>
    <t>user 219675364</t>
  </si>
  <si>
    <t>https://www.meetup.com/Des-Moines-Data-Analytics/members/219675364/</t>
  </si>
  <si>
    <t>user 251181009</t>
  </si>
  <si>
    <t>https://www.meetup.com/Des-Moines-Data-Analytics/members/251181009/</t>
  </si>
  <si>
    <t>user 264540879</t>
  </si>
  <si>
    <t>https://www.meetup.com/Des-Moines-Data-Analytics/members/264540879/</t>
  </si>
  <si>
    <t>user 39257252</t>
  </si>
  <si>
    <t>https://www.meetup.com/Des-Moines-Data-Analytics/members/39257252/</t>
  </si>
  <si>
    <t>user 60327592</t>
  </si>
  <si>
    <t>https://www.meetup.com/Des-Moines-Data-Analytics/members/60327592/</t>
  </si>
  <si>
    <t>user 264593827</t>
  </si>
  <si>
    <t>https://www.meetup.com/Des-Moines-Data-Analytics/members/264593827/</t>
  </si>
  <si>
    <t>user 264622241</t>
  </si>
  <si>
    <t>https://www.meetup.com/Des-Moines-Data-Analytics/members/264622241/</t>
  </si>
  <si>
    <t>user 224267177</t>
  </si>
  <si>
    <t>https://www.meetup.com/Des-Moines-Data-Analytics/members/224267177/</t>
  </si>
  <si>
    <t>user 264785609</t>
  </si>
  <si>
    <t>https://www.meetup.com/Des-Moines-Data-Analytics/members/264785609/</t>
  </si>
  <si>
    <t>user 254128481</t>
  </si>
  <si>
    <t>https://www.meetup.com/Des-Moines-Data-Analytics/members/254128481/</t>
  </si>
  <si>
    <t>user 264842989</t>
  </si>
  <si>
    <t>https://www.meetup.com/Des-Moines-Data-Analytics/members/264842989/</t>
  </si>
  <si>
    <t>user 259795345</t>
  </si>
  <si>
    <t>https://www.meetup.com/Des-Moines-Data-Analytics/members/259795345/</t>
  </si>
  <si>
    <t>user 265091714</t>
  </si>
  <si>
    <t>https://www.meetup.com/Des-Moines-Data-Analytics/members/265091714/</t>
  </si>
  <si>
    <t>user 225553837</t>
  </si>
  <si>
    <t>https://www.meetup.com/Des-Moines-Data-Analytics/members/225553837/</t>
  </si>
  <si>
    <t>user 265160777</t>
  </si>
  <si>
    <t>https://www.meetup.com/Des-Moines-Data-Analytics/members/265160777/</t>
  </si>
  <si>
    <t>user 265208060</t>
  </si>
  <si>
    <t>https://www.meetup.com/Des-Moines-Data-Analytics/members/265208060/</t>
  </si>
  <si>
    <t>user 265186227</t>
  </si>
  <si>
    <t>https://www.meetup.com/Des-Moines-Data-Analytics/members/265186227/</t>
  </si>
  <si>
    <t>user 265160877</t>
  </si>
  <si>
    <t>https://www.meetup.com/Des-Moines-Data-Analytics/members/265160877/</t>
  </si>
  <si>
    <t>user 149742912</t>
  </si>
  <si>
    <t>https://www.meetup.com/Des-Moines-Data-Analytics/members/149742912/</t>
  </si>
  <si>
    <t>user 265394007</t>
  </si>
  <si>
    <t>https://www.meetup.com/Des-Moines-Data-Analytics/members/265394007/</t>
  </si>
  <si>
    <t>user 264162819</t>
  </si>
  <si>
    <t>https://www.meetup.com/Des-Moines-Data-Analytics/members/264162819/</t>
  </si>
  <si>
    <t>user 265629345</t>
  </si>
  <si>
    <t>https://www.meetup.com/Des-Moines-Data-Analytics/members/265629345/</t>
  </si>
  <si>
    <t>user 265692953</t>
  </si>
  <si>
    <t>https://www.meetup.com/Des-Moines-Data-Analytics/members/265692953/</t>
  </si>
  <si>
    <t>user 9201977</t>
  </si>
  <si>
    <t>https://www.meetup.com/Des-Moines-Data-Analytics/members/9201977/</t>
  </si>
  <si>
    <t>user 265770180</t>
  </si>
  <si>
    <t>https://www.meetup.com/Des-Moines-Data-Analytics/members/265770180/</t>
  </si>
  <si>
    <t>THansenite</t>
  </si>
  <si>
    <t>https://www.meetup.com/Des-Moines-Data-Analytics/members/171714442/</t>
  </si>
  <si>
    <t>user 265873130</t>
  </si>
  <si>
    <t>https://www.meetup.com/Des-Moines-Data-Analytics/members/265873130/</t>
  </si>
  <si>
    <t>user 265863885</t>
  </si>
  <si>
    <t>https://www.meetup.com/Des-Moines-Data-Analytics/members/265863885/</t>
  </si>
  <si>
    <t>user 231506937</t>
  </si>
  <si>
    <t>https://www.meetup.com/Des-Moines-Data-Analytics/members/231506937/</t>
  </si>
  <si>
    <t>user 265942103</t>
  </si>
  <si>
    <t>https://www.meetup.com/Des-Moines-Data-Analytics/members/265942103/</t>
  </si>
  <si>
    <t>user 266166087</t>
  </si>
  <si>
    <t>https://www.meetup.com/Des-Moines-Data-Analytics/members/266166087/</t>
  </si>
  <si>
    <t>user 266171359</t>
  </si>
  <si>
    <t>https://www.meetup.com/Des-Moines-Data-Analytics/members/266171359/</t>
  </si>
  <si>
    <t>user 266239211</t>
  </si>
  <si>
    <t>https://www.meetup.com/Des-Moines-Data-Analytics/members/266239211/</t>
  </si>
  <si>
    <t>user 252526797</t>
  </si>
  <si>
    <t>https://www.meetup.com/Des-Moines-Data-Analytics/members/252526797/</t>
  </si>
  <si>
    <t>user 266233359</t>
  </si>
  <si>
    <t>https://www.meetup.com/Des-Moines-Data-Analytics/members/266233359/</t>
  </si>
  <si>
    <t>user 266297151</t>
  </si>
  <si>
    <t>https://www.meetup.com/Des-Moines-Data-Analytics/members/266297151/</t>
  </si>
  <si>
    <t>user 266307087</t>
  </si>
  <si>
    <t>https://www.meetup.com/Des-Moines-Data-Analytics/members/266307087/</t>
  </si>
  <si>
    <t>user 183276727</t>
  </si>
  <si>
    <t>https://www.meetup.com/Des-Moines-Data-Analytics/members/183276727/</t>
  </si>
  <si>
    <t>user 266351776</t>
  </si>
  <si>
    <t>https://www.meetup.com/Des-Moines-Data-Analytics/members/266351776/</t>
  </si>
  <si>
    <t>user 266430663</t>
  </si>
  <si>
    <t>https://www.meetup.com/Des-Moines-Data-Analytics/members/266430663/</t>
  </si>
  <si>
    <t>user 266429460</t>
  </si>
  <si>
    <t>https://www.meetup.com/Des-Moines-Data-Analytics/members/266429460/</t>
  </si>
  <si>
    <t>user 266424461</t>
  </si>
  <si>
    <t>https://www.meetup.com/Des-Moines-Data-Analytics/members/266424461/</t>
  </si>
  <si>
    <t>user 266576325</t>
  </si>
  <si>
    <t>https://www.meetup.com/Des-Moines-Data-Analytics/members/266576325/</t>
  </si>
  <si>
    <t>user 91135942</t>
  </si>
  <si>
    <t>https://www.meetup.com/Des-Moines-Data-Analytics/members/91135942/</t>
  </si>
  <si>
    <t>user 103069652</t>
  </si>
  <si>
    <t>https://www.meetup.com/Des-Moines-Data-Analytics/members/103069652/</t>
  </si>
  <si>
    <t>user 230908763</t>
  </si>
  <si>
    <t>https://www.meetup.com/Des-Moines-Data-Analytics/members/230908763/</t>
  </si>
  <si>
    <t>user 266848814</t>
  </si>
  <si>
    <t>https://www.meetup.com/Des-Moines-Data-Analytics/members/266848814/</t>
  </si>
  <si>
    <t>user 182996612</t>
  </si>
  <si>
    <t>https://www.meetup.com/Des-Moines-Data-Analytics/members/182996612/</t>
  </si>
  <si>
    <t>user 251755580</t>
  </si>
  <si>
    <t>https://www.meetup.com/Des-Moines-Data-Analytics/members/251755580/</t>
  </si>
  <si>
    <t>user 207885802</t>
  </si>
  <si>
    <t>https://www.meetup.com/Des-Moines-Data-Analytics/members/207885802/</t>
  </si>
  <si>
    <t>user 3293504</t>
  </si>
  <si>
    <t>https://www.meetup.com/Des-Moines-Data-Analytics/members/3293504/</t>
  </si>
  <si>
    <t>user 200417211</t>
  </si>
  <si>
    <t>https://www.meetup.com/Des-Moines-Data-Analytics/members/200417211/</t>
  </si>
  <si>
    <t>user 227586670</t>
  </si>
  <si>
    <t>https://www.meetup.com/Des-Moines-Data-Analytics/members/227586670/</t>
  </si>
  <si>
    <t>user 267131288</t>
  </si>
  <si>
    <t>https://www.meetup.com/Des-Moines-Data-Analytics/members/267131288/</t>
  </si>
  <si>
    <t>user 267233221</t>
  </si>
  <si>
    <t>https://www.meetup.com/Des-Moines-Data-Analytics/members/267233221/</t>
  </si>
  <si>
    <t>dougmitchell</t>
  </si>
  <si>
    <t>https://www.meetup.com/Des-Moines-Data-Analytics/members/3306714/</t>
  </si>
  <si>
    <t>user 234740431</t>
  </si>
  <si>
    <t>https://www.meetup.com/Des-Moines-Data-Analytics/members/234740431/</t>
  </si>
  <si>
    <t>jwei88</t>
  </si>
  <si>
    <t>https://www.meetup.com/Des-Moines-Data-Analytics/members/213762102/</t>
  </si>
  <si>
    <t>user 268134033</t>
  </si>
  <si>
    <t>https://www.meetup.com/Des-Moines-Data-Analytics/members/268134033/</t>
  </si>
  <si>
    <t>user 268218865</t>
  </si>
  <si>
    <t>https://www.meetup.com/Des-Moines-Data-Analytics/members/268218865/</t>
  </si>
  <si>
    <t>user 268216084</t>
  </si>
  <si>
    <t>https://www.meetup.com/Des-Moines-Data-Analytics/members/268216084/</t>
  </si>
  <si>
    <t>user 239705007</t>
  </si>
  <si>
    <t>https://www.meetup.com/Des-Moines-Data-Analytics/members/239705007/</t>
  </si>
  <si>
    <t>user 4108394</t>
  </si>
  <si>
    <t>https://www.meetup.com/Des-Moines-Data-Analytics/members/4108394/</t>
  </si>
  <si>
    <t>user 268318592</t>
  </si>
  <si>
    <t>https://www.meetup.com/Des-Moines-Data-Analytics/members/268318592/</t>
  </si>
  <si>
    <t>user 79709042</t>
  </si>
  <si>
    <t>https://www.meetup.com/Des-Moines-Data-Analytics/members/79709042/</t>
  </si>
  <si>
    <t>user 261714519</t>
  </si>
  <si>
    <t>https://www.meetup.com/Des-Moines-Data-Analytics/members/261714519/</t>
  </si>
  <si>
    <t>user 265620820</t>
  </si>
  <si>
    <t>https://www.meetup.com/Des-Moines-Data-Analytics/members/265620820/</t>
  </si>
  <si>
    <t>user 268577434</t>
  </si>
  <si>
    <t>https://www.meetup.com/Des-Moines-Data-Analytics/members/268577434/</t>
  </si>
  <si>
    <t>user 268674768</t>
  </si>
  <si>
    <t>https://www.meetup.com/Des-Moines-Data-Analytics/members/268674768/</t>
  </si>
  <si>
    <t>user 268667620</t>
  </si>
  <si>
    <t>https://www.meetup.com/Des-Moines-Data-Analytics/members/268667620/</t>
  </si>
  <si>
    <t>user 264913075</t>
  </si>
  <si>
    <t>https://www.meetup.com/Des-Moines-Data-Analytics/members/264913075/</t>
  </si>
  <si>
    <t>user 252164190</t>
  </si>
  <si>
    <t>https://www.meetup.com/Des-Moines-Data-Analytics/members/252164190/</t>
  </si>
  <si>
    <t>user 259026173</t>
  </si>
  <si>
    <t>https://www.meetup.com/Des-Moines-Data-Analytics/members/259026173/</t>
  </si>
  <si>
    <t>user 269000220</t>
  </si>
  <si>
    <t>https://www.meetup.com/Des-Moines-Data-Analytics/members/269000220/</t>
  </si>
  <si>
    <t>user 6814395</t>
  </si>
  <si>
    <t>https://www.meetup.com/Des-Moines-Data-Analytics/members/6814395/</t>
  </si>
  <si>
    <t>user 269151290</t>
  </si>
  <si>
    <t>https://www.meetup.com/Des-Moines-Data-Analytics/members/269151290/</t>
  </si>
  <si>
    <t>user 269174733</t>
  </si>
  <si>
    <t>https://www.meetup.com/Des-Moines-Data-Analytics/members/269174733/</t>
  </si>
  <si>
    <t>user 211106951</t>
  </si>
  <si>
    <t>https://www.meetup.com/Des-Moines-Data-Analytics/members/211106951/</t>
  </si>
  <si>
    <t>user 156233462</t>
  </si>
  <si>
    <t>https://www.meetup.com/Des-Moines-Data-Analytics/members/156233462/</t>
  </si>
  <si>
    <t>user 269399681</t>
  </si>
  <si>
    <t>https://www.meetup.com/Des-Moines-Data-Analytics/members/269399681/</t>
  </si>
  <si>
    <t>user 185111289</t>
  </si>
  <si>
    <t>https://www.meetup.com/Des-Moines-Data-Analytics/members/185111289/</t>
  </si>
  <si>
    <t>user 10328334</t>
  </si>
  <si>
    <t>https://www.meetup.com/Des-Moines-Data-Analytics/members/10328334/</t>
  </si>
  <si>
    <t>user 269685926</t>
  </si>
  <si>
    <t>https://www.meetup.com/Des-Moines-Data-Analytics/members/269685926/</t>
  </si>
  <si>
    <t>user 251053530</t>
  </si>
  <si>
    <t>https://www.meetup.com/Des-Moines-Data-Analytics/members/251053530/</t>
  </si>
  <si>
    <t>user 269752680</t>
  </si>
  <si>
    <t>https://www.meetup.com/Des-Moines-Data-Analytics/members/269752680/</t>
  </si>
  <si>
    <t>user 269819018</t>
  </si>
  <si>
    <t>https://www.meetup.com/Des-Moines-Data-Analytics/members/269819018/</t>
  </si>
  <si>
    <t>user 269821624</t>
  </si>
  <si>
    <t>https://www.meetup.com/Des-Moines-Data-Analytics/members/269821624/</t>
  </si>
  <si>
    <t>user 270048472</t>
  </si>
  <si>
    <t>https://www.meetup.com/Des-Moines-Data-Analytics/members/270048472/</t>
  </si>
  <si>
    <t>user 270132363</t>
  </si>
  <si>
    <t>https://www.meetup.com/Des-Moines-Data-Analytics/members/270132363/</t>
  </si>
  <si>
    <t>user 270523451</t>
  </si>
  <si>
    <t>https://www.meetup.com/Des-Moines-Data-Analytics/members/270523451/</t>
  </si>
  <si>
    <t>user 270717538</t>
  </si>
  <si>
    <t>https://www.meetup.com/Des-Moines-Data-Analytics/members/270717538/</t>
  </si>
  <si>
    <t>user 240603457</t>
  </si>
  <si>
    <t>https://www.meetup.com/Des-Moines-Data-Analytics/members/240603457/</t>
  </si>
  <si>
    <t>user 270798990</t>
  </si>
  <si>
    <t>https://www.meetup.com/Des-Moines-Data-Analytics/members/270798990/</t>
  </si>
  <si>
    <t>user 189648918</t>
  </si>
  <si>
    <t>https://www.meetup.com/Des-Moines-Data-Analytics/members/189648918/</t>
  </si>
  <si>
    <t>user 157517112</t>
  </si>
  <si>
    <t>https://www.meetup.com/Des-Moines-Data-Analytics/members/157517112/</t>
  </si>
  <si>
    <t>philosaccounting</t>
  </si>
  <si>
    <t>https://www.meetup.com/Des-Moines-Data-Analytics/members/56327392/</t>
  </si>
  <si>
    <t>user 216674351</t>
  </si>
  <si>
    <t>https://www.meetup.com/Des-Moines-Data-Analytics/members/216674351/</t>
  </si>
  <si>
    <t>user 197859384</t>
  </si>
  <si>
    <t>https://www.meetup.com/Des-Moines-Data-Analytics/members/197859384/</t>
  </si>
  <si>
    <t>user 240809342</t>
  </si>
  <si>
    <t>https://www.meetup.com/Des-Moines-Data-Analytics/members/240809342/</t>
  </si>
  <si>
    <t>user 271087023</t>
  </si>
  <si>
    <t>https://www.meetup.com/Des-Moines-Data-Analytics/members/271087023/</t>
  </si>
  <si>
    <t>user 156777522</t>
  </si>
  <si>
    <t>https://www.meetup.com/Des-Moines-Data-Analytics/members/156777522/</t>
  </si>
  <si>
    <t>user 271568648</t>
  </si>
  <si>
    <t>https://www.meetup.com/Des-Moines-Data-Analytics/members/271568648/</t>
  </si>
  <si>
    <t>user 271569693</t>
  </si>
  <si>
    <t>https://www.meetup.com/Des-Moines-Data-Analytics/members/271569693/</t>
  </si>
  <si>
    <t>user 230901847</t>
  </si>
  <si>
    <t>https://www.meetup.com/Des-Moines-Data-Analytics/members/230901847/</t>
  </si>
  <si>
    <t>user 271660173</t>
  </si>
  <si>
    <t>https://www.meetup.com/Des-Moines-Data-Analytics/members/271660173/</t>
  </si>
  <si>
    <t>user 271635120</t>
  </si>
  <si>
    <t>https://www.meetup.com/Des-Moines-Data-Analytics/members/271635120/</t>
  </si>
  <si>
    <t>user 209747109</t>
  </si>
  <si>
    <t>https://www.meetup.com/Des-Moines-Data-Analytics/members/209747109/</t>
  </si>
  <si>
    <t>user 243601035</t>
  </si>
  <si>
    <t>https://www.meetup.com/Des-Moines-Data-Analytics/members/243601035/</t>
  </si>
  <si>
    <t>user 271694403</t>
  </si>
  <si>
    <t>https://www.meetup.com/Des-Moines-Data-Analytics/members/271694403/</t>
  </si>
  <si>
    <t>user 264226703</t>
  </si>
  <si>
    <t>https://www.meetup.com/Des-Moines-Data-Analytics/members/264226703/</t>
  </si>
  <si>
    <t>user 271989470</t>
  </si>
  <si>
    <t>https://www.meetup.com/Des-Moines-Data-Analytics/members/271989470/</t>
  </si>
  <si>
    <t>user 272152925</t>
  </si>
  <si>
    <t>https://www.meetup.com/Des-Moines-Data-Analytics/members/272152925/</t>
  </si>
  <si>
    <t>user 272172675</t>
  </si>
  <si>
    <t>https://www.meetup.com/Des-Moines-Data-Analytics/members/272172675/</t>
  </si>
  <si>
    <t>user 221683391</t>
  </si>
  <si>
    <t>https://www.meetup.com/Des-Moines-Data-Analytics/members/221683391/</t>
  </si>
  <si>
    <t>user 13687474</t>
  </si>
  <si>
    <t>https://www.meetup.com/Des-Moines-Data-Analytics/members/13687474/</t>
  </si>
  <si>
    <t>user 272287942</t>
  </si>
  <si>
    <t>https://www.meetup.com/Des-Moines-Data-Analytics/members/272287942/</t>
  </si>
  <si>
    <t>JonChapman</t>
  </si>
  <si>
    <t>https://www.meetup.com/Des-Moines-Data-Analytics/members/272387026/</t>
  </si>
  <si>
    <t>user 272485980</t>
  </si>
  <si>
    <t>https://www.meetup.com/Des-Moines-Data-Analytics/members/272485980/</t>
  </si>
  <si>
    <t>user 272642644</t>
  </si>
  <si>
    <t>https://www.meetup.com/Des-Moines-Data-Analytics/members/272642644/</t>
  </si>
  <si>
    <t>user 260133656</t>
  </si>
  <si>
    <t>https://www.meetup.com/Des-Moines-Data-Analytics/members/260133656/</t>
  </si>
  <si>
    <t>user 262667548</t>
  </si>
  <si>
    <t>https://www.meetup.com/Des-Moines-Data-Analytics/members/262667548/</t>
  </si>
  <si>
    <t>user 185433666</t>
  </si>
  <si>
    <t>https://www.meetup.com/Des-Moines-Data-Analytics/members/185433666/</t>
  </si>
  <si>
    <t>user 271907957</t>
  </si>
  <si>
    <t>https://www.meetup.com/Des-Moines-Data-Analytics/members/271907957/</t>
  </si>
  <si>
    <t>user 272758631</t>
  </si>
  <si>
    <t>https://www.meetup.com/Des-Moines-Data-Analytics/members/272758631/</t>
  </si>
  <si>
    <t>user 272722411</t>
  </si>
  <si>
    <t>https://www.meetup.com/Des-Moines-Data-Analytics/members/272722411/</t>
  </si>
  <si>
    <t>user 233493601</t>
  </si>
  <si>
    <t>https://www.meetup.com/Des-Moines-Data-Analytics/members/233493601/</t>
  </si>
  <si>
    <t>user 272804837</t>
  </si>
  <si>
    <t>https://www.meetup.com/Des-Moines-Data-Analytics/members/272804837/</t>
  </si>
  <si>
    <t>user 272213871</t>
  </si>
  <si>
    <t>https://www.meetup.com/Des-Moines-Data-Analytics/members/272213871/</t>
  </si>
  <si>
    <t>user 272887922</t>
  </si>
  <si>
    <t>https://www.meetup.com/Des-Moines-Data-Analytics/members/272887922/</t>
  </si>
  <si>
    <t>user 272970903</t>
  </si>
  <si>
    <t>https://www.meetup.com/Des-Moines-Data-Analytics/members/272970903/</t>
  </si>
  <si>
    <t>user 272135954</t>
  </si>
  <si>
    <t>https://www.meetup.com/Des-Moines-Data-Analytics/members/272135954/</t>
  </si>
  <si>
    <t>user 224463046</t>
  </si>
  <si>
    <t>https://www.meetup.com/Des-Moines-Data-Analytics/members/224463046/</t>
  </si>
  <si>
    <t>user 273325295</t>
  </si>
  <si>
    <t>https://www.meetup.com/Des-Moines-Data-Analytics/members/273325295/</t>
  </si>
  <si>
    <t>user 273249610</t>
  </si>
  <si>
    <t>https://www.meetup.com/Des-Moines-Data-Analytics/members/273249610/</t>
  </si>
  <si>
    <t>user 273328453</t>
  </si>
  <si>
    <t>https://www.meetup.com/Des-Moines-Data-Analytics/members/273328453/</t>
  </si>
  <si>
    <t>user 273296170</t>
  </si>
  <si>
    <t>https://www.meetup.com/Des-Moines-Data-Analytics/members/273296170/</t>
  </si>
  <si>
    <t>Tertiary</t>
  </si>
  <si>
    <t>https://www.meetup.com/Des-Moines-Data-Analytics/members/4821259/</t>
  </si>
  <si>
    <t>user 217472085</t>
  </si>
  <si>
    <t>https://www.meetup.com/Des-Moines-Data-Analytics/members/217472085/</t>
  </si>
  <si>
    <t>user 273513970</t>
  </si>
  <si>
    <t>https://www.meetup.com/Des-Moines-Data-Analytics/members/273513970/</t>
  </si>
  <si>
    <t>user 273497221</t>
  </si>
  <si>
    <t>https://www.meetup.com/Des-Moines-Data-Analytics/members/273497221/</t>
  </si>
  <si>
    <t>user 273508583</t>
  </si>
  <si>
    <t>https://www.meetup.com/Des-Moines-Data-Analytics/members/273508583/</t>
  </si>
  <si>
    <t>user 260494049</t>
  </si>
  <si>
    <t>https://www.meetup.com/Des-Moines-Data-Analytics/members/260494049/</t>
  </si>
  <si>
    <t>user 247818200</t>
  </si>
  <si>
    <t>https://www.meetup.com/Des-Moines-Data-Analytics/members/247818200/</t>
  </si>
  <si>
    <t>user 273857830</t>
  </si>
  <si>
    <t>https://www.meetup.com/Des-Moines-Data-Analytics/members/273857830/</t>
  </si>
  <si>
    <t>user 273869067</t>
  </si>
  <si>
    <t>https://www.meetup.com/Des-Moines-Data-Analytics/members/273869067/</t>
  </si>
  <si>
    <t>user 267373571</t>
  </si>
  <si>
    <t>https://www.meetup.com/Des-Moines-Data-Analytics/members/267373571/</t>
  </si>
  <si>
    <t>user 274310321</t>
  </si>
  <si>
    <t>https://www.meetup.com/Des-Moines-Data-Analytics/members/274310321/</t>
  </si>
  <si>
    <t>user 274353495</t>
  </si>
  <si>
    <t>https://www.meetup.com/Des-Moines-Data-Analytics/members/274353495/</t>
  </si>
  <si>
    <t>user 274538116</t>
  </si>
  <si>
    <t>https://www.meetup.com/Des-Moines-Data-Analytics/members/274538116/</t>
  </si>
  <si>
    <t>user 12786680</t>
  </si>
  <si>
    <t>https://www.meetup.com/Des-Moines-Data-Analytics/members/12786680/</t>
  </si>
  <si>
    <t>user 275249016</t>
  </si>
  <si>
    <t>https://www.meetup.com/Des-Moines-Data-Analytics/members/275249016/</t>
  </si>
  <si>
    <t>user 275306195</t>
  </si>
  <si>
    <t>https://www.meetup.com/Des-Moines-Data-Analytics/members/275306195/</t>
  </si>
  <si>
    <t>user 273510245</t>
  </si>
  <si>
    <t>https://www.meetup.com/Des-Moines-Data-Analytics/members/273510245/</t>
  </si>
  <si>
    <t>user 275450738</t>
  </si>
  <si>
    <t>https://www.meetup.com/Des-Moines-Data-Analytics/members/275450738/</t>
  </si>
  <si>
    <t>user 275549237</t>
  </si>
  <si>
    <t>https://www.meetup.com/Des-Moines-Data-Analytics/members/275549237/</t>
  </si>
  <si>
    <t>user 275581395</t>
  </si>
  <si>
    <t>https://www.meetup.com/Des-Moines-Data-Analytics/members/275581395/</t>
  </si>
  <si>
    <t>user 275655093</t>
  </si>
  <si>
    <t>https://www.meetup.com/Des-Moines-Data-Analytics/members/275655093/</t>
  </si>
  <si>
    <t>user 275655951</t>
  </si>
  <si>
    <t>https://www.meetup.com/Des-Moines-Data-Analytics/members/275655951/</t>
  </si>
  <si>
    <t>user 205213404</t>
  </si>
  <si>
    <t>https://www.meetup.com/Des-Moines-Data-Analytics/members/205213404/</t>
  </si>
  <si>
    <t>user 111104522</t>
  </si>
  <si>
    <t>https://www.meetup.com/Des-Moines-Data-Analytics/members/111104522/</t>
  </si>
  <si>
    <t>user 275849028</t>
  </si>
  <si>
    <t>https://www.meetup.com/Des-Moines-Data-Analytics/members/275849028/</t>
  </si>
  <si>
    <t>user 275863171</t>
  </si>
  <si>
    <t>https://www.meetup.com/Des-Moines-Data-Analytics/members/275863171/</t>
  </si>
  <si>
    <t>user 272140919</t>
  </si>
  <si>
    <t>https://www.meetup.com/Des-Moines-Data-Analytics/members/272140919/</t>
  </si>
  <si>
    <t>user 276171795</t>
  </si>
  <si>
    <t>https://www.meetup.com/Des-Moines-Data-Analytics/members/276171795/</t>
  </si>
  <si>
    <t>user 276347086</t>
  </si>
  <si>
    <t>https://www.meetup.com/Des-Moines-Data-Analytics/members/276347086/</t>
  </si>
  <si>
    <t>user 57663542</t>
  </si>
  <si>
    <t>https://www.meetup.com/Des-Moines-Data-Analytics/members/57663542/</t>
  </si>
  <si>
    <t>user 276357948</t>
  </si>
  <si>
    <t>https://www.meetup.com/Des-Moines-Data-Analytics/members/276357948/</t>
  </si>
  <si>
    <t>user 276359297</t>
  </si>
  <si>
    <t>https://www.meetup.com/Des-Moines-Data-Analytics/members/276359297/</t>
  </si>
  <si>
    <t>user 276417492</t>
  </si>
  <si>
    <t>https://www.meetup.com/Des-Moines-Data-Analytics/members/276417492/</t>
  </si>
  <si>
    <t>user 260532195</t>
  </si>
  <si>
    <t>https://www.meetup.com/Des-Moines-Data-Analytics/members/260532195/</t>
  </si>
  <si>
    <t>user 276511939</t>
  </si>
  <si>
    <t>https://www.meetup.com/Des-Moines-Data-Analytics/members/276511939/</t>
  </si>
  <si>
    <t>user 276505268</t>
  </si>
  <si>
    <t>https://www.meetup.com/Des-Moines-Data-Analytics/members/276505268/</t>
  </si>
  <si>
    <t>user 246618951</t>
  </si>
  <si>
    <t>https://www.meetup.com/Des-Moines-Data-Analytics/members/246618951/</t>
  </si>
  <si>
    <t>user 276559794</t>
  </si>
  <si>
    <t>https://www.meetup.com/Des-Moines-Data-Analytics/members/276559794/</t>
  </si>
  <si>
    <t>user 276662849</t>
  </si>
  <si>
    <t>https://www.meetup.com/Des-Moines-Data-Analytics/members/276662849/</t>
  </si>
  <si>
    <t>user 276874152</t>
  </si>
  <si>
    <t>https://www.meetup.com/Des-Moines-Data-Analytics/members/276874152/</t>
  </si>
  <si>
    <t>user 276938871</t>
  </si>
  <si>
    <t>https://www.meetup.com/Des-Moines-Data-Analytics/members/276938871/</t>
  </si>
  <si>
    <t>user 219864480</t>
  </si>
  <si>
    <t>https://www.meetup.com/Des-Moines-Data-Analytics/members/219864480/</t>
  </si>
  <si>
    <t>user 277019391</t>
  </si>
  <si>
    <t>https://www.meetup.com/Des-Moines-Data-Analytics/members/277019391/</t>
  </si>
  <si>
    <t>user 8629985</t>
  </si>
  <si>
    <t>https://www.meetup.com/Des-Moines-Data-Analytics/members/8629985/</t>
  </si>
  <si>
    <t>user 200666132</t>
  </si>
  <si>
    <t>https://www.meetup.com/Des-Moines-Data-Analytics/members/200666132/</t>
  </si>
  <si>
    <t>user 277353274</t>
  </si>
  <si>
    <t>https://www.meetup.com/Des-Moines-Data-Analytics/members/277353274/</t>
  </si>
  <si>
    <t>user 277650680</t>
  </si>
  <si>
    <t>https://www.meetup.com/Des-Moines-Data-Analytics/members/277650680/</t>
  </si>
  <si>
    <t>user 277669349</t>
  </si>
  <si>
    <t>https://www.meetup.com/Des-Moines-Data-Analytics/members/277669349/</t>
  </si>
  <si>
    <t>user 277952092</t>
  </si>
  <si>
    <t>https://www.meetup.com/Des-Moines-Data-Analytics/members/277952092/</t>
  </si>
  <si>
    <t>user 278126054</t>
  </si>
  <si>
    <t>https://www.meetup.com/Des-Moines-Data-Analytics/members/278126054/</t>
  </si>
  <si>
    <t>user 262436124</t>
  </si>
  <si>
    <t>https://www.meetup.com/Des-Moines-Data-Analytics/members/262436124/</t>
  </si>
  <si>
    <t>user 278105398</t>
  </si>
  <si>
    <t>https://www.meetup.com/Des-Moines-Data-Analytics/members/278105398/</t>
  </si>
  <si>
    <t>user 262293883</t>
  </si>
  <si>
    <t>https://www.meetup.com/Des-Moines-Data-Analytics/members/262293883/</t>
  </si>
  <si>
    <t>user 14636770</t>
  </si>
  <si>
    <t>https://www.meetup.com/Des-Moines-Data-Analytics/members/14636770/</t>
  </si>
  <si>
    <t>user 62017882</t>
  </si>
  <si>
    <t>https://www.meetup.com/Des-Moines-Data-Analytics/members/62017882/</t>
  </si>
  <si>
    <t>user 204886022</t>
  </si>
  <si>
    <t>https://www.meetup.com/Des-Moines-Data-Analytics/members/204886022/</t>
  </si>
  <si>
    <t>user 273804916</t>
  </si>
  <si>
    <t>https://www.meetup.com/Des-Moines-Data-Analytics/members/273804916/</t>
  </si>
  <si>
    <t>user 278260437</t>
  </si>
  <si>
    <t>https://www.meetup.com/Des-Moines-Data-Analytics/members/278260437/</t>
  </si>
  <si>
    <t>user 228198318</t>
  </si>
  <si>
    <t>https://www.meetup.com/Des-Moines-Data-Analytics/members/228198318/</t>
  </si>
  <si>
    <t>user 278407643</t>
  </si>
  <si>
    <t>https://www.meetup.com/Des-Moines-Data-Analytics/members/278407643/</t>
  </si>
  <si>
    <t>user 278551280</t>
  </si>
  <si>
    <t>https://www.meetup.com/Des-Moines-Data-Analytics/members/278551280/</t>
  </si>
  <si>
    <t>user 256664072</t>
  </si>
  <si>
    <t>https://www.meetup.com/Des-Moines-Data-Analytics/members/256664072/</t>
  </si>
  <si>
    <t>user 10719681</t>
  </si>
  <si>
    <t>https://www.meetup.com/Des-Moines-Data-Analytics/members/10719681/</t>
  </si>
  <si>
    <t>user 278625427</t>
  </si>
  <si>
    <t>https://www.meetup.com/Des-Moines-Data-Analytics/members/278625427/</t>
  </si>
  <si>
    <t>user 8301674</t>
  </si>
  <si>
    <t>https://www.meetup.com/Des-Moines-Data-Analytics/members/8301674/</t>
  </si>
  <si>
    <t>user 278631546</t>
  </si>
  <si>
    <t>https://www.meetup.com/Des-Moines-Data-Analytics/members/278631546/</t>
  </si>
  <si>
    <t>user 278616750</t>
  </si>
  <si>
    <t>https://www.meetup.com/Des-Moines-Data-Analytics/members/278616750/</t>
  </si>
  <si>
    <t>user 278608911</t>
  </si>
  <si>
    <t>https://www.meetup.com/Des-Moines-Data-Analytics/members/278608911/</t>
  </si>
  <si>
    <t>user 278656901</t>
  </si>
  <si>
    <t>https://www.meetup.com/Des-Moines-Data-Analytics/members/278656901/</t>
  </si>
  <si>
    <t>bgreen</t>
  </si>
  <si>
    <t>https://www.meetup.com/Des-Moines-Data-Analytics/members/191547585/</t>
  </si>
  <si>
    <t>user 278697700</t>
  </si>
  <si>
    <t>https://www.meetup.com/Des-Moines-Data-Analytics/members/278697700/</t>
  </si>
  <si>
    <t>user 135669632</t>
  </si>
  <si>
    <t>https://www.meetup.com/Des-Moines-Data-Analytics/members/135669632/</t>
  </si>
  <si>
    <t>user 13801883</t>
  </si>
  <si>
    <t>https://www.meetup.com/Des-Moines-Data-Analytics/members/13801883/</t>
  </si>
  <si>
    <t>user 278763806</t>
  </si>
  <si>
    <t>https://www.meetup.com/Des-Moines-Data-Analytics/members/278763806/</t>
  </si>
  <si>
    <t>user 278773309</t>
  </si>
  <si>
    <t>https://www.meetup.com/Des-Moines-Data-Analytics/members/278773309/</t>
  </si>
  <si>
    <t>user 278822943</t>
  </si>
  <si>
    <t>https://www.meetup.com/Des-Moines-Data-Analytics/members/278822943/</t>
  </si>
  <si>
    <t>user 276387382</t>
  </si>
  <si>
    <t>https://www.meetup.com/Des-Moines-Data-Analytics/members/276387382/</t>
  </si>
  <si>
    <t>user 278958030</t>
  </si>
  <si>
    <t>https://www.meetup.com/Des-Moines-Data-Analytics/members/278958030/</t>
  </si>
  <si>
    <t>user 279088169</t>
  </si>
  <si>
    <t>https://www.meetup.com/Des-Moines-Data-Analytics/members/279088169/</t>
  </si>
  <si>
    <t>user 279327200</t>
  </si>
  <si>
    <t>https://www.meetup.com/Des-Moines-Data-Analytics/members/279327200/</t>
  </si>
  <si>
    <t>user 279477220</t>
  </si>
  <si>
    <t>https://www.meetup.com/Des-Moines-Data-Analytics/members/279477220/</t>
  </si>
  <si>
    <t>user 279616848</t>
  </si>
  <si>
    <t>https://www.meetup.com/Des-Moines-Data-Analytics/members/279616848/</t>
  </si>
  <si>
    <t>user 279680747</t>
  </si>
  <si>
    <t>https://www.meetup.com/Des-Moines-Data-Analytics/members/279680747/</t>
  </si>
  <si>
    <t>user 279724863</t>
  </si>
  <si>
    <t>https://www.meetup.com/Des-Moines-Data-Analytics/members/279724863/</t>
  </si>
  <si>
    <t>user 260789951</t>
  </si>
  <si>
    <t>https://www.meetup.com/Des-Moines-Data-Analytics/members/260789951/</t>
  </si>
  <si>
    <t>user 279777040</t>
  </si>
  <si>
    <t>https://www.meetup.com/Des-Moines-Data-Analytics/members/279777040/</t>
  </si>
  <si>
    <t>user 279888930</t>
  </si>
  <si>
    <t>https://www.meetup.com/Des-Moines-Data-Analytics/members/279888930/</t>
  </si>
  <si>
    <t>user 279856930</t>
  </si>
  <si>
    <t>https://www.meetup.com/Des-Moines-Data-Analytics/members/279856930/</t>
  </si>
  <si>
    <t>user 279193820</t>
  </si>
  <si>
    <t>https://www.meetup.com/Des-Moines-Data-Analytics/members/279193820/</t>
  </si>
  <si>
    <t>user 262699886</t>
  </si>
  <si>
    <t>https://www.meetup.com/Des-Moines-Data-Analytics/members/262699886/</t>
  </si>
  <si>
    <t>user 279935073</t>
  </si>
  <si>
    <t>https://www.meetup.com/Des-Moines-Data-Analytics/members/279935073/</t>
  </si>
  <si>
    <t>user 187612037</t>
  </si>
  <si>
    <t>https://www.meetup.com/Des-Moines-Data-Analytics/members/187612037/</t>
  </si>
  <si>
    <t>user 280055526</t>
  </si>
  <si>
    <t>https://www.meetup.com/Des-Moines-Data-Analytics/members/280055526/</t>
  </si>
  <si>
    <t>user 280028213</t>
  </si>
  <si>
    <t>https://www.meetup.com/Des-Moines-Data-Analytics/members/280028213/</t>
  </si>
  <si>
    <t>user 280113947</t>
  </si>
  <si>
    <t>https://www.meetup.com/Des-Moines-Data-Analytics/members/280113947/</t>
  </si>
  <si>
    <t>user 280249030</t>
  </si>
  <si>
    <t>https://www.meetup.com/Des-Moines-Data-Analytics/members/280249030/</t>
  </si>
  <si>
    <t>user 273803107</t>
  </si>
  <si>
    <t>https://www.meetup.com/Des-Moines-Data-Analytics/members/273803107/</t>
  </si>
  <si>
    <t>user 280428756</t>
  </si>
  <si>
    <t>https://www.meetup.com/Des-Moines-Data-Analytics/members/280428756/</t>
  </si>
  <si>
    <t>user 280505314</t>
  </si>
  <si>
    <t>https://www.meetup.com/Des-Moines-Data-Analytics/members/280505314/</t>
  </si>
  <si>
    <t>user 256445789</t>
  </si>
  <si>
    <t>https://www.meetup.com/Des-Moines-Data-Analytics/members/256445789/</t>
  </si>
  <si>
    <t>user 280445347</t>
  </si>
  <si>
    <t>https://www.meetup.com/Des-Moines-Data-Analytics/members/280445347/</t>
  </si>
  <si>
    <t>user 251175011</t>
  </si>
  <si>
    <t>https://www.meetup.com/Des-Moines-Data-Analytics/members/251175011/</t>
  </si>
  <si>
    <t>user 280532524</t>
  </si>
  <si>
    <t>https://www.meetup.com/Des-Moines-Data-Analytics/members/280532524/</t>
  </si>
  <si>
    <t>user 246281626</t>
  </si>
  <si>
    <t>https://www.meetup.com/Des-Moines-Data-Analytics/members/246281626/</t>
  </si>
  <si>
    <t>user 280552195</t>
  </si>
  <si>
    <t>https://www.meetup.com/Des-Moines-Data-Analytics/members/280552195/</t>
  </si>
  <si>
    <t>user 280635305</t>
  </si>
  <si>
    <t>https://www.meetup.com/Des-Moines-Data-Analytics/members/280635305/</t>
  </si>
  <si>
    <t>user 14402015</t>
  </si>
  <si>
    <t>https://www.meetup.com/Des-Moines-Data-Analytics/members/14402015/</t>
  </si>
  <si>
    <t>user 280676965</t>
  </si>
  <si>
    <t>https://www.meetup.com/Des-Moines-Data-Analytics/members/280676965/</t>
  </si>
  <si>
    <t>user 280819033</t>
  </si>
  <si>
    <t>https://www.meetup.com/Des-Moines-Data-Analytics/members/280819033/</t>
  </si>
  <si>
    <t>user 234755942</t>
  </si>
  <si>
    <t>https://www.meetup.com/Des-Moines-Data-Analytics/members/234755942/</t>
  </si>
  <si>
    <t>user 256187049</t>
  </si>
  <si>
    <t>https://www.meetup.com/Des-Moines-Data-Analytics/members/256187049/</t>
  </si>
  <si>
    <t>user 281522430</t>
  </si>
  <si>
    <t>https://www.meetup.com/Des-Moines-Data-Analytics/members/281522430/</t>
  </si>
  <si>
    <t>user 281576909</t>
  </si>
  <si>
    <t>https://www.meetup.com/Des-Moines-Data-Analytics/members/281576909/</t>
  </si>
  <si>
    <t>user 281671296</t>
  </si>
  <si>
    <t>https://www.meetup.com/Des-Moines-Data-Analytics/members/281671296/</t>
  </si>
  <si>
    <t>user 281678500</t>
  </si>
  <si>
    <t>https://www.meetup.com/Des-Moines-Data-Analytics/members/281678500/</t>
  </si>
  <si>
    <t>user 281687844</t>
  </si>
  <si>
    <t>https://www.meetup.com/Des-Moines-Data-Analytics/members/281687844/</t>
  </si>
  <si>
    <t>user 281671166</t>
  </si>
  <si>
    <t>https://www.meetup.com/Des-Moines-Data-Analytics/members/281671166/</t>
  </si>
  <si>
    <t>user 281671933</t>
  </si>
  <si>
    <t>https://www.meetup.com/Des-Moines-Data-Analytics/members/281671933/</t>
  </si>
  <si>
    <t>user 281671479</t>
  </si>
  <si>
    <t>https://www.meetup.com/Des-Moines-Data-Analytics/members/281671479/</t>
  </si>
  <si>
    <t>user 281689884</t>
  </si>
  <si>
    <t>https://www.meetup.com/Des-Moines-Data-Analytics/members/281689884/</t>
  </si>
  <si>
    <t>user 102247232</t>
  </si>
  <si>
    <t>https://www.meetup.com/Des-Moines-Data-Analytics/members/102247232/</t>
  </si>
  <si>
    <t>user 281674926</t>
  </si>
  <si>
    <t>https://www.meetup.com/Des-Moines-Data-Analytics/members/281674926/</t>
  </si>
  <si>
    <t>user 281671388</t>
  </si>
  <si>
    <t>https://www.meetup.com/Des-Moines-Data-Analytics/members/281671388/</t>
  </si>
  <si>
    <t>user 281674779</t>
  </si>
  <si>
    <t>https://www.meetup.com/Des-Moines-Data-Analytics/members/281674779/</t>
  </si>
  <si>
    <t>user 281671427</t>
  </si>
  <si>
    <t>https://www.meetup.com/Des-Moines-Data-Analytics/members/281671427/</t>
  </si>
  <si>
    <t>user 281673385</t>
  </si>
  <si>
    <t>https://www.meetup.com/Des-Moines-Data-Analytics/members/281673385/</t>
  </si>
  <si>
    <t>user 281680885</t>
  </si>
  <si>
    <t>https://www.meetup.com/Des-Moines-Data-Analytics/members/281680885/</t>
  </si>
  <si>
    <t>user 27013292</t>
  </si>
  <si>
    <t>https://www.meetup.com/Des-Moines-Data-Analytics/members/27013292/</t>
  </si>
  <si>
    <t>user 265258988</t>
  </si>
  <si>
    <t>https://www.meetup.com/Des-Moines-Data-Analytics/members/265258988/</t>
  </si>
  <si>
    <t>user 281831940</t>
  </si>
  <si>
    <t>https://www.meetup.com/Des-Moines-Data-Analytics/members/281831940/</t>
  </si>
  <si>
    <t>user 20715401</t>
  </si>
  <si>
    <t>https://www.meetup.com/Des-Moines-Data-Analytics/members/20715401/</t>
  </si>
  <si>
    <t>user 205905029</t>
  </si>
  <si>
    <t>https://www.meetup.com/Des-Moines-Data-Analytics/members/205905029/</t>
  </si>
  <si>
    <t>user 282103910</t>
  </si>
  <si>
    <t>https://www.meetup.com/Des-Moines-Data-Analytics/members/282103910/</t>
  </si>
  <si>
    <t>user 282146687</t>
  </si>
  <si>
    <t>https://www.meetup.com/Des-Moines-Data-Analytics/members/282146687/</t>
  </si>
  <si>
    <t>user 281266483</t>
  </si>
  <si>
    <t>https://www.meetup.com/Des-Moines-Data-Analytics/members/281266483/</t>
  </si>
  <si>
    <t>user 282135525</t>
  </si>
  <si>
    <t>https://www.meetup.com/Des-Moines-Data-Analytics/members/282135525/</t>
  </si>
  <si>
    <t>user 26696442</t>
  </si>
  <si>
    <t>https://www.meetup.com/Des-Moines-Data-Analytics/members/26696442/</t>
  </si>
  <si>
    <t>user 282305077</t>
  </si>
  <si>
    <t>https://www.meetup.com/Des-Moines-Data-Analytics/members/282305077/</t>
  </si>
  <si>
    <t>user 282350292</t>
  </si>
  <si>
    <t>https://www.meetup.com/Des-Moines-Data-Analytics/members/282350292/</t>
  </si>
  <si>
    <t>user 278623481</t>
  </si>
  <si>
    <t>https://www.meetup.com/Des-Moines-Data-Analytics/members/278623481/</t>
  </si>
  <si>
    <t>user 281667796</t>
  </si>
  <si>
    <t>https://www.meetup.com/Des-Moines-Data-Analytics/members/281667796/</t>
  </si>
  <si>
    <t>user 270543106</t>
  </si>
  <si>
    <t>https://www.meetup.com/Des-Moines-Data-Analytics/members/270543106/</t>
  </si>
  <si>
    <t>user 282579940</t>
  </si>
  <si>
    <t>https://www.meetup.com/Des-Moines-Data-Analytics/members/282579940/</t>
  </si>
  <si>
    <t>user 282537070</t>
  </si>
  <si>
    <t>https://www.meetup.com/Des-Moines-Data-Analytics/members/282537070/</t>
  </si>
  <si>
    <t>user 231144680</t>
  </si>
  <si>
    <t>https://www.meetup.com/Des-Moines-Data-Analytics/members/231144680/</t>
  </si>
  <si>
    <t>user 282678591</t>
  </si>
  <si>
    <t>https://www.meetup.com/Des-Moines-Data-Analytics/members/282678591/</t>
  </si>
  <si>
    <t>user 282711084</t>
  </si>
  <si>
    <t>https://www.meetup.com/Des-Moines-Data-Analytics/members/282711084/</t>
  </si>
  <si>
    <t>user 282755581</t>
  </si>
  <si>
    <t>https://www.meetup.com/Des-Moines-Data-Analytics/members/282755581/</t>
  </si>
  <si>
    <t>user 282762399</t>
  </si>
  <si>
    <t>https://www.meetup.com/Des-Moines-Data-Analytics/members/282762399/</t>
  </si>
  <si>
    <t>user 227546692</t>
  </si>
  <si>
    <t>https://www.meetup.com/Des-Moines-Data-Analytics/members/227546692/</t>
  </si>
  <si>
    <t>user 282834450</t>
  </si>
  <si>
    <t>https://www.meetup.com/Des-Moines-Data-Analytics/members/282834450/</t>
  </si>
  <si>
    <t>user 282811465</t>
  </si>
  <si>
    <t>https://www.meetup.com/Des-Moines-Data-Analytics/members/282811465/</t>
  </si>
  <si>
    <t>user 282870130</t>
  </si>
  <si>
    <t>https://www.meetup.com/Des-Moines-Data-Analytics/members/282870130/</t>
  </si>
  <si>
    <t>user 282941981</t>
  </si>
  <si>
    <t>https://www.meetup.com/Des-Moines-Data-Analytics/members/282941981/</t>
  </si>
  <si>
    <t>user 282941032</t>
  </si>
  <si>
    <t>https://www.meetup.com/Des-Moines-Data-Analytics/members/282941032/</t>
  </si>
  <si>
    <t>user 282957132</t>
  </si>
  <si>
    <t>https://www.meetup.com/Des-Moines-Data-Analytics/members/282957132/</t>
  </si>
  <si>
    <t>user 283085384</t>
  </si>
  <si>
    <t>https://www.meetup.com/Des-Moines-Data-Analytics/members/283085384/</t>
  </si>
  <si>
    <t>user 283160698</t>
  </si>
  <si>
    <t>https://www.meetup.com/Des-Moines-Data-Analytics/members/283160698/</t>
  </si>
  <si>
    <t>user 283174455</t>
  </si>
  <si>
    <t>https://www.meetup.com/Des-Moines-Data-Analytics/members/283174455/</t>
  </si>
  <si>
    <t>user 283241974</t>
  </si>
  <si>
    <t>https://www.meetup.com/Des-Moines-Data-Analytics/members/283241974/</t>
  </si>
  <si>
    <t>user 2458397</t>
  </si>
  <si>
    <t>https://www.meetup.com/Des-Moines-Data-Analytics/members/2458397/</t>
  </si>
  <si>
    <t>user 4963142</t>
  </si>
  <si>
    <t>https://www.meetup.com/Des-Moines-Data-Analytics/members/4963142/</t>
  </si>
  <si>
    <t>user 212861911</t>
  </si>
  <si>
    <t>https://www.meetup.com/Des-Moines-Data-Analytics/members/212861911/</t>
  </si>
  <si>
    <t>user 276487824</t>
  </si>
  <si>
    <t>https://www.meetup.com/Des-Moines-Data-Analytics/members/276487824/</t>
  </si>
  <si>
    <t>user 283379566</t>
  </si>
  <si>
    <t>https://www.meetup.com/Des-Moines-Data-Analytics/members/283379566/</t>
  </si>
  <si>
    <t>user 283442840</t>
  </si>
  <si>
    <t>https://www.meetup.com/Des-Moines-Data-Analytics/members/283442840/</t>
  </si>
  <si>
    <t>user 244027324</t>
  </si>
  <si>
    <t>https://www.meetup.com/Des-Moines-Data-Analytics/members/244027324/</t>
  </si>
  <si>
    <t>user 283861578</t>
  </si>
  <si>
    <t>https://www.meetup.com/Des-Moines-Data-Analytics/members/283861578/</t>
  </si>
  <si>
    <t>user 283861620</t>
  </si>
  <si>
    <t>https://www.meetup.com/Des-Moines-Data-Analytics/members/283861620/</t>
  </si>
  <si>
    <t>user 283944824</t>
  </si>
  <si>
    <t>https://www.meetup.com/Des-Moines-Data-Analytics/members/283944824/</t>
  </si>
  <si>
    <t>user 283578296</t>
  </si>
  <si>
    <t>https://www.meetup.com/Des-Moines-Data-Analytics/members/283578296/</t>
  </si>
  <si>
    <t>user 284060851</t>
  </si>
  <si>
    <t>https://www.meetup.com/Des-Moines-Data-Analytics/members/284060851/</t>
  </si>
  <si>
    <t>user 284079233</t>
  </si>
  <si>
    <t>https://www.meetup.com/Des-Moines-Data-Analytics/members/284079233/</t>
  </si>
  <si>
    <t>user 284133027</t>
  </si>
  <si>
    <t>https://www.meetup.com/Des-Moines-Data-Analytics/members/284133027/</t>
  </si>
  <si>
    <t>user 284222671</t>
  </si>
  <si>
    <t>https://www.meetup.com/Des-Moines-Data-Analytics/members/284222671/</t>
  </si>
  <si>
    <t>user 284323875</t>
  </si>
  <si>
    <t>https://www.meetup.com/Des-Moines-Data-Analytics/members/284323875/</t>
  </si>
  <si>
    <t>user 234728315</t>
  </si>
  <si>
    <t>https://www.meetup.com/Des-Moines-Data-Analytics/members/234728315/</t>
  </si>
  <si>
    <t>user 284382886</t>
  </si>
  <si>
    <t>https://www.meetup.com/Des-Moines-Data-Analytics/members/284382886/</t>
  </si>
  <si>
    <t>user 284405096</t>
  </si>
  <si>
    <t>https://www.meetup.com/Des-Moines-Data-Analytics/members/284405096/</t>
  </si>
  <si>
    <t>user 284279099</t>
  </si>
  <si>
    <t>https://www.meetup.com/Des-Moines-Data-Analytics/members/284279099/</t>
  </si>
  <si>
    <t>user 284412557</t>
  </si>
  <si>
    <t>https://www.meetup.com/Des-Moines-Data-Analytics/members/284412557/</t>
  </si>
  <si>
    <t>user 284448450</t>
  </si>
  <si>
    <t>https://www.meetup.com/Des-Moines-Data-Analytics/members/284448450/</t>
  </si>
  <si>
    <t>user 284637703</t>
  </si>
  <si>
    <t>https://www.meetup.com/Des-Moines-Data-Analytics/members/284637703/</t>
  </si>
  <si>
    <t>user 284779838</t>
  </si>
  <si>
    <t>https://www.meetup.com/Des-Moines-Data-Analytics/members/284779838/</t>
  </si>
  <si>
    <t>user 284806047</t>
  </si>
  <si>
    <t>https://www.meetup.com/Des-Moines-Data-Analytics/members/284806047/</t>
  </si>
  <si>
    <t>user 284797649</t>
  </si>
  <si>
    <t>https://www.meetup.com/Des-Moines-Data-Analytics/members/284797649/</t>
  </si>
  <si>
    <t>user 273790149</t>
  </si>
  <si>
    <t>https://www.meetup.com/Des-Moines-Data-Analytics/members/273790149/</t>
  </si>
  <si>
    <t>user 284330009</t>
  </si>
  <si>
    <t>https://www.meetup.com/Des-Moines-Data-Analytics/members/284330009/</t>
  </si>
  <si>
    <t>user 282302515</t>
  </si>
  <si>
    <t>https://www.meetup.com/Des-Moines-Data-Analytics/members/282302515/</t>
  </si>
  <si>
    <t>user 285298791</t>
  </si>
  <si>
    <t>https://www.meetup.com/Des-Moines-Data-Analytics/members/285298791/</t>
  </si>
  <si>
    <t>user 285361622</t>
  </si>
  <si>
    <t>https://www.meetup.com/Des-Moines-Data-Analytics/members/285361622/</t>
  </si>
  <si>
    <t>user 11435824</t>
  </si>
  <si>
    <t>https://www.meetup.com/Des-Moines-Data-Analytics/members/11435824/</t>
  </si>
  <si>
    <t>user 285461742</t>
  </si>
  <si>
    <t>https://www.meetup.com/Des-Moines-Data-Analytics/members/285461742/</t>
  </si>
  <si>
    <t>user 267027306</t>
  </si>
  <si>
    <t>https://www.meetup.com/Des-Moines-Data-Analytics/members/267027306/</t>
  </si>
  <si>
    <t>user 285474003</t>
  </si>
  <si>
    <t>https://www.meetup.com/Des-Moines-Data-Analytics/members/285474003/</t>
  </si>
  <si>
    <t>user 272159123</t>
  </si>
  <si>
    <t>https://www.meetup.com/Des-Moines-Data-Analytics/members/272159123/</t>
  </si>
  <si>
    <t>user 276082811</t>
  </si>
  <si>
    <t>https://www.meetup.com/Des-Moines-Data-Analytics/members/276082811/</t>
  </si>
  <si>
    <t>user 286090333</t>
  </si>
  <si>
    <t>https://www.meetup.com/Des-Moines-Data-Analytics/members/286090333/</t>
  </si>
  <si>
    <t>user 286081245</t>
  </si>
  <si>
    <t>https://www.meetup.com/Des-Moines-Data-Analytics/members/286081245/</t>
  </si>
  <si>
    <t>user 286381075</t>
  </si>
  <si>
    <t>https://www.meetup.com/Des-Moines-Data-Analytics/members/286381075/</t>
  </si>
  <si>
    <t>user 284597475</t>
  </si>
  <si>
    <t>https://www.meetup.com/Des-Moines-Data-Analytics/members/284597475/</t>
  </si>
  <si>
    <t>wayfarerDC</t>
  </si>
  <si>
    <t>https://www.meetup.com/Des-Moines-Data-Analytics/members/10674930/</t>
  </si>
  <si>
    <t>user 233594806</t>
  </si>
  <si>
    <t>https://www.meetup.com/Des-Moines-Data-Analytics/members/233594806/</t>
  </si>
  <si>
    <t>user 154977302</t>
  </si>
  <si>
    <t>https://www.meetup.com/Des-Moines-Data-Analytics/members/154977302/</t>
  </si>
  <si>
    <t>user 182009912</t>
  </si>
  <si>
    <t>https://www.meetup.com/Des-Moines-Data-Analytics/members/182009912/</t>
  </si>
  <si>
    <t>Shawn Ding</t>
  </si>
  <si>
    <t>user 105032912</t>
  </si>
  <si>
    <t>https://www.meetup.com/Des-Moines-Data-Analytics/members/105032912/</t>
  </si>
  <si>
    <t>user 286804564</t>
  </si>
  <si>
    <t>https://www.meetup.com/Des-Moines-Data-Analytics/members/286804564/</t>
  </si>
  <si>
    <t>user 286897130</t>
  </si>
  <si>
    <t>https://www.meetup.com/Des-Moines-Data-Analytics/members/286897130/</t>
  </si>
  <si>
    <t>user 286876993</t>
  </si>
  <si>
    <t>https://www.meetup.com/Des-Moines-Data-Analytics/members/286876993/</t>
  </si>
  <si>
    <t>user 286990688</t>
  </si>
  <si>
    <t>https://www.meetup.com/Des-Moines-Data-Analytics/members/286990688/</t>
  </si>
  <si>
    <t>user 22686151</t>
  </si>
  <si>
    <t>https://www.meetup.com/Des-Moines-Data-Analytics/members/22686151/</t>
  </si>
  <si>
    <t>user 183084621</t>
  </si>
  <si>
    <t>https://www.meetup.com/Des-Moines-Data-Analytics/members/183084621/</t>
  </si>
  <si>
    <t>user 264818346</t>
  </si>
  <si>
    <t>https://www.meetup.com/Des-Moines-Data-Analytics/members/264818346/</t>
  </si>
  <si>
    <t>user 235114042</t>
  </si>
  <si>
    <t>https://www.meetup.com/Des-Moines-Data-Analytics/members/235114042/</t>
  </si>
  <si>
    <t>user 287291350</t>
  </si>
  <si>
    <t>https://www.meetup.com/Des-Moines-Data-Analytics/members/287291350/</t>
  </si>
  <si>
    <t>user 72855952</t>
  </si>
  <si>
    <t>https://www.meetup.com/Des-Moines-Data-Analytics/members/72855952/</t>
  </si>
  <si>
    <t>user 287363812</t>
  </si>
  <si>
    <t>https://www.meetup.com/Des-Moines-Data-Analytics/members/287363812/</t>
  </si>
  <si>
    <t>user 278507736</t>
  </si>
  <si>
    <t>https://www.meetup.com/Des-Moines-Data-Analytics/members/278507736/</t>
  </si>
  <si>
    <t>user 287378713</t>
  </si>
  <si>
    <t>https://www.meetup.com/Des-Moines-Data-Analytics/members/287378713/</t>
  </si>
  <si>
    <t>user 280548484</t>
  </si>
  <si>
    <t>https://www.meetup.com/Des-Moines-Data-Analytics/members/280548484/</t>
  </si>
  <si>
    <t>user 283453844</t>
  </si>
  <si>
    <t>https://www.meetup.com/Des-Moines-Data-Analytics/members/283453844/</t>
  </si>
  <si>
    <t>user 251812334</t>
  </si>
  <si>
    <t>https://www.meetup.com/Des-Moines-Data-Analytics/members/251812334/</t>
  </si>
  <si>
    <t>user 282344981</t>
  </si>
  <si>
    <t>https://www.meetup.com/Des-Moines-Data-Analytics/members/282344981/</t>
  </si>
  <si>
    <t>user 287676728</t>
  </si>
  <si>
    <t>https://www.meetup.com/Des-Moines-Data-Analytics/members/287676728/</t>
  </si>
  <si>
    <t>user 287660943</t>
  </si>
  <si>
    <t>https://www.meetup.com/Des-Moines-Data-Analytics/members/287660943/</t>
  </si>
  <si>
    <t>user 224705352</t>
  </si>
  <si>
    <t>https://www.meetup.com/Des-Moines-Data-Analytics/members/224705352/</t>
  </si>
  <si>
    <t>user 101280162</t>
  </si>
  <si>
    <t>https://www.meetup.com/Des-Moines-Data-Analytics/members/101280162/</t>
  </si>
  <si>
    <t>user 287856056</t>
  </si>
  <si>
    <t>https://www.meetup.com/Des-Moines-Data-Analytics/members/287856056/</t>
  </si>
  <si>
    <t>user 287291323</t>
  </si>
  <si>
    <t>https://www.meetup.com/Des-Moines-Data-Analytics/members/287291323/</t>
  </si>
  <si>
    <t>user 287930591</t>
  </si>
  <si>
    <t>https://www.meetup.com/Des-Moines-Data-Analytics/members/287930591/</t>
  </si>
  <si>
    <t>user 288143775</t>
  </si>
  <si>
    <t>https://www.meetup.com/Des-Moines-Data-Analytics/members/288143775/</t>
  </si>
  <si>
    <t>user 288120414</t>
  </si>
  <si>
    <t>https://www.meetup.com/Des-Moines-Data-Analytics/members/288120414/</t>
  </si>
  <si>
    <t>user 288213627</t>
  </si>
  <si>
    <t>https://www.meetup.com/Des-Moines-Data-Analytics/members/288213627/</t>
  </si>
  <si>
    <t>user 288218069</t>
  </si>
  <si>
    <t>https://www.meetup.com/Des-Moines-Data-Analytics/members/288218069/</t>
  </si>
  <si>
    <t>user 287497089</t>
  </si>
  <si>
    <t>https://www.meetup.com/Des-Moines-Data-Analytics/members/287497089/</t>
  </si>
  <si>
    <t>user 288113349</t>
  </si>
  <si>
    <t>https://www.meetup.com/Des-Moines-Data-Analytics/members/288113349/</t>
  </si>
  <si>
    <t>user 288439351</t>
  </si>
  <si>
    <t>https://www.meetup.com/Des-Moines-Data-Analytics/members/288439351/</t>
  </si>
  <si>
    <t>user 288536661</t>
  </si>
  <si>
    <t>https://www.meetup.com/Des-Moines-Data-Analytics/members/288536661/</t>
  </si>
  <si>
    <t>user 288509675</t>
  </si>
  <si>
    <t>https://www.meetup.com/Des-Moines-Data-Analytics/members/288509675/</t>
  </si>
  <si>
    <t>user 288644741</t>
  </si>
  <si>
    <t>https://www.meetup.com/Des-Moines-Data-Analytics/members/288644741/</t>
  </si>
  <si>
    <t>user 288599007</t>
  </si>
  <si>
    <t>https://www.meetup.com/Des-Moines-Data-Analytics/members/288599007/</t>
  </si>
  <si>
    <t>user 88062052</t>
  </si>
  <si>
    <t>https://www.meetup.com/Des-Moines-Data-Analytics/members/88062052/</t>
  </si>
  <si>
    <t>user 288604195</t>
  </si>
  <si>
    <t>https://www.meetup.com/Des-Moines-Data-Analytics/members/288604195/</t>
  </si>
  <si>
    <t>user 288594413</t>
  </si>
  <si>
    <t>https://www.meetup.com/Des-Moines-Data-Analytics/members/288594413/</t>
  </si>
  <si>
    <t>user 288852889</t>
  </si>
  <si>
    <t>https://www.meetup.com/Des-Moines-Data-Analytics/members/288852889/</t>
  </si>
  <si>
    <t>user 288909091</t>
  </si>
  <si>
    <t>https://www.meetup.com/Des-Moines-Data-Analytics/members/288909091/</t>
  </si>
  <si>
    <t>shivanisharma1995rocketmail@gmai</t>
  </si>
  <si>
    <t>https://www.meetup.com/Des-Moines-Data-Analytics/members/243319368/</t>
  </si>
  <si>
    <t>user 281085534</t>
  </si>
  <si>
    <t>https://www.meetup.com/Des-Moines-Data-Analytics/members/281085534/</t>
  </si>
  <si>
    <t>user 289566007</t>
  </si>
  <si>
    <t>https://www.meetup.com/Des-Moines-Data-Analytics/members/289566007/</t>
  </si>
  <si>
    <t>user 289652637</t>
  </si>
  <si>
    <t>https://www.meetup.com/Des-Moines-Data-Analytics/members/289652637/</t>
  </si>
  <si>
    <t>user 259590547</t>
  </si>
  <si>
    <t>https://www.meetup.com/Des-Moines-Data-Analytics/members/259590547/</t>
  </si>
  <si>
    <t>user 290408470</t>
  </si>
  <si>
    <t>https://www.meetup.com/Des-Moines-Data-Analytics/members/290408470/</t>
  </si>
  <si>
    <t>user 290310260</t>
  </si>
  <si>
    <t>https://www.meetup.com/Des-Moines-Data-Analytics/members/290310260/</t>
  </si>
  <si>
    <t>user 192287890</t>
  </si>
  <si>
    <t>https://www.meetup.com/Des-Moines-Data-Analytics/members/192287890/</t>
  </si>
  <si>
    <t>user 290550508</t>
  </si>
  <si>
    <t>https://www.meetup.com/Des-Moines-Data-Analytics/members/290550508/</t>
  </si>
  <si>
    <t>user 290679470</t>
  </si>
  <si>
    <t>https://www.meetup.com/Des-Moines-Data-Analytics/members/290679470/</t>
  </si>
  <si>
    <t>user 290993813</t>
  </si>
  <si>
    <t>https://www.meetup.com/Des-Moines-Data-Analytics/members/290993813/</t>
  </si>
  <si>
    <t>user 291034313</t>
  </si>
  <si>
    <t>https://www.meetup.com/Des-Moines-Data-Analytics/members/291034313/</t>
  </si>
  <si>
    <t>user 291067672</t>
  </si>
  <si>
    <t>https://www.meetup.com/Des-Moines-Data-Analytics/members/291067672/</t>
  </si>
  <si>
    <t>user 291189292</t>
  </si>
  <si>
    <t>https://www.meetup.com/Des-Moines-Data-Analytics/members/291189292/</t>
  </si>
  <si>
    <t>user 260008978</t>
  </si>
  <si>
    <t>https://www.meetup.com/Des-Moines-Data-Analytics/members/260008978/</t>
  </si>
  <si>
    <t>user 262997822</t>
  </si>
  <si>
    <t>https://www.meetup.com/Des-Moines-Data-Analytics/members/262997822/</t>
  </si>
  <si>
    <t>user 291272715</t>
  </si>
  <si>
    <t>https://www.meetup.com/Des-Moines-Data-Analytics/members/291272715/</t>
  </si>
  <si>
    <t>user 291402453</t>
  </si>
  <si>
    <t>https://www.meetup.com/Des-Moines-Data-Analytics/members/291402453/</t>
  </si>
  <si>
    <t>user 291545764</t>
  </si>
  <si>
    <t>https://www.meetup.com/Des-Moines-Data-Analytics/members/291545764/</t>
  </si>
  <si>
    <t>user 291637591</t>
  </si>
  <si>
    <t>https://www.meetup.com/Des-Moines-Data-Analytics/members/291637591/</t>
  </si>
  <si>
    <t>user 254491766</t>
  </si>
  <si>
    <t>https://www.meetup.com/Des-Moines-Data-Analytics/members/254491766/</t>
  </si>
  <si>
    <t>user 291879140</t>
  </si>
  <si>
    <t>https://www.meetup.com/Des-Moines-Data-Analytics/members/291879140/</t>
  </si>
  <si>
    <t>user 291843344</t>
  </si>
  <si>
    <t>https://www.meetup.com/Des-Moines-Data-Analytics/members/291843344/</t>
  </si>
  <si>
    <t>user 291971087</t>
  </si>
  <si>
    <t>https://www.meetup.com/Des-Moines-Data-Analytics/members/291971087/</t>
  </si>
  <si>
    <t>user 291960962</t>
  </si>
  <si>
    <t>https://www.meetup.com/Des-Moines-Data-Analytics/members/291960962/</t>
  </si>
  <si>
    <t>user 277353221</t>
  </si>
  <si>
    <t>https://www.meetup.com/Des-Moines-Data-Analytics/members/277353221/</t>
  </si>
  <si>
    <t>user 292055772</t>
  </si>
  <si>
    <t>https://www.meetup.com/Des-Moines-Data-Analytics/members/292055772/</t>
  </si>
  <si>
    <t>user 292039925</t>
  </si>
  <si>
    <t>https://www.meetup.com/Des-Moines-Data-Analytics/members/292039925/</t>
  </si>
  <si>
    <t>user 292056894</t>
  </si>
  <si>
    <t>https://www.meetup.com/Des-Moines-Data-Analytics/members/292056894/</t>
  </si>
  <si>
    <t>user 292133927</t>
  </si>
  <si>
    <t>https://www.meetup.com/Des-Moines-Data-Analytics/members/292133927/</t>
  </si>
  <si>
    <t>user 244372998</t>
  </si>
  <si>
    <t>https://www.meetup.com/Des-Moines-Data-Analytics/members/244372998/</t>
  </si>
  <si>
    <t>user 223574230</t>
  </si>
  <si>
    <t>https://www.meetup.com/Des-Moines-Data-Analytics/members/223574230/</t>
  </si>
  <si>
    <t>user 292123630</t>
  </si>
  <si>
    <t>https://www.meetup.com/Des-Moines-Data-Analytics/members/292123630/</t>
  </si>
  <si>
    <t>user 292400631</t>
  </si>
  <si>
    <t>https://www.meetup.com/Des-Moines-Data-Analytics/members/292400631/</t>
  </si>
  <si>
    <t>user 292345706</t>
  </si>
  <si>
    <t>https://www.meetup.com/Des-Moines-Data-Analytics/members/292345706/</t>
  </si>
  <si>
    <t>user 202692714</t>
  </si>
  <si>
    <t>https://www.meetup.com/Des-Moines-Data-Analytics/members/202692714/</t>
  </si>
  <si>
    <t>user 292645669</t>
  </si>
  <si>
    <t>https://www.meetup.com/Des-Moines-Data-Analytics/members/292645669/</t>
  </si>
  <si>
    <t>user 202720374</t>
  </si>
  <si>
    <t>https://www.meetup.com/Des-Moines-Data-Analytics/members/202720374/</t>
  </si>
  <si>
    <t>user 292676609</t>
  </si>
  <si>
    <t>https://www.meetup.com/Des-Moines-Data-Analytics/members/292676609/</t>
  </si>
  <si>
    <t>user 272155926</t>
  </si>
  <si>
    <t>https://www.meetup.com/Des-Moines-Data-Analytics/members/272155926/</t>
  </si>
  <si>
    <t>user 292782362</t>
  </si>
  <si>
    <t>https://www.meetup.com/Des-Moines-Data-Analytics/members/292782362/</t>
  </si>
  <si>
    <t>user 292758078</t>
  </si>
  <si>
    <t>https://www.meetup.com/Des-Moines-Data-Analytics/members/292758078/</t>
  </si>
  <si>
    <t>user 292925339</t>
  </si>
  <si>
    <t>https://www.meetup.com/Des-Moines-Data-Analytics/members/292925339/</t>
  </si>
  <si>
    <t>user 235327962</t>
  </si>
  <si>
    <t>https://www.meetup.com/Des-Moines-Data-Analytics/members/235327962/</t>
  </si>
  <si>
    <t>user 292925031</t>
  </si>
  <si>
    <t>https://www.meetup.com/Des-Moines-Data-Analytics/members/292925031/</t>
  </si>
  <si>
    <t>user 292937247</t>
  </si>
  <si>
    <t>https://www.meetup.com/Des-Moines-Data-Analytics/members/292937247/</t>
  </si>
  <si>
    <t>user 4845420</t>
  </si>
  <si>
    <t>https://www.meetup.com/Des-Moines-Data-Analytics/members/4845420/</t>
  </si>
  <si>
    <t>user 293095376</t>
  </si>
  <si>
    <t>https://www.meetup.com/Des-Moines-Data-Analytics/members/293095376/</t>
  </si>
  <si>
    <t>user 293560187</t>
  </si>
  <si>
    <t>https://www.meetup.com/Des-Moines-Data-Analytics/members/293560187/</t>
  </si>
  <si>
    <t>user 293702221</t>
  </si>
  <si>
    <t>https://www.meetup.com/Des-Moines-Data-Analytics/members/293702221/</t>
  </si>
  <si>
    <t>user 293711455</t>
  </si>
  <si>
    <t>https://www.meetup.com/Des-Moines-Data-Analytics/members/293711455/</t>
  </si>
  <si>
    <t>user 293711412</t>
  </si>
  <si>
    <t>https://www.meetup.com/Des-Moines-Data-Analytics/members/293711412/</t>
  </si>
  <si>
    <t>user 293817336</t>
  </si>
  <si>
    <t>https://www.meetup.com/Des-Moines-Data-Analytics/members/293817336/</t>
  </si>
  <si>
    <t>user 293794616</t>
  </si>
  <si>
    <t>https://www.meetup.com/Des-Moines-Data-Analytics/members/293794616/</t>
  </si>
  <si>
    <t>user 293922963</t>
  </si>
  <si>
    <t>https://www.meetup.com/Des-Moines-Data-Analytics/members/293922963/</t>
  </si>
  <si>
    <t>user 90687472</t>
  </si>
  <si>
    <t>https://www.meetup.com/Des-Moines-Data-Analytics/members/90687472/</t>
  </si>
  <si>
    <t>shinrichsen</t>
  </si>
  <si>
    <t>https://www.meetup.com/Des-Moines-Data-Analytics/members/192393189/</t>
  </si>
  <si>
    <t>user 91058872</t>
  </si>
  <si>
    <t>https://www.meetup.com/Des-Moines-Data-Analytics/members/91058872/</t>
  </si>
  <si>
    <t>user 294056017</t>
  </si>
  <si>
    <t>https://www.meetup.com/Des-Moines-Data-Analytics/members/294056017/</t>
  </si>
  <si>
    <t>user 294144436</t>
  </si>
  <si>
    <t>https://www.meetup.com/Des-Moines-Data-Analytics/members/294144436/</t>
  </si>
  <si>
    <t>user 261225509</t>
  </si>
  <si>
    <t>https://www.meetup.com/Des-Moines-Data-Analytics/members/261225509/</t>
  </si>
  <si>
    <t>user 294316132</t>
  </si>
  <si>
    <t>https://www.meetup.com/Des-Moines-Data-Analytics/members/294316132/</t>
  </si>
  <si>
    <t>user 292683971</t>
  </si>
  <si>
    <t>https://www.meetup.com/Des-Moines-Data-Analytics/members/292683971/</t>
  </si>
  <si>
    <t>user 294350962</t>
  </si>
  <si>
    <t>https://www.meetup.com/Des-Moines-Data-Analytics/members/294350962/</t>
  </si>
  <si>
    <t>user 294336144</t>
  </si>
  <si>
    <t>https://www.meetup.com/Des-Moines-Data-Analytics/members/294336144/</t>
  </si>
  <si>
    <t>user 294438657</t>
  </si>
  <si>
    <t>https://www.meetup.com/Des-Moines-Data-Analytics/members/294438657/</t>
  </si>
  <si>
    <t>user 293560376</t>
  </si>
  <si>
    <t>https://www.meetup.com/Des-Moines-Data-Analytics/members/293560376/</t>
  </si>
  <si>
    <t>user 294391165</t>
  </si>
  <si>
    <t>https://www.meetup.com/Des-Moines-Data-Analytics/members/294391165/</t>
  </si>
  <si>
    <t>user 294391592</t>
  </si>
  <si>
    <t>https://www.meetup.com/Des-Moines-Data-Analytics/members/294391592/</t>
  </si>
  <si>
    <t>user 294392448</t>
  </si>
  <si>
    <t>https://www.meetup.com/Des-Moines-Data-Analytics/members/294392448/</t>
  </si>
  <si>
    <t>user 294385617</t>
  </si>
  <si>
    <t>https://www.meetup.com/Des-Moines-Data-Analytics/members/294385617/</t>
  </si>
  <si>
    <t>user 219400966</t>
  </si>
  <si>
    <t>https://www.meetup.com/Des-Moines-Data-Analytics/members/219400966/</t>
  </si>
  <si>
    <t>user 13515278</t>
  </si>
  <si>
    <t>https://www.meetup.com/Des-Moines-Data-Analytics/members/13515278/</t>
  </si>
  <si>
    <t>user 294595579</t>
  </si>
  <si>
    <t>https://www.meetup.com/Des-Moines-Data-Analytics/members/294595579/</t>
  </si>
  <si>
    <t>user 186756010</t>
  </si>
  <si>
    <t>https://www.meetup.com/Des-Moines-Data-Analytics/members/186756010/</t>
  </si>
  <si>
    <t>user 13618811</t>
  </si>
  <si>
    <t>https://www.meetup.com/Des-Moines-Data-Analytics/members/13618811/</t>
  </si>
  <si>
    <t>user 279368209</t>
  </si>
  <si>
    <t>https://www.meetup.com/Des-Moines-Data-Analytics/members/279368209/</t>
  </si>
  <si>
    <t>user 294972663</t>
  </si>
  <si>
    <t>https://www.meetup.com/Des-Moines-Data-Analytics/members/294972663/</t>
  </si>
  <si>
    <t>user 295028475</t>
  </si>
  <si>
    <t>https://www.meetup.com/Des-Moines-Data-Analytics/members/295028475/</t>
  </si>
  <si>
    <t>user 254270419</t>
  </si>
  <si>
    <t>https://www.meetup.com/Des-Moines-Data-Analytics/members/254270419/</t>
  </si>
  <si>
    <t>user 295102170</t>
  </si>
  <si>
    <t>https://www.meetup.com/Des-Moines-Data-Analytics/members/295102170/</t>
  </si>
  <si>
    <t>user 295106342</t>
  </si>
  <si>
    <t>https://www.meetup.com/Des-Moines-Data-Analytics/members/295106342/</t>
  </si>
  <si>
    <t>user 295147252</t>
  </si>
  <si>
    <t>https://www.meetup.com/Des-Moines-Data-Analytics/members/295147252/</t>
  </si>
  <si>
    <t>user 295227656</t>
  </si>
  <si>
    <t>https://www.meetup.com/Des-Moines-Data-Analytics/members/295227656/</t>
  </si>
  <si>
    <t>user 245061033</t>
  </si>
  <si>
    <t>https://www.meetup.com/Des-Moines-Data-Analytics/members/245061033/</t>
  </si>
  <si>
    <t>user 295321367</t>
  </si>
  <si>
    <t>https://www.meetup.com/Des-Moines-Data-Analytics/members/295321367/</t>
  </si>
  <si>
    <t>user 292956793</t>
  </si>
  <si>
    <t>https://www.meetup.com/Des-Moines-Data-Analytics/members/292956793/</t>
  </si>
  <si>
    <t>user 295404372</t>
  </si>
  <si>
    <t>https://www.meetup.com/Des-Moines-Data-Analytics/members/295404372/</t>
  </si>
  <si>
    <t>user 146255062</t>
  </si>
  <si>
    <t>https://www.meetup.com/Des-Moines-Data-Analytics/members/146255062/</t>
  </si>
  <si>
    <t>user 212494753</t>
  </si>
  <si>
    <t>https://www.meetup.com/Des-Moines-Data-Analytics/members/212494753/</t>
  </si>
  <si>
    <t>user 273188780</t>
  </si>
  <si>
    <t>https://www.meetup.com/Des-Moines-Data-Analytics/members/273188780/</t>
  </si>
  <si>
    <t>user 290179885</t>
  </si>
  <si>
    <t>https://www.meetup.com/Des-Moines-Data-Analytics/members/290179885/</t>
  </si>
  <si>
    <t>user 295769876</t>
  </si>
  <si>
    <t>https://www.meetup.com/Des-Moines-Data-Analytics/members/295769876/</t>
  </si>
  <si>
    <t>user 295769857</t>
  </si>
  <si>
    <t>https://www.meetup.com/Des-Moines-Data-Analytics/members/295769857/</t>
  </si>
  <si>
    <t>user 294345956</t>
  </si>
  <si>
    <t>https://www.meetup.com/Des-Moines-Data-Analytics/members/294345956/</t>
  </si>
  <si>
    <t>user 86762452</t>
  </si>
  <si>
    <t>https://www.meetup.com/Des-Moines-Data-Analytics/members/86762452/</t>
  </si>
  <si>
    <t>user 295777619</t>
  </si>
  <si>
    <t>https://www.meetup.com/Des-Moines-Data-Analytics/members/295777619/</t>
  </si>
  <si>
    <t>user 295790773</t>
  </si>
  <si>
    <t>https://www.meetup.com/Des-Moines-Data-Analytics/members/295790773/</t>
  </si>
  <si>
    <t>user 291277762</t>
  </si>
  <si>
    <t>https://www.meetup.com/Des-Moines-Data-Analytics/members/291277762/</t>
  </si>
  <si>
    <t>user 248847564</t>
  </si>
  <si>
    <t>https://www.meetup.com/Des-Moines-Data-Analytics/members/248847564/</t>
  </si>
  <si>
    <t>user 279142605</t>
  </si>
  <si>
    <t>https://www.meetup.com/Des-Moines-Data-Analytics/members/279142605/</t>
  </si>
  <si>
    <t>user 292223880</t>
  </si>
  <si>
    <t>https://www.meetup.com/Des-Moines-Data-Analytics/members/292223880/</t>
  </si>
  <si>
    <t>user 295834527</t>
  </si>
  <si>
    <t>https://www.meetup.com/Des-Moines-Data-Analytics/members/295834527/</t>
  </si>
  <si>
    <t>user 189206661</t>
  </si>
  <si>
    <t>https://www.meetup.com/Des-Moines-Data-Analytics/members/189206661/</t>
  </si>
  <si>
    <t>user 219307334</t>
  </si>
  <si>
    <t>https://www.meetup.com/Des-Moines-Data-Analytics/members/219307334/</t>
  </si>
  <si>
    <t>user 295973963</t>
  </si>
  <si>
    <t>https://www.meetup.com/Des-Moines-Data-Analytics/members/295973963/</t>
  </si>
  <si>
    <t>user 296027892</t>
  </si>
  <si>
    <t>https://www.meetup.com/Des-Moines-Data-Analytics/members/296027892/</t>
  </si>
  <si>
    <t>user 296036616</t>
  </si>
  <si>
    <t>https://www.meetup.com/Des-Moines-Data-Analytics/members/296036616/</t>
  </si>
  <si>
    <t>user 229768182</t>
  </si>
  <si>
    <t>https://www.meetup.com/Des-Moines-Data-Analytics/members/229768182/</t>
  </si>
  <si>
    <t>user 266506057</t>
  </si>
  <si>
    <t>https://www.meetup.com/Des-Moines-Data-Analytics/members/266506057/</t>
  </si>
  <si>
    <t>user 215899575</t>
  </si>
  <si>
    <t>https://www.meetup.com/Des-Moines-Data-Analytics/members/215899575/</t>
  </si>
  <si>
    <t>user 193150658</t>
  </si>
  <si>
    <t>https://www.meetup.com/Des-Moines-Data-Analytics/members/193150658/</t>
  </si>
  <si>
    <t>user 210552712</t>
  </si>
  <si>
    <t>https://www.meetup.com/Des-Moines-Data-Analytics/members/210552712/</t>
  </si>
  <si>
    <t>user 288323376</t>
  </si>
  <si>
    <t>https://www.meetup.com/Des-Moines-Data-Analytics/members/288323376/</t>
  </si>
  <si>
    <t>user 297019767</t>
  </si>
  <si>
    <t>https://www.meetup.com/Des-Moines-Data-Analytics/members/297019767/</t>
  </si>
  <si>
    <t>user 232260624</t>
  </si>
  <si>
    <t>https://www.meetup.com/Des-Moines-Data-Analytics/members/232260624/</t>
  </si>
  <si>
    <t>user 297107306</t>
  </si>
  <si>
    <t>https://www.meetup.com/Des-Moines-Data-Analytics/members/297107306/</t>
  </si>
  <si>
    <t>user 270511501</t>
  </si>
  <si>
    <t>https://www.meetup.com/Des-Moines-Data-Analytics/members/270511501/</t>
  </si>
  <si>
    <t>user 297177829</t>
  </si>
  <si>
    <t>https://www.meetup.com/Des-Moines-Data-Analytics/members/297177829/</t>
  </si>
  <si>
    <t>user 297288140</t>
  </si>
  <si>
    <t>https://www.meetup.com/Des-Moines-Data-Analytics/members/297288140/</t>
  </si>
  <si>
    <t>user 297320007</t>
  </si>
  <si>
    <t>https://www.meetup.com/Des-Moines-Data-Analytics/members/297320007/</t>
  </si>
  <si>
    <t>user 208120122</t>
  </si>
  <si>
    <t>https://www.meetup.com/Des-Moines-Data-Analytics/members/208120122/</t>
  </si>
  <si>
    <t>user 286969486</t>
  </si>
  <si>
    <t>https://www.meetup.com/Des-Moines-Data-Analytics/members/286969486/</t>
  </si>
  <si>
    <t>user 187432946</t>
  </si>
  <si>
    <t>https://www.meetup.com/Des-Moines-Data-Analytics/members/187432946/</t>
  </si>
  <si>
    <t>user 297427959</t>
  </si>
  <si>
    <t>https://www.meetup.com/Des-Moines-Data-Analytics/members/297427959/</t>
  </si>
  <si>
    <t>user 286969467</t>
  </si>
  <si>
    <t>https://www.meetup.com/Des-Moines-Data-Analytics/members/286969467/</t>
  </si>
  <si>
    <t>user 297408771</t>
  </si>
  <si>
    <t>https://www.meetup.com/Des-Moines-Data-Analytics/members/297408771/</t>
  </si>
  <si>
    <t>user 297390891</t>
  </si>
  <si>
    <t>https://www.meetup.com/Des-Moines-Data-Analytics/members/297390891/</t>
  </si>
  <si>
    <t>user 297407079</t>
  </si>
  <si>
    <t>https://www.meetup.com/Des-Moines-Data-Analytics/members/297407079/</t>
  </si>
  <si>
    <t>user 205475237</t>
  </si>
  <si>
    <t>https://www.meetup.com/Des-Moines-Data-Analytics/members/205475237/</t>
  </si>
  <si>
    <t>user 297474700</t>
  </si>
  <si>
    <t>https://www.meetup.com/Des-Moines-Data-Analytics/members/297474700/</t>
  </si>
  <si>
    <t>user 297488942</t>
  </si>
  <si>
    <t>https://www.meetup.com/Des-Moines-Data-Analytics/members/297488942/</t>
  </si>
  <si>
    <t>user 297451581</t>
  </si>
  <si>
    <t>https://www.meetup.com/Des-Moines-Data-Analytics/members/297451581/</t>
  </si>
  <si>
    <t>user 297469552</t>
  </si>
  <si>
    <t>https://www.meetup.com/Des-Moines-Data-Analytics/members/297469552/</t>
  </si>
  <si>
    <t>user 297461264</t>
  </si>
  <si>
    <t>https://www.meetup.com/Des-Moines-Data-Analytics/members/297461264/</t>
  </si>
  <si>
    <t>user 297466319</t>
  </si>
  <si>
    <t>https://www.meetup.com/Des-Moines-Data-Analytics/members/297466319/</t>
  </si>
  <si>
    <t>user 297464985</t>
  </si>
  <si>
    <t>https://www.meetup.com/Des-Moines-Data-Analytics/members/297464985/</t>
  </si>
  <si>
    <t>user 297506184</t>
  </si>
  <si>
    <t>https://www.meetup.com/Des-Moines-Data-Analytics/members/297506184/</t>
  </si>
  <si>
    <t>user 297587086</t>
  </si>
  <si>
    <t>https://www.meetup.com/Des-Moines-Data-Analytics/members/297587086/</t>
  </si>
  <si>
    <t>user 245123257</t>
  </si>
  <si>
    <t>https://www.meetup.com/Des-Moines-Data-Analytics/members/245123257/</t>
  </si>
  <si>
    <t>user 297672455</t>
  </si>
  <si>
    <t>https://www.meetup.com/Des-Moines-Data-Analytics/members/297672455/</t>
  </si>
  <si>
    <t>user 297766250</t>
  </si>
  <si>
    <t>https://www.meetup.com/Des-Moines-Data-Analytics/members/297766250/</t>
  </si>
  <si>
    <t>user 297800202</t>
  </si>
  <si>
    <t>https://www.meetup.com/Des-Moines-Data-Analytics/members/297800202/</t>
  </si>
  <si>
    <t>user 228679955</t>
  </si>
  <si>
    <t>https://www.meetup.com/Des-Moines-Data-Analytics/members/228679955/</t>
  </si>
  <si>
    <t>user 297810664</t>
  </si>
  <si>
    <t>https://www.meetup.com/Des-Moines-Data-Analytics/members/297810664/</t>
  </si>
  <si>
    <t>https://www.meetup.com/Des-Moines-Data-Analytics/members/191066565/</t>
  </si>
  <si>
    <t>https://www.meetup.com/Des-Moines-Data-Analytics/members/298014020/</t>
  </si>
  <si>
    <t>https://www.meetup.com/Des-Moines-Data-Analytics/members/298113566/</t>
  </si>
  <si>
    <t>https://www.meetup.com/Des-Moines-Data-Analytics/members/8691196/</t>
  </si>
  <si>
    <t>https://www.meetup.com/Des-Moines-Data-Analytics/members/298281721/</t>
  </si>
  <si>
    <t>https://www.meetup.com/Des-Moines-Data-Analytics/members/298285603/</t>
  </si>
  <si>
    <t>https://www.meetup.com/Des-Moines-Data-Analytics/members/214486813/</t>
  </si>
  <si>
    <t>https://www.meetup.com/Des-Moines-Data-Analytics/members/298630066/</t>
  </si>
  <si>
    <t>Member Key</t>
  </si>
  <si>
    <t>Member ID (Lookup)</t>
  </si>
  <si>
    <t>User ID (Lookup)</t>
  </si>
  <si>
    <t>Meetups Attended (Lookup)</t>
  </si>
  <si>
    <t>Total RSVP (Lookup)</t>
  </si>
  <si>
    <t>MeetUp Name</t>
  </si>
  <si>
    <t>Sign-In Name</t>
  </si>
  <si>
    <t>Creative Problem Solving Advisor</t>
  </si>
  <si>
    <t>Director Business Intelligence &amp; Analytics</t>
  </si>
  <si>
    <t>EMC Insurance Companies</t>
  </si>
  <si>
    <t>Cheten Malavia</t>
  </si>
  <si>
    <t>Ruth H</t>
  </si>
  <si>
    <t>Brad M</t>
  </si>
  <si>
    <t>Director, Data Analytics Program</t>
  </si>
  <si>
    <t>Enterprise Data Governance &amp; BI Director</t>
  </si>
  <si>
    <t>QA Manager</t>
  </si>
  <si>
    <t>Derrick Star</t>
  </si>
  <si>
    <t>Assistant Director Analyst</t>
  </si>
  <si>
    <t>DaK Jackson</t>
  </si>
  <si>
    <t>VP Customer Contact Analytics</t>
  </si>
  <si>
    <t>Consumer Safety Technology</t>
  </si>
  <si>
    <t>Data Developer</t>
  </si>
  <si>
    <t>Candice Woods</t>
  </si>
  <si>
    <t>Director of Quality</t>
  </si>
  <si>
    <t>Story County Medical Center</t>
  </si>
  <si>
    <t>Sr. App Developer</t>
  </si>
  <si>
    <t>CM</t>
  </si>
  <si>
    <t>Finance Solutions VP</t>
  </si>
  <si>
    <t>hgSudinllv.Huddar</t>
  </si>
  <si>
    <t>Big H Solutions</t>
  </si>
  <si>
    <t>Patrick Kelly</t>
  </si>
  <si>
    <t>Zarif Seiji Imran</t>
  </si>
  <si>
    <t>Database Marketing Supervisor</t>
  </si>
  <si>
    <t>Quentin Deitrich</t>
  </si>
  <si>
    <t>Gimme Lots of Money</t>
  </si>
  <si>
    <t>Chad Merchant</t>
  </si>
  <si>
    <t>Sarah Ibarra</t>
  </si>
  <si>
    <t>former BA</t>
  </si>
  <si>
    <t>Chris Kelly</t>
  </si>
  <si>
    <t>Scott H</t>
  </si>
  <si>
    <t>PJ. Wiese</t>
  </si>
  <si>
    <t>Kansas City</t>
  </si>
  <si>
    <t>Data Scientist and Architect</t>
  </si>
  <si>
    <t>Switzerland</t>
  </si>
  <si>
    <t>Health Solutions - General Dynamics Information Technology</t>
  </si>
  <si>
    <t>Gregory Stucky</t>
  </si>
  <si>
    <t>Yang Harry</t>
  </si>
  <si>
    <t>Mechanical Engineer</t>
  </si>
  <si>
    <t>SystemWorks LLC</t>
  </si>
  <si>
    <t>Sherriff Jorkeh</t>
  </si>
  <si>
    <t>D Scott DeGeest</t>
  </si>
  <si>
    <t>David DeGeest (D Scott DeGeest)</t>
  </si>
  <si>
    <t>Analytics Expert</t>
  </si>
  <si>
    <t>Meidh Analytics</t>
  </si>
  <si>
    <t>Emily Shuttlefield</t>
  </si>
  <si>
    <t>Tammy Strapp</t>
  </si>
  <si>
    <t>Jonathan Davis</t>
  </si>
  <si>
    <t>Karen D</t>
  </si>
  <si>
    <t>Katilin Wessman</t>
  </si>
  <si>
    <t>Daniel Williams</t>
  </si>
  <si>
    <t>Data Analytics Solutions Development</t>
  </si>
  <si>
    <t>Mass Spectrometry/Proteomics Lead</t>
  </si>
  <si>
    <t>Julie Russell</t>
  </si>
  <si>
    <t>Strategic Business Analyst</t>
  </si>
  <si>
    <t>Manager Business Insights</t>
  </si>
  <si>
    <t>Dietary Aid</t>
  </si>
  <si>
    <t>Sanford Health</t>
  </si>
  <si>
    <t>Sioux Falls, SD</t>
  </si>
  <si>
    <t>Analytics Manager</t>
  </si>
  <si>
    <t>INTL FC Stone</t>
  </si>
  <si>
    <t>Panel</t>
  </si>
  <si>
    <t>Breakout Groups</t>
  </si>
  <si>
    <t>Individual Consultant</t>
  </si>
  <si>
    <t>DMARC</t>
  </si>
  <si>
    <t>Farm Bureau Financial</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</si>
  <si>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</si>
  <si>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</si>
  <si>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</si>
  <si>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</si>
  <si>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</si>
  <si>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</si>
  <si>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Prioritizing Your Analytics Requests</t>
  </si>
  <si>
    <t>Do you have trouble deciding the best way to receive reporting requests and prioritize them? Is it a struggle to report status back to business stakeholders on your work?</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</si>
  <si>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</si>
  <si>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</si>
  <si>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https://www.meetup.com/Des-Moines-Data-Analytics/events/275684030/</t>
  </si>
  <si>
    <t>https://www.meetup.com/Des-Moines-Data-Analytics/events/276172936/</t>
  </si>
  <si>
    <t>https://www.meetup.com/Des-Moines-Data-Analytics/events/276688306/</t>
  </si>
  <si>
    <t>https://www.meetup.com/Des-Moines-Data-Analytics/events/277425347/</t>
  </si>
  <si>
    <t>https://www.meetup.com/Des-Moines-Data-Analytics/events/278145869/</t>
  </si>
  <si>
    <t>AI Ethics</t>
  </si>
  <si>
    <t>Ethics in Artificial Intelligence (AI) is a hot topic right now. It can be difficult to identify and combat bias that finds its way into models based on how they are designed from the algorithms to the historical data that is used. Implementing ethical practices isn’t easy. Come join us for a discussion on AI Ethics as EMC Insurance and the analytics team including Sarah Weno, Director of Data Science, Himavarsh Mahakali, Data Scientist, and Annette Honken, Data Science Supervisor, as they share some of their experiences to kick off the conversation.</t>
  </si>
  <si>
    <t>https://www.meetup.com/Des-Moines-Data-Analytics/events/281103430/</t>
  </si>
  <si>
    <t>Business</t>
  </si>
  <si>
    <t>Technical</t>
  </si>
  <si>
    <t>People &amp; Management</t>
  </si>
  <si>
    <t>Career Development</t>
  </si>
  <si>
    <t>Social</t>
  </si>
  <si>
    <t>Challenge</t>
  </si>
  <si>
    <t>Event Type</t>
  </si>
  <si>
    <t>Time of Day</t>
  </si>
  <si>
    <t>After Work</t>
  </si>
  <si>
    <t>Afternoon</t>
  </si>
  <si>
    <t>Morning</t>
  </si>
  <si>
    <t>Midday</t>
  </si>
  <si>
    <t>Open</t>
  </si>
  <si>
    <t>City Grouping</t>
  </si>
  <si>
    <t>Other Suburb</t>
  </si>
  <si>
    <t>West Des Moines</t>
  </si>
  <si>
    <t>Downtown</t>
  </si>
  <si>
    <t>Virtual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</si>
</sst>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quot;-&quot;mm&quot;-&quot;dd"/>
    <numFmt numFmtId="165" formatCode="yyyy\-mm\-dd"/>
    <numFmt numFmtId="166" formatCode="d\-mmmm\-yy"/>
    <numFmt numFmtId="169" formatCode="h:mm;@"/>
  </numFmts>
  <fonts count="20">
    <font>
      <sz val="10"/>
      <color rgb="FF000000"/>
      <name val="Arial"/>
    </font>
    <font>
      <b/>
      <sz val="10"/>
      <color theme="1"/>
      <name val="Arial"/>
      <family val="2"/>
    </font>
    <font>
      <u/>
      <sz val="10"/>
      <color rgb="FF0000FF"/>
      <name val="Arial"/>
      <family val="2"/>
    </font>
    <font>
      <sz val="10"/>
      <color theme="1"/>
      <name val="Arial"/>
      <family val="2"/>
    </font>
    <font>
      <b/>
      <sz val="10"/>
      <color rgb="FF000000"/>
      <name val="Arial"/>
      <family val="2"/>
    </font>
    <font>
      <sz val="10"/>
      <color rgb="FF000000"/>
      <name val="Arial"/>
      <family val="2"/>
    </font>
    <font>
      <sz val="11"/>
      <color rgb="FF000000"/>
      <name val="Calibri"/>
      <family val="2"/>
    </font>
    <font>
      <b/>
      <sz val="11"/>
      <color rgb="FF000000"/>
      <name val="Calibri"/>
      <family val="2"/>
    </font>
    <font>
      <sz val="10"/>
      <color theme="1"/>
      <name val="&quot;Times New Roman&quot;"/>
    </font>
    <font>
      <sz val="10"/>
      <color rgb="FF000000"/>
      <name val="&quot;Times New Roman&quot;"/>
    </font>
    <font>
      <sz val="10"/>
      <name val="Arial"/>
      <family val="2"/>
    </font>
    <font>
      <sz val="10"/>
      <name val="Arial"/>
      <family val="2"/>
    </font>
    <font>
      <sz val="10"/>
      <color rgb="FF212121"/>
      <name val="&quot;Graphik Meetup&quot;"/>
    </font>
    <font>
      <sz val="10"/>
      <color rgb="FF000000"/>
      <name val="Roboto"/>
    </font>
    <font>
      <u/>
      <sz val="10"/>
      <color theme="10"/>
      <name val="Arial"/>
      <family val="2"/>
    </font>
    <font>
      <sz val="10"/>
      <color theme="1"/>
      <name val="Arial"/>
      <family val="2"/>
    </font>
    <font>
      <b/>
      <sz val="10"/>
      <color theme="1"/>
      <name val="Arial"/>
      <family val="2"/>
    </font>
    <font>
      <sz val="10"/>
      <color rgb="FF212121"/>
      <name val="Roboto"/>
    </font>
    <font>
      <sz val="10"/>
      <name val="Arial"/>
      <family val="2"/>
    </font>
    <font>
      <sz val="10"/>
      <color rgb="FF000000"/>
      <name val="Arial"/>
      <family val="2"/>
    </font>
  </fonts>
  <fills count="1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000000"/>
        <bgColor rgb="FF000000"/>
      </patternFill>
    </fill>
    <fill>
      <patternFill patternType="solid">
        <fgColor rgb="FFF6B26B"/>
        <bgColor rgb="FFF6B26B"/>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9CB9C"/>
        <bgColor rgb="FFF9CB9C"/>
      </patternFill>
    </fill>
    <fill>
      <patternFill patternType="solid">
        <fgColor rgb="FF93C47D"/>
        <bgColor rgb="FF93C47D"/>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1" fillId="3" borderId="0" xfId="0" applyFont="1" applyFill="1" applyAlignment="1"/>
    <xf numFmtId="164" fontId="1" fillId="3" borderId="0" xfId="0" applyNumberFormat="1" applyFont="1" applyFill="1" applyAlignment="1"/>
    <xf numFmtId="0" fontId="1" fillId="4" borderId="0" xfId="0" applyFont="1" applyFill="1" applyAlignment="1"/>
    <xf numFmtId="0" fontId="4" fillId="5" borderId="0" xfId="0" applyFont="1" applyFill="1" applyAlignment="1"/>
    <xf numFmtId="0" fontId="1" fillId="4" borderId="0" xfId="0" applyFont="1" applyFill="1" applyAlignment="1"/>
    <xf numFmtId="14" fontId="1" fillId="5" borderId="0" xfId="0" applyNumberFormat="1" applyFont="1" applyFill="1" applyAlignment="1"/>
    <xf numFmtId="14" fontId="1" fillId="4" borderId="0" xfId="0" applyNumberFormat="1" applyFont="1" applyFill="1" applyAlignment="1"/>
    <xf numFmtId="0" fontId="1" fillId="6" borderId="0" xfId="0" applyFont="1" applyFill="1" applyAlignment="1"/>
    <xf numFmtId="2" fontId="1" fillId="6" borderId="0" xfId="0" applyNumberFormat="1" applyFont="1" applyFill="1" applyAlignment="1"/>
    <xf numFmtId="0" fontId="3" fillId="0" borderId="0" xfId="0" applyFont="1" applyAlignment="1"/>
    <xf numFmtId="164" fontId="3" fillId="0" borderId="0" xfId="0" applyNumberFormat="1" applyFont="1" applyAlignment="1"/>
    <xf numFmtId="0" fontId="5" fillId="5" borderId="0" xfId="0" applyFont="1" applyFill="1" applyAlignment="1"/>
    <xf numFmtId="0" fontId="3" fillId="5" borderId="0" xfId="0" applyFont="1" applyFill="1" applyAlignment="1"/>
    <xf numFmtId="14" fontId="3" fillId="0" borderId="0" xfId="0" applyNumberFormat="1" applyFont="1"/>
    <xf numFmtId="0" fontId="3" fillId="0" borderId="0" xfId="0" applyFont="1"/>
    <xf numFmtId="2" fontId="3" fillId="0" borderId="0" xfId="0" applyNumberFormat="1" applyFont="1"/>
    <xf numFmtId="0" fontId="3" fillId="0" borderId="0" xfId="0" quotePrefix="1" applyFont="1" applyAlignment="1"/>
    <xf numFmtId="0" fontId="5" fillId="5" borderId="0" xfId="0" applyFont="1" applyFill="1"/>
    <xf numFmtId="14" fontId="3" fillId="5" borderId="0" xfId="0" applyNumberFormat="1" applyFont="1" applyFill="1"/>
    <xf numFmtId="0" fontId="6" fillId="0" borderId="0" xfId="0" applyFont="1" applyAlignment="1"/>
    <xf numFmtId="0" fontId="5" fillId="7" borderId="0" xfId="0" applyFont="1" applyFill="1" applyAlignment="1">
      <alignment horizontal="left"/>
    </xf>
    <xf numFmtId="0" fontId="5" fillId="5" borderId="0" xfId="0" applyFont="1" applyFill="1" applyAlignment="1"/>
    <xf numFmtId="0" fontId="7" fillId="0" borderId="0" xfId="0" applyFont="1" applyAlignment="1"/>
    <xf numFmtId="0" fontId="1" fillId="0" borderId="0" xfId="0" applyFont="1"/>
    <xf numFmtId="14" fontId="3" fillId="0" borderId="0" xfId="0" applyNumberFormat="1" applyFont="1" applyAlignment="1"/>
    <xf numFmtId="0" fontId="8" fillId="0" borderId="0" xfId="0" applyFont="1" applyAlignment="1">
      <alignment horizontal="left" vertical="top"/>
    </xf>
    <xf numFmtId="0" fontId="3" fillId="8" borderId="0" xfId="0" applyFont="1" applyFill="1" applyAlignment="1"/>
    <xf numFmtId="164" fontId="6" fillId="0" borderId="0" xfId="0" applyNumberFormat="1" applyFont="1" applyAlignment="1">
      <alignment horizontal="right"/>
    </xf>
    <xf numFmtId="0" fontId="9" fillId="0" borderId="0" xfId="0" applyFont="1" applyAlignment="1"/>
    <xf numFmtId="165" fontId="3" fillId="0" borderId="0" xfId="0" applyNumberFormat="1" applyFont="1" applyAlignment="1"/>
    <xf numFmtId="0" fontId="3" fillId="0" borderId="0" xfId="0" applyFont="1" applyAlignment="1"/>
    <xf numFmtId="0" fontId="10" fillId="0" borderId="0" xfId="0" applyFont="1" applyAlignment="1">
      <alignment horizontal="left"/>
    </xf>
    <xf numFmtId="0" fontId="10" fillId="0" borderId="0" xfId="0" applyFont="1" applyAlignment="1">
      <alignment horizontal="right"/>
    </xf>
    <xf numFmtId="164" fontId="10" fillId="0" borderId="0" xfId="0" applyNumberFormat="1" applyFont="1" applyAlignment="1">
      <alignment horizontal="right"/>
    </xf>
    <xf numFmtId="0" fontId="11" fillId="0" borderId="0" xfId="0" applyFont="1" applyAlignment="1"/>
    <xf numFmtId="165" fontId="10" fillId="0" borderId="0" xfId="0" applyNumberFormat="1" applyFont="1" applyAlignment="1">
      <alignment horizontal="right"/>
    </xf>
    <xf numFmtId="0" fontId="1" fillId="3" borderId="0" xfId="0" applyFont="1" applyFill="1" applyAlignment="1"/>
    <xf numFmtId="0" fontId="1" fillId="9" borderId="0" xfId="0" applyFont="1" applyFill="1" applyAlignment="1"/>
    <xf numFmtId="0" fontId="1" fillId="10" borderId="0" xfId="0" applyFont="1" applyFill="1" applyAlignment="1"/>
    <xf numFmtId="2" fontId="1" fillId="10" borderId="0" xfId="0" applyNumberFormat="1" applyFont="1" applyFill="1" applyAlignment="1"/>
    <xf numFmtId="2" fontId="3" fillId="0" borderId="0" xfId="0" applyNumberFormat="1" applyFont="1" applyAlignment="1"/>
    <xf numFmtId="0" fontId="12" fillId="7" borderId="0" xfId="0" applyFont="1" applyFill="1" applyAlignment="1"/>
    <xf numFmtId="0" fontId="1" fillId="11" borderId="0" xfId="0" applyFont="1" applyFill="1" applyAlignment="1"/>
    <xf numFmtId="1" fontId="1" fillId="11" borderId="0" xfId="0" applyNumberFormat="1" applyFont="1" applyFill="1" applyAlignment="1"/>
    <xf numFmtId="14" fontId="3" fillId="0" borderId="0" xfId="0" applyNumberFormat="1" applyFont="1" applyAlignment="1"/>
    <xf numFmtId="1" fontId="3" fillId="0" borderId="0" xfId="0" applyNumberFormat="1" applyFont="1"/>
    <xf numFmtId="164" fontId="3" fillId="0" borderId="0" xfId="0" applyNumberFormat="1" applyFont="1"/>
    <xf numFmtId="1" fontId="3" fillId="0" borderId="0" xfId="0" applyNumberFormat="1" applyFont="1" applyAlignment="1"/>
    <xf numFmtId="0" fontId="13" fillId="7" borderId="0" xfId="0" applyFont="1" applyFill="1" applyAlignment="1"/>
    <xf numFmtId="0" fontId="0" fillId="0" borderId="0" xfId="0" applyFont="1" applyAlignment="1">
      <alignment horizontal="right"/>
    </xf>
    <xf numFmtId="0" fontId="0" fillId="0" borderId="0" xfId="0" applyFont="1" applyAlignment="1">
      <alignment horizontal="left"/>
    </xf>
    <xf numFmtId="0" fontId="1" fillId="9" borderId="0" xfId="0" applyFont="1" applyFill="1"/>
    <xf numFmtId="0" fontId="3" fillId="4" borderId="0" xfId="0" applyFont="1" applyFill="1" applyAlignment="1"/>
    <xf numFmtId="15" fontId="3" fillId="0" borderId="0" xfId="0" applyNumberFormat="1" applyFont="1" applyAlignment="1"/>
    <xf numFmtId="166" fontId="3" fillId="0" borderId="0" xfId="0" applyNumberFormat="1" applyFont="1" applyAlignment="1"/>
    <xf numFmtId="0" fontId="16" fillId="3" borderId="0" xfId="0" applyFont="1" applyFill="1" applyAlignment="1">
      <alignment wrapText="1"/>
    </xf>
    <xf numFmtId="0" fontId="15" fillId="0" borderId="0" xfId="0" applyFont="1" applyAlignment="1">
      <alignment wrapText="1"/>
    </xf>
    <xf numFmtId="0" fontId="15" fillId="0" borderId="0" xfId="0" applyFont="1" applyFill="1" applyAlignment="1">
      <alignment wrapText="1"/>
    </xf>
    <xf numFmtId="0" fontId="17" fillId="0" borderId="0" xfId="0" applyFont="1" applyFill="1" applyAlignment="1">
      <alignment wrapText="1"/>
    </xf>
    <xf numFmtId="0" fontId="18" fillId="0" borderId="0" xfId="0" applyFont="1" applyFill="1" applyAlignment="1">
      <alignment wrapText="1"/>
    </xf>
    <xf numFmtId="0" fontId="14" fillId="0" borderId="0" xfId="1" applyAlignment="1"/>
    <xf numFmtId="0" fontId="15" fillId="0" borderId="0" xfId="0" applyFont="1" applyFill="1"/>
    <xf numFmtId="0" fontId="0" fillId="0" borderId="0" xfId="0" applyFont="1" applyFill="1" applyAlignment="1"/>
    <xf numFmtId="20" fontId="15" fillId="0" borderId="0" xfId="0" applyNumberFormat="1" applyFont="1" applyFill="1"/>
    <xf numFmtId="20" fontId="19" fillId="0" borderId="0" xfId="0" applyNumberFormat="1" applyFont="1" applyFill="1"/>
    <xf numFmtId="0" fontId="0" fillId="0" borderId="0" xfId="0" applyFill="1"/>
    <xf numFmtId="0" fontId="19" fillId="0" borderId="0" xfId="0" applyFont="1" applyFill="1"/>
    <xf numFmtId="14" fontId="1" fillId="9" borderId="0" xfId="0" applyNumberFormat="1" applyFont="1" applyFill="1" applyAlignment="1"/>
    <xf numFmtId="14" fontId="0" fillId="0" borderId="0" xfId="0" applyNumberFormat="1" applyFont="1" applyAlignment="1"/>
    <xf numFmtId="169" fontId="1" fillId="3" borderId="0" xfId="0" applyNumberFormat="1" applyFont="1" applyFill="1" applyAlignment="1"/>
    <xf numFmtId="169" fontId="3" fillId="0" borderId="0" xfId="0" applyNumberFormat="1" applyFont="1" applyAlignment="1"/>
    <xf numFmtId="169"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studio.google.com/reporting/2d46d8c5-85ff-4bcd-8763-5893cf4c26a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meetup.com/Des-Moines-Data-Analytics/events/256579501/" TargetMode="External"/><Relationship Id="rId18" Type="http://schemas.openxmlformats.org/officeDocument/2006/relationships/hyperlink" Target="https://www.meetup.com/Des-Moines-Data-Analytics/events/261704602/" TargetMode="External"/><Relationship Id="rId26" Type="http://schemas.openxmlformats.org/officeDocument/2006/relationships/hyperlink" Target="https://www.meetup.com/Des-Moines-Data-Analytics/events/268324115/" TargetMode="External"/><Relationship Id="rId21" Type="http://schemas.openxmlformats.org/officeDocument/2006/relationships/hyperlink" Target="https://www.meetup.com/Des-Moines-Data-Analytics/events/264315985/" TargetMode="External"/><Relationship Id="rId34" Type="http://schemas.openxmlformats.org/officeDocument/2006/relationships/hyperlink" Target="https://www.meetup.com/Des-Moines-Data-Analytics/events/278641422/" TargetMode="External"/><Relationship Id="rId7" Type="http://schemas.openxmlformats.org/officeDocument/2006/relationships/hyperlink" Target="https://www.meetup.com/Des-Moines-Data-Analytics/events/250692469/" TargetMode="External"/><Relationship Id="rId12" Type="http://schemas.openxmlformats.org/officeDocument/2006/relationships/hyperlink" Target="https://www.meetup.com/Des-Moines-Data-Analytics/events/255777564/" TargetMode="External"/><Relationship Id="rId17" Type="http://schemas.openxmlformats.org/officeDocument/2006/relationships/hyperlink" Target="https://www.meetup.com/Des-Moines-Data-Analytics/events/260857758/" TargetMode="External"/><Relationship Id="rId25" Type="http://schemas.openxmlformats.org/officeDocument/2006/relationships/hyperlink" Target="https://www.meetup.com/Des-Moines-Data-Analytics/events/267326578/" TargetMode="External"/><Relationship Id="rId33" Type="http://schemas.openxmlformats.org/officeDocument/2006/relationships/hyperlink" Target="https://www.meetup.com/Des-Moines-Data-Analytics/events/274439218/" TargetMode="External"/><Relationship Id="rId38" Type="http://schemas.openxmlformats.org/officeDocument/2006/relationships/comments" Target="../comments1.xml"/><Relationship Id="rId2" Type="http://schemas.openxmlformats.org/officeDocument/2006/relationships/hyperlink" Target="https://www.meetup.com/Des-Moines-Data-Analytics/events/244751555/" TargetMode="External"/><Relationship Id="rId16" Type="http://schemas.openxmlformats.org/officeDocument/2006/relationships/hyperlink" Target="https://www.meetup.com/Des-Moines-Data-Analytics/events/259929493/" TargetMode="External"/><Relationship Id="rId20" Type="http://schemas.openxmlformats.org/officeDocument/2006/relationships/hyperlink" Target="https://www.meetup.com/Des-Moines-Data-Analytics/events/263786697/" TargetMode="External"/><Relationship Id="rId29" Type="http://schemas.openxmlformats.org/officeDocument/2006/relationships/hyperlink" Target="https://www.meetup.com/Des-Moines-Data-Analytics/events/271843456/" TargetMode="External"/><Relationship Id="rId1" Type="http://schemas.openxmlformats.org/officeDocument/2006/relationships/hyperlink" Target="https://www.meetup.com/Des-Moines-Data-Analytics/events/243781906/" TargetMode="External"/><Relationship Id="rId6" Type="http://schemas.openxmlformats.org/officeDocument/2006/relationships/hyperlink" Target="https://www.meetup.com/Des-Moines-Data-Analytics/events/249713104/" TargetMode="External"/><Relationship Id="rId11" Type="http://schemas.openxmlformats.org/officeDocument/2006/relationships/hyperlink" Target="https://www.meetup.com/Des-Moines-Data-Analytics/events/255197151/" TargetMode="External"/><Relationship Id="rId24" Type="http://schemas.openxmlformats.org/officeDocument/2006/relationships/hyperlink" Target="https://www.meetup.com/Des-Moines-Data-Analytics/events/266719111/" TargetMode="External"/><Relationship Id="rId32" Type="http://schemas.openxmlformats.org/officeDocument/2006/relationships/hyperlink" Target="https://www.meetup.com/Des-Moines-Data-Analytics/events/273902835/" TargetMode="External"/><Relationship Id="rId37" Type="http://schemas.openxmlformats.org/officeDocument/2006/relationships/vmlDrawing" Target="../drawings/vmlDrawing1.vml"/><Relationship Id="rId5" Type="http://schemas.openxmlformats.org/officeDocument/2006/relationships/hyperlink" Target="https://www.meetup.com/Des-Moines-Data-Analytics/events/248470750/" TargetMode="External"/><Relationship Id="rId15" Type="http://schemas.openxmlformats.org/officeDocument/2006/relationships/hyperlink" Target="https://www.meetup.com/Des-Moines-Data-Analytics/events/259166493/" TargetMode="External"/><Relationship Id="rId23" Type="http://schemas.openxmlformats.org/officeDocument/2006/relationships/hyperlink" Target="https://www.meetup.com/Des-Moines-Data-Analytics/events/265695178/" TargetMode="External"/><Relationship Id="rId28" Type="http://schemas.openxmlformats.org/officeDocument/2006/relationships/hyperlink" Target="https://www.meetup.com/Des-Moines-Data-Analytics/events/270486134/" TargetMode="External"/><Relationship Id="rId36" Type="http://schemas.openxmlformats.org/officeDocument/2006/relationships/hyperlink" Target="https://www.meetup.com/Des-Moines-Data-Analytics/events/281103430/" TargetMode="External"/><Relationship Id="rId10" Type="http://schemas.openxmlformats.org/officeDocument/2006/relationships/hyperlink" Target="https://www.meetup.com/Des-Moines-Data-Analytics/events/254486972/" TargetMode="External"/><Relationship Id="rId19" Type="http://schemas.openxmlformats.org/officeDocument/2006/relationships/hyperlink" Target="https://www.meetup.com/Des-Moines-Data-Analytics/events/262966817/" TargetMode="External"/><Relationship Id="rId31" Type="http://schemas.openxmlformats.org/officeDocument/2006/relationships/hyperlink" Target="https://www.meetup.com/Des-Moines-Data-Analytics/events/273145701/" TargetMode="External"/><Relationship Id="rId4" Type="http://schemas.openxmlformats.org/officeDocument/2006/relationships/hyperlink" Target="https://www.meetup.com/Des-Moines-Data-Analytics/events/246872549/" TargetMode="External"/><Relationship Id="rId9" Type="http://schemas.openxmlformats.org/officeDocument/2006/relationships/hyperlink" Target="https://www.meetup.com/Des-Moines-Data-Analytics/events/252940408/" TargetMode="External"/><Relationship Id="rId14" Type="http://schemas.openxmlformats.org/officeDocument/2006/relationships/hyperlink" Target="https://www.meetup.com/Des-Moines-Data-Analytics/events/257875545/" TargetMode="External"/><Relationship Id="rId22" Type="http://schemas.openxmlformats.org/officeDocument/2006/relationships/hyperlink" Target="https://www.meetup.com/Des-Moines-Data-Analytics/events/265093321/" TargetMode="External"/><Relationship Id="rId27" Type="http://schemas.openxmlformats.org/officeDocument/2006/relationships/hyperlink" Target="https://www.meetup.com/Des-Moines-Data-Analytics/events/270486073/" TargetMode="External"/><Relationship Id="rId30" Type="http://schemas.openxmlformats.org/officeDocument/2006/relationships/hyperlink" Target="https://www.meetup.com/Des-Moines-Data-Analytics/events/272259160/" TargetMode="External"/><Relationship Id="rId35" Type="http://schemas.openxmlformats.org/officeDocument/2006/relationships/hyperlink" Target="https://www.meetup.com/Des-Moines-Data-Analytics/events/279938252/" TargetMode="External"/><Relationship Id="rId8" Type="http://schemas.openxmlformats.org/officeDocument/2006/relationships/hyperlink" Target="https://www.meetup.com/Des-Moines-Data-Analytics/events/251988703/" TargetMode="External"/><Relationship Id="rId3" Type="http://schemas.openxmlformats.org/officeDocument/2006/relationships/hyperlink" Target="https://www.meetup.com/Des-Moines-Data-Analytics/events/245856825/"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www.meetup.com/Des-Moines-Data-Analytics/members/236261527/" TargetMode="External"/><Relationship Id="rId170" Type="http://schemas.openxmlformats.org/officeDocument/2006/relationships/hyperlink" Target="https://www.meetup.com/Des-Moines-Data-Analytics/members/244229602/" TargetMode="External"/><Relationship Id="rId268" Type="http://schemas.openxmlformats.org/officeDocument/2006/relationships/hyperlink" Target="https://www.meetup.com/Des-Moines-Data-Analytics/members/248604527/" TargetMode="External"/><Relationship Id="rId475" Type="http://schemas.openxmlformats.org/officeDocument/2006/relationships/hyperlink" Target="https://www.meetup.com/Des-Moines-Data-Analytics/members/160473262/" TargetMode="External"/><Relationship Id="rId682" Type="http://schemas.openxmlformats.org/officeDocument/2006/relationships/hyperlink" Target="https://www.meetup.com/Des-Moines-Data-Analytics/members/157517112/" TargetMode="External"/><Relationship Id="rId128" Type="http://schemas.openxmlformats.org/officeDocument/2006/relationships/hyperlink" Target="https://www.meetup.com/Des-Moines-Data-Analytics/members/241412164/" TargetMode="External"/><Relationship Id="rId335" Type="http://schemas.openxmlformats.org/officeDocument/2006/relationships/hyperlink" Target="https://www.meetup.com/Des-Moines-Data-Analytics/members/251651426/" TargetMode="External"/><Relationship Id="rId542" Type="http://schemas.openxmlformats.org/officeDocument/2006/relationships/hyperlink" Target="https://www.meetup.com/Des-Moines-Data-Analytics/members/262699862/" TargetMode="External"/><Relationship Id="rId987" Type="http://schemas.openxmlformats.org/officeDocument/2006/relationships/hyperlink" Target="https://www.meetup.com/Des-Moines-Data-Analytics/members/291402453/" TargetMode="External"/><Relationship Id="rId402" Type="http://schemas.openxmlformats.org/officeDocument/2006/relationships/hyperlink" Target="https://www.meetup.com/Des-Moines-Data-Analytics/members/255120353/" TargetMode="External"/><Relationship Id="rId847" Type="http://schemas.openxmlformats.org/officeDocument/2006/relationships/hyperlink" Target="https://www.meetup.com/Des-Moines-Data-Analytics/members/281674779/" TargetMode="External"/><Relationship Id="rId1032" Type="http://schemas.openxmlformats.org/officeDocument/2006/relationships/hyperlink" Target="https://www.meetup.com/Des-Moines-Data-Analytics/members/292683971/" TargetMode="External"/><Relationship Id="rId707" Type="http://schemas.openxmlformats.org/officeDocument/2006/relationships/hyperlink" Target="https://www.meetup.com/Des-Moines-Data-Analytics/members/260133656/" TargetMode="External"/><Relationship Id="rId914" Type="http://schemas.openxmlformats.org/officeDocument/2006/relationships/hyperlink" Target="https://www.meetup.com/Des-Moines-Data-Analytics/members/285361622/" TargetMode="External"/><Relationship Id="rId43" Type="http://schemas.openxmlformats.org/officeDocument/2006/relationships/hyperlink" Target="https://www.meetup.com/Des-Moines-Data-Analytics/members/138164612/" TargetMode="External"/><Relationship Id="rId192" Type="http://schemas.openxmlformats.org/officeDocument/2006/relationships/hyperlink" Target="https://www.meetup.com/Des-Moines-Data-Analytics/members/226744450/" TargetMode="External"/><Relationship Id="rId497" Type="http://schemas.openxmlformats.org/officeDocument/2006/relationships/hyperlink" Target="https://www.meetup.com/Des-Moines-Data-Analytics/members/260065550/" TargetMode="External"/><Relationship Id="rId357" Type="http://schemas.openxmlformats.org/officeDocument/2006/relationships/hyperlink" Target="https://www.meetup.com/Des-Moines-Data-Analytics/members/230705786/" TargetMode="External"/><Relationship Id="rId217" Type="http://schemas.openxmlformats.org/officeDocument/2006/relationships/hyperlink" Target="https://www.meetup.com/Des-Moines-Data-Analytics/members/8840391/" TargetMode="External"/><Relationship Id="rId564" Type="http://schemas.openxmlformats.org/officeDocument/2006/relationships/hyperlink" Target="https://www.meetup.com/Des-Moines-Data-Analytics/members/263486646/" TargetMode="External"/><Relationship Id="rId771" Type="http://schemas.openxmlformats.org/officeDocument/2006/relationships/hyperlink" Target="https://www.meetup.com/Des-Moines-Data-Analytics/members/277669349/" TargetMode="External"/><Relationship Id="rId869" Type="http://schemas.openxmlformats.org/officeDocument/2006/relationships/hyperlink" Target="https://www.meetup.com/Des-Moines-Data-Analytics/members/282678591/" TargetMode="External"/><Relationship Id="rId424" Type="http://schemas.openxmlformats.org/officeDocument/2006/relationships/hyperlink" Target="https://www.meetup.com/Des-Moines-Data-Analytics/members/256371601/" TargetMode="External"/><Relationship Id="rId631" Type="http://schemas.openxmlformats.org/officeDocument/2006/relationships/hyperlink" Target="https://www.meetup.com/Des-Moines-Data-Analytics/members/91135942/" TargetMode="External"/><Relationship Id="rId729" Type="http://schemas.openxmlformats.org/officeDocument/2006/relationships/hyperlink" Target="https://www.meetup.com/Des-Moines-Data-Analytics/members/260494049/" TargetMode="External"/><Relationship Id="rId1054" Type="http://schemas.openxmlformats.org/officeDocument/2006/relationships/hyperlink" Target="https://www.meetup.com/Des-Moines-Data-Analytics/members/245061033/" TargetMode="External"/><Relationship Id="rId936" Type="http://schemas.openxmlformats.org/officeDocument/2006/relationships/hyperlink" Target="https://www.meetup.com/Des-Moines-Data-Analytics/members/264818346/" TargetMode="External"/><Relationship Id="rId1121" Type="http://schemas.openxmlformats.org/officeDocument/2006/relationships/hyperlink" Target="https://www.meetup.com/Des-Moines-Data-Analytics/members/214486813/" TargetMode="External"/><Relationship Id="rId65" Type="http://schemas.openxmlformats.org/officeDocument/2006/relationships/hyperlink" Target="https://www.meetup.com/Des-Moines-Data-Analytics/members/238591425/" TargetMode="External"/><Relationship Id="rId281" Type="http://schemas.openxmlformats.org/officeDocument/2006/relationships/hyperlink" Target="https://www.meetup.com/Des-Moines-Data-Analytics/members/148333582/" TargetMode="External"/><Relationship Id="rId141" Type="http://schemas.openxmlformats.org/officeDocument/2006/relationships/hyperlink" Target="https://www.meetup.com/Des-Moines-Data-Analytics/members/242435255/" TargetMode="External"/><Relationship Id="rId379" Type="http://schemas.openxmlformats.org/officeDocument/2006/relationships/hyperlink" Target="https://www.meetup.com/Des-Moines-Data-Analytics/members/186114113/" TargetMode="External"/><Relationship Id="rId586" Type="http://schemas.openxmlformats.org/officeDocument/2006/relationships/hyperlink" Target="https://www.meetup.com/Des-Moines-Data-Analytics/members/264213582/" TargetMode="External"/><Relationship Id="rId793" Type="http://schemas.openxmlformats.org/officeDocument/2006/relationships/hyperlink" Target="https://www.meetup.com/Des-Moines-Data-Analytics/members/191547585/" TargetMode="External"/><Relationship Id="rId7" Type="http://schemas.openxmlformats.org/officeDocument/2006/relationships/hyperlink" Target="https://www.meetup.com/Des-Moines-Data-Analytics/members/222495825/" TargetMode="External"/><Relationship Id="rId239" Type="http://schemas.openxmlformats.org/officeDocument/2006/relationships/hyperlink" Target="https://www.meetup.com/Des-Moines-Data-Analytics/members/247250694/" TargetMode="External"/><Relationship Id="rId446" Type="http://schemas.openxmlformats.org/officeDocument/2006/relationships/hyperlink" Target="https://www.meetup.com/Des-Moines-Data-Analytics/members/257198232/" TargetMode="External"/><Relationship Id="rId653" Type="http://schemas.openxmlformats.org/officeDocument/2006/relationships/hyperlink" Target="https://www.meetup.com/Des-Moines-Data-Analytics/members/261714519/" TargetMode="External"/><Relationship Id="rId1076" Type="http://schemas.openxmlformats.org/officeDocument/2006/relationships/hyperlink" Target="https://www.meetup.com/Des-Moines-Data-Analytics/members/296027892/" TargetMode="External"/><Relationship Id="rId306" Type="http://schemas.openxmlformats.org/officeDocument/2006/relationships/hyperlink" Target="https://www.meetup.com/Des-Moines-Data-Analytics/members/7849558/" TargetMode="External"/><Relationship Id="rId860" Type="http://schemas.openxmlformats.org/officeDocument/2006/relationships/hyperlink" Target="https://www.meetup.com/Des-Moines-Data-Analytics/members/26696442/" TargetMode="External"/><Relationship Id="rId958" Type="http://schemas.openxmlformats.org/officeDocument/2006/relationships/hyperlink" Target="https://www.meetup.com/Des-Moines-Data-Analytics/members/287497089/" TargetMode="External"/><Relationship Id="rId87" Type="http://schemas.openxmlformats.org/officeDocument/2006/relationships/hyperlink" Target="https://www.meetup.com/Des-Moines-Data-Analytics/members/200405435/" TargetMode="External"/><Relationship Id="rId513" Type="http://schemas.openxmlformats.org/officeDocument/2006/relationships/hyperlink" Target="https://www.meetup.com/Des-Moines-Data-Analytics/members/260738971/" TargetMode="External"/><Relationship Id="rId720" Type="http://schemas.openxmlformats.org/officeDocument/2006/relationships/hyperlink" Target="https://www.meetup.com/Des-Moines-Data-Analytics/members/273325295/" TargetMode="External"/><Relationship Id="rId818" Type="http://schemas.openxmlformats.org/officeDocument/2006/relationships/hyperlink" Target="https://www.meetup.com/Des-Moines-Data-Analytics/members/280113947/" TargetMode="External"/><Relationship Id="rId1003" Type="http://schemas.openxmlformats.org/officeDocument/2006/relationships/hyperlink" Target="https://www.meetup.com/Des-Moines-Data-Analytics/members/292400631/" TargetMode="External"/><Relationship Id="rId14" Type="http://schemas.openxmlformats.org/officeDocument/2006/relationships/hyperlink" Target="https://www.meetup.com/Des-Moines-Data-Analytics/members/236603412/" TargetMode="External"/><Relationship Id="rId163" Type="http://schemas.openxmlformats.org/officeDocument/2006/relationships/hyperlink" Target="https://www.meetup.com/Des-Moines-Data-Analytics/members/243764029/" TargetMode="External"/><Relationship Id="rId370" Type="http://schemas.openxmlformats.org/officeDocument/2006/relationships/hyperlink" Target="https://www.meetup.com/Des-Moines-Data-Analytics/members/254013612/" TargetMode="External"/><Relationship Id="rId230" Type="http://schemas.openxmlformats.org/officeDocument/2006/relationships/hyperlink" Target="https://www.meetup.com/Des-Moines-Data-Analytics/members/237105616/" TargetMode="External"/><Relationship Id="rId468" Type="http://schemas.openxmlformats.org/officeDocument/2006/relationships/hyperlink" Target="https://www.meetup.com/Des-Moines-Data-Analytics/members/259152139/" TargetMode="External"/><Relationship Id="rId675" Type="http://schemas.openxmlformats.org/officeDocument/2006/relationships/hyperlink" Target="https://www.meetup.com/Des-Moines-Data-Analytics/members/270048472/" TargetMode="External"/><Relationship Id="rId882" Type="http://schemas.openxmlformats.org/officeDocument/2006/relationships/hyperlink" Target="https://www.meetup.com/Des-Moines-Data-Analytics/members/283174455/" TargetMode="External"/><Relationship Id="rId1098" Type="http://schemas.openxmlformats.org/officeDocument/2006/relationships/hyperlink" Target="https://www.meetup.com/Des-Moines-Data-Analytics/members/297407079/" TargetMode="External"/><Relationship Id="rId25" Type="http://schemas.openxmlformats.org/officeDocument/2006/relationships/hyperlink" Target="https://www.meetup.com/Des-Moines-Data-Analytics/members/12841552/" TargetMode="External"/><Relationship Id="rId328" Type="http://schemas.openxmlformats.org/officeDocument/2006/relationships/hyperlink" Target="https://www.meetup.com/Des-Moines-Data-Analytics/members/251663279/" TargetMode="External"/><Relationship Id="rId535" Type="http://schemas.openxmlformats.org/officeDocument/2006/relationships/hyperlink" Target="https://www.meetup.com/Des-Moines-Data-Analytics/members/261981410/" TargetMode="External"/><Relationship Id="rId742" Type="http://schemas.openxmlformats.org/officeDocument/2006/relationships/hyperlink" Target="https://www.meetup.com/Des-Moines-Data-Analytics/members/275549237/" TargetMode="External"/><Relationship Id="rId174" Type="http://schemas.openxmlformats.org/officeDocument/2006/relationships/hyperlink" Target="https://www.meetup.com/Des-Moines-Data-Analytics/members/244438943/" TargetMode="External"/><Relationship Id="rId381" Type="http://schemas.openxmlformats.org/officeDocument/2006/relationships/hyperlink" Target="https://www.meetup.com/Des-Moines-Data-Analytics/members/254264562/" TargetMode="External"/><Relationship Id="rId602" Type="http://schemas.openxmlformats.org/officeDocument/2006/relationships/hyperlink" Target="https://www.meetup.com/Des-Moines-Data-Analytics/members/265160777/" TargetMode="External"/><Relationship Id="rId1025" Type="http://schemas.openxmlformats.org/officeDocument/2006/relationships/hyperlink" Target="https://www.meetup.com/Des-Moines-Data-Analytics/members/90687472/" TargetMode="External"/><Relationship Id="rId241" Type="http://schemas.openxmlformats.org/officeDocument/2006/relationships/hyperlink" Target="https://www.meetup.com/Des-Moines-Data-Analytics/members/247390795/" TargetMode="External"/><Relationship Id="rId479" Type="http://schemas.openxmlformats.org/officeDocument/2006/relationships/hyperlink" Target="https://www.meetup.com/Des-Moines-Data-Analytics/members/259739806/" TargetMode="External"/><Relationship Id="rId686" Type="http://schemas.openxmlformats.org/officeDocument/2006/relationships/hyperlink" Target="https://www.meetup.com/Des-Moines-Data-Analytics/members/240809342/" TargetMode="External"/><Relationship Id="rId893" Type="http://schemas.openxmlformats.org/officeDocument/2006/relationships/hyperlink" Target="https://www.meetup.com/Des-Moines-Data-Analytics/members/283944824/" TargetMode="External"/><Relationship Id="rId907" Type="http://schemas.openxmlformats.org/officeDocument/2006/relationships/hyperlink" Target="https://www.meetup.com/Des-Moines-Data-Analytics/members/284779838/" TargetMode="External"/><Relationship Id="rId36" Type="http://schemas.openxmlformats.org/officeDocument/2006/relationships/hyperlink" Target="https://www.meetup.com/Des-Moines-Data-Analytics/members/118155852/" TargetMode="External"/><Relationship Id="rId339" Type="http://schemas.openxmlformats.org/officeDocument/2006/relationships/hyperlink" Target="https://www.meetup.com/Des-Moines-Data-Analytics/members/10828432/" TargetMode="External"/><Relationship Id="rId546" Type="http://schemas.openxmlformats.org/officeDocument/2006/relationships/hyperlink" Target="https://www.meetup.com/Des-Moines-Data-Analytics/members/189923929/" TargetMode="External"/><Relationship Id="rId753" Type="http://schemas.openxmlformats.org/officeDocument/2006/relationships/hyperlink" Target="https://www.meetup.com/Des-Moines-Data-Analytics/members/57663542/" TargetMode="External"/><Relationship Id="rId101" Type="http://schemas.openxmlformats.org/officeDocument/2006/relationships/hyperlink" Target="https://www.meetup.com/Des-Moines-Data-Analytics/members/196432628/" TargetMode="External"/><Relationship Id="rId185" Type="http://schemas.openxmlformats.org/officeDocument/2006/relationships/hyperlink" Target="https://www.meetup.com/Des-Moines-Data-Analytics/members/238832067/" TargetMode="External"/><Relationship Id="rId406" Type="http://schemas.openxmlformats.org/officeDocument/2006/relationships/hyperlink" Target="https://www.meetup.com/Des-Moines-Data-Analytics/members/255215788/" TargetMode="External"/><Relationship Id="rId960" Type="http://schemas.openxmlformats.org/officeDocument/2006/relationships/hyperlink" Target="https://www.meetup.com/Des-Moines-Data-Analytics/members/288439351/" TargetMode="External"/><Relationship Id="rId1036" Type="http://schemas.openxmlformats.org/officeDocument/2006/relationships/hyperlink" Target="https://www.meetup.com/Des-Moines-Data-Analytics/members/293560376/" TargetMode="External"/><Relationship Id="rId392" Type="http://schemas.openxmlformats.org/officeDocument/2006/relationships/hyperlink" Target="https://www.meetup.com/Des-Moines-Data-Analytics/members/254695283/" TargetMode="External"/><Relationship Id="rId613" Type="http://schemas.openxmlformats.org/officeDocument/2006/relationships/hyperlink" Target="https://www.meetup.com/Des-Moines-Data-Analytics/members/171714442/" TargetMode="External"/><Relationship Id="rId697" Type="http://schemas.openxmlformats.org/officeDocument/2006/relationships/hyperlink" Target="https://www.meetup.com/Des-Moines-Data-Analytics/members/264226703/" TargetMode="External"/><Relationship Id="rId820" Type="http://schemas.openxmlformats.org/officeDocument/2006/relationships/hyperlink" Target="https://www.meetup.com/Des-Moines-Data-Analytics/members/273803107/" TargetMode="External"/><Relationship Id="rId918" Type="http://schemas.openxmlformats.org/officeDocument/2006/relationships/hyperlink" Target="https://www.meetup.com/Des-Moines-Data-Analytics/members/285474003/" TargetMode="External"/><Relationship Id="rId252" Type="http://schemas.openxmlformats.org/officeDocument/2006/relationships/hyperlink" Target="https://www.meetup.com/Des-Moines-Data-Analytics/members/109230562/" TargetMode="External"/><Relationship Id="rId1103" Type="http://schemas.openxmlformats.org/officeDocument/2006/relationships/hyperlink" Target="https://www.meetup.com/Des-Moines-Data-Analytics/members/297469552/" TargetMode="External"/><Relationship Id="rId47" Type="http://schemas.openxmlformats.org/officeDocument/2006/relationships/hyperlink" Target="https://www.meetup.com/Des-Moines-Data-Analytics/members/238099787/" TargetMode="External"/><Relationship Id="rId112" Type="http://schemas.openxmlformats.org/officeDocument/2006/relationships/hyperlink" Target="https://www.meetup.com/Des-Moines-Data-Analytics/members/240294331/" TargetMode="External"/><Relationship Id="rId557" Type="http://schemas.openxmlformats.org/officeDocument/2006/relationships/hyperlink" Target="https://www.meetup.com/Des-Moines-Data-Analytics/members/4775737/" TargetMode="External"/><Relationship Id="rId764" Type="http://schemas.openxmlformats.org/officeDocument/2006/relationships/hyperlink" Target="https://www.meetup.com/Des-Moines-Data-Analytics/members/276938871/" TargetMode="External"/><Relationship Id="rId971" Type="http://schemas.openxmlformats.org/officeDocument/2006/relationships/hyperlink" Target="https://www.meetup.com/Des-Moines-Data-Analytics/members/281085534/" TargetMode="External"/><Relationship Id="rId196" Type="http://schemas.openxmlformats.org/officeDocument/2006/relationships/hyperlink" Target="https://www.meetup.com/Des-Moines-Data-Analytics/members/245229221/" TargetMode="External"/><Relationship Id="rId417" Type="http://schemas.openxmlformats.org/officeDocument/2006/relationships/hyperlink" Target="https://www.meetup.com/Des-Moines-Data-Analytics/members/224305803/" TargetMode="External"/><Relationship Id="rId624" Type="http://schemas.openxmlformats.org/officeDocument/2006/relationships/hyperlink" Target="https://www.meetup.com/Des-Moines-Data-Analytics/members/266307087/" TargetMode="External"/><Relationship Id="rId831" Type="http://schemas.openxmlformats.org/officeDocument/2006/relationships/hyperlink" Target="https://www.meetup.com/Des-Moines-Data-Analytics/members/280676965/" TargetMode="External"/><Relationship Id="rId1047" Type="http://schemas.openxmlformats.org/officeDocument/2006/relationships/hyperlink" Target="https://www.meetup.com/Des-Moines-Data-Analytics/members/294972663/" TargetMode="External"/><Relationship Id="rId263" Type="http://schemas.openxmlformats.org/officeDocument/2006/relationships/hyperlink" Target="https://www.meetup.com/Des-Moines-Data-Analytics/members/248101387/" TargetMode="External"/><Relationship Id="rId470" Type="http://schemas.openxmlformats.org/officeDocument/2006/relationships/hyperlink" Target="https://www.meetup.com/Des-Moines-Data-Analytics/members/229787507/" TargetMode="External"/><Relationship Id="rId929" Type="http://schemas.openxmlformats.org/officeDocument/2006/relationships/hyperlink" Target="https://www.meetup.com/Des-Moines-Data-Analytics/members/105032912/" TargetMode="External"/><Relationship Id="rId1114" Type="http://schemas.openxmlformats.org/officeDocument/2006/relationships/hyperlink" Target="https://www.meetup.com/Des-Moines-Data-Analytics/members/297810664/" TargetMode="External"/><Relationship Id="rId58" Type="http://schemas.openxmlformats.org/officeDocument/2006/relationships/hyperlink" Target="https://www.meetup.com/Des-Moines-Data-Analytics/members/225852620/" TargetMode="External"/><Relationship Id="rId123" Type="http://schemas.openxmlformats.org/officeDocument/2006/relationships/hyperlink" Target="https://www.meetup.com/Des-Moines-Data-Analytics/members/241225306/" TargetMode="External"/><Relationship Id="rId330" Type="http://schemas.openxmlformats.org/officeDocument/2006/relationships/hyperlink" Target="https://www.meetup.com/Des-Moines-Data-Analytics/members/251884335/" TargetMode="External"/><Relationship Id="rId568" Type="http://schemas.openxmlformats.org/officeDocument/2006/relationships/hyperlink" Target="https://www.meetup.com/Des-Moines-Data-Analytics/members/188126232/" TargetMode="External"/><Relationship Id="rId775" Type="http://schemas.openxmlformats.org/officeDocument/2006/relationships/hyperlink" Target="https://www.meetup.com/Des-Moines-Data-Analytics/members/278105398/" TargetMode="External"/><Relationship Id="rId982" Type="http://schemas.openxmlformats.org/officeDocument/2006/relationships/hyperlink" Target="https://www.meetup.com/Des-Moines-Data-Analytics/members/291067672/" TargetMode="External"/><Relationship Id="rId428" Type="http://schemas.openxmlformats.org/officeDocument/2006/relationships/hyperlink" Target="https://www.meetup.com/Des-Moines-Data-Analytics/members/256704090/" TargetMode="External"/><Relationship Id="rId635" Type="http://schemas.openxmlformats.org/officeDocument/2006/relationships/hyperlink" Target="https://www.meetup.com/Des-Moines-Data-Analytics/members/182996612/" TargetMode="External"/><Relationship Id="rId842" Type="http://schemas.openxmlformats.org/officeDocument/2006/relationships/hyperlink" Target="https://www.meetup.com/Des-Moines-Data-Analytics/members/281671479/" TargetMode="External"/><Relationship Id="rId1058" Type="http://schemas.openxmlformats.org/officeDocument/2006/relationships/hyperlink" Target="https://www.meetup.com/Des-Moines-Data-Analytics/members/146255062/" TargetMode="External"/><Relationship Id="rId274" Type="http://schemas.openxmlformats.org/officeDocument/2006/relationships/hyperlink" Target="https://www.meetup.com/Des-Moines-Data-Analytics/members/226389709/" TargetMode="External"/><Relationship Id="rId481" Type="http://schemas.openxmlformats.org/officeDocument/2006/relationships/hyperlink" Target="https://www.meetup.com/Des-Moines-Data-Analytics/members/259735141/" TargetMode="External"/><Relationship Id="rId702" Type="http://schemas.openxmlformats.org/officeDocument/2006/relationships/hyperlink" Target="https://www.meetup.com/Des-Moines-Data-Analytics/members/13687474/" TargetMode="External"/><Relationship Id="rId69" Type="http://schemas.openxmlformats.org/officeDocument/2006/relationships/hyperlink" Target="https://www.meetup.com/Des-Moines-Data-Analytics/members/238732659/" TargetMode="External"/><Relationship Id="rId134" Type="http://schemas.openxmlformats.org/officeDocument/2006/relationships/hyperlink" Target="https://www.meetup.com/Des-Moines-Data-Analytics/members/241826833/" TargetMode="External"/><Relationship Id="rId579" Type="http://schemas.openxmlformats.org/officeDocument/2006/relationships/hyperlink" Target="https://www.meetup.com/Des-Moines-Data-Analytics/members/185811426/" TargetMode="External"/><Relationship Id="rId786" Type="http://schemas.openxmlformats.org/officeDocument/2006/relationships/hyperlink" Target="https://www.meetup.com/Des-Moines-Data-Analytics/members/10719681/" TargetMode="External"/><Relationship Id="rId993" Type="http://schemas.openxmlformats.org/officeDocument/2006/relationships/hyperlink" Target="https://www.meetup.com/Des-Moines-Data-Analytics/members/291971087/" TargetMode="External"/><Relationship Id="rId341" Type="http://schemas.openxmlformats.org/officeDocument/2006/relationships/hyperlink" Target="https://www.meetup.com/Des-Moines-Data-Analytics/members/252613648/" TargetMode="External"/><Relationship Id="rId439" Type="http://schemas.openxmlformats.org/officeDocument/2006/relationships/hyperlink" Target="https://www.meetup.com/Des-Moines-Data-Analytics/members/227940979/" TargetMode="External"/><Relationship Id="rId646" Type="http://schemas.openxmlformats.org/officeDocument/2006/relationships/hyperlink" Target="https://www.meetup.com/Des-Moines-Data-Analytics/members/268134033/" TargetMode="External"/><Relationship Id="rId1069" Type="http://schemas.openxmlformats.org/officeDocument/2006/relationships/hyperlink" Target="https://www.meetup.com/Des-Moines-Data-Analytics/members/248847564/" TargetMode="External"/><Relationship Id="rId201" Type="http://schemas.openxmlformats.org/officeDocument/2006/relationships/hyperlink" Target="https://www.meetup.com/Des-Moines-Data-Analytics/members/207868292/" TargetMode="External"/><Relationship Id="rId285" Type="http://schemas.openxmlformats.org/officeDocument/2006/relationships/hyperlink" Target="https://www.meetup.com/Des-Moines-Data-Analytics/members/7331759/" TargetMode="External"/><Relationship Id="rId506" Type="http://schemas.openxmlformats.org/officeDocument/2006/relationships/hyperlink" Target="https://www.meetup.com/Des-Moines-Data-Analytics/members/260620184/" TargetMode="External"/><Relationship Id="rId853" Type="http://schemas.openxmlformats.org/officeDocument/2006/relationships/hyperlink" Target="https://www.meetup.com/Des-Moines-Data-Analytics/members/281831940/" TargetMode="External"/><Relationship Id="rId492" Type="http://schemas.openxmlformats.org/officeDocument/2006/relationships/hyperlink" Target="https://www.meetup.com/Des-Moines-Data-Analytics/members/260150658/" TargetMode="External"/><Relationship Id="rId713" Type="http://schemas.openxmlformats.org/officeDocument/2006/relationships/hyperlink" Target="https://www.meetup.com/Des-Moines-Data-Analytics/members/233493601/" TargetMode="External"/><Relationship Id="rId797" Type="http://schemas.openxmlformats.org/officeDocument/2006/relationships/hyperlink" Target="https://www.meetup.com/Des-Moines-Data-Analytics/members/278763806/" TargetMode="External"/><Relationship Id="rId920" Type="http://schemas.openxmlformats.org/officeDocument/2006/relationships/hyperlink" Target="https://www.meetup.com/Des-Moines-Data-Analytics/members/276082811/" TargetMode="External"/><Relationship Id="rId145" Type="http://schemas.openxmlformats.org/officeDocument/2006/relationships/hyperlink" Target="https://www.meetup.com/Des-Moines-Data-Analytics/members/242547083/" TargetMode="External"/><Relationship Id="rId352" Type="http://schemas.openxmlformats.org/officeDocument/2006/relationships/hyperlink" Target="https://www.meetup.com/Des-Moines-Data-Analytics/members/253161444/" TargetMode="External"/><Relationship Id="rId212" Type="http://schemas.openxmlformats.org/officeDocument/2006/relationships/hyperlink" Target="https://www.meetup.com/Des-Moines-Data-Analytics/members/246086747/" TargetMode="External"/><Relationship Id="rId657" Type="http://schemas.openxmlformats.org/officeDocument/2006/relationships/hyperlink" Target="https://www.meetup.com/Des-Moines-Data-Analytics/members/268667620/" TargetMode="External"/><Relationship Id="rId864" Type="http://schemas.openxmlformats.org/officeDocument/2006/relationships/hyperlink" Target="https://www.meetup.com/Des-Moines-Data-Analytics/members/281667796/" TargetMode="External"/><Relationship Id="rId296" Type="http://schemas.openxmlformats.org/officeDocument/2006/relationships/hyperlink" Target="https://www.meetup.com/Des-Moines-Data-Analytics/members/250170911/" TargetMode="External"/><Relationship Id="rId517" Type="http://schemas.openxmlformats.org/officeDocument/2006/relationships/hyperlink" Target="https://www.meetup.com/Des-Moines-Data-Analytics/members/260964126/" TargetMode="External"/><Relationship Id="rId724" Type="http://schemas.openxmlformats.org/officeDocument/2006/relationships/hyperlink" Target="https://www.meetup.com/Des-Moines-Data-Analytics/members/4821259/" TargetMode="External"/><Relationship Id="rId931" Type="http://schemas.openxmlformats.org/officeDocument/2006/relationships/hyperlink" Target="https://www.meetup.com/Des-Moines-Data-Analytics/members/286897130/" TargetMode="External"/><Relationship Id="rId60" Type="http://schemas.openxmlformats.org/officeDocument/2006/relationships/hyperlink" Target="https://www.meetup.com/Des-Moines-Data-Analytics/members/238256618/" TargetMode="External"/><Relationship Id="rId156" Type="http://schemas.openxmlformats.org/officeDocument/2006/relationships/hyperlink" Target="https://www.meetup.com/Des-Moines-Data-Analytics/members/243146711/" TargetMode="External"/><Relationship Id="rId363" Type="http://schemas.openxmlformats.org/officeDocument/2006/relationships/hyperlink" Target="https://www.meetup.com/Des-Moines-Data-Analytics/members/253733983/" TargetMode="External"/><Relationship Id="rId570" Type="http://schemas.openxmlformats.org/officeDocument/2006/relationships/hyperlink" Target="https://www.meetup.com/Des-Moines-Data-Analytics/members/258833188/" TargetMode="External"/><Relationship Id="rId1007" Type="http://schemas.openxmlformats.org/officeDocument/2006/relationships/hyperlink" Target="https://www.meetup.com/Des-Moines-Data-Analytics/members/202720374/" TargetMode="External"/><Relationship Id="rId223" Type="http://schemas.openxmlformats.org/officeDocument/2006/relationships/hyperlink" Target="https://www.meetup.com/Des-Moines-Data-Analytics/members/224801826/" TargetMode="External"/><Relationship Id="rId430" Type="http://schemas.openxmlformats.org/officeDocument/2006/relationships/hyperlink" Target="https://www.meetup.com/Des-Moines-Data-Analytics/members/256859410/" TargetMode="External"/><Relationship Id="rId668" Type="http://schemas.openxmlformats.org/officeDocument/2006/relationships/hyperlink" Target="https://www.meetup.com/Des-Moines-Data-Analytics/members/185111289/" TargetMode="External"/><Relationship Id="rId875" Type="http://schemas.openxmlformats.org/officeDocument/2006/relationships/hyperlink" Target="https://www.meetup.com/Des-Moines-Data-Analytics/members/282811465/" TargetMode="External"/><Relationship Id="rId1060" Type="http://schemas.openxmlformats.org/officeDocument/2006/relationships/hyperlink" Target="https://www.meetup.com/Des-Moines-Data-Analytics/members/273188780/" TargetMode="External"/><Relationship Id="rId18" Type="http://schemas.openxmlformats.org/officeDocument/2006/relationships/hyperlink" Target="https://www.meetup.com/Des-Moines-Data-Analytics/members/184926002/" TargetMode="External"/><Relationship Id="rId528" Type="http://schemas.openxmlformats.org/officeDocument/2006/relationships/hyperlink" Target="https://www.meetup.com/Des-Moines-Data-Analytics/members/255095268/" TargetMode="External"/><Relationship Id="rId735" Type="http://schemas.openxmlformats.org/officeDocument/2006/relationships/hyperlink" Target="https://www.meetup.com/Des-Moines-Data-Analytics/members/274353495/" TargetMode="External"/><Relationship Id="rId942" Type="http://schemas.openxmlformats.org/officeDocument/2006/relationships/hyperlink" Target="https://www.meetup.com/Des-Moines-Data-Analytics/members/287378713/" TargetMode="External"/><Relationship Id="rId167" Type="http://schemas.openxmlformats.org/officeDocument/2006/relationships/hyperlink" Target="https://www.meetup.com/Des-Moines-Data-Analytics/members/111654322/" TargetMode="External"/><Relationship Id="rId374" Type="http://schemas.openxmlformats.org/officeDocument/2006/relationships/hyperlink" Target="https://www.meetup.com/Des-Moines-Data-Analytics/members/254227379/" TargetMode="External"/><Relationship Id="rId581" Type="http://schemas.openxmlformats.org/officeDocument/2006/relationships/hyperlink" Target="https://www.meetup.com/Des-Moines-Data-Analytics/members/263722561/" TargetMode="External"/><Relationship Id="rId1018" Type="http://schemas.openxmlformats.org/officeDocument/2006/relationships/hyperlink" Target="https://www.meetup.com/Des-Moines-Data-Analytics/members/293560187/" TargetMode="External"/><Relationship Id="rId71" Type="http://schemas.openxmlformats.org/officeDocument/2006/relationships/hyperlink" Target="https://www.meetup.com/Des-Moines-Data-Analytics/members/18208751/" TargetMode="External"/><Relationship Id="rId234" Type="http://schemas.openxmlformats.org/officeDocument/2006/relationships/hyperlink" Target="https://www.meetup.com/Des-Moines-Data-Analytics/members/204293391/" TargetMode="External"/><Relationship Id="rId679" Type="http://schemas.openxmlformats.org/officeDocument/2006/relationships/hyperlink" Target="https://www.meetup.com/Des-Moines-Data-Analytics/members/240603457/" TargetMode="External"/><Relationship Id="rId802" Type="http://schemas.openxmlformats.org/officeDocument/2006/relationships/hyperlink" Target="https://www.meetup.com/Des-Moines-Data-Analytics/members/279088169/" TargetMode="External"/><Relationship Id="rId886" Type="http://schemas.openxmlformats.org/officeDocument/2006/relationships/hyperlink" Target="https://www.meetup.com/Des-Moines-Data-Analytics/members/212861911/" TargetMode="External"/><Relationship Id="rId2" Type="http://schemas.openxmlformats.org/officeDocument/2006/relationships/hyperlink" Target="https://www.meetup.com/Des-Moines-Data-Analytics/members/64106522/" TargetMode="External"/><Relationship Id="rId29" Type="http://schemas.openxmlformats.org/officeDocument/2006/relationships/hyperlink" Target="https://www.meetup.com/Des-Moines-Data-Analytics/members/145558852/" TargetMode="External"/><Relationship Id="rId441" Type="http://schemas.openxmlformats.org/officeDocument/2006/relationships/hyperlink" Target="https://www.meetup.com/Des-Moines-Data-Analytics/members/257715591/" TargetMode="External"/><Relationship Id="rId539" Type="http://schemas.openxmlformats.org/officeDocument/2006/relationships/hyperlink" Target="https://www.meetup.com/Des-Moines-Data-Analytics/members/262347438/" TargetMode="External"/><Relationship Id="rId746" Type="http://schemas.openxmlformats.org/officeDocument/2006/relationships/hyperlink" Target="https://www.meetup.com/Des-Moines-Data-Analytics/members/205213404/" TargetMode="External"/><Relationship Id="rId1071" Type="http://schemas.openxmlformats.org/officeDocument/2006/relationships/hyperlink" Target="https://www.meetup.com/Des-Moines-Data-Analytics/members/292223880/" TargetMode="External"/><Relationship Id="rId178" Type="http://schemas.openxmlformats.org/officeDocument/2006/relationships/hyperlink" Target="https://www.meetup.com/Des-Moines-Data-Analytics/members/237207690/" TargetMode="External"/><Relationship Id="rId301" Type="http://schemas.openxmlformats.org/officeDocument/2006/relationships/hyperlink" Target="https://www.meetup.com/Des-Moines-Data-Analytics/members/224895474/" TargetMode="External"/><Relationship Id="rId953" Type="http://schemas.openxmlformats.org/officeDocument/2006/relationships/hyperlink" Target="https://www.meetup.com/Des-Moines-Data-Analytics/members/287930591/" TargetMode="External"/><Relationship Id="rId1029" Type="http://schemas.openxmlformats.org/officeDocument/2006/relationships/hyperlink" Target="https://www.meetup.com/Des-Moines-Data-Analytics/members/294144436/" TargetMode="External"/><Relationship Id="rId82" Type="http://schemas.openxmlformats.org/officeDocument/2006/relationships/hyperlink" Target="https://www.meetup.com/Des-Moines-Data-Analytics/members/209296992/" TargetMode="External"/><Relationship Id="rId385" Type="http://schemas.openxmlformats.org/officeDocument/2006/relationships/hyperlink" Target="https://www.meetup.com/Des-Moines-Data-Analytics/members/254601333/" TargetMode="External"/><Relationship Id="rId592" Type="http://schemas.openxmlformats.org/officeDocument/2006/relationships/hyperlink" Target="https://www.meetup.com/Des-Moines-Data-Analytics/members/60327592/" TargetMode="External"/><Relationship Id="rId606" Type="http://schemas.openxmlformats.org/officeDocument/2006/relationships/hyperlink" Target="https://www.meetup.com/Des-Moines-Data-Analytics/members/149742912/" TargetMode="External"/><Relationship Id="rId813" Type="http://schemas.openxmlformats.org/officeDocument/2006/relationships/hyperlink" Target="https://www.meetup.com/Des-Moines-Data-Analytics/members/262699886/" TargetMode="External"/><Relationship Id="rId245" Type="http://schemas.openxmlformats.org/officeDocument/2006/relationships/hyperlink" Target="https://www.meetup.com/Des-Moines-Data-Analytics/members/247555297/" TargetMode="External"/><Relationship Id="rId452" Type="http://schemas.openxmlformats.org/officeDocument/2006/relationships/hyperlink" Target="https://www.meetup.com/Des-Moines-Data-Analytics/members/142251142/" TargetMode="External"/><Relationship Id="rId897" Type="http://schemas.openxmlformats.org/officeDocument/2006/relationships/hyperlink" Target="https://www.meetup.com/Des-Moines-Data-Analytics/members/284133027/" TargetMode="External"/><Relationship Id="rId1082" Type="http://schemas.openxmlformats.org/officeDocument/2006/relationships/hyperlink" Target="https://www.meetup.com/Des-Moines-Data-Analytics/members/210552712/" TargetMode="External"/><Relationship Id="rId105" Type="http://schemas.openxmlformats.org/officeDocument/2006/relationships/hyperlink" Target="https://www.meetup.com/Des-Moines-Data-Analytics/members/187699364/" TargetMode="External"/><Relationship Id="rId312" Type="http://schemas.openxmlformats.org/officeDocument/2006/relationships/hyperlink" Target="https://www.meetup.com/Des-Moines-Data-Analytics/members/214936664/" TargetMode="External"/><Relationship Id="rId757" Type="http://schemas.openxmlformats.org/officeDocument/2006/relationships/hyperlink" Target="https://www.meetup.com/Des-Moines-Data-Analytics/members/260532195/" TargetMode="External"/><Relationship Id="rId964" Type="http://schemas.openxmlformats.org/officeDocument/2006/relationships/hyperlink" Target="https://www.meetup.com/Des-Moines-Data-Analytics/members/288599007/" TargetMode="External"/><Relationship Id="rId93" Type="http://schemas.openxmlformats.org/officeDocument/2006/relationships/hyperlink" Target="https://www.meetup.com/Des-Moines-Data-Analytics/members/239803942/" TargetMode="External"/><Relationship Id="rId189" Type="http://schemas.openxmlformats.org/officeDocument/2006/relationships/hyperlink" Target="https://www.meetup.com/Des-Moines-Data-Analytics/members/182934410/" TargetMode="External"/><Relationship Id="rId396" Type="http://schemas.openxmlformats.org/officeDocument/2006/relationships/hyperlink" Target="https://www.meetup.com/Des-Moines-Data-Analytics/members/243826143/" TargetMode="External"/><Relationship Id="rId617" Type="http://schemas.openxmlformats.org/officeDocument/2006/relationships/hyperlink" Target="https://www.meetup.com/Des-Moines-Data-Analytics/members/265942103/" TargetMode="External"/><Relationship Id="rId824" Type="http://schemas.openxmlformats.org/officeDocument/2006/relationships/hyperlink" Target="https://www.meetup.com/Des-Moines-Data-Analytics/members/280445347/" TargetMode="External"/><Relationship Id="rId256" Type="http://schemas.openxmlformats.org/officeDocument/2006/relationships/hyperlink" Target="https://www.meetup.com/Des-Moines-Data-Analytics/members/247173874/" TargetMode="External"/><Relationship Id="rId463" Type="http://schemas.openxmlformats.org/officeDocument/2006/relationships/hyperlink" Target="https://www.meetup.com/Des-Moines-Data-Analytics/members/258764514/" TargetMode="External"/><Relationship Id="rId670" Type="http://schemas.openxmlformats.org/officeDocument/2006/relationships/hyperlink" Target="https://www.meetup.com/Des-Moines-Data-Analytics/members/269685926/" TargetMode="External"/><Relationship Id="rId1093" Type="http://schemas.openxmlformats.org/officeDocument/2006/relationships/hyperlink" Target="https://www.meetup.com/Des-Moines-Data-Analytics/members/187432946/" TargetMode="External"/><Relationship Id="rId1107" Type="http://schemas.openxmlformats.org/officeDocument/2006/relationships/hyperlink" Target="https://www.meetup.com/Des-Moines-Data-Analytics/members/297506184/" TargetMode="External"/><Relationship Id="rId116" Type="http://schemas.openxmlformats.org/officeDocument/2006/relationships/hyperlink" Target="https://www.meetup.com/Des-Moines-Data-Analytics/members/98449702/" TargetMode="External"/><Relationship Id="rId323" Type="http://schemas.openxmlformats.org/officeDocument/2006/relationships/hyperlink" Target="https://www.meetup.com/Des-Moines-Data-Analytics/members/216856588/" TargetMode="External"/><Relationship Id="rId530" Type="http://schemas.openxmlformats.org/officeDocument/2006/relationships/hyperlink" Target="https://www.meetup.com/Des-Moines-Data-Analytics/members/261646263/" TargetMode="External"/><Relationship Id="rId768" Type="http://schemas.openxmlformats.org/officeDocument/2006/relationships/hyperlink" Target="https://www.meetup.com/Des-Moines-Data-Analytics/members/200666132/" TargetMode="External"/><Relationship Id="rId975" Type="http://schemas.openxmlformats.org/officeDocument/2006/relationships/hyperlink" Target="https://www.meetup.com/Des-Moines-Data-Analytics/members/290408470/" TargetMode="External"/><Relationship Id="rId20" Type="http://schemas.openxmlformats.org/officeDocument/2006/relationships/hyperlink" Target="https://www.meetup.com/Des-Moines-Data-Analytics/members/233076487/" TargetMode="External"/><Relationship Id="rId628" Type="http://schemas.openxmlformats.org/officeDocument/2006/relationships/hyperlink" Target="https://www.meetup.com/Des-Moines-Data-Analytics/members/266429460/" TargetMode="External"/><Relationship Id="rId835" Type="http://schemas.openxmlformats.org/officeDocument/2006/relationships/hyperlink" Target="https://www.meetup.com/Des-Moines-Data-Analytics/members/281522430/" TargetMode="External"/><Relationship Id="rId267" Type="http://schemas.openxmlformats.org/officeDocument/2006/relationships/hyperlink" Target="https://www.meetup.com/Des-Moines-Data-Analytics/members/248258725/" TargetMode="External"/><Relationship Id="rId474" Type="http://schemas.openxmlformats.org/officeDocument/2006/relationships/hyperlink" Target="https://www.meetup.com/Des-Moines-Data-Analytics/members/259597864/" TargetMode="External"/><Relationship Id="rId1020" Type="http://schemas.openxmlformats.org/officeDocument/2006/relationships/hyperlink" Target="https://www.meetup.com/Des-Moines-Data-Analytics/members/293711455/" TargetMode="External"/><Relationship Id="rId1118" Type="http://schemas.openxmlformats.org/officeDocument/2006/relationships/hyperlink" Target="https://www.meetup.com/Des-Moines-Data-Analytics/members/8691196/" TargetMode="External"/><Relationship Id="rId127" Type="http://schemas.openxmlformats.org/officeDocument/2006/relationships/hyperlink" Target="https://www.meetup.com/Des-Moines-Data-Analytics/members/241314032/" TargetMode="External"/><Relationship Id="rId681" Type="http://schemas.openxmlformats.org/officeDocument/2006/relationships/hyperlink" Target="https://www.meetup.com/Des-Moines-Data-Analytics/members/189648918/" TargetMode="External"/><Relationship Id="rId779" Type="http://schemas.openxmlformats.org/officeDocument/2006/relationships/hyperlink" Target="https://www.meetup.com/Des-Moines-Data-Analytics/members/204886022/" TargetMode="External"/><Relationship Id="rId902" Type="http://schemas.openxmlformats.org/officeDocument/2006/relationships/hyperlink" Target="https://www.meetup.com/Des-Moines-Data-Analytics/members/284405096/" TargetMode="External"/><Relationship Id="rId986" Type="http://schemas.openxmlformats.org/officeDocument/2006/relationships/hyperlink" Target="https://www.meetup.com/Des-Moines-Data-Analytics/members/291272715/" TargetMode="External"/><Relationship Id="rId31" Type="http://schemas.openxmlformats.org/officeDocument/2006/relationships/hyperlink" Target="https://www.meetup.com/Des-Moines-Data-Analytics/members/12872869/" TargetMode="External"/><Relationship Id="rId334" Type="http://schemas.openxmlformats.org/officeDocument/2006/relationships/hyperlink" Target="https://www.meetup.com/Des-Moines-Data-Analytics/members/190190803/" TargetMode="External"/><Relationship Id="rId541" Type="http://schemas.openxmlformats.org/officeDocument/2006/relationships/hyperlink" Target="https://www.meetup.com/Des-Moines-Data-Analytics/members/262556895/" TargetMode="External"/><Relationship Id="rId639" Type="http://schemas.openxmlformats.org/officeDocument/2006/relationships/hyperlink" Target="https://www.meetup.com/Des-Moines-Data-Analytics/members/200417211/" TargetMode="External"/><Relationship Id="rId180" Type="http://schemas.openxmlformats.org/officeDocument/2006/relationships/hyperlink" Target="https://www.meetup.com/Des-Moines-Data-Analytics/members/244636877/" TargetMode="External"/><Relationship Id="rId278" Type="http://schemas.openxmlformats.org/officeDocument/2006/relationships/hyperlink" Target="https://www.meetup.com/Des-Moines-Data-Analytics/members/248956701/" TargetMode="External"/><Relationship Id="rId401" Type="http://schemas.openxmlformats.org/officeDocument/2006/relationships/hyperlink" Target="https://www.meetup.com/Des-Moines-Data-Analytics/members/9032106/" TargetMode="External"/><Relationship Id="rId846" Type="http://schemas.openxmlformats.org/officeDocument/2006/relationships/hyperlink" Target="https://www.meetup.com/Des-Moines-Data-Analytics/members/281671388/" TargetMode="External"/><Relationship Id="rId1031" Type="http://schemas.openxmlformats.org/officeDocument/2006/relationships/hyperlink" Target="https://www.meetup.com/Des-Moines-Data-Analytics/members/294316132/" TargetMode="External"/><Relationship Id="rId485" Type="http://schemas.openxmlformats.org/officeDocument/2006/relationships/hyperlink" Target="https://www.meetup.com/Des-Moines-Data-Analytics/members/259935462/" TargetMode="External"/><Relationship Id="rId692" Type="http://schemas.openxmlformats.org/officeDocument/2006/relationships/hyperlink" Target="https://www.meetup.com/Des-Moines-Data-Analytics/members/271660173/" TargetMode="External"/><Relationship Id="rId706" Type="http://schemas.openxmlformats.org/officeDocument/2006/relationships/hyperlink" Target="https://www.meetup.com/Des-Moines-Data-Analytics/members/272642644/" TargetMode="External"/><Relationship Id="rId913" Type="http://schemas.openxmlformats.org/officeDocument/2006/relationships/hyperlink" Target="https://www.meetup.com/Des-Moines-Data-Analytics/members/285298791/" TargetMode="External"/><Relationship Id="rId42" Type="http://schemas.openxmlformats.org/officeDocument/2006/relationships/hyperlink" Target="https://www.meetup.com/Des-Moines-Data-Analytics/members/238077776/" TargetMode="External"/><Relationship Id="rId138" Type="http://schemas.openxmlformats.org/officeDocument/2006/relationships/hyperlink" Target="https://www.meetup.com/Des-Moines-Data-Analytics/members/242355005/" TargetMode="External"/><Relationship Id="rId345" Type="http://schemas.openxmlformats.org/officeDocument/2006/relationships/hyperlink" Target="https://www.meetup.com/Des-Moines-Data-Analytics/members/252936973/" TargetMode="External"/><Relationship Id="rId552" Type="http://schemas.openxmlformats.org/officeDocument/2006/relationships/hyperlink" Target="https://www.meetup.com/Des-Moines-Data-Analytics/members/262935600/" TargetMode="External"/><Relationship Id="rId997" Type="http://schemas.openxmlformats.org/officeDocument/2006/relationships/hyperlink" Target="https://www.meetup.com/Des-Moines-Data-Analytics/members/292039925/" TargetMode="External"/><Relationship Id="rId191" Type="http://schemas.openxmlformats.org/officeDocument/2006/relationships/hyperlink" Target="https://www.meetup.com/Des-Moines-Data-Analytics/members/245192335/" TargetMode="External"/><Relationship Id="rId205" Type="http://schemas.openxmlformats.org/officeDocument/2006/relationships/hyperlink" Target="https://www.meetup.com/Des-Moines-Data-Analytics/members/245596366/" TargetMode="External"/><Relationship Id="rId412" Type="http://schemas.openxmlformats.org/officeDocument/2006/relationships/hyperlink" Target="https://www.meetup.com/Des-Moines-Data-Analytics/members/255525798/" TargetMode="External"/><Relationship Id="rId857" Type="http://schemas.openxmlformats.org/officeDocument/2006/relationships/hyperlink" Target="https://www.meetup.com/Des-Moines-Data-Analytics/members/282146687/" TargetMode="External"/><Relationship Id="rId1042" Type="http://schemas.openxmlformats.org/officeDocument/2006/relationships/hyperlink" Target="https://www.meetup.com/Des-Moines-Data-Analytics/members/13515278/" TargetMode="External"/><Relationship Id="rId289" Type="http://schemas.openxmlformats.org/officeDocument/2006/relationships/hyperlink" Target="https://www.meetup.com/Des-Moines-Data-Analytics/members/231100161/" TargetMode="External"/><Relationship Id="rId496" Type="http://schemas.openxmlformats.org/officeDocument/2006/relationships/hyperlink" Target="https://www.meetup.com/Des-Moines-Data-Analytics/members/255667887/" TargetMode="External"/><Relationship Id="rId717" Type="http://schemas.openxmlformats.org/officeDocument/2006/relationships/hyperlink" Target="https://www.meetup.com/Des-Moines-Data-Analytics/members/272970903/" TargetMode="External"/><Relationship Id="rId924" Type="http://schemas.openxmlformats.org/officeDocument/2006/relationships/hyperlink" Target="https://www.meetup.com/Des-Moines-Data-Analytics/members/284597475/" TargetMode="External"/><Relationship Id="rId53" Type="http://schemas.openxmlformats.org/officeDocument/2006/relationships/hyperlink" Target="https://www.meetup.com/Des-Moines-Data-Analytics/members/238192534/" TargetMode="External"/><Relationship Id="rId149" Type="http://schemas.openxmlformats.org/officeDocument/2006/relationships/hyperlink" Target="https://www.meetup.com/Des-Moines-Data-Analytics/members/242764390/" TargetMode="External"/><Relationship Id="rId356" Type="http://schemas.openxmlformats.org/officeDocument/2006/relationships/hyperlink" Target="https://www.meetup.com/Des-Moines-Data-Analytics/members/205601767/" TargetMode="External"/><Relationship Id="rId563" Type="http://schemas.openxmlformats.org/officeDocument/2006/relationships/hyperlink" Target="https://www.meetup.com/Des-Moines-Data-Analytics/members/128695232/" TargetMode="External"/><Relationship Id="rId770" Type="http://schemas.openxmlformats.org/officeDocument/2006/relationships/hyperlink" Target="https://www.meetup.com/Des-Moines-Data-Analytics/members/277650680/" TargetMode="External"/><Relationship Id="rId216" Type="http://schemas.openxmlformats.org/officeDocument/2006/relationships/hyperlink" Target="https://www.meetup.com/Des-Moines-Data-Analytics/members/246171721/" TargetMode="External"/><Relationship Id="rId423" Type="http://schemas.openxmlformats.org/officeDocument/2006/relationships/hyperlink" Target="https://www.meetup.com/Des-Moines-Data-Analytics/members/202073206/" TargetMode="External"/><Relationship Id="rId868" Type="http://schemas.openxmlformats.org/officeDocument/2006/relationships/hyperlink" Target="https://www.meetup.com/Des-Moines-Data-Analytics/members/231144680/" TargetMode="External"/><Relationship Id="rId1053" Type="http://schemas.openxmlformats.org/officeDocument/2006/relationships/hyperlink" Target="https://www.meetup.com/Des-Moines-Data-Analytics/members/295227656/" TargetMode="External"/><Relationship Id="rId630" Type="http://schemas.openxmlformats.org/officeDocument/2006/relationships/hyperlink" Target="https://www.meetup.com/Des-Moines-Data-Analytics/members/266576325/" TargetMode="External"/><Relationship Id="rId728" Type="http://schemas.openxmlformats.org/officeDocument/2006/relationships/hyperlink" Target="https://www.meetup.com/Des-Moines-Data-Analytics/members/273508583/" TargetMode="External"/><Relationship Id="rId935" Type="http://schemas.openxmlformats.org/officeDocument/2006/relationships/hyperlink" Target="https://www.meetup.com/Des-Moines-Data-Analytics/members/183084621/" TargetMode="External"/><Relationship Id="rId64" Type="http://schemas.openxmlformats.org/officeDocument/2006/relationships/hyperlink" Target="https://www.meetup.com/Des-Moines-Data-Analytics/members/238491333/" TargetMode="External"/><Relationship Id="rId367" Type="http://schemas.openxmlformats.org/officeDocument/2006/relationships/hyperlink" Target="https://www.meetup.com/Des-Moines-Data-Analytics/members/195651794/" TargetMode="External"/><Relationship Id="rId574" Type="http://schemas.openxmlformats.org/officeDocument/2006/relationships/hyperlink" Target="https://www.meetup.com/Des-Moines-Data-Analytics/members/259720403/" TargetMode="External"/><Relationship Id="rId1120" Type="http://schemas.openxmlformats.org/officeDocument/2006/relationships/hyperlink" Target="https://www.meetup.com/Des-Moines-Data-Analytics/members/298285603/" TargetMode="External"/><Relationship Id="rId227" Type="http://schemas.openxmlformats.org/officeDocument/2006/relationships/hyperlink" Target="https://www.meetup.com/Des-Moines-Data-Analytics/members/246517435/" TargetMode="External"/><Relationship Id="rId781" Type="http://schemas.openxmlformats.org/officeDocument/2006/relationships/hyperlink" Target="https://www.meetup.com/Des-Moines-Data-Analytics/members/278260437/" TargetMode="External"/><Relationship Id="rId879" Type="http://schemas.openxmlformats.org/officeDocument/2006/relationships/hyperlink" Target="https://www.meetup.com/Des-Moines-Data-Analytics/members/282957132/" TargetMode="External"/><Relationship Id="rId434" Type="http://schemas.openxmlformats.org/officeDocument/2006/relationships/hyperlink" Target="https://www.meetup.com/Des-Moines-Data-Analytics/members/255025249/" TargetMode="External"/><Relationship Id="rId641" Type="http://schemas.openxmlformats.org/officeDocument/2006/relationships/hyperlink" Target="https://www.meetup.com/Des-Moines-Data-Analytics/members/267131288/" TargetMode="External"/><Relationship Id="rId739" Type="http://schemas.openxmlformats.org/officeDocument/2006/relationships/hyperlink" Target="https://www.meetup.com/Des-Moines-Data-Analytics/members/275306195/" TargetMode="External"/><Relationship Id="rId1064" Type="http://schemas.openxmlformats.org/officeDocument/2006/relationships/hyperlink" Target="https://www.meetup.com/Des-Moines-Data-Analytics/members/294345956/" TargetMode="External"/><Relationship Id="rId280" Type="http://schemas.openxmlformats.org/officeDocument/2006/relationships/hyperlink" Target="https://www.meetup.com/Des-Moines-Data-Analytics/members/249231712/" TargetMode="External"/><Relationship Id="rId501" Type="http://schemas.openxmlformats.org/officeDocument/2006/relationships/hyperlink" Target="https://www.meetup.com/Des-Moines-Data-Analytics/members/83707012/" TargetMode="External"/><Relationship Id="rId946" Type="http://schemas.openxmlformats.org/officeDocument/2006/relationships/hyperlink" Target="https://www.meetup.com/Des-Moines-Data-Analytics/members/282344981/" TargetMode="External"/><Relationship Id="rId75" Type="http://schemas.openxmlformats.org/officeDocument/2006/relationships/hyperlink" Target="https://www.meetup.com/Des-Moines-Data-Analytics/members/222535359/" TargetMode="External"/><Relationship Id="rId140" Type="http://schemas.openxmlformats.org/officeDocument/2006/relationships/hyperlink" Target="https://www.meetup.com/Des-Moines-Data-Analytics/members/242480076/" TargetMode="External"/><Relationship Id="rId378" Type="http://schemas.openxmlformats.org/officeDocument/2006/relationships/hyperlink" Target="https://www.meetup.com/Des-Moines-Data-Analytics/members/254255244/" TargetMode="External"/><Relationship Id="rId585" Type="http://schemas.openxmlformats.org/officeDocument/2006/relationships/hyperlink" Target="https://www.meetup.com/Des-Moines-Data-Analytics/members/264146115/" TargetMode="External"/><Relationship Id="rId792" Type="http://schemas.openxmlformats.org/officeDocument/2006/relationships/hyperlink" Target="https://www.meetup.com/Des-Moines-Data-Analytics/members/278656901/" TargetMode="External"/><Relationship Id="rId806" Type="http://schemas.openxmlformats.org/officeDocument/2006/relationships/hyperlink" Target="https://www.meetup.com/Des-Moines-Data-Analytics/members/279680747/" TargetMode="External"/><Relationship Id="rId6" Type="http://schemas.openxmlformats.org/officeDocument/2006/relationships/hyperlink" Target="https://www.meetup.com/Des-Moines-Data-Analytics/members/172351872/" TargetMode="External"/><Relationship Id="rId238" Type="http://schemas.openxmlformats.org/officeDocument/2006/relationships/hyperlink" Target="https://www.meetup.com/Des-Moines-Data-Analytics/members/247102697/" TargetMode="External"/><Relationship Id="rId445" Type="http://schemas.openxmlformats.org/officeDocument/2006/relationships/hyperlink" Target="https://www.meetup.com/Des-Moines-Data-Analytics/members/258070073/" TargetMode="External"/><Relationship Id="rId652" Type="http://schemas.openxmlformats.org/officeDocument/2006/relationships/hyperlink" Target="https://www.meetup.com/Des-Moines-Data-Analytics/members/79709042/" TargetMode="External"/><Relationship Id="rId1075" Type="http://schemas.openxmlformats.org/officeDocument/2006/relationships/hyperlink" Target="https://www.meetup.com/Des-Moines-Data-Analytics/members/295973963/" TargetMode="External"/><Relationship Id="rId291" Type="http://schemas.openxmlformats.org/officeDocument/2006/relationships/hyperlink" Target="https://www.meetup.com/Des-Moines-Data-Analytics/members/249876690/" TargetMode="External"/><Relationship Id="rId305" Type="http://schemas.openxmlformats.org/officeDocument/2006/relationships/hyperlink" Target="https://www.meetup.com/Des-Moines-Data-Analytics/members/250631806/" TargetMode="External"/><Relationship Id="rId512" Type="http://schemas.openxmlformats.org/officeDocument/2006/relationships/hyperlink" Target="https://www.meetup.com/Des-Moines-Data-Analytics/members/260666792/" TargetMode="External"/><Relationship Id="rId957" Type="http://schemas.openxmlformats.org/officeDocument/2006/relationships/hyperlink" Target="https://www.meetup.com/Des-Moines-Data-Analytics/members/288218069/" TargetMode="External"/><Relationship Id="rId86" Type="http://schemas.openxmlformats.org/officeDocument/2006/relationships/hyperlink" Target="https://www.meetup.com/Des-Moines-Data-Analytics/members/233684116/" TargetMode="External"/><Relationship Id="rId151" Type="http://schemas.openxmlformats.org/officeDocument/2006/relationships/hyperlink" Target="https://www.meetup.com/Des-Moines-Data-Analytics/members/124640222/" TargetMode="External"/><Relationship Id="rId389" Type="http://schemas.openxmlformats.org/officeDocument/2006/relationships/hyperlink" Target="https://www.meetup.com/Des-Moines-Data-Analytics/members/254628057/" TargetMode="External"/><Relationship Id="rId596" Type="http://schemas.openxmlformats.org/officeDocument/2006/relationships/hyperlink" Target="https://www.meetup.com/Des-Moines-Data-Analytics/members/264785609/" TargetMode="External"/><Relationship Id="rId817" Type="http://schemas.openxmlformats.org/officeDocument/2006/relationships/hyperlink" Target="https://www.meetup.com/Des-Moines-Data-Analytics/members/280028213/" TargetMode="External"/><Relationship Id="rId1002" Type="http://schemas.openxmlformats.org/officeDocument/2006/relationships/hyperlink" Target="https://www.meetup.com/Des-Moines-Data-Analytics/members/292123630/" TargetMode="External"/><Relationship Id="rId249" Type="http://schemas.openxmlformats.org/officeDocument/2006/relationships/hyperlink" Target="https://www.meetup.com/Des-Moines-Data-Analytics/members/247654178/" TargetMode="External"/><Relationship Id="rId456" Type="http://schemas.openxmlformats.org/officeDocument/2006/relationships/hyperlink" Target="https://www.meetup.com/Des-Moines-Data-Analytics/members/206020903/" TargetMode="External"/><Relationship Id="rId663" Type="http://schemas.openxmlformats.org/officeDocument/2006/relationships/hyperlink" Target="https://www.meetup.com/Des-Moines-Data-Analytics/members/269151290/" TargetMode="External"/><Relationship Id="rId870" Type="http://schemas.openxmlformats.org/officeDocument/2006/relationships/hyperlink" Target="https://www.meetup.com/Des-Moines-Data-Analytics/members/282711084/" TargetMode="External"/><Relationship Id="rId1086" Type="http://schemas.openxmlformats.org/officeDocument/2006/relationships/hyperlink" Target="https://www.meetup.com/Des-Moines-Data-Analytics/members/297107306/" TargetMode="External"/><Relationship Id="rId13" Type="http://schemas.openxmlformats.org/officeDocument/2006/relationships/hyperlink" Target="https://www.meetup.com/Des-Moines-Data-Analytics/members/225011354/" TargetMode="External"/><Relationship Id="rId109" Type="http://schemas.openxmlformats.org/officeDocument/2006/relationships/hyperlink" Target="https://www.meetup.com/Des-Moines-Data-Analytics/members/240202126/" TargetMode="External"/><Relationship Id="rId316" Type="http://schemas.openxmlformats.org/officeDocument/2006/relationships/hyperlink" Target="https://www.meetup.com/Des-Moines-Data-Analytics/members/250991670/" TargetMode="External"/><Relationship Id="rId523" Type="http://schemas.openxmlformats.org/officeDocument/2006/relationships/hyperlink" Target="https://www.meetup.com/Des-Moines-Data-Analytics/members/261144708/" TargetMode="External"/><Relationship Id="rId968" Type="http://schemas.openxmlformats.org/officeDocument/2006/relationships/hyperlink" Target="https://www.meetup.com/Des-Moines-Data-Analytics/members/288852889/" TargetMode="External"/><Relationship Id="rId97" Type="http://schemas.openxmlformats.org/officeDocument/2006/relationships/hyperlink" Target="https://www.meetup.com/Des-Moines-Data-Analytics/members/239859380/" TargetMode="External"/><Relationship Id="rId730" Type="http://schemas.openxmlformats.org/officeDocument/2006/relationships/hyperlink" Target="https://www.meetup.com/Des-Moines-Data-Analytics/members/247818200/" TargetMode="External"/><Relationship Id="rId828" Type="http://schemas.openxmlformats.org/officeDocument/2006/relationships/hyperlink" Target="https://www.meetup.com/Des-Moines-Data-Analytics/members/280552195/" TargetMode="External"/><Relationship Id="rId1013" Type="http://schemas.openxmlformats.org/officeDocument/2006/relationships/hyperlink" Target="https://www.meetup.com/Des-Moines-Data-Analytics/members/235327962/" TargetMode="External"/><Relationship Id="rId162" Type="http://schemas.openxmlformats.org/officeDocument/2006/relationships/hyperlink" Target="https://www.meetup.com/Des-Moines-Data-Analytics/members/243618784/" TargetMode="External"/><Relationship Id="rId467" Type="http://schemas.openxmlformats.org/officeDocument/2006/relationships/hyperlink" Target="https://www.meetup.com/Des-Moines-Data-Analytics/members/259153268/" TargetMode="External"/><Relationship Id="rId1097" Type="http://schemas.openxmlformats.org/officeDocument/2006/relationships/hyperlink" Target="https://www.meetup.com/Des-Moines-Data-Analytics/members/297390891/" TargetMode="External"/><Relationship Id="rId674" Type="http://schemas.openxmlformats.org/officeDocument/2006/relationships/hyperlink" Target="https://www.meetup.com/Des-Moines-Data-Analytics/members/269821624/" TargetMode="External"/><Relationship Id="rId881" Type="http://schemas.openxmlformats.org/officeDocument/2006/relationships/hyperlink" Target="https://www.meetup.com/Des-Moines-Data-Analytics/members/283160698/" TargetMode="External"/><Relationship Id="rId979" Type="http://schemas.openxmlformats.org/officeDocument/2006/relationships/hyperlink" Target="https://www.meetup.com/Des-Moines-Data-Analytics/members/290679470/" TargetMode="External"/><Relationship Id="rId24" Type="http://schemas.openxmlformats.org/officeDocument/2006/relationships/hyperlink" Target="https://www.meetup.com/Des-Moines-Data-Analytics/members/78247142/" TargetMode="External"/><Relationship Id="rId327" Type="http://schemas.openxmlformats.org/officeDocument/2006/relationships/hyperlink" Target="https://www.meetup.com/Des-Moines-Data-Analytics/members/251549414/" TargetMode="External"/><Relationship Id="rId534" Type="http://schemas.openxmlformats.org/officeDocument/2006/relationships/hyperlink" Target="https://www.meetup.com/Des-Moines-Data-Analytics/members/237505806/" TargetMode="External"/><Relationship Id="rId741" Type="http://schemas.openxmlformats.org/officeDocument/2006/relationships/hyperlink" Target="https://www.meetup.com/Des-Moines-Data-Analytics/members/275450738/" TargetMode="External"/><Relationship Id="rId839" Type="http://schemas.openxmlformats.org/officeDocument/2006/relationships/hyperlink" Target="https://www.meetup.com/Des-Moines-Data-Analytics/members/281687844/" TargetMode="External"/><Relationship Id="rId173" Type="http://schemas.openxmlformats.org/officeDocument/2006/relationships/hyperlink" Target="https://www.meetup.com/Des-Moines-Data-Analytics/members/244347258/" TargetMode="External"/><Relationship Id="rId380" Type="http://schemas.openxmlformats.org/officeDocument/2006/relationships/hyperlink" Target="https://www.meetup.com/Des-Moines-Data-Analytics/members/220707796/" TargetMode="External"/><Relationship Id="rId601" Type="http://schemas.openxmlformats.org/officeDocument/2006/relationships/hyperlink" Target="https://www.meetup.com/Des-Moines-Data-Analytics/members/225553837/" TargetMode="External"/><Relationship Id="rId1024" Type="http://schemas.openxmlformats.org/officeDocument/2006/relationships/hyperlink" Target="https://www.meetup.com/Des-Moines-Data-Analytics/members/293922963/" TargetMode="External"/><Relationship Id="rId240" Type="http://schemas.openxmlformats.org/officeDocument/2006/relationships/hyperlink" Target="https://www.meetup.com/Des-Moines-Data-Analytics/members/247347152/" TargetMode="External"/><Relationship Id="rId478" Type="http://schemas.openxmlformats.org/officeDocument/2006/relationships/hyperlink" Target="https://www.meetup.com/Des-Moines-Data-Analytics/members/259767061/" TargetMode="External"/><Relationship Id="rId685" Type="http://schemas.openxmlformats.org/officeDocument/2006/relationships/hyperlink" Target="https://www.meetup.com/Des-Moines-Data-Analytics/members/197859384/" TargetMode="External"/><Relationship Id="rId892" Type="http://schemas.openxmlformats.org/officeDocument/2006/relationships/hyperlink" Target="https://www.meetup.com/Des-Moines-Data-Analytics/members/283861620/" TargetMode="External"/><Relationship Id="rId906" Type="http://schemas.openxmlformats.org/officeDocument/2006/relationships/hyperlink" Target="https://www.meetup.com/Des-Moines-Data-Analytics/members/284637703/" TargetMode="External"/><Relationship Id="rId35" Type="http://schemas.openxmlformats.org/officeDocument/2006/relationships/hyperlink" Target="https://www.meetup.com/Des-Moines-Data-Analytics/members/111127612/" TargetMode="External"/><Relationship Id="rId100" Type="http://schemas.openxmlformats.org/officeDocument/2006/relationships/hyperlink" Target="https://www.meetup.com/Des-Moines-Data-Analytics/members/239883256/" TargetMode="External"/><Relationship Id="rId338" Type="http://schemas.openxmlformats.org/officeDocument/2006/relationships/hyperlink" Target="https://www.meetup.com/Des-Moines-Data-Analytics/members/252319633/" TargetMode="External"/><Relationship Id="rId545" Type="http://schemas.openxmlformats.org/officeDocument/2006/relationships/hyperlink" Target="https://www.meetup.com/Des-Moines-Data-Analytics/members/257479303/" TargetMode="External"/><Relationship Id="rId752" Type="http://schemas.openxmlformats.org/officeDocument/2006/relationships/hyperlink" Target="https://www.meetup.com/Des-Moines-Data-Analytics/members/276347086/" TargetMode="External"/><Relationship Id="rId184" Type="http://schemas.openxmlformats.org/officeDocument/2006/relationships/hyperlink" Target="https://www.meetup.com/Des-Moines-Data-Analytics/members/244924480/" TargetMode="External"/><Relationship Id="rId391" Type="http://schemas.openxmlformats.org/officeDocument/2006/relationships/hyperlink" Target="https://www.meetup.com/Des-Moines-Data-Analytics/members/254739445/" TargetMode="External"/><Relationship Id="rId405" Type="http://schemas.openxmlformats.org/officeDocument/2006/relationships/hyperlink" Target="https://www.meetup.com/Des-Moines-Data-Analytics/members/255141265/" TargetMode="External"/><Relationship Id="rId612" Type="http://schemas.openxmlformats.org/officeDocument/2006/relationships/hyperlink" Target="https://www.meetup.com/Des-Moines-Data-Analytics/members/265770180/" TargetMode="External"/><Relationship Id="rId1035" Type="http://schemas.openxmlformats.org/officeDocument/2006/relationships/hyperlink" Target="https://www.meetup.com/Des-Moines-Data-Analytics/members/294438657/" TargetMode="External"/><Relationship Id="rId251" Type="http://schemas.openxmlformats.org/officeDocument/2006/relationships/hyperlink" Target="https://www.meetup.com/Des-Moines-Data-Analytics/members/239621671/" TargetMode="External"/><Relationship Id="rId489" Type="http://schemas.openxmlformats.org/officeDocument/2006/relationships/hyperlink" Target="https://www.meetup.com/Des-Moines-Data-Analytics/members/256000334/" TargetMode="External"/><Relationship Id="rId696" Type="http://schemas.openxmlformats.org/officeDocument/2006/relationships/hyperlink" Target="https://www.meetup.com/Des-Moines-Data-Analytics/members/271694403/" TargetMode="External"/><Relationship Id="rId917" Type="http://schemas.openxmlformats.org/officeDocument/2006/relationships/hyperlink" Target="https://www.meetup.com/Des-Moines-Data-Analytics/members/267027306/" TargetMode="External"/><Relationship Id="rId1102" Type="http://schemas.openxmlformats.org/officeDocument/2006/relationships/hyperlink" Target="https://www.meetup.com/Des-Moines-Data-Analytics/members/297451581/" TargetMode="External"/><Relationship Id="rId46" Type="http://schemas.openxmlformats.org/officeDocument/2006/relationships/hyperlink" Target="https://www.meetup.com/Des-Moines-Data-Analytics/members/238100464/" TargetMode="External"/><Relationship Id="rId349" Type="http://schemas.openxmlformats.org/officeDocument/2006/relationships/hyperlink" Target="https://www.meetup.com/Des-Moines-Data-Analytics/members/253074026/" TargetMode="External"/><Relationship Id="rId556" Type="http://schemas.openxmlformats.org/officeDocument/2006/relationships/hyperlink" Target="https://www.meetup.com/Des-Moines-Data-Analytics/members/256634762/" TargetMode="External"/><Relationship Id="rId763" Type="http://schemas.openxmlformats.org/officeDocument/2006/relationships/hyperlink" Target="https://www.meetup.com/Des-Moines-Data-Analytics/members/276874152/" TargetMode="External"/><Relationship Id="rId111" Type="http://schemas.openxmlformats.org/officeDocument/2006/relationships/hyperlink" Target="https://www.meetup.com/Des-Moines-Data-Analytics/members/240312954/" TargetMode="External"/><Relationship Id="rId195" Type="http://schemas.openxmlformats.org/officeDocument/2006/relationships/hyperlink" Target="https://www.meetup.com/Des-Moines-Data-Analytics/members/245200738/" TargetMode="External"/><Relationship Id="rId209" Type="http://schemas.openxmlformats.org/officeDocument/2006/relationships/hyperlink" Target="https://www.meetup.com/Des-Moines-Data-Analytics/members/245839196/" TargetMode="External"/><Relationship Id="rId416" Type="http://schemas.openxmlformats.org/officeDocument/2006/relationships/hyperlink" Target="https://www.meetup.com/Des-Moines-Data-Analytics/members/33811652/" TargetMode="External"/><Relationship Id="rId970" Type="http://schemas.openxmlformats.org/officeDocument/2006/relationships/hyperlink" Target="https://www.meetup.com/Des-Moines-Data-Analytics/members/243319368/" TargetMode="External"/><Relationship Id="rId1046" Type="http://schemas.openxmlformats.org/officeDocument/2006/relationships/hyperlink" Target="https://www.meetup.com/Des-Moines-Data-Analytics/members/279368209/" TargetMode="External"/><Relationship Id="rId623" Type="http://schemas.openxmlformats.org/officeDocument/2006/relationships/hyperlink" Target="https://www.meetup.com/Des-Moines-Data-Analytics/members/266297151/" TargetMode="External"/><Relationship Id="rId830" Type="http://schemas.openxmlformats.org/officeDocument/2006/relationships/hyperlink" Target="https://www.meetup.com/Des-Moines-Data-Analytics/members/14402015/" TargetMode="External"/><Relationship Id="rId928" Type="http://schemas.openxmlformats.org/officeDocument/2006/relationships/hyperlink" Target="https://www.meetup.com/Des-Moines-Data-Analytics/members/182009912/" TargetMode="External"/><Relationship Id="rId57" Type="http://schemas.openxmlformats.org/officeDocument/2006/relationships/hyperlink" Target="https://www.meetup.com/Des-Moines-Data-Analytics/members/238193267/" TargetMode="External"/><Relationship Id="rId262" Type="http://schemas.openxmlformats.org/officeDocument/2006/relationships/hyperlink" Target="https://www.meetup.com/Des-Moines-Data-Analytics/members/248078797/" TargetMode="External"/><Relationship Id="rId567" Type="http://schemas.openxmlformats.org/officeDocument/2006/relationships/hyperlink" Target="https://www.meetup.com/Des-Moines-Data-Analytics/members/263485432/" TargetMode="External"/><Relationship Id="rId1113" Type="http://schemas.openxmlformats.org/officeDocument/2006/relationships/hyperlink" Target="https://www.meetup.com/Des-Moines-Data-Analytics/members/228679955/" TargetMode="External"/><Relationship Id="rId122" Type="http://schemas.openxmlformats.org/officeDocument/2006/relationships/hyperlink" Target="https://www.meetup.com/Des-Moines-Data-Analytics/members/231238917/" TargetMode="External"/><Relationship Id="rId774" Type="http://schemas.openxmlformats.org/officeDocument/2006/relationships/hyperlink" Target="https://www.meetup.com/Des-Moines-Data-Analytics/members/262436124/" TargetMode="External"/><Relationship Id="rId981" Type="http://schemas.openxmlformats.org/officeDocument/2006/relationships/hyperlink" Target="https://www.meetup.com/Des-Moines-Data-Analytics/members/291034313/" TargetMode="External"/><Relationship Id="rId1057" Type="http://schemas.openxmlformats.org/officeDocument/2006/relationships/hyperlink" Target="https://www.meetup.com/Des-Moines-Data-Analytics/members/295404372/" TargetMode="External"/><Relationship Id="rId427" Type="http://schemas.openxmlformats.org/officeDocument/2006/relationships/hyperlink" Target="https://www.meetup.com/Des-Moines-Data-Analytics/members/256647170/" TargetMode="External"/><Relationship Id="rId634" Type="http://schemas.openxmlformats.org/officeDocument/2006/relationships/hyperlink" Target="https://www.meetup.com/Des-Moines-Data-Analytics/members/266848814/" TargetMode="External"/><Relationship Id="rId841" Type="http://schemas.openxmlformats.org/officeDocument/2006/relationships/hyperlink" Target="https://www.meetup.com/Des-Moines-Data-Analytics/members/281671933/" TargetMode="External"/><Relationship Id="rId273" Type="http://schemas.openxmlformats.org/officeDocument/2006/relationships/hyperlink" Target="https://www.meetup.com/Des-Moines-Data-Analytics/members/248809612/" TargetMode="External"/><Relationship Id="rId480" Type="http://schemas.openxmlformats.org/officeDocument/2006/relationships/hyperlink" Target="http://www.searchabledesign.com/" TargetMode="External"/><Relationship Id="rId701" Type="http://schemas.openxmlformats.org/officeDocument/2006/relationships/hyperlink" Target="https://www.meetup.com/Des-Moines-Data-Analytics/members/221683391/" TargetMode="External"/><Relationship Id="rId939" Type="http://schemas.openxmlformats.org/officeDocument/2006/relationships/hyperlink" Target="https://www.meetup.com/Des-Moines-Data-Analytics/members/72855952/" TargetMode="External"/><Relationship Id="rId68" Type="http://schemas.openxmlformats.org/officeDocument/2006/relationships/hyperlink" Target="https://www.meetup.com/Des-Moines-Data-Analytics/members/238755577/" TargetMode="External"/><Relationship Id="rId133" Type="http://schemas.openxmlformats.org/officeDocument/2006/relationships/hyperlink" Target="https://www.meetup.com/Des-Moines-Data-Analytics/members/241808836/" TargetMode="External"/><Relationship Id="rId340" Type="http://schemas.openxmlformats.org/officeDocument/2006/relationships/hyperlink" Target="https://www.meetup.com/Des-Moines-Data-Analytics/members/221999406/" TargetMode="External"/><Relationship Id="rId578" Type="http://schemas.openxmlformats.org/officeDocument/2006/relationships/hyperlink" Target="https://www.meetup.com/Des-Moines-Data-Analytics/members/261565041/" TargetMode="External"/><Relationship Id="rId785" Type="http://schemas.openxmlformats.org/officeDocument/2006/relationships/hyperlink" Target="https://www.meetup.com/Des-Moines-Data-Analytics/members/256664072/" TargetMode="External"/><Relationship Id="rId992" Type="http://schemas.openxmlformats.org/officeDocument/2006/relationships/hyperlink" Target="https://www.meetup.com/Des-Moines-Data-Analytics/members/291843344/" TargetMode="External"/><Relationship Id="rId200" Type="http://schemas.openxmlformats.org/officeDocument/2006/relationships/hyperlink" Target="https://www.meetup.com/Des-Moines-Data-Analytics/members/245196862/" TargetMode="External"/><Relationship Id="rId438" Type="http://schemas.openxmlformats.org/officeDocument/2006/relationships/hyperlink" Target="https://www.meetup.com/Des-Moines-Data-Analytics/members/205814150/" TargetMode="External"/><Relationship Id="rId645" Type="http://schemas.openxmlformats.org/officeDocument/2006/relationships/hyperlink" Target="https://www.meetup.com/Des-Moines-Data-Analytics/members/213762102/" TargetMode="External"/><Relationship Id="rId852" Type="http://schemas.openxmlformats.org/officeDocument/2006/relationships/hyperlink" Target="https://www.meetup.com/Des-Moines-Data-Analytics/members/265258988/" TargetMode="External"/><Relationship Id="rId1068" Type="http://schemas.openxmlformats.org/officeDocument/2006/relationships/hyperlink" Target="https://www.meetup.com/Des-Moines-Data-Analytics/members/291277762/" TargetMode="External"/><Relationship Id="rId284" Type="http://schemas.openxmlformats.org/officeDocument/2006/relationships/hyperlink" Target="https://www.meetup.com/Des-Moines-Data-Analytics/members/240605749/" TargetMode="External"/><Relationship Id="rId491" Type="http://schemas.openxmlformats.org/officeDocument/2006/relationships/hyperlink" Target="https://www.meetup.com/Des-Moines-Data-Analytics/members/260064001/" TargetMode="External"/><Relationship Id="rId505" Type="http://schemas.openxmlformats.org/officeDocument/2006/relationships/hyperlink" Target="https://www.meetup.com/Des-Moines-Data-Analytics/members/218158759/" TargetMode="External"/><Relationship Id="rId712" Type="http://schemas.openxmlformats.org/officeDocument/2006/relationships/hyperlink" Target="https://www.meetup.com/Des-Moines-Data-Analytics/members/272722411/" TargetMode="External"/><Relationship Id="rId79" Type="http://schemas.openxmlformats.org/officeDocument/2006/relationships/hyperlink" Target="https://www.meetup.com/Des-Moines-Data-Analytics/members/40877052/" TargetMode="External"/><Relationship Id="rId144" Type="http://schemas.openxmlformats.org/officeDocument/2006/relationships/hyperlink" Target="https://www.meetup.com/Des-Moines-Data-Analytics/members/191957178/" TargetMode="External"/><Relationship Id="rId589" Type="http://schemas.openxmlformats.org/officeDocument/2006/relationships/hyperlink" Target="https://www.meetup.com/Des-Moines-Data-Analytics/members/251181009/" TargetMode="External"/><Relationship Id="rId796" Type="http://schemas.openxmlformats.org/officeDocument/2006/relationships/hyperlink" Target="https://www.meetup.com/Des-Moines-Data-Analytics/members/13801883/" TargetMode="External"/><Relationship Id="rId351" Type="http://schemas.openxmlformats.org/officeDocument/2006/relationships/hyperlink" Target="https://www.meetup.com/Des-Moines-Data-Analytics/members/2006674/" TargetMode="External"/><Relationship Id="rId449" Type="http://schemas.openxmlformats.org/officeDocument/2006/relationships/hyperlink" Target="https://www.meetup.com/Des-Moines-Data-Analytics/members/80000972/" TargetMode="External"/><Relationship Id="rId656" Type="http://schemas.openxmlformats.org/officeDocument/2006/relationships/hyperlink" Target="https://www.meetup.com/Des-Moines-Data-Analytics/members/268674768/" TargetMode="External"/><Relationship Id="rId863" Type="http://schemas.openxmlformats.org/officeDocument/2006/relationships/hyperlink" Target="https://www.meetup.com/Des-Moines-Data-Analytics/members/278623481/" TargetMode="External"/><Relationship Id="rId1079" Type="http://schemas.openxmlformats.org/officeDocument/2006/relationships/hyperlink" Target="https://www.meetup.com/Des-Moines-Data-Analytics/members/266506057/" TargetMode="External"/><Relationship Id="rId211" Type="http://schemas.openxmlformats.org/officeDocument/2006/relationships/hyperlink" Target="https://www.meetup.com/Des-Moines-Data-Analytics/members/193992179/" TargetMode="External"/><Relationship Id="rId295" Type="http://schemas.openxmlformats.org/officeDocument/2006/relationships/hyperlink" Target="https://www.meetup.com/Des-Moines-Data-Analytics/members/14302418/" TargetMode="External"/><Relationship Id="rId309" Type="http://schemas.openxmlformats.org/officeDocument/2006/relationships/hyperlink" Target="https://www.meetup.com/Des-Moines-Data-Analytics/members/11709883/" TargetMode="External"/><Relationship Id="rId516" Type="http://schemas.openxmlformats.org/officeDocument/2006/relationships/hyperlink" Target="https://www.meetup.com/Des-Moines-Data-Analytics/members/260878882/" TargetMode="External"/><Relationship Id="rId723" Type="http://schemas.openxmlformats.org/officeDocument/2006/relationships/hyperlink" Target="https://www.meetup.com/Des-Moines-Data-Analytics/members/273296170/" TargetMode="External"/><Relationship Id="rId930" Type="http://schemas.openxmlformats.org/officeDocument/2006/relationships/hyperlink" Target="https://www.meetup.com/Des-Moines-Data-Analytics/members/286804564/" TargetMode="External"/><Relationship Id="rId1006" Type="http://schemas.openxmlformats.org/officeDocument/2006/relationships/hyperlink" Target="https://www.meetup.com/Des-Moines-Data-Analytics/members/292645669/" TargetMode="External"/><Relationship Id="rId155" Type="http://schemas.openxmlformats.org/officeDocument/2006/relationships/hyperlink" Target="https://www.meetup.com/Des-Moines-Data-Analytics/members/223627834/" TargetMode="External"/><Relationship Id="rId362" Type="http://schemas.openxmlformats.org/officeDocument/2006/relationships/hyperlink" Target="https://www.meetup.com/Des-Moines-Data-Analytics/members/226744543/" TargetMode="External"/><Relationship Id="rId222" Type="http://schemas.openxmlformats.org/officeDocument/2006/relationships/hyperlink" Target="https://www.meetup.com/Des-Moines-Data-Analytics/members/246297918/" TargetMode="External"/><Relationship Id="rId667" Type="http://schemas.openxmlformats.org/officeDocument/2006/relationships/hyperlink" Target="https://www.meetup.com/Des-Moines-Data-Analytics/members/269399681/" TargetMode="External"/><Relationship Id="rId874" Type="http://schemas.openxmlformats.org/officeDocument/2006/relationships/hyperlink" Target="https://www.meetup.com/Des-Moines-Data-Analytics/members/282834450/" TargetMode="External"/><Relationship Id="rId17" Type="http://schemas.openxmlformats.org/officeDocument/2006/relationships/hyperlink" Target="https://www.meetup.com/Des-Moines-Data-Analytics/members/183223680/" TargetMode="External"/><Relationship Id="rId527" Type="http://schemas.openxmlformats.org/officeDocument/2006/relationships/hyperlink" Target="https://www.meetup.com/Des-Moines-Data-Analytics/members/261522750/" TargetMode="External"/><Relationship Id="rId734" Type="http://schemas.openxmlformats.org/officeDocument/2006/relationships/hyperlink" Target="https://www.meetup.com/Des-Moines-Data-Analytics/members/274310321/" TargetMode="External"/><Relationship Id="rId941" Type="http://schemas.openxmlformats.org/officeDocument/2006/relationships/hyperlink" Target="https://www.meetup.com/Des-Moines-Data-Analytics/members/278507736/" TargetMode="External"/><Relationship Id="rId70" Type="http://schemas.openxmlformats.org/officeDocument/2006/relationships/hyperlink" Target="https://www.meetup.com/Des-Moines-Data-Analytics/members/230579406/" TargetMode="External"/><Relationship Id="rId166" Type="http://schemas.openxmlformats.org/officeDocument/2006/relationships/hyperlink" Target="https://www.meetup.com/Des-Moines-Data-Analytics/members/201874126/" TargetMode="External"/><Relationship Id="rId373" Type="http://schemas.openxmlformats.org/officeDocument/2006/relationships/hyperlink" Target="https://www.meetup.com/Des-Moines-Data-Analytics/members/227706147/" TargetMode="External"/><Relationship Id="rId580" Type="http://schemas.openxmlformats.org/officeDocument/2006/relationships/hyperlink" Target="https://www.meetup.com/Des-Moines-Data-Analytics/members/263643565/" TargetMode="External"/><Relationship Id="rId801" Type="http://schemas.openxmlformats.org/officeDocument/2006/relationships/hyperlink" Target="https://www.meetup.com/Des-Moines-Data-Analytics/members/278958030/" TargetMode="External"/><Relationship Id="rId1017" Type="http://schemas.openxmlformats.org/officeDocument/2006/relationships/hyperlink" Target="https://www.meetup.com/Des-Moines-Data-Analytics/members/293095376/" TargetMode="External"/><Relationship Id="rId1" Type="http://schemas.openxmlformats.org/officeDocument/2006/relationships/hyperlink" Target="https://www.meetup.com/Des-Moines-Data-Analytics/members/224220146/" TargetMode="External"/><Relationship Id="rId233" Type="http://schemas.openxmlformats.org/officeDocument/2006/relationships/hyperlink" Target="https://www.meetup.com/Des-Moines-Data-Analytics/members/226754566/" TargetMode="External"/><Relationship Id="rId440" Type="http://schemas.openxmlformats.org/officeDocument/2006/relationships/hyperlink" Target="https://www.meetup.com/Des-Moines-Data-Analytics/members/50430052/" TargetMode="External"/><Relationship Id="rId678" Type="http://schemas.openxmlformats.org/officeDocument/2006/relationships/hyperlink" Target="https://www.meetup.com/Des-Moines-Data-Analytics/members/270717538/" TargetMode="External"/><Relationship Id="rId885" Type="http://schemas.openxmlformats.org/officeDocument/2006/relationships/hyperlink" Target="https://www.meetup.com/Des-Moines-Data-Analytics/members/4963142/" TargetMode="External"/><Relationship Id="rId1070" Type="http://schemas.openxmlformats.org/officeDocument/2006/relationships/hyperlink" Target="https://www.meetup.com/Des-Moines-Data-Analytics/members/279142605/" TargetMode="External"/><Relationship Id="rId28" Type="http://schemas.openxmlformats.org/officeDocument/2006/relationships/hyperlink" Target="https://www.meetup.com/Des-Moines-Data-Analytics/members/203637769/" TargetMode="External"/><Relationship Id="rId300" Type="http://schemas.openxmlformats.org/officeDocument/2006/relationships/hyperlink" Target="https://www.meetup.com/Des-Moines-Data-Analytics/members/250444391/" TargetMode="External"/><Relationship Id="rId538" Type="http://schemas.openxmlformats.org/officeDocument/2006/relationships/hyperlink" Target="https://www.meetup.com/Des-Moines-Data-Analytics/members/262213193/" TargetMode="External"/><Relationship Id="rId745" Type="http://schemas.openxmlformats.org/officeDocument/2006/relationships/hyperlink" Target="https://www.meetup.com/Des-Moines-Data-Analytics/members/275655951/" TargetMode="External"/><Relationship Id="rId952" Type="http://schemas.openxmlformats.org/officeDocument/2006/relationships/hyperlink" Target="https://www.meetup.com/Des-Moines-Data-Analytics/members/287291323/" TargetMode="External"/><Relationship Id="rId81" Type="http://schemas.openxmlformats.org/officeDocument/2006/relationships/hyperlink" Target="https://www.meetup.com/Des-Moines-Data-Analytics/members/189100030/" TargetMode="External"/><Relationship Id="rId177" Type="http://schemas.openxmlformats.org/officeDocument/2006/relationships/hyperlink" Target="https://www.meetup.com/Des-Moines-Data-Analytics/members/244598101/" TargetMode="External"/><Relationship Id="rId384" Type="http://schemas.openxmlformats.org/officeDocument/2006/relationships/hyperlink" Target="https://www.meetup.com/Des-Moines-Data-Analytics/members/254554595/" TargetMode="External"/><Relationship Id="rId591" Type="http://schemas.openxmlformats.org/officeDocument/2006/relationships/hyperlink" Target="https://www.meetup.com/Des-Moines-Data-Analytics/members/39257252/" TargetMode="External"/><Relationship Id="rId605" Type="http://schemas.openxmlformats.org/officeDocument/2006/relationships/hyperlink" Target="https://www.meetup.com/Des-Moines-Data-Analytics/members/265160877/" TargetMode="External"/><Relationship Id="rId812" Type="http://schemas.openxmlformats.org/officeDocument/2006/relationships/hyperlink" Target="https://www.meetup.com/Des-Moines-Data-Analytics/members/279193820/" TargetMode="External"/><Relationship Id="rId1028" Type="http://schemas.openxmlformats.org/officeDocument/2006/relationships/hyperlink" Target="https://www.meetup.com/Des-Moines-Data-Analytics/members/294056017/" TargetMode="External"/><Relationship Id="rId244" Type="http://schemas.openxmlformats.org/officeDocument/2006/relationships/hyperlink" Target="https://www.meetup.com/Des-Moines-Data-Analytics/members/247555010/" TargetMode="External"/><Relationship Id="rId689" Type="http://schemas.openxmlformats.org/officeDocument/2006/relationships/hyperlink" Target="https://www.meetup.com/Des-Moines-Data-Analytics/members/271568648/" TargetMode="External"/><Relationship Id="rId896" Type="http://schemas.openxmlformats.org/officeDocument/2006/relationships/hyperlink" Target="https://www.meetup.com/Des-Moines-Data-Analytics/members/284079233/" TargetMode="External"/><Relationship Id="rId1081" Type="http://schemas.openxmlformats.org/officeDocument/2006/relationships/hyperlink" Target="https://www.meetup.com/Des-Moines-Data-Analytics/members/193150658/" TargetMode="External"/><Relationship Id="rId39" Type="http://schemas.openxmlformats.org/officeDocument/2006/relationships/hyperlink" Target="https://www.meetup.com/Des-Moines-Data-Analytics/members/210212597/" TargetMode="External"/><Relationship Id="rId451" Type="http://schemas.openxmlformats.org/officeDocument/2006/relationships/hyperlink" Target="https://www.meetup.com/Des-Moines-Data-Analytics/members/226458506/" TargetMode="External"/><Relationship Id="rId549" Type="http://schemas.openxmlformats.org/officeDocument/2006/relationships/hyperlink" Target="https://www.meetup.com/Des-Moines-Data-Analytics/members/257717929/" TargetMode="External"/><Relationship Id="rId756" Type="http://schemas.openxmlformats.org/officeDocument/2006/relationships/hyperlink" Target="https://www.meetup.com/Des-Moines-Data-Analytics/members/276417492/" TargetMode="External"/><Relationship Id="rId104" Type="http://schemas.openxmlformats.org/officeDocument/2006/relationships/hyperlink" Target="https://www.meetup.com/Des-Moines-Data-Analytics/members/240156731/" TargetMode="External"/><Relationship Id="rId188" Type="http://schemas.openxmlformats.org/officeDocument/2006/relationships/hyperlink" Target="https://www.meetup.com/Des-Moines-Data-Analytics/members/245092518/" TargetMode="External"/><Relationship Id="rId311" Type="http://schemas.openxmlformats.org/officeDocument/2006/relationships/hyperlink" Target="https://www.meetup.com/Des-Moines-Data-Analytics/members/6124689/" TargetMode="External"/><Relationship Id="rId395" Type="http://schemas.openxmlformats.org/officeDocument/2006/relationships/hyperlink" Target="https://www.meetup.com/Des-Moines-Data-Analytics/members/254878013/" TargetMode="External"/><Relationship Id="rId409" Type="http://schemas.openxmlformats.org/officeDocument/2006/relationships/hyperlink" Target="https://www.meetup.com/Des-Moines-Data-Analytics/members/184675327/" TargetMode="External"/><Relationship Id="rId963" Type="http://schemas.openxmlformats.org/officeDocument/2006/relationships/hyperlink" Target="https://www.meetup.com/Des-Moines-Data-Analytics/members/288644741/" TargetMode="External"/><Relationship Id="rId1039" Type="http://schemas.openxmlformats.org/officeDocument/2006/relationships/hyperlink" Target="https://www.meetup.com/Des-Moines-Data-Analytics/members/294392448/" TargetMode="External"/><Relationship Id="rId92" Type="http://schemas.openxmlformats.org/officeDocument/2006/relationships/hyperlink" Target="https://www.meetup.com/Des-Moines-Data-Analytics/members/223811348/" TargetMode="External"/><Relationship Id="rId616" Type="http://schemas.openxmlformats.org/officeDocument/2006/relationships/hyperlink" Target="https://www.meetup.com/Des-Moines-Data-Analytics/members/231506937/" TargetMode="External"/><Relationship Id="rId823" Type="http://schemas.openxmlformats.org/officeDocument/2006/relationships/hyperlink" Target="https://www.meetup.com/Des-Moines-Data-Analytics/members/256445789/" TargetMode="External"/><Relationship Id="rId255" Type="http://schemas.openxmlformats.org/officeDocument/2006/relationships/hyperlink" Target="https://www.meetup.com/Des-Moines-Data-Analytics/members/247724193/" TargetMode="External"/><Relationship Id="rId462" Type="http://schemas.openxmlformats.org/officeDocument/2006/relationships/hyperlink" Target="https://www.meetup.com/Des-Moines-Data-Analytics/members/255565995/" TargetMode="External"/><Relationship Id="rId1092" Type="http://schemas.openxmlformats.org/officeDocument/2006/relationships/hyperlink" Target="https://www.meetup.com/Des-Moines-Data-Analytics/members/286969486/" TargetMode="External"/><Relationship Id="rId1106" Type="http://schemas.openxmlformats.org/officeDocument/2006/relationships/hyperlink" Target="https://www.meetup.com/Des-Moines-Data-Analytics/members/297464985/" TargetMode="External"/><Relationship Id="rId115" Type="http://schemas.openxmlformats.org/officeDocument/2006/relationships/hyperlink" Target="https://www.meetup.com/Des-Moines-Data-Analytics/members/229380835/" TargetMode="External"/><Relationship Id="rId322" Type="http://schemas.openxmlformats.org/officeDocument/2006/relationships/hyperlink" Target="https://www.meetup.com/Des-Moines-Data-Analytics/members/251390869/" TargetMode="External"/><Relationship Id="rId767" Type="http://schemas.openxmlformats.org/officeDocument/2006/relationships/hyperlink" Target="https://www.meetup.com/Des-Moines-Data-Analytics/members/8629985/" TargetMode="External"/><Relationship Id="rId974" Type="http://schemas.openxmlformats.org/officeDocument/2006/relationships/hyperlink" Target="https://www.meetup.com/Des-Moines-Data-Analytics/members/259590547/" TargetMode="External"/><Relationship Id="rId199" Type="http://schemas.openxmlformats.org/officeDocument/2006/relationships/hyperlink" Target="https://www.meetup.com/Des-Moines-Data-Analytics/members/97654212/" TargetMode="External"/><Relationship Id="rId627" Type="http://schemas.openxmlformats.org/officeDocument/2006/relationships/hyperlink" Target="https://www.meetup.com/Des-Moines-Data-Analytics/members/266430663/" TargetMode="External"/><Relationship Id="rId834" Type="http://schemas.openxmlformats.org/officeDocument/2006/relationships/hyperlink" Target="https://www.meetup.com/Des-Moines-Data-Analytics/members/256187049/" TargetMode="External"/><Relationship Id="rId266" Type="http://schemas.openxmlformats.org/officeDocument/2006/relationships/hyperlink" Target="https://www.meetup.com/Des-Moines-Data-Analytics/members/248168214/" TargetMode="External"/><Relationship Id="rId473" Type="http://schemas.openxmlformats.org/officeDocument/2006/relationships/hyperlink" Target="https://www.meetup.com/Des-Moines-Data-Analytics/members/248350000/" TargetMode="External"/><Relationship Id="rId680" Type="http://schemas.openxmlformats.org/officeDocument/2006/relationships/hyperlink" Target="https://www.meetup.com/Des-Moines-Data-Analytics/members/270798990/" TargetMode="External"/><Relationship Id="rId901" Type="http://schemas.openxmlformats.org/officeDocument/2006/relationships/hyperlink" Target="https://www.meetup.com/Des-Moines-Data-Analytics/members/284382886/" TargetMode="External"/><Relationship Id="rId1117" Type="http://schemas.openxmlformats.org/officeDocument/2006/relationships/hyperlink" Target="https://www.meetup.com/Des-Moines-Data-Analytics/members/298113566/" TargetMode="External"/><Relationship Id="rId30" Type="http://schemas.openxmlformats.org/officeDocument/2006/relationships/hyperlink" Target="https://www.meetup.com/Des-Moines-Data-Analytics/members/189953580/" TargetMode="External"/><Relationship Id="rId126" Type="http://schemas.openxmlformats.org/officeDocument/2006/relationships/hyperlink" Target="https://www.meetup.com/Des-Moines-Data-Analytics/members/241325876/" TargetMode="External"/><Relationship Id="rId333" Type="http://schemas.openxmlformats.org/officeDocument/2006/relationships/hyperlink" Target="https://www.meetup.com/Des-Moines-Data-Analytics/members/252047935/" TargetMode="External"/><Relationship Id="rId540" Type="http://schemas.openxmlformats.org/officeDocument/2006/relationships/hyperlink" Target="https://www.meetup.com/Des-Moines-Data-Analytics/members/262517861/" TargetMode="External"/><Relationship Id="rId778" Type="http://schemas.openxmlformats.org/officeDocument/2006/relationships/hyperlink" Target="https://www.meetup.com/Des-Moines-Data-Analytics/members/62017882/" TargetMode="External"/><Relationship Id="rId985" Type="http://schemas.openxmlformats.org/officeDocument/2006/relationships/hyperlink" Target="https://www.meetup.com/Des-Moines-Data-Analytics/members/262997822/" TargetMode="External"/><Relationship Id="rId638" Type="http://schemas.openxmlformats.org/officeDocument/2006/relationships/hyperlink" Target="https://www.meetup.com/Des-Moines-Data-Analytics/members/3293504/" TargetMode="External"/><Relationship Id="rId845" Type="http://schemas.openxmlformats.org/officeDocument/2006/relationships/hyperlink" Target="https://www.meetup.com/Des-Moines-Data-Analytics/members/281674926/" TargetMode="External"/><Relationship Id="rId1030" Type="http://schemas.openxmlformats.org/officeDocument/2006/relationships/hyperlink" Target="https://www.meetup.com/Des-Moines-Data-Analytics/members/261225509/" TargetMode="External"/><Relationship Id="rId277" Type="http://schemas.openxmlformats.org/officeDocument/2006/relationships/hyperlink" Target="https://www.meetup.com/Des-Moines-Data-Analytics/members/249063291/" TargetMode="External"/><Relationship Id="rId400" Type="http://schemas.openxmlformats.org/officeDocument/2006/relationships/hyperlink" Target="https://www.meetup.com/Des-Moines-Data-Analytics/members/255135520/" TargetMode="External"/><Relationship Id="rId484" Type="http://schemas.openxmlformats.org/officeDocument/2006/relationships/hyperlink" Target="https://www.meetup.com/Des-Moines-Data-Analytics/members/257722738/" TargetMode="External"/><Relationship Id="rId705" Type="http://schemas.openxmlformats.org/officeDocument/2006/relationships/hyperlink" Target="https://www.meetup.com/Des-Moines-Data-Analytics/members/272485980/" TargetMode="External"/><Relationship Id="rId137" Type="http://schemas.openxmlformats.org/officeDocument/2006/relationships/hyperlink" Target="https://www.meetup.com/Des-Moines-Data-Analytics/members/242301167/" TargetMode="External"/><Relationship Id="rId344" Type="http://schemas.openxmlformats.org/officeDocument/2006/relationships/hyperlink" Target="https://www.meetup.com/Des-Moines-Data-Analytics/members/252811237/" TargetMode="External"/><Relationship Id="rId691" Type="http://schemas.openxmlformats.org/officeDocument/2006/relationships/hyperlink" Target="https://www.meetup.com/Des-Moines-Data-Analytics/members/230901847/" TargetMode="External"/><Relationship Id="rId789" Type="http://schemas.openxmlformats.org/officeDocument/2006/relationships/hyperlink" Target="https://www.meetup.com/Des-Moines-Data-Analytics/members/278631546/" TargetMode="External"/><Relationship Id="rId912" Type="http://schemas.openxmlformats.org/officeDocument/2006/relationships/hyperlink" Target="https://www.meetup.com/Des-Moines-Data-Analytics/members/282302515/" TargetMode="External"/><Relationship Id="rId996" Type="http://schemas.openxmlformats.org/officeDocument/2006/relationships/hyperlink" Target="https://www.meetup.com/Des-Moines-Data-Analytics/members/292055772/" TargetMode="External"/><Relationship Id="rId41" Type="http://schemas.openxmlformats.org/officeDocument/2006/relationships/hyperlink" Target="https://www.meetup.com/Des-Moines-Data-Analytics/members/238080493/" TargetMode="External"/><Relationship Id="rId551" Type="http://schemas.openxmlformats.org/officeDocument/2006/relationships/hyperlink" Target="https://www.meetup.com/Des-Moines-Data-Analytics/members/262774754/" TargetMode="External"/><Relationship Id="rId649" Type="http://schemas.openxmlformats.org/officeDocument/2006/relationships/hyperlink" Target="https://www.meetup.com/Des-Moines-Data-Analytics/members/239705007/" TargetMode="External"/><Relationship Id="rId856" Type="http://schemas.openxmlformats.org/officeDocument/2006/relationships/hyperlink" Target="https://www.meetup.com/Des-Moines-Data-Analytics/members/282103910/" TargetMode="External"/><Relationship Id="rId190" Type="http://schemas.openxmlformats.org/officeDocument/2006/relationships/hyperlink" Target="https://www.meetup.com/Des-Moines-Data-Analytics/members/163511632/" TargetMode="External"/><Relationship Id="rId204" Type="http://schemas.openxmlformats.org/officeDocument/2006/relationships/hyperlink" Target="https://www.meetup.com/Des-Moines-Data-Analytics/members/162415252/" TargetMode="External"/><Relationship Id="rId288" Type="http://schemas.openxmlformats.org/officeDocument/2006/relationships/hyperlink" Target="https://www.meetup.com/Des-Moines-Data-Analytics/members/249769819/" TargetMode="External"/><Relationship Id="rId411" Type="http://schemas.openxmlformats.org/officeDocument/2006/relationships/hyperlink" Target="https://www.meetup.com/Des-Moines-Data-Analytics/members/255551559/" TargetMode="External"/><Relationship Id="rId509" Type="http://schemas.openxmlformats.org/officeDocument/2006/relationships/hyperlink" Target="https://www.meetup.com/Des-Moines-Data-Analytics/members/193142619/" TargetMode="External"/><Relationship Id="rId1041" Type="http://schemas.openxmlformats.org/officeDocument/2006/relationships/hyperlink" Target="https://www.meetup.com/Des-Moines-Data-Analytics/members/219400966/" TargetMode="External"/><Relationship Id="rId495" Type="http://schemas.openxmlformats.org/officeDocument/2006/relationships/hyperlink" Target="https://www.meetup.com/Des-Moines-Data-Analytics/members/260167762/" TargetMode="External"/><Relationship Id="rId716" Type="http://schemas.openxmlformats.org/officeDocument/2006/relationships/hyperlink" Target="https://www.meetup.com/Des-Moines-Data-Analytics/members/272887922/" TargetMode="External"/><Relationship Id="rId923" Type="http://schemas.openxmlformats.org/officeDocument/2006/relationships/hyperlink" Target="https://www.meetup.com/Des-Moines-Data-Analytics/members/286381075/" TargetMode="External"/><Relationship Id="rId52" Type="http://schemas.openxmlformats.org/officeDocument/2006/relationships/hyperlink" Target="https://www.meetup.com/Des-Moines-Data-Analytics/members/200414028/" TargetMode="External"/><Relationship Id="rId148" Type="http://schemas.openxmlformats.org/officeDocument/2006/relationships/hyperlink" Target="https://www.meetup.com/Des-Moines-Data-Analytics/members/108200182/" TargetMode="External"/><Relationship Id="rId355" Type="http://schemas.openxmlformats.org/officeDocument/2006/relationships/hyperlink" Target="https://www.meetup.com/Des-Moines-Data-Analytics/members/253223160/" TargetMode="External"/><Relationship Id="rId562" Type="http://schemas.openxmlformats.org/officeDocument/2006/relationships/hyperlink" Target="https://www.meetup.com/Des-Moines-Data-Analytics/members/13668663/" TargetMode="External"/><Relationship Id="rId215" Type="http://schemas.openxmlformats.org/officeDocument/2006/relationships/hyperlink" Target="https://www.meetup.com/Des-Moines-Data-Analytics/members/132668872/" TargetMode="External"/><Relationship Id="rId422" Type="http://schemas.openxmlformats.org/officeDocument/2006/relationships/hyperlink" Target="https://www.meetup.com/Des-Moines-Data-Analytics/members/197470315/" TargetMode="External"/><Relationship Id="rId867" Type="http://schemas.openxmlformats.org/officeDocument/2006/relationships/hyperlink" Target="https://www.meetup.com/Des-Moines-Data-Analytics/members/282537070/" TargetMode="External"/><Relationship Id="rId1052" Type="http://schemas.openxmlformats.org/officeDocument/2006/relationships/hyperlink" Target="https://www.meetup.com/Des-Moines-Data-Analytics/members/295147252/" TargetMode="External"/><Relationship Id="rId299" Type="http://schemas.openxmlformats.org/officeDocument/2006/relationships/hyperlink" Target="https://www.meetup.com/Des-Moines-Data-Analytics/members/110388862/" TargetMode="External"/><Relationship Id="rId727" Type="http://schemas.openxmlformats.org/officeDocument/2006/relationships/hyperlink" Target="https://www.meetup.com/Des-Moines-Data-Analytics/members/273497221/" TargetMode="External"/><Relationship Id="rId934" Type="http://schemas.openxmlformats.org/officeDocument/2006/relationships/hyperlink" Target="https://www.meetup.com/Des-Moines-Data-Analytics/members/22686151/" TargetMode="External"/><Relationship Id="rId63" Type="http://schemas.openxmlformats.org/officeDocument/2006/relationships/hyperlink" Target="https://www.meetup.com/Des-Moines-Data-Analytics/members/238489268/" TargetMode="External"/><Relationship Id="rId159" Type="http://schemas.openxmlformats.org/officeDocument/2006/relationships/hyperlink" Target="https://www.meetup.com/Des-Moines-Data-Analytics/members/204759615/" TargetMode="External"/><Relationship Id="rId366" Type="http://schemas.openxmlformats.org/officeDocument/2006/relationships/hyperlink" Target="https://www.meetup.com/Des-Moines-Data-Analytics/members/253820620/" TargetMode="External"/><Relationship Id="rId573" Type="http://schemas.openxmlformats.org/officeDocument/2006/relationships/hyperlink" Target="https://www.meetup.com/Des-Moines-Data-Analytics/members/263574952/" TargetMode="External"/><Relationship Id="rId780" Type="http://schemas.openxmlformats.org/officeDocument/2006/relationships/hyperlink" Target="https://www.meetup.com/Des-Moines-Data-Analytics/members/273804916/" TargetMode="External"/><Relationship Id="rId226" Type="http://schemas.openxmlformats.org/officeDocument/2006/relationships/hyperlink" Target="https://www.meetup.com/Des-Moines-Data-Analytics/members/197031977/" TargetMode="External"/><Relationship Id="rId433" Type="http://schemas.openxmlformats.org/officeDocument/2006/relationships/hyperlink" Target="https://www.meetup.com/Des-Moines-Data-Analytics/members/257001658/" TargetMode="External"/><Relationship Id="rId878" Type="http://schemas.openxmlformats.org/officeDocument/2006/relationships/hyperlink" Target="https://www.meetup.com/Des-Moines-Data-Analytics/members/282941032/" TargetMode="External"/><Relationship Id="rId1063" Type="http://schemas.openxmlformats.org/officeDocument/2006/relationships/hyperlink" Target="https://www.meetup.com/Des-Moines-Data-Analytics/members/295769857/" TargetMode="External"/><Relationship Id="rId640" Type="http://schemas.openxmlformats.org/officeDocument/2006/relationships/hyperlink" Target="https://www.meetup.com/Des-Moines-Data-Analytics/members/227586670/" TargetMode="External"/><Relationship Id="rId738" Type="http://schemas.openxmlformats.org/officeDocument/2006/relationships/hyperlink" Target="https://www.meetup.com/Des-Moines-Data-Analytics/members/275249016/" TargetMode="External"/><Relationship Id="rId945" Type="http://schemas.openxmlformats.org/officeDocument/2006/relationships/hyperlink" Target="https://www.meetup.com/Des-Moines-Data-Analytics/members/251812334/" TargetMode="External"/><Relationship Id="rId74" Type="http://schemas.openxmlformats.org/officeDocument/2006/relationships/hyperlink" Target="https://www.meetup.com/Des-Moines-Data-Analytics/members/239423744/" TargetMode="External"/><Relationship Id="rId377" Type="http://schemas.openxmlformats.org/officeDocument/2006/relationships/hyperlink" Target="https://www.meetup.com/Des-Moines-Data-Analytics/members/254302589/" TargetMode="External"/><Relationship Id="rId500" Type="http://schemas.openxmlformats.org/officeDocument/2006/relationships/hyperlink" Target="https://www.meetup.com/Des-Moines-Data-Analytics/members/10132825/" TargetMode="External"/><Relationship Id="rId584" Type="http://schemas.openxmlformats.org/officeDocument/2006/relationships/hyperlink" Target="https://www.meetup.com/Des-Moines-Data-Analytics/members/190764846/" TargetMode="External"/><Relationship Id="rId805" Type="http://schemas.openxmlformats.org/officeDocument/2006/relationships/hyperlink" Target="https://www.meetup.com/Des-Moines-Data-Analytics/members/279616848/" TargetMode="External"/><Relationship Id="rId5" Type="http://schemas.openxmlformats.org/officeDocument/2006/relationships/hyperlink" Target="https://www.meetup.com/Des-Moines-Data-Analytics/members/212741481/" TargetMode="External"/><Relationship Id="rId237" Type="http://schemas.openxmlformats.org/officeDocument/2006/relationships/hyperlink" Target="https://www.meetup.com/Des-Moines-Data-Analytics/members/247043794/" TargetMode="External"/><Relationship Id="rId791" Type="http://schemas.openxmlformats.org/officeDocument/2006/relationships/hyperlink" Target="https://www.meetup.com/Des-Moines-Data-Analytics/members/278608911/" TargetMode="External"/><Relationship Id="rId889" Type="http://schemas.openxmlformats.org/officeDocument/2006/relationships/hyperlink" Target="https://www.meetup.com/Des-Moines-Data-Analytics/members/283442840/" TargetMode="External"/><Relationship Id="rId1074" Type="http://schemas.openxmlformats.org/officeDocument/2006/relationships/hyperlink" Target="https://www.meetup.com/Des-Moines-Data-Analytics/members/219307334/" TargetMode="External"/><Relationship Id="rId444" Type="http://schemas.openxmlformats.org/officeDocument/2006/relationships/hyperlink" Target="https://www.meetup.com/Des-Moines-Data-Analytics/members/256706728/" TargetMode="External"/><Relationship Id="rId651" Type="http://schemas.openxmlformats.org/officeDocument/2006/relationships/hyperlink" Target="https://www.meetup.com/Des-Moines-Data-Analytics/members/268318592/" TargetMode="External"/><Relationship Id="rId749" Type="http://schemas.openxmlformats.org/officeDocument/2006/relationships/hyperlink" Target="https://www.meetup.com/Des-Moines-Data-Analytics/members/275863171/" TargetMode="External"/><Relationship Id="rId290" Type="http://schemas.openxmlformats.org/officeDocument/2006/relationships/hyperlink" Target="https://www.meetup.com/Des-Moines-Data-Analytics/members/249440700/" TargetMode="External"/><Relationship Id="rId304" Type="http://schemas.openxmlformats.org/officeDocument/2006/relationships/hyperlink" Target="https://www.meetup.com/Des-Moines-Data-Analytics/members/250620779/" TargetMode="External"/><Relationship Id="rId388" Type="http://schemas.openxmlformats.org/officeDocument/2006/relationships/hyperlink" Target="https://www.meetup.com/Des-Moines-Data-Analytics/members/10756379/" TargetMode="External"/><Relationship Id="rId511" Type="http://schemas.openxmlformats.org/officeDocument/2006/relationships/hyperlink" Target="https://www.meetup.com/Des-Moines-Data-Analytics/members/253544259/" TargetMode="External"/><Relationship Id="rId609" Type="http://schemas.openxmlformats.org/officeDocument/2006/relationships/hyperlink" Target="https://www.meetup.com/Des-Moines-Data-Analytics/members/265629345/" TargetMode="External"/><Relationship Id="rId956" Type="http://schemas.openxmlformats.org/officeDocument/2006/relationships/hyperlink" Target="https://www.meetup.com/Des-Moines-Data-Analytics/members/288213627/" TargetMode="External"/><Relationship Id="rId85" Type="http://schemas.openxmlformats.org/officeDocument/2006/relationships/hyperlink" Target="https://www.meetup.com/Des-Moines-Data-Analytics/members/239716112/" TargetMode="External"/><Relationship Id="rId150" Type="http://schemas.openxmlformats.org/officeDocument/2006/relationships/hyperlink" Target="https://www.meetup.com/Des-Moines-Data-Analytics/members/221419527/" TargetMode="External"/><Relationship Id="rId595" Type="http://schemas.openxmlformats.org/officeDocument/2006/relationships/hyperlink" Target="https://www.meetup.com/Des-Moines-Data-Analytics/members/224267177/" TargetMode="External"/><Relationship Id="rId816" Type="http://schemas.openxmlformats.org/officeDocument/2006/relationships/hyperlink" Target="https://www.meetup.com/Des-Moines-Data-Analytics/members/280055526/" TargetMode="External"/><Relationship Id="rId1001" Type="http://schemas.openxmlformats.org/officeDocument/2006/relationships/hyperlink" Target="https://www.meetup.com/Des-Moines-Data-Analytics/members/223574230/" TargetMode="External"/><Relationship Id="rId248" Type="http://schemas.openxmlformats.org/officeDocument/2006/relationships/hyperlink" Target="https://www.meetup.com/Des-Moines-Data-Analytics/members/247604291/" TargetMode="External"/><Relationship Id="rId455" Type="http://schemas.openxmlformats.org/officeDocument/2006/relationships/hyperlink" Target="https://www.meetup.com/Des-Moines-Data-Analytics/members/258501289/" TargetMode="External"/><Relationship Id="rId662" Type="http://schemas.openxmlformats.org/officeDocument/2006/relationships/hyperlink" Target="https://www.meetup.com/Des-Moines-Data-Analytics/members/6814395/" TargetMode="External"/><Relationship Id="rId1085" Type="http://schemas.openxmlformats.org/officeDocument/2006/relationships/hyperlink" Target="https://www.meetup.com/Des-Moines-Data-Analytics/members/232260624/" TargetMode="External"/><Relationship Id="rId12" Type="http://schemas.openxmlformats.org/officeDocument/2006/relationships/hyperlink" Target="https://www.meetup.com/Des-Moines-Data-Analytics/members/33346632/" TargetMode="External"/><Relationship Id="rId108" Type="http://schemas.openxmlformats.org/officeDocument/2006/relationships/hyperlink" Target="https://www.meetup.com/Des-Moines-Data-Analytics/members/240235446/" TargetMode="External"/><Relationship Id="rId315" Type="http://schemas.openxmlformats.org/officeDocument/2006/relationships/hyperlink" Target="https://www.meetup.com/Des-Moines-Data-Analytics/members/250984870/" TargetMode="External"/><Relationship Id="rId522" Type="http://schemas.openxmlformats.org/officeDocument/2006/relationships/hyperlink" Target="https://www.meetup.com/Des-Moines-Data-Analytics/members/201878191/" TargetMode="External"/><Relationship Id="rId967" Type="http://schemas.openxmlformats.org/officeDocument/2006/relationships/hyperlink" Target="https://www.meetup.com/Des-Moines-Data-Analytics/members/288594413/" TargetMode="External"/><Relationship Id="rId96" Type="http://schemas.openxmlformats.org/officeDocument/2006/relationships/hyperlink" Target="https://www.meetup.com/Des-Moines-Data-Analytics/members/191507001/" TargetMode="External"/><Relationship Id="rId161" Type="http://schemas.openxmlformats.org/officeDocument/2006/relationships/hyperlink" Target="https://www.meetup.com/Des-Moines-Data-Analytics/members/243623441/" TargetMode="External"/><Relationship Id="rId399" Type="http://schemas.openxmlformats.org/officeDocument/2006/relationships/hyperlink" Target="https://www.meetup.com/Des-Moines-Data-Analytics/members/255049997/" TargetMode="External"/><Relationship Id="rId827" Type="http://schemas.openxmlformats.org/officeDocument/2006/relationships/hyperlink" Target="https://www.meetup.com/Des-Moines-Data-Analytics/members/246281626/" TargetMode="External"/><Relationship Id="rId1012" Type="http://schemas.openxmlformats.org/officeDocument/2006/relationships/hyperlink" Target="https://www.meetup.com/Des-Moines-Data-Analytics/members/292925339/" TargetMode="External"/><Relationship Id="rId259" Type="http://schemas.openxmlformats.org/officeDocument/2006/relationships/hyperlink" Target="https://www.meetup.com/Des-Moines-Data-Analytics/members/247810003/" TargetMode="External"/><Relationship Id="rId466" Type="http://schemas.openxmlformats.org/officeDocument/2006/relationships/hyperlink" Target="https://www.meetup.com/Des-Moines-Data-Analytics/members/259111881/" TargetMode="External"/><Relationship Id="rId673" Type="http://schemas.openxmlformats.org/officeDocument/2006/relationships/hyperlink" Target="https://www.meetup.com/Des-Moines-Data-Analytics/members/269819018/" TargetMode="External"/><Relationship Id="rId880" Type="http://schemas.openxmlformats.org/officeDocument/2006/relationships/hyperlink" Target="https://www.meetup.com/Des-Moines-Data-Analytics/members/283085384/" TargetMode="External"/><Relationship Id="rId1096" Type="http://schemas.openxmlformats.org/officeDocument/2006/relationships/hyperlink" Target="https://www.meetup.com/Des-Moines-Data-Analytics/members/297408771/" TargetMode="External"/><Relationship Id="rId23" Type="http://schemas.openxmlformats.org/officeDocument/2006/relationships/hyperlink" Target="https://www.meetup.com/Des-Moines-Data-Analytics/members/11129416/" TargetMode="External"/><Relationship Id="rId119" Type="http://schemas.openxmlformats.org/officeDocument/2006/relationships/hyperlink" Target="https://www.meetup.com/Des-Moines-Data-Analytics/members/220631557/" TargetMode="External"/><Relationship Id="rId326" Type="http://schemas.openxmlformats.org/officeDocument/2006/relationships/hyperlink" Target="https://www.meetup.com/Des-Moines-Data-Analytics/members/251515561/" TargetMode="External"/><Relationship Id="rId533" Type="http://schemas.openxmlformats.org/officeDocument/2006/relationships/hyperlink" Target="https://www.meetup.com/Des-Moines-Data-Analytics/members/261910125/" TargetMode="External"/><Relationship Id="rId978" Type="http://schemas.openxmlformats.org/officeDocument/2006/relationships/hyperlink" Target="https://www.meetup.com/Des-Moines-Data-Analytics/members/290550508/" TargetMode="External"/><Relationship Id="rId740" Type="http://schemas.openxmlformats.org/officeDocument/2006/relationships/hyperlink" Target="https://www.meetup.com/Des-Moines-Data-Analytics/members/273510245/" TargetMode="External"/><Relationship Id="rId838" Type="http://schemas.openxmlformats.org/officeDocument/2006/relationships/hyperlink" Target="https://www.meetup.com/Des-Moines-Data-Analytics/members/281678500/" TargetMode="External"/><Relationship Id="rId1023" Type="http://schemas.openxmlformats.org/officeDocument/2006/relationships/hyperlink" Target="https://www.meetup.com/Des-Moines-Data-Analytics/members/293794616/" TargetMode="External"/><Relationship Id="rId172" Type="http://schemas.openxmlformats.org/officeDocument/2006/relationships/hyperlink" Target="https://www.meetup.com/Des-Moines-Data-Analytics/members/244347871/" TargetMode="External"/><Relationship Id="rId477" Type="http://schemas.openxmlformats.org/officeDocument/2006/relationships/hyperlink" Target="https://www.meetup.com/Des-Moines-Data-Analytics/members/259759005/" TargetMode="External"/><Relationship Id="rId600" Type="http://schemas.openxmlformats.org/officeDocument/2006/relationships/hyperlink" Target="https://www.meetup.com/Des-Moines-Data-Analytics/members/265091714/" TargetMode="External"/><Relationship Id="rId684" Type="http://schemas.openxmlformats.org/officeDocument/2006/relationships/hyperlink" Target="https://www.meetup.com/Des-Moines-Data-Analytics/members/216674351/" TargetMode="External"/><Relationship Id="rId337" Type="http://schemas.openxmlformats.org/officeDocument/2006/relationships/hyperlink" Target="https://www.meetup.com/Des-Moines-Data-Analytics/members/252256339/" TargetMode="External"/><Relationship Id="rId891" Type="http://schemas.openxmlformats.org/officeDocument/2006/relationships/hyperlink" Target="https://www.meetup.com/Des-Moines-Data-Analytics/members/283861578/" TargetMode="External"/><Relationship Id="rId905" Type="http://schemas.openxmlformats.org/officeDocument/2006/relationships/hyperlink" Target="https://www.meetup.com/Des-Moines-Data-Analytics/members/284448450/" TargetMode="External"/><Relationship Id="rId989" Type="http://schemas.openxmlformats.org/officeDocument/2006/relationships/hyperlink" Target="https://www.meetup.com/Des-Moines-Data-Analytics/members/291637591/" TargetMode="External"/><Relationship Id="rId34" Type="http://schemas.openxmlformats.org/officeDocument/2006/relationships/hyperlink" Target="https://www.meetup.com/Des-Moines-Data-Analytics/members/238041038/" TargetMode="External"/><Relationship Id="rId544" Type="http://schemas.openxmlformats.org/officeDocument/2006/relationships/hyperlink" Target="https://www.meetup.com/Des-Moines-Data-Analytics/members/262699574/" TargetMode="External"/><Relationship Id="rId751" Type="http://schemas.openxmlformats.org/officeDocument/2006/relationships/hyperlink" Target="https://www.meetup.com/Des-Moines-Data-Analytics/members/276171795/" TargetMode="External"/><Relationship Id="rId849" Type="http://schemas.openxmlformats.org/officeDocument/2006/relationships/hyperlink" Target="https://www.meetup.com/Des-Moines-Data-Analytics/members/281673385/" TargetMode="External"/><Relationship Id="rId183" Type="http://schemas.openxmlformats.org/officeDocument/2006/relationships/hyperlink" Target="https://www.meetup.com/Des-Moines-Data-Analytics/members/206361347/" TargetMode="External"/><Relationship Id="rId390" Type="http://schemas.openxmlformats.org/officeDocument/2006/relationships/hyperlink" Target="https://www.meetup.com/Des-Moines-Data-Analytics/members/242603546/" TargetMode="External"/><Relationship Id="rId404" Type="http://schemas.openxmlformats.org/officeDocument/2006/relationships/hyperlink" Target="https://www.meetup.com/Des-Moines-Data-Analytics/members/255131420/" TargetMode="External"/><Relationship Id="rId611" Type="http://schemas.openxmlformats.org/officeDocument/2006/relationships/hyperlink" Target="https://www.meetup.com/Des-Moines-Data-Analytics/members/9201977/" TargetMode="External"/><Relationship Id="rId1034" Type="http://schemas.openxmlformats.org/officeDocument/2006/relationships/hyperlink" Target="https://www.meetup.com/Des-Moines-Data-Analytics/members/294336144/" TargetMode="External"/><Relationship Id="rId250" Type="http://schemas.openxmlformats.org/officeDocument/2006/relationships/hyperlink" Target="https://www.meetup.com/Des-Moines-Data-Analytics/members/244864433/" TargetMode="External"/><Relationship Id="rId488" Type="http://schemas.openxmlformats.org/officeDocument/2006/relationships/hyperlink" Target="https://www.meetup.com/Des-Moines-Data-Analytics/members/259598809/" TargetMode="External"/><Relationship Id="rId695" Type="http://schemas.openxmlformats.org/officeDocument/2006/relationships/hyperlink" Target="https://www.meetup.com/Des-Moines-Data-Analytics/members/243601035/" TargetMode="External"/><Relationship Id="rId709" Type="http://schemas.openxmlformats.org/officeDocument/2006/relationships/hyperlink" Target="https://www.meetup.com/Des-Moines-Data-Analytics/members/185433666/" TargetMode="External"/><Relationship Id="rId916" Type="http://schemas.openxmlformats.org/officeDocument/2006/relationships/hyperlink" Target="https://www.meetup.com/Des-Moines-Data-Analytics/members/285461742/" TargetMode="External"/><Relationship Id="rId1101" Type="http://schemas.openxmlformats.org/officeDocument/2006/relationships/hyperlink" Target="https://www.meetup.com/Des-Moines-Data-Analytics/members/297488942/" TargetMode="External"/><Relationship Id="rId45" Type="http://schemas.openxmlformats.org/officeDocument/2006/relationships/hyperlink" Target="https://www.meetup.com/Des-Moines-Data-Analytics/members/184907303/" TargetMode="External"/><Relationship Id="rId110" Type="http://schemas.openxmlformats.org/officeDocument/2006/relationships/hyperlink" Target="https://www.meetup.com/Des-Moines-Data-Analytics/members/189951702/" TargetMode="External"/><Relationship Id="rId348" Type="http://schemas.openxmlformats.org/officeDocument/2006/relationships/hyperlink" Target="https://www.meetup.com/Des-Moines-Data-Analytics/members/56363732/" TargetMode="External"/><Relationship Id="rId555" Type="http://schemas.openxmlformats.org/officeDocument/2006/relationships/hyperlink" Target="https://www.meetup.com/Des-Moines-Data-Analytics/members/263087007/" TargetMode="External"/><Relationship Id="rId762" Type="http://schemas.openxmlformats.org/officeDocument/2006/relationships/hyperlink" Target="https://www.meetup.com/Des-Moines-Data-Analytics/members/276662849/" TargetMode="External"/><Relationship Id="rId194" Type="http://schemas.openxmlformats.org/officeDocument/2006/relationships/hyperlink" Target="https://www.meetup.com/Des-Moines-Data-Analytics/members/245205453/" TargetMode="External"/><Relationship Id="rId208" Type="http://schemas.openxmlformats.org/officeDocument/2006/relationships/hyperlink" Target="https://www.meetup.com/Des-Moines-Data-Analytics/members/234567334/" TargetMode="External"/><Relationship Id="rId415" Type="http://schemas.openxmlformats.org/officeDocument/2006/relationships/hyperlink" Target="https://www.meetup.com/Des-Moines-Data-Analytics/members/225879006/" TargetMode="External"/><Relationship Id="rId622" Type="http://schemas.openxmlformats.org/officeDocument/2006/relationships/hyperlink" Target="https://www.meetup.com/Des-Moines-Data-Analytics/members/266233359/" TargetMode="External"/><Relationship Id="rId1045" Type="http://schemas.openxmlformats.org/officeDocument/2006/relationships/hyperlink" Target="https://www.meetup.com/Des-Moines-Data-Analytics/members/13618811/" TargetMode="External"/><Relationship Id="rId261" Type="http://schemas.openxmlformats.org/officeDocument/2006/relationships/hyperlink" Target="https://www.meetup.com/Des-Moines-Data-Analytics/members/248077215/" TargetMode="External"/><Relationship Id="rId499" Type="http://schemas.openxmlformats.org/officeDocument/2006/relationships/hyperlink" Target="https://www.meetup.com/Des-Moines-Data-Analytics/members/260204690/" TargetMode="External"/><Relationship Id="rId927" Type="http://schemas.openxmlformats.org/officeDocument/2006/relationships/hyperlink" Target="https://www.meetup.com/Des-Moines-Data-Analytics/members/154977302/" TargetMode="External"/><Relationship Id="rId1112" Type="http://schemas.openxmlformats.org/officeDocument/2006/relationships/hyperlink" Target="https://www.meetup.com/Des-Moines-Data-Analytics/members/297800202/" TargetMode="External"/><Relationship Id="rId56" Type="http://schemas.openxmlformats.org/officeDocument/2006/relationships/hyperlink" Target="https://www.meetup.com/Des-Moines-Data-Analytics/members/185945702/" TargetMode="External"/><Relationship Id="rId359" Type="http://schemas.openxmlformats.org/officeDocument/2006/relationships/hyperlink" Target="https://www.meetup.com/Des-Moines-Data-Analytics/members/253482877/" TargetMode="External"/><Relationship Id="rId566" Type="http://schemas.openxmlformats.org/officeDocument/2006/relationships/hyperlink" Target="https://www.meetup.com/Des-Moines-Data-Analytics/members/263491418/" TargetMode="External"/><Relationship Id="rId773" Type="http://schemas.openxmlformats.org/officeDocument/2006/relationships/hyperlink" Target="https://www.meetup.com/Des-Moines-Data-Analytics/members/278126054/" TargetMode="External"/><Relationship Id="rId121" Type="http://schemas.openxmlformats.org/officeDocument/2006/relationships/hyperlink" Target="https://www.meetup.com/Des-Moines-Data-Analytics/members/241149371/" TargetMode="External"/><Relationship Id="rId219" Type="http://schemas.openxmlformats.org/officeDocument/2006/relationships/hyperlink" Target="https://www.meetup.com/Des-Moines-Data-Analytics/members/201135200/" TargetMode="External"/><Relationship Id="rId426" Type="http://schemas.openxmlformats.org/officeDocument/2006/relationships/hyperlink" Target="https://www.meetup.com/Des-Moines-Data-Analytics/members/256414564/" TargetMode="External"/><Relationship Id="rId633" Type="http://schemas.openxmlformats.org/officeDocument/2006/relationships/hyperlink" Target="https://www.meetup.com/Des-Moines-Data-Analytics/members/230908763/" TargetMode="External"/><Relationship Id="rId980" Type="http://schemas.openxmlformats.org/officeDocument/2006/relationships/hyperlink" Target="https://www.meetup.com/Des-Moines-Data-Analytics/members/290993813/" TargetMode="External"/><Relationship Id="rId1056" Type="http://schemas.openxmlformats.org/officeDocument/2006/relationships/hyperlink" Target="https://www.meetup.com/Des-Moines-Data-Analytics/members/292956793/" TargetMode="External"/><Relationship Id="rId840" Type="http://schemas.openxmlformats.org/officeDocument/2006/relationships/hyperlink" Target="https://www.meetup.com/Des-Moines-Data-Analytics/members/281671166/" TargetMode="External"/><Relationship Id="rId938" Type="http://schemas.openxmlformats.org/officeDocument/2006/relationships/hyperlink" Target="https://www.meetup.com/Des-Moines-Data-Analytics/members/287291350/" TargetMode="External"/><Relationship Id="rId67" Type="http://schemas.openxmlformats.org/officeDocument/2006/relationships/hyperlink" Target="https://www.meetup.com/Des-Moines-Data-Analytics/members/238767925/" TargetMode="External"/><Relationship Id="rId272" Type="http://schemas.openxmlformats.org/officeDocument/2006/relationships/hyperlink" Target="https://www.meetup.com/Des-Moines-Data-Analytics/members/248716623/" TargetMode="External"/><Relationship Id="rId577" Type="http://schemas.openxmlformats.org/officeDocument/2006/relationships/hyperlink" Target="https://www.meetup.com/Des-Moines-Data-Analytics/members/263602387/" TargetMode="External"/><Relationship Id="rId700" Type="http://schemas.openxmlformats.org/officeDocument/2006/relationships/hyperlink" Target="https://www.meetup.com/Des-Moines-Data-Analytics/members/272172675/" TargetMode="External"/><Relationship Id="rId132" Type="http://schemas.openxmlformats.org/officeDocument/2006/relationships/hyperlink" Target="https://www.meetup.com/Des-Moines-Data-Analytics/members/231739041/" TargetMode="External"/><Relationship Id="rId784" Type="http://schemas.openxmlformats.org/officeDocument/2006/relationships/hyperlink" Target="https://www.meetup.com/Des-Moines-Data-Analytics/members/278551280/" TargetMode="External"/><Relationship Id="rId991" Type="http://schemas.openxmlformats.org/officeDocument/2006/relationships/hyperlink" Target="https://www.meetup.com/Des-Moines-Data-Analytics/members/291879140/" TargetMode="External"/><Relationship Id="rId1067" Type="http://schemas.openxmlformats.org/officeDocument/2006/relationships/hyperlink" Target="https://www.meetup.com/Des-Moines-Data-Analytics/members/295790773/" TargetMode="External"/><Relationship Id="rId437" Type="http://schemas.openxmlformats.org/officeDocument/2006/relationships/hyperlink" Target="https://www.meetup.com/Des-Moines-Data-Analytics/members/229193750/" TargetMode="External"/><Relationship Id="rId644" Type="http://schemas.openxmlformats.org/officeDocument/2006/relationships/hyperlink" Target="https://www.meetup.com/Des-Moines-Data-Analytics/members/234740431/" TargetMode="External"/><Relationship Id="rId851" Type="http://schemas.openxmlformats.org/officeDocument/2006/relationships/hyperlink" Target="https://www.meetup.com/Des-Moines-Data-Analytics/members/27013292/" TargetMode="External"/><Relationship Id="rId283" Type="http://schemas.openxmlformats.org/officeDocument/2006/relationships/hyperlink" Target="https://www.meetup.com/Des-Moines-Data-Analytics/members/193326591/" TargetMode="External"/><Relationship Id="rId490" Type="http://schemas.openxmlformats.org/officeDocument/2006/relationships/hyperlink" Target="https://www.meetup.com/Des-Moines-Data-Analytics/members/260006697/" TargetMode="External"/><Relationship Id="rId504" Type="http://schemas.openxmlformats.org/officeDocument/2006/relationships/hyperlink" Target="https://www.meetup.com/Des-Moines-Data-Analytics/members/203253541/" TargetMode="External"/><Relationship Id="rId711" Type="http://schemas.openxmlformats.org/officeDocument/2006/relationships/hyperlink" Target="https://www.meetup.com/Des-Moines-Data-Analytics/members/272758631/" TargetMode="External"/><Relationship Id="rId949" Type="http://schemas.openxmlformats.org/officeDocument/2006/relationships/hyperlink" Target="https://www.meetup.com/Des-Moines-Data-Analytics/members/224705352/" TargetMode="External"/><Relationship Id="rId78" Type="http://schemas.openxmlformats.org/officeDocument/2006/relationships/hyperlink" Target="https://www.meetup.com/Des-Moines-Data-Analytics/members/239680542/" TargetMode="External"/><Relationship Id="rId143" Type="http://schemas.openxmlformats.org/officeDocument/2006/relationships/hyperlink" Target="https://www.meetup.com/Des-Moines-Data-Analytics/members/242516276/" TargetMode="External"/><Relationship Id="rId350" Type="http://schemas.openxmlformats.org/officeDocument/2006/relationships/hyperlink" Target="https://www.meetup.com/Des-Moines-Data-Analytics/members/253087818/" TargetMode="External"/><Relationship Id="rId588" Type="http://schemas.openxmlformats.org/officeDocument/2006/relationships/hyperlink" Target="https://www.meetup.com/Des-Moines-Data-Analytics/members/219675364/" TargetMode="External"/><Relationship Id="rId795" Type="http://schemas.openxmlformats.org/officeDocument/2006/relationships/hyperlink" Target="https://www.meetup.com/Des-Moines-Data-Analytics/members/135669632/" TargetMode="External"/><Relationship Id="rId809" Type="http://schemas.openxmlformats.org/officeDocument/2006/relationships/hyperlink" Target="https://www.meetup.com/Des-Moines-Data-Analytics/members/279777040/" TargetMode="External"/><Relationship Id="rId9" Type="http://schemas.openxmlformats.org/officeDocument/2006/relationships/hyperlink" Target="https://www.meetup.com/Des-Moines-Data-Analytics/members/45618602/" TargetMode="External"/><Relationship Id="rId210" Type="http://schemas.openxmlformats.org/officeDocument/2006/relationships/hyperlink" Target="https://www.meetup.com/Des-Moines-Data-Analytics/members/245798310/" TargetMode="External"/><Relationship Id="rId448" Type="http://schemas.openxmlformats.org/officeDocument/2006/relationships/hyperlink" Target="https://www.meetup.com/Des-Moines-Data-Analytics/members/258216328/" TargetMode="External"/><Relationship Id="rId655" Type="http://schemas.openxmlformats.org/officeDocument/2006/relationships/hyperlink" Target="https://www.meetup.com/Des-Moines-Data-Analytics/members/268577434/" TargetMode="External"/><Relationship Id="rId862" Type="http://schemas.openxmlformats.org/officeDocument/2006/relationships/hyperlink" Target="https://www.meetup.com/Des-Moines-Data-Analytics/members/282350292/" TargetMode="External"/><Relationship Id="rId1078" Type="http://schemas.openxmlformats.org/officeDocument/2006/relationships/hyperlink" Target="https://www.meetup.com/Des-Moines-Data-Analytics/members/229768182/" TargetMode="External"/><Relationship Id="rId294" Type="http://schemas.openxmlformats.org/officeDocument/2006/relationships/hyperlink" Target="https://www.meetup.com/Des-Moines-Data-Analytics/members/249906421/" TargetMode="External"/><Relationship Id="rId308" Type="http://schemas.openxmlformats.org/officeDocument/2006/relationships/hyperlink" Target="https://www.meetup.com/Des-Moines-Data-Analytics/members/219721802/" TargetMode="External"/><Relationship Id="rId515" Type="http://schemas.openxmlformats.org/officeDocument/2006/relationships/hyperlink" Target="https://www.meetup.com/Des-Moines-Data-Analytics/members/260781911/" TargetMode="External"/><Relationship Id="rId722" Type="http://schemas.openxmlformats.org/officeDocument/2006/relationships/hyperlink" Target="https://www.meetup.com/Des-Moines-Data-Analytics/members/273328453/" TargetMode="External"/><Relationship Id="rId89" Type="http://schemas.openxmlformats.org/officeDocument/2006/relationships/hyperlink" Target="https://www.meetup.com/Des-Moines-Data-Analytics/members/239783613/" TargetMode="External"/><Relationship Id="rId154" Type="http://schemas.openxmlformats.org/officeDocument/2006/relationships/hyperlink" Target="https://www.meetup.com/Des-Moines-Data-Analytics/members/243033625/" TargetMode="External"/><Relationship Id="rId361" Type="http://schemas.openxmlformats.org/officeDocument/2006/relationships/hyperlink" Target="https://www.meetup.com/Des-Moines-Data-Analytics/members/253557036/" TargetMode="External"/><Relationship Id="rId599" Type="http://schemas.openxmlformats.org/officeDocument/2006/relationships/hyperlink" Target="https://www.meetup.com/Des-Moines-Data-Analytics/members/259795345/" TargetMode="External"/><Relationship Id="rId1005" Type="http://schemas.openxmlformats.org/officeDocument/2006/relationships/hyperlink" Target="https://www.meetup.com/Des-Moines-Data-Analytics/members/202692714/" TargetMode="External"/><Relationship Id="rId459" Type="http://schemas.openxmlformats.org/officeDocument/2006/relationships/hyperlink" Target="https://www.meetup.com/Des-Moines-Data-Analytics/members/197713829/" TargetMode="External"/><Relationship Id="rId666" Type="http://schemas.openxmlformats.org/officeDocument/2006/relationships/hyperlink" Target="https://www.meetup.com/Des-Moines-Data-Analytics/members/156233462/" TargetMode="External"/><Relationship Id="rId873" Type="http://schemas.openxmlformats.org/officeDocument/2006/relationships/hyperlink" Target="https://www.meetup.com/Des-Moines-Data-Analytics/members/227546692/" TargetMode="External"/><Relationship Id="rId1089" Type="http://schemas.openxmlformats.org/officeDocument/2006/relationships/hyperlink" Target="https://www.meetup.com/Des-Moines-Data-Analytics/members/297288140/" TargetMode="External"/><Relationship Id="rId16" Type="http://schemas.openxmlformats.org/officeDocument/2006/relationships/hyperlink" Target="https://www.meetup.com/Des-Moines-Data-Analytics/members/195443221/" TargetMode="External"/><Relationship Id="rId221" Type="http://schemas.openxmlformats.org/officeDocument/2006/relationships/hyperlink" Target="https://www.meetup.com/Des-Moines-Data-Analytics/members/210016056/" TargetMode="External"/><Relationship Id="rId319" Type="http://schemas.openxmlformats.org/officeDocument/2006/relationships/hyperlink" Target="https://www.meetup.com/Des-Moines-Data-Analytics/members/251135466/" TargetMode="External"/><Relationship Id="rId526" Type="http://schemas.openxmlformats.org/officeDocument/2006/relationships/hyperlink" Target="https://www.meetup.com/Des-Moines-Data-Analytics/members/220479411/" TargetMode="External"/><Relationship Id="rId733" Type="http://schemas.openxmlformats.org/officeDocument/2006/relationships/hyperlink" Target="https://www.meetup.com/Des-Moines-Data-Analytics/members/267373571/" TargetMode="External"/><Relationship Id="rId940" Type="http://schemas.openxmlformats.org/officeDocument/2006/relationships/hyperlink" Target="https://www.meetup.com/Des-Moines-Data-Analytics/members/287363812/" TargetMode="External"/><Relationship Id="rId1016" Type="http://schemas.openxmlformats.org/officeDocument/2006/relationships/hyperlink" Target="https://www.meetup.com/Des-Moines-Data-Analytics/members/4845420/" TargetMode="External"/><Relationship Id="rId165" Type="http://schemas.openxmlformats.org/officeDocument/2006/relationships/hyperlink" Target="https://www.meetup.com/Des-Moines-Data-Analytics/members/243763776/" TargetMode="External"/><Relationship Id="rId372" Type="http://schemas.openxmlformats.org/officeDocument/2006/relationships/hyperlink" Target="https://www.meetup.com/Des-Moines-Data-Analytics/members/235323596/" TargetMode="External"/><Relationship Id="rId677" Type="http://schemas.openxmlformats.org/officeDocument/2006/relationships/hyperlink" Target="https://www.meetup.com/Des-Moines-Data-Analytics/members/270523451/" TargetMode="External"/><Relationship Id="rId800" Type="http://schemas.openxmlformats.org/officeDocument/2006/relationships/hyperlink" Target="https://www.meetup.com/Des-Moines-Data-Analytics/members/276387382/" TargetMode="External"/><Relationship Id="rId232" Type="http://schemas.openxmlformats.org/officeDocument/2006/relationships/hyperlink" Target="https://www.meetup.com/Des-Moines-Data-Analytics/members/224433252/" TargetMode="External"/><Relationship Id="rId884" Type="http://schemas.openxmlformats.org/officeDocument/2006/relationships/hyperlink" Target="https://www.meetup.com/Des-Moines-Data-Analytics/members/2458397/" TargetMode="External"/><Relationship Id="rId27" Type="http://schemas.openxmlformats.org/officeDocument/2006/relationships/hyperlink" Target="https://www.meetup.com/Des-Moines-Data-Analytics/members/237855981/" TargetMode="External"/><Relationship Id="rId537" Type="http://schemas.openxmlformats.org/officeDocument/2006/relationships/hyperlink" Target="https://www.meetup.com/Des-Moines-Data-Analytics/members/262141085/" TargetMode="External"/><Relationship Id="rId744" Type="http://schemas.openxmlformats.org/officeDocument/2006/relationships/hyperlink" Target="https://www.meetup.com/Des-Moines-Data-Analytics/members/275655093/" TargetMode="External"/><Relationship Id="rId951" Type="http://schemas.openxmlformats.org/officeDocument/2006/relationships/hyperlink" Target="https://www.meetup.com/Des-Moines-Data-Analytics/members/287856056/" TargetMode="External"/><Relationship Id="rId80" Type="http://schemas.openxmlformats.org/officeDocument/2006/relationships/hyperlink" Target="https://www.meetup.com/Des-Moines-Data-Analytics/members/239713741/" TargetMode="External"/><Relationship Id="rId176" Type="http://schemas.openxmlformats.org/officeDocument/2006/relationships/hyperlink" Target="https://www.meetup.com/Des-Moines-Data-Analytics/members/101535502/" TargetMode="External"/><Relationship Id="rId383" Type="http://schemas.openxmlformats.org/officeDocument/2006/relationships/hyperlink" Target="https://www.meetup.com/Des-Moines-Data-Analytics/members/193541734/" TargetMode="External"/><Relationship Id="rId590" Type="http://schemas.openxmlformats.org/officeDocument/2006/relationships/hyperlink" Target="https://www.meetup.com/Des-Moines-Data-Analytics/members/264540879/" TargetMode="External"/><Relationship Id="rId604" Type="http://schemas.openxmlformats.org/officeDocument/2006/relationships/hyperlink" Target="https://www.meetup.com/Des-Moines-Data-Analytics/members/265186227/" TargetMode="External"/><Relationship Id="rId811" Type="http://schemas.openxmlformats.org/officeDocument/2006/relationships/hyperlink" Target="https://www.meetup.com/Des-Moines-Data-Analytics/members/279856930/" TargetMode="External"/><Relationship Id="rId1027" Type="http://schemas.openxmlformats.org/officeDocument/2006/relationships/hyperlink" Target="https://www.meetup.com/Des-Moines-Data-Analytics/members/91058872/" TargetMode="External"/><Relationship Id="rId243" Type="http://schemas.openxmlformats.org/officeDocument/2006/relationships/hyperlink" Target="https://www.meetup.com/Des-Moines-Data-Analytics/members/125708242/" TargetMode="External"/><Relationship Id="rId450" Type="http://schemas.openxmlformats.org/officeDocument/2006/relationships/hyperlink" Target="https://www.meetup.com/Des-Moines-Data-Analytics/members/258276690/" TargetMode="External"/><Relationship Id="rId688" Type="http://schemas.openxmlformats.org/officeDocument/2006/relationships/hyperlink" Target="https://www.meetup.com/Des-Moines-Data-Analytics/members/156777522/" TargetMode="External"/><Relationship Id="rId895" Type="http://schemas.openxmlformats.org/officeDocument/2006/relationships/hyperlink" Target="https://www.meetup.com/Des-Moines-Data-Analytics/members/284060851/" TargetMode="External"/><Relationship Id="rId909" Type="http://schemas.openxmlformats.org/officeDocument/2006/relationships/hyperlink" Target="https://www.meetup.com/Des-Moines-Data-Analytics/members/284797649/" TargetMode="External"/><Relationship Id="rId1080" Type="http://schemas.openxmlformats.org/officeDocument/2006/relationships/hyperlink" Target="https://www.meetup.com/Des-Moines-Data-Analytics/members/215899575/" TargetMode="External"/><Relationship Id="rId38" Type="http://schemas.openxmlformats.org/officeDocument/2006/relationships/hyperlink" Target="https://www.meetup.com/Des-Moines-Data-Analytics/members/238039275/" TargetMode="External"/><Relationship Id="rId103" Type="http://schemas.openxmlformats.org/officeDocument/2006/relationships/hyperlink" Target="https://www.meetup.com/Des-Moines-Data-Analytics/members/240083566/" TargetMode="External"/><Relationship Id="rId310" Type="http://schemas.openxmlformats.org/officeDocument/2006/relationships/hyperlink" Target="https://www.meetup.com/Des-Moines-Data-Analytics/members/250930392/" TargetMode="External"/><Relationship Id="rId548" Type="http://schemas.openxmlformats.org/officeDocument/2006/relationships/hyperlink" Target="https://www.meetup.com/Des-Moines-Data-Analytics/members/256971088/" TargetMode="External"/><Relationship Id="rId755" Type="http://schemas.openxmlformats.org/officeDocument/2006/relationships/hyperlink" Target="https://www.meetup.com/Des-Moines-Data-Analytics/members/276359297/" TargetMode="External"/><Relationship Id="rId962" Type="http://schemas.openxmlformats.org/officeDocument/2006/relationships/hyperlink" Target="https://www.meetup.com/Des-Moines-Data-Analytics/members/288509675/" TargetMode="External"/><Relationship Id="rId91" Type="http://schemas.openxmlformats.org/officeDocument/2006/relationships/hyperlink" Target="https://www.meetup.com/Des-Moines-Data-Analytics/members/239796260/" TargetMode="External"/><Relationship Id="rId187" Type="http://schemas.openxmlformats.org/officeDocument/2006/relationships/hyperlink" Target="https://www.meetup.com/Des-Moines-Data-Analytics/members/245123310/" TargetMode="External"/><Relationship Id="rId394" Type="http://schemas.openxmlformats.org/officeDocument/2006/relationships/hyperlink" Target="https://www.meetup.com/Des-Moines-Data-Analytics/members/254872096/" TargetMode="External"/><Relationship Id="rId408" Type="http://schemas.openxmlformats.org/officeDocument/2006/relationships/hyperlink" Target="https://www.meetup.com/Des-Moines-Data-Analytics/members/42869342/" TargetMode="External"/><Relationship Id="rId615" Type="http://schemas.openxmlformats.org/officeDocument/2006/relationships/hyperlink" Target="https://www.meetup.com/Des-Moines-Data-Analytics/members/265863885/" TargetMode="External"/><Relationship Id="rId822" Type="http://schemas.openxmlformats.org/officeDocument/2006/relationships/hyperlink" Target="https://www.meetup.com/Des-Moines-Data-Analytics/members/280505314/" TargetMode="External"/><Relationship Id="rId1038" Type="http://schemas.openxmlformats.org/officeDocument/2006/relationships/hyperlink" Target="https://www.meetup.com/Des-Moines-Data-Analytics/members/294391592/" TargetMode="External"/><Relationship Id="rId254" Type="http://schemas.openxmlformats.org/officeDocument/2006/relationships/hyperlink" Target="https://www.meetup.com/Des-Moines-Data-Analytics/members/247764151/" TargetMode="External"/><Relationship Id="rId699" Type="http://schemas.openxmlformats.org/officeDocument/2006/relationships/hyperlink" Target="https://www.meetup.com/Des-Moines-Data-Analytics/members/272152925/" TargetMode="External"/><Relationship Id="rId1091" Type="http://schemas.openxmlformats.org/officeDocument/2006/relationships/hyperlink" Target="https://www.meetup.com/Des-Moines-Data-Analytics/members/208120122/" TargetMode="External"/><Relationship Id="rId1105" Type="http://schemas.openxmlformats.org/officeDocument/2006/relationships/hyperlink" Target="https://www.meetup.com/Des-Moines-Data-Analytics/members/297466319/" TargetMode="External"/><Relationship Id="rId49" Type="http://schemas.openxmlformats.org/officeDocument/2006/relationships/hyperlink" Target="https://www.meetup.com/Des-Moines-Data-Analytics/members/225071424/" TargetMode="External"/><Relationship Id="rId114" Type="http://schemas.openxmlformats.org/officeDocument/2006/relationships/hyperlink" Target="https://www.meetup.com/Des-Moines-Data-Analytics/members/240698950/" TargetMode="External"/><Relationship Id="rId461" Type="http://schemas.openxmlformats.org/officeDocument/2006/relationships/hyperlink" Target="https://www.meetup.com/Des-Moines-Data-Analytics/members/205913275/" TargetMode="External"/><Relationship Id="rId559" Type="http://schemas.openxmlformats.org/officeDocument/2006/relationships/hyperlink" Target="https://www.meetup.com/Des-Moines-Data-Analytics/members/263277746/" TargetMode="External"/><Relationship Id="rId766" Type="http://schemas.openxmlformats.org/officeDocument/2006/relationships/hyperlink" Target="https://www.meetup.com/Des-Moines-Data-Analytics/members/277019391/" TargetMode="External"/><Relationship Id="rId198" Type="http://schemas.openxmlformats.org/officeDocument/2006/relationships/hyperlink" Target="https://www.meetup.com/Des-Moines-Data-Analytics/members/106812912/" TargetMode="External"/><Relationship Id="rId321" Type="http://schemas.openxmlformats.org/officeDocument/2006/relationships/hyperlink" Target="https://www.meetup.com/Des-Moines-Data-Analytics/members/251394482/" TargetMode="External"/><Relationship Id="rId419" Type="http://schemas.openxmlformats.org/officeDocument/2006/relationships/hyperlink" Target="https://www.meetup.com/Des-Moines-Data-Analytics/members/255991786/" TargetMode="External"/><Relationship Id="rId626" Type="http://schemas.openxmlformats.org/officeDocument/2006/relationships/hyperlink" Target="https://www.meetup.com/Des-Moines-Data-Analytics/members/266351776/" TargetMode="External"/><Relationship Id="rId973" Type="http://schemas.openxmlformats.org/officeDocument/2006/relationships/hyperlink" Target="https://www.meetup.com/Des-Moines-Data-Analytics/members/289652637/" TargetMode="External"/><Relationship Id="rId1049" Type="http://schemas.openxmlformats.org/officeDocument/2006/relationships/hyperlink" Target="https://www.meetup.com/Des-Moines-Data-Analytics/members/254270419/" TargetMode="External"/><Relationship Id="rId833" Type="http://schemas.openxmlformats.org/officeDocument/2006/relationships/hyperlink" Target="https://www.meetup.com/Des-Moines-Data-Analytics/members/234755942/" TargetMode="External"/><Relationship Id="rId1116" Type="http://schemas.openxmlformats.org/officeDocument/2006/relationships/hyperlink" Target="https://www.meetup.com/Des-Moines-Data-Analytics/members/298014020/" TargetMode="External"/><Relationship Id="rId265" Type="http://schemas.openxmlformats.org/officeDocument/2006/relationships/hyperlink" Target="https://www.meetup.com/Des-Moines-Data-Analytics/members/248098333/" TargetMode="External"/><Relationship Id="rId472" Type="http://schemas.openxmlformats.org/officeDocument/2006/relationships/hyperlink" Target="https://www.meetup.com/Des-Moines-Data-Analytics/members/259294392/" TargetMode="External"/><Relationship Id="rId900" Type="http://schemas.openxmlformats.org/officeDocument/2006/relationships/hyperlink" Target="https://www.meetup.com/Des-Moines-Data-Analytics/members/234728315/" TargetMode="External"/><Relationship Id="rId125" Type="http://schemas.openxmlformats.org/officeDocument/2006/relationships/hyperlink" Target="https://www.meetup.com/Des-Moines-Data-Analytics/members/230796259/" TargetMode="External"/><Relationship Id="rId332" Type="http://schemas.openxmlformats.org/officeDocument/2006/relationships/hyperlink" Target="https://www.meetup.com/Des-Moines-Data-Analytics/members/251963532/" TargetMode="External"/><Relationship Id="rId777" Type="http://schemas.openxmlformats.org/officeDocument/2006/relationships/hyperlink" Target="https://www.meetup.com/Des-Moines-Data-Analytics/members/14636770/" TargetMode="External"/><Relationship Id="rId984" Type="http://schemas.openxmlformats.org/officeDocument/2006/relationships/hyperlink" Target="https://www.meetup.com/Des-Moines-Data-Analytics/members/260008978/" TargetMode="External"/><Relationship Id="rId637" Type="http://schemas.openxmlformats.org/officeDocument/2006/relationships/hyperlink" Target="https://www.meetup.com/Des-Moines-Data-Analytics/members/207885802/" TargetMode="External"/><Relationship Id="rId844" Type="http://schemas.openxmlformats.org/officeDocument/2006/relationships/hyperlink" Target="https://www.meetup.com/Des-Moines-Data-Analytics/members/102247232/" TargetMode="External"/><Relationship Id="rId276" Type="http://schemas.openxmlformats.org/officeDocument/2006/relationships/hyperlink" Target="https://www.meetup.com/Des-Moines-Data-Analytics/members/249087762/" TargetMode="External"/><Relationship Id="rId483" Type="http://schemas.openxmlformats.org/officeDocument/2006/relationships/hyperlink" Target="https://www.meetup.com/Des-Moines-Data-Analytics/members/256969454/" TargetMode="External"/><Relationship Id="rId690" Type="http://schemas.openxmlformats.org/officeDocument/2006/relationships/hyperlink" Target="https://www.meetup.com/Des-Moines-Data-Analytics/members/271569693/" TargetMode="External"/><Relationship Id="rId704" Type="http://schemas.openxmlformats.org/officeDocument/2006/relationships/hyperlink" Target="https://www.meetup.com/Des-Moines-Data-Analytics/members/272387026/" TargetMode="External"/><Relationship Id="rId911" Type="http://schemas.openxmlformats.org/officeDocument/2006/relationships/hyperlink" Target="https://www.meetup.com/Des-Moines-Data-Analytics/members/284330009/" TargetMode="External"/><Relationship Id="rId40" Type="http://schemas.openxmlformats.org/officeDocument/2006/relationships/hyperlink" Target="https://www.meetup.com/Des-Moines-Data-Analytics/members/238085305/" TargetMode="External"/><Relationship Id="rId136" Type="http://schemas.openxmlformats.org/officeDocument/2006/relationships/hyperlink" Target="https://www.meetup.com/Des-Moines-Data-Analytics/members/242000836/" TargetMode="External"/><Relationship Id="rId343" Type="http://schemas.openxmlformats.org/officeDocument/2006/relationships/hyperlink" Target="https://www.meetup.com/Des-Moines-Data-Analytics/members/252797559/" TargetMode="External"/><Relationship Id="rId550" Type="http://schemas.openxmlformats.org/officeDocument/2006/relationships/hyperlink" Target="https://www.meetup.com/Des-Moines-Data-Analytics/members/262775534/" TargetMode="External"/><Relationship Id="rId788" Type="http://schemas.openxmlformats.org/officeDocument/2006/relationships/hyperlink" Target="https://www.meetup.com/Des-Moines-Data-Analytics/members/8301674/" TargetMode="External"/><Relationship Id="rId995" Type="http://schemas.openxmlformats.org/officeDocument/2006/relationships/hyperlink" Target="https://www.meetup.com/Des-Moines-Data-Analytics/members/277353221/" TargetMode="External"/><Relationship Id="rId203" Type="http://schemas.openxmlformats.org/officeDocument/2006/relationships/hyperlink" Target="https://www.meetup.com/Des-Moines-Data-Analytics/members/245614618/" TargetMode="External"/><Relationship Id="rId648" Type="http://schemas.openxmlformats.org/officeDocument/2006/relationships/hyperlink" Target="https://www.meetup.com/Des-Moines-Data-Analytics/members/268216084/" TargetMode="External"/><Relationship Id="rId855" Type="http://schemas.openxmlformats.org/officeDocument/2006/relationships/hyperlink" Target="https://www.meetup.com/Des-Moines-Data-Analytics/members/205905029/" TargetMode="External"/><Relationship Id="rId1040" Type="http://schemas.openxmlformats.org/officeDocument/2006/relationships/hyperlink" Target="https://www.meetup.com/Des-Moines-Data-Analytics/members/294385617/" TargetMode="External"/><Relationship Id="rId287" Type="http://schemas.openxmlformats.org/officeDocument/2006/relationships/hyperlink" Target="https://www.meetup.com/Des-Moines-Data-Analytics/members/249722567/" TargetMode="External"/><Relationship Id="rId410" Type="http://schemas.openxmlformats.org/officeDocument/2006/relationships/hyperlink" Target="https://www.meetup.com/Des-Moines-Data-Analytics/members/255567313/" TargetMode="External"/><Relationship Id="rId494" Type="http://schemas.openxmlformats.org/officeDocument/2006/relationships/hyperlink" Target="https://www.meetup.com/Des-Moines-Data-Analytics/members/260139639/" TargetMode="External"/><Relationship Id="rId508" Type="http://schemas.openxmlformats.org/officeDocument/2006/relationships/hyperlink" Target="https://www.meetup.com/Des-Moines-Data-Analytics/members/193085913/" TargetMode="External"/><Relationship Id="rId715" Type="http://schemas.openxmlformats.org/officeDocument/2006/relationships/hyperlink" Target="https://www.meetup.com/Des-Moines-Data-Analytics/members/272213871/" TargetMode="External"/><Relationship Id="rId922" Type="http://schemas.openxmlformats.org/officeDocument/2006/relationships/hyperlink" Target="https://www.meetup.com/Des-Moines-Data-Analytics/members/286081245/" TargetMode="External"/><Relationship Id="rId147" Type="http://schemas.openxmlformats.org/officeDocument/2006/relationships/hyperlink" Target="https://www.meetup.com/Des-Moines-Data-Analytics/members/242597182/" TargetMode="External"/><Relationship Id="rId354" Type="http://schemas.openxmlformats.org/officeDocument/2006/relationships/hyperlink" Target="https://www.meetup.com/Des-Moines-Data-Analytics/members/253218518/" TargetMode="External"/><Relationship Id="rId799" Type="http://schemas.openxmlformats.org/officeDocument/2006/relationships/hyperlink" Target="https://www.meetup.com/Des-Moines-Data-Analytics/members/278822943/" TargetMode="External"/><Relationship Id="rId51" Type="http://schemas.openxmlformats.org/officeDocument/2006/relationships/hyperlink" Target="https://www.meetup.com/Des-Moines-Data-Analytics/members/238083174/" TargetMode="External"/><Relationship Id="rId561" Type="http://schemas.openxmlformats.org/officeDocument/2006/relationships/hyperlink" Target="https://www.meetup.com/Des-Moines-Data-Analytics/members/191597576/" TargetMode="External"/><Relationship Id="rId659" Type="http://schemas.openxmlformats.org/officeDocument/2006/relationships/hyperlink" Target="https://www.meetup.com/Des-Moines-Data-Analytics/members/252164190/" TargetMode="External"/><Relationship Id="rId866" Type="http://schemas.openxmlformats.org/officeDocument/2006/relationships/hyperlink" Target="https://www.meetup.com/Des-Moines-Data-Analytics/members/282579940/" TargetMode="External"/><Relationship Id="rId214" Type="http://schemas.openxmlformats.org/officeDocument/2006/relationships/hyperlink" Target="https://www.meetup.com/Des-Moines-Data-Analytics/members/246144362/" TargetMode="External"/><Relationship Id="rId298" Type="http://schemas.openxmlformats.org/officeDocument/2006/relationships/hyperlink" Target="https://www.meetup.com/Des-Moines-Data-Analytics/members/250146994/" TargetMode="External"/><Relationship Id="rId421" Type="http://schemas.openxmlformats.org/officeDocument/2006/relationships/hyperlink" Target="https://www.meetup.com/Des-Moines-Data-Analytics/members/124657562/" TargetMode="External"/><Relationship Id="rId519" Type="http://schemas.openxmlformats.org/officeDocument/2006/relationships/hyperlink" Target="https://www.meetup.com/Des-Moines-Data-Analytics/members/229392769/" TargetMode="External"/><Relationship Id="rId1051" Type="http://schemas.openxmlformats.org/officeDocument/2006/relationships/hyperlink" Target="https://www.meetup.com/Des-Moines-Data-Analytics/members/295106342/" TargetMode="External"/><Relationship Id="rId158" Type="http://schemas.openxmlformats.org/officeDocument/2006/relationships/hyperlink" Target="https://www.meetup.com/Des-Moines-Data-Analytics/members/2857864/" TargetMode="External"/><Relationship Id="rId726" Type="http://schemas.openxmlformats.org/officeDocument/2006/relationships/hyperlink" Target="https://www.meetup.com/Des-Moines-Data-Analytics/members/273513970/" TargetMode="External"/><Relationship Id="rId933" Type="http://schemas.openxmlformats.org/officeDocument/2006/relationships/hyperlink" Target="https://www.meetup.com/Des-Moines-Data-Analytics/members/286990688/" TargetMode="External"/><Relationship Id="rId1009" Type="http://schemas.openxmlformats.org/officeDocument/2006/relationships/hyperlink" Target="https://www.meetup.com/Des-Moines-Data-Analytics/members/272155926/" TargetMode="External"/><Relationship Id="rId62" Type="http://schemas.openxmlformats.org/officeDocument/2006/relationships/hyperlink" Target="https://www.meetup.com/Des-Moines-Data-Analytics/members/203307293/" TargetMode="External"/><Relationship Id="rId365" Type="http://schemas.openxmlformats.org/officeDocument/2006/relationships/hyperlink" Target="https://www.meetup.com/Des-Moines-Data-Analytics/members/125476422/" TargetMode="External"/><Relationship Id="rId572" Type="http://schemas.openxmlformats.org/officeDocument/2006/relationships/hyperlink" Target="https://www.meetup.com/Des-Moines-Data-Analytics/members/263596070/" TargetMode="External"/><Relationship Id="rId225" Type="http://schemas.openxmlformats.org/officeDocument/2006/relationships/hyperlink" Target="https://www.meetup.com/Des-Moines-Data-Analytics/members/246417809/" TargetMode="External"/><Relationship Id="rId432" Type="http://schemas.openxmlformats.org/officeDocument/2006/relationships/hyperlink" Target="https://www.meetup.com/Des-Moines-Data-Analytics/members/256930891/" TargetMode="External"/><Relationship Id="rId877" Type="http://schemas.openxmlformats.org/officeDocument/2006/relationships/hyperlink" Target="https://www.meetup.com/Des-Moines-Data-Analytics/members/282941981/" TargetMode="External"/><Relationship Id="rId1062" Type="http://schemas.openxmlformats.org/officeDocument/2006/relationships/hyperlink" Target="https://www.meetup.com/Des-Moines-Data-Analytics/members/295769876/" TargetMode="External"/><Relationship Id="rId737" Type="http://schemas.openxmlformats.org/officeDocument/2006/relationships/hyperlink" Target="https://www.meetup.com/Des-Moines-Data-Analytics/members/12786680/" TargetMode="External"/><Relationship Id="rId944" Type="http://schemas.openxmlformats.org/officeDocument/2006/relationships/hyperlink" Target="https://www.meetup.com/Des-Moines-Data-Analytics/members/283453844/" TargetMode="External"/><Relationship Id="rId73" Type="http://schemas.openxmlformats.org/officeDocument/2006/relationships/hyperlink" Target="https://www.meetup.com/Des-Moines-Data-Analytics/members/238807435/" TargetMode="External"/><Relationship Id="rId169" Type="http://schemas.openxmlformats.org/officeDocument/2006/relationships/hyperlink" Target="https://www.meetup.com/Des-Moines-Data-Analytics/members/244039368/" TargetMode="External"/><Relationship Id="rId376" Type="http://schemas.openxmlformats.org/officeDocument/2006/relationships/hyperlink" Target="https://www.meetup.com/Des-Moines-Data-Analytics/members/254187255/" TargetMode="External"/><Relationship Id="rId583" Type="http://schemas.openxmlformats.org/officeDocument/2006/relationships/hyperlink" Target="https://www.meetup.com/Des-Moines-Data-Analytics/members/264023242/" TargetMode="External"/><Relationship Id="rId790" Type="http://schemas.openxmlformats.org/officeDocument/2006/relationships/hyperlink" Target="https://www.meetup.com/Des-Moines-Data-Analytics/members/278616750/" TargetMode="External"/><Relationship Id="rId804" Type="http://schemas.openxmlformats.org/officeDocument/2006/relationships/hyperlink" Target="https://www.meetup.com/Des-Moines-Data-Analytics/members/279477220/" TargetMode="External"/><Relationship Id="rId4" Type="http://schemas.openxmlformats.org/officeDocument/2006/relationships/hyperlink" Target="https://www.meetup.com/Des-Moines-Data-Analytics/members/232475/" TargetMode="External"/><Relationship Id="rId236" Type="http://schemas.openxmlformats.org/officeDocument/2006/relationships/hyperlink" Target="https://www.meetup.com/Des-Moines-Data-Analytics/members/235055963/" TargetMode="External"/><Relationship Id="rId443" Type="http://schemas.openxmlformats.org/officeDocument/2006/relationships/hyperlink" Target="https://www.meetup.com/Des-Moines-Data-Analytics/members/240842852/" TargetMode="External"/><Relationship Id="rId650" Type="http://schemas.openxmlformats.org/officeDocument/2006/relationships/hyperlink" Target="https://www.meetup.com/Des-Moines-Data-Analytics/members/4108394/" TargetMode="External"/><Relationship Id="rId888" Type="http://schemas.openxmlformats.org/officeDocument/2006/relationships/hyperlink" Target="https://www.meetup.com/Des-Moines-Data-Analytics/members/283379566/" TargetMode="External"/><Relationship Id="rId1073" Type="http://schemas.openxmlformats.org/officeDocument/2006/relationships/hyperlink" Target="https://www.meetup.com/Des-Moines-Data-Analytics/members/189206661/" TargetMode="External"/><Relationship Id="rId303" Type="http://schemas.openxmlformats.org/officeDocument/2006/relationships/hyperlink" Target="https://www.meetup.com/Des-Moines-Data-Analytics/members/189906384/" TargetMode="External"/><Relationship Id="rId748" Type="http://schemas.openxmlformats.org/officeDocument/2006/relationships/hyperlink" Target="https://www.meetup.com/Des-Moines-Data-Analytics/members/275849028/" TargetMode="External"/><Relationship Id="rId955" Type="http://schemas.openxmlformats.org/officeDocument/2006/relationships/hyperlink" Target="https://www.meetup.com/Des-Moines-Data-Analytics/members/288120414/" TargetMode="External"/><Relationship Id="rId84" Type="http://schemas.openxmlformats.org/officeDocument/2006/relationships/hyperlink" Target="https://www.meetup.com/Des-Moines-Data-Analytics/members/239713843/" TargetMode="External"/><Relationship Id="rId387" Type="http://schemas.openxmlformats.org/officeDocument/2006/relationships/hyperlink" Target="https://www.meetup.com/Des-Moines-Data-Analytics/members/254588414/" TargetMode="External"/><Relationship Id="rId510" Type="http://schemas.openxmlformats.org/officeDocument/2006/relationships/hyperlink" Target="https://www.meetup.com/Des-Moines-Data-Analytics/members/226890165/" TargetMode="External"/><Relationship Id="rId594" Type="http://schemas.openxmlformats.org/officeDocument/2006/relationships/hyperlink" Target="https://www.meetup.com/Des-Moines-Data-Analytics/members/264622241/" TargetMode="External"/><Relationship Id="rId608" Type="http://schemas.openxmlformats.org/officeDocument/2006/relationships/hyperlink" Target="https://www.meetup.com/Des-Moines-Data-Analytics/members/264162819/" TargetMode="External"/><Relationship Id="rId815" Type="http://schemas.openxmlformats.org/officeDocument/2006/relationships/hyperlink" Target="https://www.meetup.com/Des-Moines-Data-Analytics/members/187612037/" TargetMode="External"/><Relationship Id="rId247" Type="http://schemas.openxmlformats.org/officeDocument/2006/relationships/hyperlink" Target="https://www.meetup.com/Des-Moines-Data-Analytics/members/247576363/" TargetMode="External"/><Relationship Id="rId899" Type="http://schemas.openxmlformats.org/officeDocument/2006/relationships/hyperlink" Target="https://www.meetup.com/Des-Moines-Data-Analytics/members/284323875/" TargetMode="External"/><Relationship Id="rId1000" Type="http://schemas.openxmlformats.org/officeDocument/2006/relationships/hyperlink" Target="https://www.meetup.com/Des-Moines-Data-Analytics/members/244372998/" TargetMode="External"/><Relationship Id="rId1084" Type="http://schemas.openxmlformats.org/officeDocument/2006/relationships/hyperlink" Target="https://www.meetup.com/Des-Moines-Data-Analytics/members/297019767/" TargetMode="External"/><Relationship Id="rId107" Type="http://schemas.openxmlformats.org/officeDocument/2006/relationships/hyperlink" Target="https://www.meetup.com/Des-Moines-Data-Analytics/members/240238225/" TargetMode="External"/><Relationship Id="rId454" Type="http://schemas.openxmlformats.org/officeDocument/2006/relationships/hyperlink" Target="https://www.meetup.com/Des-Moines-Data-Analytics/members/258049886/" TargetMode="External"/><Relationship Id="rId661" Type="http://schemas.openxmlformats.org/officeDocument/2006/relationships/hyperlink" Target="https://www.meetup.com/Des-Moines-Data-Analytics/members/269000220/" TargetMode="External"/><Relationship Id="rId759" Type="http://schemas.openxmlformats.org/officeDocument/2006/relationships/hyperlink" Target="https://www.meetup.com/Des-Moines-Data-Analytics/members/276505268/" TargetMode="External"/><Relationship Id="rId966" Type="http://schemas.openxmlformats.org/officeDocument/2006/relationships/hyperlink" Target="https://www.meetup.com/Des-Moines-Data-Analytics/members/288604195/" TargetMode="External"/><Relationship Id="rId11" Type="http://schemas.openxmlformats.org/officeDocument/2006/relationships/hyperlink" Target="https://www.meetup.com/Des-Moines-Data-Analytics/members/200061460/" TargetMode="External"/><Relationship Id="rId314" Type="http://schemas.openxmlformats.org/officeDocument/2006/relationships/hyperlink" Target="https://www.meetup.com/Des-Moines-Data-Analytics/members/142428722/" TargetMode="External"/><Relationship Id="rId398" Type="http://schemas.openxmlformats.org/officeDocument/2006/relationships/hyperlink" Target="https://www.meetup.com/Des-Moines-Data-Analytics/members/255066758/" TargetMode="External"/><Relationship Id="rId521" Type="http://schemas.openxmlformats.org/officeDocument/2006/relationships/hyperlink" Target="https://www.meetup.com/Des-Moines-Data-Analytics/members/255970438/" TargetMode="External"/><Relationship Id="rId619" Type="http://schemas.openxmlformats.org/officeDocument/2006/relationships/hyperlink" Target="https://www.meetup.com/Des-Moines-Data-Analytics/members/266171359/" TargetMode="External"/><Relationship Id="rId95" Type="http://schemas.openxmlformats.org/officeDocument/2006/relationships/hyperlink" Target="https://www.meetup.com/Des-Moines-Data-Analytics/members/239801902/" TargetMode="External"/><Relationship Id="rId160" Type="http://schemas.openxmlformats.org/officeDocument/2006/relationships/hyperlink" Target="https://www.meetup.com/Des-Moines-Data-Analytics/members/127993732/" TargetMode="External"/><Relationship Id="rId826" Type="http://schemas.openxmlformats.org/officeDocument/2006/relationships/hyperlink" Target="https://www.meetup.com/Des-Moines-Data-Analytics/members/280532524/" TargetMode="External"/><Relationship Id="rId1011" Type="http://schemas.openxmlformats.org/officeDocument/2006/relationships/hyperlink" Target="https://www.meetup.com/Des-Moines-Data-Analytics/members/292758078/" TargetMode="External"/><Relationship Id="rId1109" Type="http://schemas.openxmlformats.org/officeDocument/2006/relationships/hyperlink" Target="https://www.meetup.com/Des-Moines-Data-Analytics/members/245123257/" TargetMode="External"/><Relationship Id="rId258" Type="http://schemas.openxmlformats.org/officeDocument/2006/relationships/hyperlink" Target="https://www.meetup.com/Des-Moines-Data-Analytics/members/247878239/" TargetMode="External"/><Relationship Id="rId465" Type="http://schemas.openxmlformats.org/officeDocument/2006/relationships/hyperlink" Target="https://www.meetup.com/Des-Moines-Data-Analytics/members/187320942/" TargetMode="External"/><Relationship Id="rId672" Type="http://schemas.openxmlformats.org/officeDocument/2006/relationships/hyperlink" Target="https://www.meetup.com/Des-Moines-Data-Analytics/members/269752680/" TargetMode="External"/><Relationship Id="rId1095" Type="http://schemas.openxmlformats.org/officeDocument/2006/relationships/hyperlink" Target="https://www.meetup.com/Des-Moines-Data-Analytics/members/286969467/" TargetMode="External"/><Relationship Id="rId22" Type="http://schemas.openxmlformats.org/officeDocument/2006/relationships/hyperlink" Target="https://www.meetup.com/Des-Moines-Data-Analytics/members/227804996/" TargetMode="External"/><Relationship Id="rId118" Type="http://schemas.openxmlformats.org/officeDocument/2006/relationships/hyperlink" Target="https://www.meetup.com/Des-Moines-Data-Analytics/members/240845379/" TargetMode="External"/><Relationship Id="rId325" Type="http://schemas.openxmlformats.org/officeDocument/2006/relationships/hyperlink" Target="https://www.meetup.com/Des-Moines-Data-Analytics/members/251516682/" TargetMode="External"/><Relationship Id="rId532" Type="http://schemas.openxmlformats.org/officeDocument/2006/relationships/hyperlink" Target="https://www.meetup.com/Des-Moines-Data-Analytics/members/261913997/" TargetMode="External"/><Relationship Id="rId977" Type="http://schemas.openxmlformats.org/officeDocument/2006/relationships/hyperlink" Target="https://www.meetup.com/Des-Moines-Data-Analytics/members/192287890/" TargetMode="External"/><Relationship Id="rId171" Type="http://schemas.openxmlformats.org/officeDocument/2006/relationships/hyperlink" Target="https://www.meetup.com/Des-Moines-Data-Analytics/members/244264802/" TargetMode="External"/><Relationship Id="rId837" Type="http://schemas.openxmlformats.org/officeDocument/2006/relationships/hyperlink" Target="https://www.meetup.com/Des-Moines-Data-Analytics/members/281671296/" TargetMode="External"/><Relationship Id="rId1022" Type="http://schemas.openxmlformats.org/officeDocument/2006/relationships/hyperlink" Target="https://www.meetup.com/Des-Moines-Data-Analytics/members/293817336/" TargetMode="External"/><Relationship Id="rId269" Type="http://schemas.openxmlformats.org/officeDocument/2006/relationships/hyperlink" Target="https://www.meetup.com/Des-Moines-Data-Analytics/members/248564110/" TargetMode="External"/><Relationship Id="rId476" Type="http://schemas.openxmlformats.org/officeDocument/2006/relationships/hyperlink" Target="https://www.meetup.com/Des-Moines-Data-Analytics/members/255017446/" TargetMode="External"/><Relationship Id="rId683" Type="http://schemas.openxmlformats.org/officeDocument/2006/relationships/hyperlink" Target="https://www.meetup.com/Des-Moines-Data-Analytics/members/56327392/" TargetMode="External"/><Relationship Id="rId890" Type="http://schemas.openxmlformats.org/officeDocument/2006/relationships/hyperlink" Target="https://www.meetup.com/Des-Moines-Data-Analytics/members/244027324/" TargetMode="External"/><Relationship Id="rId904" Type="http://schemas.openxmlformats.org/officeDocument/2006/relationships/hyperlink" Target="https://www.meetup.com/Des-Moines-Data-Analytics/members/284412557/" TargetMode="External"/><Relationship Id="rId33" Type="http://schemas.openxmlformats.org/officeDocument/2006/relationships/hyperlink" Target="https://www.meetup.com/Des-Moines-Data-Analytics/members/230826457/" TargetMode="External"/><Relationship Id="rId129" Type="http://schemas.openxmlformats.org/officeDocument/2006/relationships/hyperlink" Target="https://www.meetup.com/Des-Moines-Data-Analytics/members/241401241/" TargetMode="External"/><Relationship Id="rId336" Type="http://schemas.openxmlformats.org/officeDocument/2006/relationships/hyperlink" Target="https://www.meetup.com/Des-Moines-Data-Analytics/members/252253327/" TargetMode="External"/><Relationship Id="rId543" Type="http://schemas.openxmlformats.org/officeDocument/2006/relationships/hyperlink" Target="https://www.meetup.com/Des-Moines-Data-Analytics/members/186481055/" TargetMode="External"/><Relationship Id="rId988" Type="http://schemas.openxmlformats.org/officeDocument/2006/relationships/hyperlink" Target="https://www.meetup.com/Des-Moines-Data-Analytics/members/291545764/" TargetMode="External"/><Relationship Id="rId182" Type="http://schemas.openxmlformats.org/officeDocument/2006/relationships/hyperlink" Target="https://www.meetup.com/Des-Moines-Data-Analytics/members/185582747/" TargetMode="External"/><Relationship Id="rId403" Type="http://schemas.openxmlformats.org/officeDocument/2006/relationships/hyperlink" Target="https://www.meetup.com/Des-Moines-Data-Analytics/members/255128602/" TargetMode="External"/><Relationship Id="rId750" Type="http://schemas.openxmlformats.org/officeDocument/2006/relationships/hyperlink" Target="https://www.meetup.com/Des-Moines-Data-Analytics/members/272140919/" TargetMode="External"/><Relationship Id="rId848" Type="http://schemas.openxmlformats.org/officeDocument/2006/relationships/hyperlink" Target="https://www.meetup.com/Des-Moines-Data-Analytics/members/281671427/" TargetMode="External"/><Relationship Id="rId1033" Type="http://schemas.openxmlformats.org/officeDocument/2006/relationships/hyperlink" Target="https://www.meetup.com/Des-Moines-Data-Analytics/members/294350962/" TargetMode="External"/><Relationship Id="rId487" Type="http://schemas.openxmlformats.org/officeDocument/2006/relationships/hyperlink" Target="https://www.meetup.com/Des-Moines-Data-Analytics/members/231464328/" TargetMode="External"/><Relationship Id="rId610" Type="http://schemas.openxmlformats.org/officeDocument/2006/relationships/hyperlink" Target="https://www.meetup.com/Des-Moines-Data-Analytics/members/265692953/" TargetMode="External"/><Relationship Id="rId694" Type="http://schemas.openxmlformats.org/officeDocument/2006/relationships/hyperlink" Target="https://www.meetup.com/Des-Moines-Data-Analytics/members/209747109/" TargetMode="External"/><Relationship Id="rId708" Type="http://schemas.openxmlformats.org/officeDocument/2006/relationships/hyperlink" Target="https://www.meetup.com/Des-Moines-Data-Analytics/members/262667548/" TargetMode="External"/><Relationship Id="rId915" Type="http://schemas.openxmlformats.org/officeDocument/2006/relationships/hyperlink" Target="https://www.meetup.com/Des-Moines-Data-Analytics/members/11435824/" TargetMode="External"/><Relationship Id="rId347" Type="http://schemas.openxmlformats.org/officeDocument/2006/relationships/hyperlink" Target="https://www.meetup.com/Des-Moines-Data-Analytics/members/253073371/" TargetMode="External"/><Relationship Id="rId999" Type="http://schemas.openxmlformats.org/officeDocument/2006/relationships/hyperlink" Target="https://www.meetup.com/Des-Moines-Data-Analytics/members/292133927/" TargetMode="External"/><Relationship Id="rId1100" Type="http://schemas.openxmlformats.org/officeDocument/2006/relationships/hyperlink" Target="https://www.meetup.com/Des-Moines-Data-Analytics/members/297474700/" TargetMode="External"/><Relationship Id="rId44" Type="http://schemas.openxmlformats.org/officeDocument/2006/relationships/hyperlink" Target="https://www.meetup.com/Des-Moines-Data-Analytics/members/238101542/" TargetMode="External"/><Relationship Id="rId554" Type="http://schemas.openxmlformats.org/officeDocument/2006/relationships/hyperlink" Target="https://www.meetup.com/Des-Moines-Data-Analytics/members/220624217/" TargetMode="External"/><Relationship Id="rId761" Type="http://schemas.openxmlformats.org/officeDocument/2006/relationships/hyperlink" Target="https://www.meetup.com/Des-Moines-Data-Analytics/members/276559794/" TargetMode="External"/><Relationship Id="rId859" Type="http://schemas.openxmlformats.org/officeDocument/2006/relationships/hyperlink" Target="https://www.meetup.com/Des-Moines-Data-Analytics/members/282135525/" TargetMode="External"/><Relationship Id="rId193" Type="http://schemas.openxmlformats.org/officeDocument/2006/relationships/hyperlink" Target="https://www.meetup.com/Des-Moines-Data-Analytics/members/245178214/" TargetMode="External"/><Relationship Id="rId207" Type="http://schemas.openxmlformats.org/officeDocument/2006/relationships/hyperlink" Target="https://www.meetup.com/Des-Moines-Data-Analytics/members/245608358/" TargetMode="External"/><Relationship Id="rId414" Type="http://schemas.openxmlformats.org/officeDocument/2006/relationships/hyperlink" Target="https://www.meetup.com/Des-Moines-Data-Analytics/members/255672722/" TargetMode="External"/><Relationship Id="rId498" Type="http://schemas.openxmlformats.org/officeDocument/2006/relationships/hyperlink" Target="https://www.meetup.com/Des-Moines-Data-Analytics/members/260074149/" TargetMode="External"/><Relationship Id="rId621" Type="http://schemas.openxmlformats.org/officeDocument/2006/relationships/hyperlink" Target="https://www.meetup.com/Des-Moines-Data-Analytics/members/252526797/" TargetMode="External"/><Relationship Id="rId1044" Type="http://schemas.openxmlformats.org/officeDocument/2006/relationships/hyperlink" Target="https://www.meetup.com/Des-Moines-Data-Analytics/members/186756010/" TargetMode="External"/><Relationship Id="rId260" Type="http://schemas.openxmlformats.org/officeDocument/2006/relationships/hyperlink" Target="https://www.meetup.com/Des-Moines-Data-Analytics/members/248026086/" TargetMode="External"/><Relationship Id="rId719" Type="http://schemas.openxmlformats.org/officeDocument/2006/relationships/hyperlink" Target="https://www.meetup.com/Des-Moines-Data-Analytics/members/224463046/" TargetMode="External"/><Relationship Id="rId926" Type="http://schemas.openxmlformats.org/officeDocument/2006/relationships/hyperlink" Target="https://www.meetup.com/Des-Moines-Data-Analytics/members/233594806/" TargetMode="External"/><Relationship Id="rId1111" Type="http://schemas.openxmlformats.org/officeDocument/2006/relationships/hyperlink" Target="https://www.meetup.com/Des-Moines-Data-Analytics/members/297766250/" TargetMode="External"/><Relationship Id="rId55" Type="http://schemas.openxmlformats.org/officeDocument/2006/relationships/hyperlink" Target="https://www.meetup.com/Des-Moines-Data-Analytics/members/232079845/" TargetMode="External"/><Relationship Id="rId120" Type="http://schemas.openxmlformats.org/officeDocument/2006/relationships/hyperlink" Target="https://www.meetup.com/Des-Moines-Data-Analytics/members/240950571/" TargetMode="External"/><Relationship Id="rId358" Type="http://schemas.openxmlformats.org/officeDocument/2006/relationships/hyperlink" Target="https://www.meetup.com/Des-Moines-Data-Analytics/members/253493228/" TargetMode="External"/><Relationship Id="rId565" Type="http://schemas.openxmlformats.org/officeDocument/2006/relationships/hyperlink" Target="https://www.meetup.com/Des-Moines-Data-Analytics/members/263507804/" TargetMode="External"/><Relationship Id="rId772" Type="http://schemas.openxmlformats.org/officeDocument/2006/relationships/hyperlink" Target="https://www.meetup.com/Des-Moines-Data-Analytics/members/277952092/" TargetMode="External"/><Relationship Id="rId218" Type="http://schemas.openxmlformats.org/officeDocument/2006/relationships/hyperlink" Target="https://www.meetup.com/Des-Moines-Data-Analytics/members/246248813/" TargetMode="External"/><Relationship Id="rId425" Type="http://schemas.openxmlformats.org/officeDocument/2006/relationships/hyperlink" Target="https://www.meetup.com/Des-Moines-Data-Analytics/members/196307530/" TargetMode="External"/><Relationship Id="rId632" Type="http://schemas.openxmlformats.org/officeDocument/2006/relationships/hyperlink" Target="https://www.meetup.com/Des-Moines-Data-Analytics/members/103069652/" TargetMode="External"/><Relationship Id="rId1055" Type="http://schemas.openxmlformats.org/officeDocument/2006/relationships/hyperlink" Target="https://www.meetup.com/Des-Moines-Data-Analytics/members/295321367/" TargetMode="External"/><Relationship Id="rId271" Type="http://schemas.openxmlformats.org/officeDocument/2006/relationships/hyperlink" Target="https://www.meetup.com/Des-Moines-Data-Analytics/members/248671310/" TargetMode="External"/><Relationship Id="rId937" Type="http://schemas.openxmlformats.org/officeDocument/2006/relationships/hyperlink" Target="https://www.meetup.com/Des-Moines-Data-Analytics/members/235114042/" TargetMode="External"/><Relationship Id="rId1122" Type="http://schemas.openxmlformats.org/officeDocument/2006/relationships/hyperlink" Target="https://www.meetup.com/Des-Moines-Data-Analytics/members/298630066/" TargetMode="External"/><Relationship Id="rId66" Type="http://schemas.openxmlformats.org/officeDocument/2006/relationships/hyperlink" Target="https://www.meetup.com/Des-Moines-Data-Analytics/members/238668109/" TargetMode="External"/><Relationship Id="rId131" Type="http://schemas.openxmlformats.org/officeDocument/2006/relationships/hyperlink" Target="https://www.meetup.com/Des-Moines-Data-Analytics/members/241537409/" TargetMode="External"/><Relationship Id="rId369" Type="http://schemas.openxmlformats.org/officeDocument/2006/relationships/hyperlink" Target="https://www.meetup.com/Des-Moines-Data-Analytics/members/8566504/" TargetMode="External"/><Relationship Id="rId576" Type="http://schemas.openxmlformats.org/officeDocument/2006/relationships/hyperlink" Target="https://www.meetup.com/Des-Moines-Data-Analytics/members/175236182/" TargetMode="External"/><Relationship Id="rId783" Type="http://schemas.openxmlformats.org/officeDocument/2006/relationships/hyperlink" Target="https://www.meetup.com/Des-Moines-Data-Analytics/members/278407643/" TargetMode="External"/><Relationship Id="rId990" Type="http://schemas.openxmlformats.org/officeDocument/2006/relationships/hyperlink" Target="https://www.meetup.com/Des-Moines-Data-Analytics/members/254491766/" TargetMode="External"/><Relationship Id="rId229" Type="http://schemas.openxmlformats.org/officeDocument/2006/relationships/hyperlink" Target="https://www.meetup.com/Des-Moines-Data-Analytics/members/246670609/" TargetMode="External"/><Relationship Id="rId436" Type="http://schemas.openxmlformats.org/officeDocument/2006/relationships/hyperlink" Target="https://www.meetup.com/Des-Moines-Data-Analytics/members/256625238/" TargetMode="External"/><Relationship Id="rId643" Type="http://schemas.openxmlformats.org/officeDocument/2006/relationships/hyperlink" Target="https://www.meetup.com/Des-Moines-Data-Analytics/members/3306714/" TargetMode="External"/><Relationship Id="rId1066" Type="http://schemas.openxmlformats.org/officeDocument/2006/relationships/hyperlink" Target="https://www.meetup.com/Des-Moines-Data-Analytics/members/295777619/" TargetMode="External"/><Relationship Id="rId850" Type="http://schemas.openxmlformats.org/officeDocument/2006/relationships/hyperlink" Target="https://www.meetup.com/Des-Moines-Data-Analytics/members/281680885/" TargetMode="External"/><Relationship Id="rId948" Type="http://schemas.openxmlformats.org/officeDocument/2006/relationships/hyperlink" Target="https://www.meetup.com/Des-Moines-Data-Analytics/members/287660943/" TargetMode="External"/><Relationship Id="rId77" Type="http://schemas.openxmlformats.org/officeDocument/2006/relationships/hyperlink" Target="https://www.meetup.com/Des-Moines-Data-Analytics/members/237465088/" TargetMode="External"/><Relationship Id="rId282" Type="http://schemas.openxmlformats.org/officeDocument/2006/relationships/hyperlink" Target="https://www.meetup.com/Des-Moines-Data-Analytics/members/249672835/" TargetMode="External"/><Relationship Id="rId503" Type="http://schemas.openxmlformats.org/officeDocument/2006/relationships/hyperlink" Target="https://www.meetup.com/Des-Moines-Data-Analytics/members/260401245/" TargetMode="External"/><Relationship Id="rId587" Type="http://schemas.openxmlformats.org/officeDocument/2006/relationships/hyperlink" Target="https://www.meetup.com/Des-Moines-Data-Analytics/members/264279081/" TargetMode="External"/><Relationship Id="rId710" Type="http://schemas.openxmlformats.org/officeDocument/2006/relationships/hyperlink" Target="https://www.meetup.com/Des-Moines-Data-Analytics/members/271907957/" TargetMode="External"/><Relationship Id="rId808" Type="http://schemas.openxmlformats.org/officeDocument/2006/relationships/hyperlink" Target="https://www.meetup.com/Des-Moines-Data-Analytics/members/260789951/" TargetMode="External"/><Relationship Id="rId8" Type="http://schemas.openxmlformats.org/officeDocument/2006/relationships/hyperlink" Target="https://www.meetup.com/Des-Moines-Data-Analytics/members/36826882/" TargetMode="External"/><Relationship Id="rId142" Type="http://schemas.openxmlformats.org/officeDocument/2006/relationships/hyperlink" Target="https://www.meetup.com/Des-Moines-Data-Analytics/members/233738759/" TargetMode="External"/><Relationship Id="rId447" Type="http://schemas.openxmlformats.org/officeDocument/2006/relationships/hyperlink" Target="https://www.meetup.com/Des-Moines-Data-Analytics/members/258143841/" TargetMode="External"/><Relationship Id="rId794" Type="http://schemas.openxmlformats.org/officeDocument/2006/relationships/hyperlink" Target="https://www.meetup.com/Des-Moines-Data-Analytics/members/278697700/" TargetMode="External"/><Relationship Id="rId1077" Type="http://schemas.openxmlformats.org/officeDocument/2006/relationships/hyperlink" Target="https://www.meetup.com/Des-Moines-Data-Analytics/members/296036616/" TargetMode="External"/><Relationship Id="rId654" Type="http://schemas.openxmlformats.org/officeDocument/2006/relationships/hyperlink" Target="https://www.meetup.com/Des-Moines-Data-Analytics/members/265620820/" TargetMode="External"/><Relationship Id="rId861" Type="http://schemas.openxmlformats.org/officeDocument/2006/relationships/hyperlink" Target="https://www.meetup.com/Des-Moines-Data-Analytics/members/282305077/" TargetMode="External"/><Relationship Id="rId959" Type="http://schemas.openxmlformats.org/officeDocument/2006/relationships/hyperlink" Target="https://www.meetup.com/Des-Moines-Data-Analytics/members/288113349/" TargetMode="External"/><Relationship Id="rId293" Type="http://schemas.openxmlformats.org/officeDocument/2006/relationships/hyperlink" Target="https://www.meetup.com/Des-Moines-Data-Analytics/members/198049000/" TargetMode="External"/><Relationship Id="rId307" Type="http://schemas.openxmlformats.org/officeDocument/2006/relationships/hyperlink" Target="https://www.meetup.com/Des-Moines-Data-Analytics/members/193357707/" TargetMode="External"/><Relationship Id="rId514" Type="http://schemas.openxmlformats.org/officeDocument/2006/relationships/hyperlink" Target="https://www.meetup.com/Des-Moines-Data-Analytics/members/226006681/" TargetMode="External"/><Relationship Id="rId721" Type="http://schemas.openxmlformats.org/officeDocument/2006/relationships/hyperlink" Target="https://www.meetup.com/Des-Moines-Data-Analytics/members/273249610/" TargetMode="External"/><Relationship Id="rId88" Type="http://schemas.openxmlformats.org/officeDocument/2006/relationships/hyperlink" Target="https://www.meetup.com/Des-Moines-Data-Analytics/members/229315908/" TargetMode="External"/><Relationship Id="rId153" Type="http://schemas.openxmlformats.org/officeDocument/2006/relationships/hyperlink" Target="https://www.meetup.com/Des-Moines-Data-Analytics/members/242995696/" TargetMode="External"/><Relationship Id="rId360" Type="http://schemas.openxmlformats.org/officeDocument/2006/relationships/hyperlink" Target="https://www.meetup.com/Des-Moines-Data-Analytics/members/253556067/" TargetMode="External"/><Relationship Id="rId598" Type="http://schemas.openxmlformats.org/officeDocument/2006/relationships/hyperlink" Target="https://www.meetup.com/Des-Moines-Data-Analytics/members/264842989/" TargetMode="External"/><Relationship Id="rId819" Type="http://schemas.openxmlformats.org/officeDocument/2006/relationships/hyperlink" Target="https://www.meetup.com/Des-Moines-Data-Analytics/members/280249030/" TargetMode="External"/><Relationship Id="rId1004" Type="http://schemas.openxmlformats.org/officeDocument/2006/relationships/hyperlink" Target="https://www.meetup.com/Des-Moines-Data-Analytics/members/292345706/" TargetMode="External"/><Relationship Id="rId220" Type="http://schemas.openxmlformats.org/officeDocument/2006/relationships/hyperlink" Target="https://www.meetup.com/Des-Moines-Data-Analytics/members/246212643/" TargetMode="External"/><Relationship Id="rId458" Type="http://schemas.openxmlformats.org/officeDocument/2006/relationships/hyperlink" Target="https://www.meetup.com/Des-Moines-Data-Analytics/members/258583354/" TargetMode="External"/><Relationship Id="rId665" Type="http://schemas.openxmlformats.org/officeDocument/2006/relationships/hyperlink" Target="https://www.meetup.com/Des-Moines-Data-Analytics/members/211106951/" TargetMode="External"/><Relationship Id="rId872" Type="http://schemas.openxmlformats.org/officeDocument/2006/relationships/hyperlink" Target="https://www.meetup.com/Des-Moines-Data-Analytics/members/282762399/" TargetMode="External"/><Relationship Id="rId1088" Type="http://schemas.openxmlformats.org/officeDocument/2006/relationships/hyperlink" Target="https://www.meetup.com/Des-Moines-Data-Analytics/members/297177829/" TargetMode="External"/><Relationship Id="rId15" Type="http://schemas.openxmlformats.org/officeDocument/2006/relationships/hyperlink" Target="https://www.meetup.com/Des-Moines-Data-Analytics/members/13793936/" TargetMode="External"/><Relationship Id="rId318" Type="http://schemas.openxmlformats.org/officeDocument/2006/relationships/hyperlink" Target="https://www.meetup.com/Des-Moines-Data-Analytics/members/251005585/" TargetMode="External"/><Relationship Id="rId525" Type="http://schemas.openxmlformats.org/officeDocument/2006/relationships/hyperlink" Target="https://www.meetup.com/Des-Moines-Data-Analytics/members/261385412/" TargetMode="External"/><Relationship Id="rId732" Type="http://schemas.openxmlformats.org/officeDocument/2006/relationships/hyperlink" Target="https://www.meetup.com/Des-Moines-Data-Analytics/members/273869067/" TargetMode="External"/><Relationship Id="rId99" Type="http://schemas.openxmlformats.org/officeDocument/2006/relationships/hyperlink" Target="https://www.meetup.com/Des-Moines-Data-Analytics/members/240028795/" TargetMode="External"/><Relationship Id="rId164" Type="http://schemas.openxmlformats.org/officeDocument/2006/relationships/hyperlink" Target="https://www.meetup.com/Des-Moines-Data-Analytics/members/243762865/" TargetMode="External"/><Relationship Id="rId371" Type="http://schemas.openxmlformats.org/officeDocument/2006/relationships/hyperlink" Target="https://www.meetup.com/Des-Moines-Data-Analytics/members/253991312/" TargetMode="External"/><Relationship Id="rId1015" Type="http://schemas.openxmlformats.org/officeDocument/2006/relationships/hyperlink" Target="https://www.meetup.com/Des-Moines-Data-Analytics/members/292937247/" TargetMode="External"/><Relationship Id="rId469" Type="http://schemas.openxmlformats.org/officeDocument/2006/relationships/hyperlink" Target="https://www.meetup.com/Des-Moines-Data-Analytics/members/59532372/" TargetMode="External"/><Relationship Id="rId676" Type="http://schemas.openxmlformats.org/officeDocument/2006/relationships/hyperlink" Target="https://www.meetup.com/Des-Moines-Data-Analytics/members/270132363/" TargetMode="External"/><Relationship Id="rId883" Type="http://schemas.openxmlformats.org/officeDocument/2006/relationships/hyperlink" Target="https://www.meetup.com/Des-Moines-Data-Analytics/members/283241974/" TargetMode="External"/><Relationship Id="rId1099" Type="http://schemas.openxmlformats.org/officeDocument/2006/relationships/hyperlink" Target="https://www.meetup.com/Des-Moines-Data-Analytics/members/205475237/" TargetMode="External"/><Relationship Id="rId26" Type="http://schemas.openxmlformats.org/officeDocument/2006/relationships/hyperlink" Target="https://www.meetup.com/Des-Moines-Data-Analytics/members/117405172/" TargetMode="External"/><Relationship Id="rId231" Type="http://schemas.openxmlformats.org/officeDocument/2006/relationships/hyperlink" Target="https://www.meetup.com/Des-Moines-Data-Analytics/members/241233626/" TargetMode="External"/><Relationship Id="rId329" Type="http://schemas.openxmlformats.org/officeDocument/2006/relationships/hyperlink" Target="https://www.meetup.com/Des-Moines-Data-Analytics/members/251690564/" TargetMode="External"/><Relationship Id="rId536" Type="http://schemas.openxmlformats.org/officeDocument/2006/relationships/hyperlink" Target="https://www.meetup.com/Des-Moines-Data-Analytics/members/262136303/" TargetMode="External"/><Relationship Id="rId175" Type="http://schemas.openxmlformats.org/officeDocument/2006/relationships/hyperlink" Target="https://www.meetup.com/Des-Moines-Data-Analytics/members/244432689/" TargetMode="External"/><Relationship Id="rId743" Type="http://schemas.openxmlformats.org/officeDocument/2006/relationships/hyperlink" Target="https://www.meetup.com/Des-Moines-Data-Analytics/members/275581395/" TargetMode="External"/><Relationship Id="rId950" Type="http://schemas.openxmlformats.org/officeDocument/2006/relationships/hyperlink" Target="https://www.meetup.com/Des-Moines-Data-Analytics/members/101280162/" TargetMode="External"/><Relationship Id="rId1026" Type="http://schemas.openxmlformats.org/officeDocument/2006/relationships/hyperlink" Target="https://www.meetup.com/Des-Moines-Data-Analytics/members/192393189/" TargetMode="External"/><Relationship Id="rId382" Type="http://schemas.openxmlformats.org/officeDocument/2006/relationships/hyperlink" Target="https://www.meetup.com/Des-Moines-Data-Analytics/members/238376024/" TargetMode="External"/><Relationship Id="rId603" Type="http://schemas.openxmlformats.org/officeDocument/2006/relationships/hyperlink" Target="https://www.meetup.com/Des-Moines-Data-Analytics/members/265208060/" TargetMode="External"/><Relationship Id="rId687" Type="http://schemas.openxmlformats.org/officeDocument/2006/relationships/hyperlink" Target="https://www.meetup.com/Des-Moines-Data-Analytics/members/271087023/" TargetMode="External"/><Relationship Id="rId810" Type="http://schemas.openxmlformats.org/officeDocument/2006/relationships/hyperlink" Target="https://www.meetup.com/Des-Moines-Data-Analytics/members/279888930/" TargetMode="External"/><Relationship Id="rId908" Type="http://schemas.openxmlformats.org/officeDocument/2006/relationships/hyperlink" Target="https://www.meetup.com/Des-Moines-Data-Analytics/members/284806047/" TargetMode="External"/><Relationship Id="rId242" Type="http://schemas.openxmlformats.org/officeDocument/2006/relationships/hyperlink" Target="https://www.meetup.com/Des-Moines-Data-Analytics/members/178635462/" TargetMode="External"/><Relationship Id="rId894" Type="http://schemas.openxmlformats.org/officeDocument/2006/relationships/hyperlink" Target="https://www.meetup.com/Des-Moines-Data-Analytics/members/283578296/" TargetMode="External"/><Relationship Id="rId37" Type="http://schemas.openxmlformats.org/officeDocument/2006/relationships/hyperlink" Target="https://www.meetup.com/Des-Moines-Data-Analytics/members/206170373/" TargetMode="External"/><Relationship Id="rId102" Type="http://schemas.openxmlformats.org/officeDocument/2006/relationships/hyperlink" Target="https://www.meetup.com/Des-Moines-Data-Analytics/members/240091590/" TargetMode="External"/><Relationship Id="rId547" Type="http://schemas.openxmlformats.org/officeDocument/2006/relationships/hyperlink" Target="https://www.meetup.com/Des-Moines-Data-Analytics/members/262801138/" TargetMode="External"/><Relationship Id="rId754" Type="http://schemas.openxmlformats.org/officeDocument/2006/relationships/hyperlink" Target="https://www.meetup.com/Des-Moines-Data-Analytics/members/276357948/" TargetMode="External"/><Relationship Id="rId961" Type="http://schemas.openxmlformats.org/officeDocument/2006/relationships/hyperlink" Target="https://www.meetup.com/Des-Moines-Data-Analytics/members/288536661/" TargetMode="External"/><Relationship Id="rId90" Type="http://schemas.openxmlformats.org/officeDocument/2006/relationships/hyperlink" Target="https://www.meetup.com/Des-Moines-Data-Analytics/members/239796541/" TargetMode="External"/><Relationship Id="rId186" Type="http://schemas.openxmlformats.org/officeDocument/2006/relationships/hyperlink" Target="https://www.meetup.com/Des-Moines-Data-Analytics/members/245126666/" TargetMode="External"/><Relationship Id="rId393" Type="http://schemas.openxmlformats.org/officeDocument/2006/relationships/hyperlink" Target="https://www.meetup.com/Des-Moines-Data-Analytics/members/254769543/" TargetMode="External"/><Relationship Id="rId407" Type="http://schemas.openxmlformats.org/officeDocument/2006/relationships/hyperlink" Target="https://www.meetup.com/Des-Moines-Data-Analytics/members/255195626/" TargetMode="External"/><Relationship Id="rId614" Type="http://schemas.openxmlformats.org/officeDocument/2006/relationships/hyperlink" Target="https://www.meetup.com/Des-Moines-Data-Analytics/members/265873130/" TargetMode="External"/><Relationship Id="rId821" Type="http://schemas.openxmlformats.org/officeDocument/2006/relationships/hyperlink" Target="https://www.meetup.com/Des-Moines-Data-Analytics/members/280428756/" TargetMode="External"/><Relationship Id="rId1037" Type="http://schemas.openxmlformats.org/officeDocument/2006/relationships/hyperlink" Target="https://www.meetup.com/Des-Moines-Data-Analytics/members/294391165/" TargetMode="External"/><Relationship Id="rId253" Type="http://schemas.openxmlformats.org/officeDocument/2006/relationships/hyperlink" Target="https://www.meetup.com/Des-Moines-Data-Analytics/members/4053374/" TargetMode="External"/><Relationship Id="rId460" Type="http://schemas.openxmlformats.org/officeDocument/2006/relationships/hyperlink" Target="https://www.meetup.com/Des-Moines-Data-Analytics/members/164169092/" TargetMode="External"/><Relationship Id="rId698" Type="http://schemas.openxmlformats.org/officeDocument/2006/relationships/hyperlink" Target="https://www.meetup.com/Des-Moines-Data-Analytics/members/271989470/" TargetMode="External"/><Relationship Id="rId919" Type="http://schemas.openxmlformats.org/officeDocument/2006/relationships/hyperlink" Target="https://www.meetup.com/Des-Moines-Data-Analytics/members/272159123/" TargetMode="External"/><Relationship Id="rId1090" Type="http://schemas.openxmlformats.org/officeDocument/2006/relationships/hyperlink" Target="https://www.meetup.com/Des-Moines-Data-Analytics/members/297320007/" TargetMode="External"/><Relationship Id="rId1104" Type="http://schemas.openxmlformats.org/officeDocument/2006/relationships/hyperlink" Target="https://www.meetup.com/Des-Moines-Data-Analytics/members/297461264/" TargetMode="External"/><Relationship Id="rId48" Type="http://schemas.openxmlformats.org/officeDocument/2006/relationships/hyperlink" Target="https://www.meetup.com/Des-Moines-Data-Analytics/members/13926854/" TargetMode="External"/><Relationship Id="rId113" Type="http://schemas.openxmlformats.org/officeDocument/2006/relationships/hyperlink" Target="https://www.meetup.com/Des-Moines-Data-Analytics/members/200670388/" TargetMode="External"/><Relationship Id="rId320" Type="http://schemas.openxmlformats.org/officeDocument/2006/relationships/hyperlink" Target="https://www.meetup.com/Des-Moines-Data-Analytics/members/250621873/" TargetMode="External"/><Relationship Id="rId558" Type="http://schemas.openxmlformats.org/officeDocument/2006/relationships/hyperlink" Target="https://www.meetup.com/Des-Moines-Data-Analytics/members/66212352/" TargetMode="External"/><Relationship Id="rId765" Type="http://schemas.openxmlformats.org/officeDocument/2006/relationships/hyperlink" Target="https://www.meetup.com/Des-Moines-Data-Analytics/members/219864480/" TargetMode="External"/><Relationship Id="rId972" Type="http://schemas.openxmlformats.org/officeDocument/2006/relationships/hyperlink" Target="https://www.meetup.com/Des-Moines-Data-Analytics/members/289566007/" TargetMode="External"/><Relationship Id="rId197" Type="http://schemas.openxmlformats.org/officeDocument/2006/relationships/hyperlink" Target="https://www.meetup.com/Des-Moines-Data-Analytics/members/245196623/" TargetMode="External"/><Relationship Id="rId418" Type="http://schemas.openxmlformats.org/officeDocument/2006/relationships/hyperlink" Target="https://www.meetup.com/Des-Moines-Data-Analytics/members/256021299/" TargetMode="External"/><Relationship Id="rId625" Type="http://schemas.openxmlformats.org/officeDocument/2006/relationships/hyperlink" Target="https://www.meetup.com/Des-Moines-Data-Analytics/members/183276727/" TargetMode="External"/><Relationship Id="rId832" Type="http://schemas.openxmlformats.org/officeDocument/2006/relationships/hyperlink" Target="https://www.meetup.com/Des-Moines-Data-Analytics/members/280819033/" TargetMode="External"/><Relationship Id="rId1048" Type="http://schemas.openxmlformats.org/officeDocument/2006/relationships/hyperlink" Target="https://www.meetup.com/Des-Moines-Data-Analytics/members/295028475/" TargetMode="External"/><Relationship Id="rId264" Type="http://schemas.openxmlformats.org/officeDocument/2006/relationships/hyperlink" Target="https://www.meetup.com/Des-Moines-Data-Analytics/members/248089034/" TargetMode="External"/><Relationship Id="rId471" Type="http://schemas.openxmlformats.org/officeDocument/2006/relationships/hyperlink" Target="https://www.meetup.com/Des-Moines-Data-Analytics/members/259278577/" TargetMode="External"/><Relationship Id="rId1115" Type="http://schemas.openxmlformats.org/officeDocument/2006/relationships/hyperlink" Target="https://www.meetup.com/Des-Moines-Data-Analytics/members/191066565/" TargetMode="External"/><Relationship Id="rId59" Type="http://schemas.openxmlformats.org/officeDocument/2006/relationships/hyperlink" Target="https://www.meetup.com/Des-Moines-Data-Analytics/members/196031742/" TargetMode="External"/><Relationship Id="rId124" Type="http://schemas.openxmlformats.org/officeDocument/2006/relationships/hyperlink" Target="https://www.meetup.com/Des-Moines-Data-Analytics/members/231149531/" TargetMode="External"/><Relationship Id="rId569" Type="http://schemas.openxmlformats.org/officeDocument/2006/relationships/hyperlink" Target="https://www.meetup.com/Des-Moines-Data-Analytics/members/14376729/" TargetMode="External"/><Relationship Id="rId776" Type="http://schemas.openxmlformats.org/officeDocument/2006/relationships/hyperlink" Target="https://www.meetup.com/Des-Moines-Data-Analytics/members/262293883/" TargetMode="External"/><Relationship Id="rId983" Type="http://schemas.openxmlformats.org/officeDocument/2006/relationships/hyperlink" Target="https://www.meetup.com/Des-Moines-Data-Analytics/members/291189292/" TargetMode="External"/><Relationship Id="rId331" Type="http://schemas.openxmlformats.org/officeDocument/2006/relationships/hyperlink" Target="https://www.meetup.com/Des-Moines-Data-Analytics/members/251888000/" TargetMode="External"/><Relationship Id="rId429" Type="http://schemas.openxmlformats.org/officeDocument/2006/relationships/hyperlink" Target="https://www.meetup.com/Des-Moines-Data-Analytics/members/256700532/" TargetMode="External"/><Relationship Id="rId636" Type="http://schemas.openxmlformats.org/officeDocument/2006/relationships/hyperlink" Target="https://www.meetup.com/Des-Moines-Data-Analytics/members/251755580/" TargetMode="External"/><Relationship Id="rId1059" Type="http://schemas.openxmlformats.org/officeDocument/2006/relationships/hyperlink" Target="https://www.meetup.com/Des-Moines-Data-Analytics/members/212494753/" TargetMode="External"/><Relationship Id="rId843" Type="http://schemas.openxmlformats.org/officeDocument/2006/relationships/hyperlink" Target="https://www.meetup.com/Des-Moines-Data-Analytics/members/281689884/" TargetMode="External"/><Relationship Id="rId275" Type="http://schemas.openxmlformats.org/officeDocument/2006/relationships/hyperlink" Target="https://www.meetup.com/Des-Moines-Data-Analytics/members/248873611/" TargetMode="External"/><Relationship Id="rId482" Type="http://schemas.openxmlformats.org/officeDocument/2006/relationships/hyperlink" Target="https://www.meetup.com/Des-Moines-Data-Analytics/members/259791623/" TargetMode="External"/><Relationship Id="rId703" Type="http://schemas.openxmlformats.org/officeDocument/2006/relationships/hyperlink" Target="https://www.meetup.com/Des-Moines-Data-Analytics/members/272287942/" TargetMode="External"/><Relationship Id="rId910" Type="http://schemas.openxmlformats.org/officeDocument/2006/relationships/hyperlink" Target="https://www.meetup.com/Des-Moines-Data-Analytics/members/273790149/" TargetMode="External"/><Relationship Id="rId135" Type="http://schemas.openxmlformats.org/officeDocument/2006/relationships/hyperlink" Target="https://www.meetup.com/Des-Moines-Data-Analytics/members/241896537/" TargetMode="External"/><Relationship Id="rId342" Type="http://schemas.openxmlformats.org/officeDocument/2006/relationships/hyperlink" Target="https://www.meetup.com/Des-Moines-Data-Analytics/members/226620466/" TargetMode="External"/><Relationship Id="rId787" Type="http://schemas.openxmlformats.org/officeDocument/2006/relationships/hyperlink" Target="https://www.meetup.com/Des-Moines-Data-Analytics/members/278625427/" TargetMode="External"/><Relationship Id="rId994" Type="http://schemas.openxmlformats.org/officeDocument/2006/relationships/hyperlink" Target="https://www.meetup.com/Des-Moines-Data-Analytics/members/291960962/" TargetMode="External"/><Relationship Id="rId202" Type="http://schemas.openxmlformats.org/officeDocument/2006/relationships/hyperlink" Target="https://www.meetup.com/Des-Moines-Data-Analytics/members/245238653/" TargetMode="External"/><Relationship Id="rId647" Type="http://schemas.openxmlformats.org/officeDocument/2006/relationships/hyperlink" Target="https://www.meetup.com/Des-Moines-Data-Analytics/members/268218865/" TargetMode="External"/><Relationship Id="rId854" Type="http://schemas.openxmlformats.org/officeDocument/2006/relationships/hyperlink" Target="https://www.meetup.com/Des-Moines-Data-Analytics/members/20715401/" TargetMode="External"/><Relationship Id="rId286" Type="http://schemas.openxmlformats.org/officeDocument/2006/relationships/hyperlink" Target="https://www.meetup.com/Des-Moines-Data-Analytics/members/249769703/" TargetMode="External"/><Relationship Id="rId493" Type="http://schemas.openxmlformats.org/officeDocument/2006/relationships/hyperlink" Target="https://www.meetup.com/Des-Moines-Data-Analytics/members/56012742/" TargetMode="External"/><Relationship Id="rId507" Type="http://schemas.openxmlformats.org/officeDocument/2006/relationships/hyperlink" Target="https://www.meetup.com/Des-Moines-Data-Analytics/members/233759159/" TargetMode="External"/><Relationship Id="rId714" Type="http://schemas.openxmlformats.org/officeDocument/2006/relationships/hyperlink" Target="https://www.meetup.com/Des-Moines-Data-Analytics/members/272804837/" TargetMode="External"/><Relationship Id="rId921" Type="http://schemas.openxmlformats.org/officeDocument/2006/relationships/hyperlink" Target="https://www.meetup.com/Des-Moines-Data-Analytics/members/286090333/" TargetMode="External"/><Relationship Id="rId50" Type="http://schemas.openxmlformats.org/officeDocument/2006/relationships/hyperlink" Target="https://www.meetup.com/Des-Moines-Data-Analytics/members/208488707/" TargetMode="External"/><Relationship Id="rId146" Type="http://schemas.openxmlformats.org/officeDocument/2006/relationships/hyperlink" Target="https://www.meetup.com/Des-Moines-Data-Analytics/members/182691079/" TargetMode="External"/><Relationship Id="rId353" Type="http://schemas.openxmlformats.org/officeDocument/2006/relationships/hyperlink" Target="https://www.meetup.com/Des-Moines-Data-Analytics/members/253142810/" TargetMode="External"/><Relationship Id="rId560" Type="http://schemas.openxmlformats.org/officeDocument/2006/relationships/hyperlink" Target="https://www.meetup.com/Des-Moines-Data-Analytics/members/215529382/" TargetMode="External"/><Relationship Id="rId798" Type="http://schemas.openxmlformats.org/officeDocument/2006/relationships/hyperlink" Target="https://www.meetup.com/Des-Moines-Data-Analytics/members/278773309/" TargetMode="External"/><Relationship Id="rId213" Type="http://schemas.openxmlformats.org/officeDocument/2006/relationships/hyperlink" Target="https://www.meetup.com/Des-Moines-Data-Analytics/members/246159828/" TargetMode="External"/><Relationship Id="rId420" Type="http://schemas.openxmlformats.org/officeDocument/2006/relationships/hyperlink" Target="https://www.meetup.com/Des-Moines-Data-Analytics/members/250158224/" TargetMode="External"/><Relationship Id="rId658" Type="http://schemas.openxmlformats.org/officeDocument/2006/relationships/hyperlink" Target="https://www.meetup.com/Des-Moines-Data-Analytics/members/264913075/" TargetMode="External"/><Relationship Id="rId865" Type="http://schemas.openxmlformats.org/officeDocument/2006/relationships/hyperlink" Target="https://www.meetup.com/Des-Moines-Data-Analytics/members/270543106/" TargetMode="External"/><Relationship Id="rId1050" Type="http://schemas.openxmlformats.org/officeDocument/2006/relationships/hyperlink" Target="https://www.meetup.com/Des-Moines-Data-Analytics/members/295102170/" TargetMode="External"/><Relationship Id="rId297" Type="http://schemas.openxmlformats.org/officeDocument/2006/relationships/hyperlink" Target="https://www.meetup.com/Des-Moines-Data-Analytics/members/191394972/" TargetMode="External"/><Relationship Id="rId518" Type="http://schemas.openxmlformats.org/officeDocument/2006/relationships/hyperlink" Target="https://www.meetup.com/Des-Moines-Data-Analytics/members/243701803/" TargetMode="External"/><Relationship Id="rId725" Type="http://schemas.openxmlformats.org/officeDocument/2006/relationships/hyperlink" Target="https://www.meetup.com/Des-Moines-Data-Analytics/members/217472085/" TargetMode="External"/><Relationship Id="rId932" Type="http://schemas.openxmlformats.org/officeDocument/2006/relationships/hyperlink" Target="https://www.meetup.com/Des-Moines-Data-Analytics/members/286876993/" TargetMode="External"/><Relationship Id="rId157" Type="http://schemas.openxmlformats.org/officeDocument/2006/relationships/hyperlink" Target="https://www.meetup.com/Des-Moines-Data-Analytics/members/243285488/" TargetMode="External"/><Relationship Id="rId364" Type="http://schemas.openxmlformats.org/officeDocument/2006/relationships/hyperlink" Target="https://www.meetup.com/Des-Moines-Data-Analytics/members/253731342/" TargetMode="External"/><Relationship Id="rId1008" Type="http://schemas.openxmlformats.org/officeDocument/2006/relationships/hyperlink" Target="https://www.meetup.com/Des-Moines-Data-Analytics/members/292676609/" TargetMode="External"/><Relationship Id="rId61" Type="http://schemas.openxmlformats.org/officeDocument/2006/relationships/hyperlink" Target="https://www.meetup.com/Des-Moines-Data-Analytics/members/238431998/" TargetMode="External"/><Relationship Id="rId571" Type="http://schemas.openxmlformats.org/officeDocument/2006/relationships/hyperlink" Target="https://www.meetup.com/Des-Moines-Data-Analytics/members/252733839/" TargetMode="External"/><Relationship Id="rId669" Type="http://schemas.openxmlformats.org/officeDocument/2006/relationships/hyperlink" Target="https://www.meetup.com/Des-Moines-Data-Analytics/members/10328334/" TargetMode="External"/><Relationship Id="rId876" Type="http://schemas.openxmlformats.org/officeDocument/2006/relationships/hyperlink" Target="https://www.meetup.com/Des-Moines-Data-Analytics/members/282870130/" TargetMode="External"/><Relationship Id="rId19" Type="http://schemas.openxmlformats.org/officeDocument/2006/relationships/hyperlink" Target="https://www.meetup.com/Des-Moines-Data-Analytics/members/62179372/" TargetMode="External"/><Relationship Id="rId224" Type="http://schemas.openxmlformats.org/officeDocument/2006/relationships/hyperlink" Target="https://www.meetup.com/Des-Moines-Data-Analytics/members/152498072/" TargetMode="External"/><Relationship Id="rId431" Type="http://schemas.openxmlformats.org/officeDocument/2006/relationships/hyperlink" Target="https://www.meetup.com/Des-Moines-Data-Analytics/members/118090362/" TargetMode="External"/><Relationship Id="rId529" Type="http://schemas.openxmlformats.org/officeDocument/2006/relationships/hyperlink" Target="https://www.meetup.com/Des-Moines-Data-Analytics/members/261580448/" TargetMode="External"/><Relationship Id="rId736" Type="http://schemas.openxmlformats.org/officeDocument/2006/relationships/hyperlink" Target="https://www.meetup.com/Des-Moines-Data-Analytics/members/274538116/" TargetMode="External"/><Relationship Id="rId1061" Type="http://schemas.openxmlformats.org/officeDocument/2006/relationships/hyperlink" Target="https://www.meetup.com/Des-Moines-Data-Analytics/members/290179885/" TargetMode="External"/><Relationship Id="rId168" Type="http://schemas.openxmlformats.org/officeDocument/2006/relationships/hyperlink" Target="https://www.meetup.com/Des-Moines-Data-Analytics/members/199043774/" TargetMode="External"/><Relationship Id="rId943" Type="http://schemas.openxmlformats.org/officeDocument/2006/relationships/hyperlink" Target="https://www.meetup.com/Des-Moines-Data-Analytics/members/280548484/" TargetMode="External"/><Relationship Id="rId1019" Type="http://schemas.openxmlformats.org/officeDocument/2006/relationships/hyperlink" Target="https://www.meetup.com/Des-Moines-Data-Analytics/members/293702221/" TargetMode="External"/><Relationship Id="rId72" Type="http://schemas.openxmlformats.org/officeDocument/2006/relationships/hyperlink" Target="https://www.meetup.com/Des-Moines-Data-Analytics/members/238822104/" TargetMode="External"/><Relationship Id="rId375" Type="http://schemas.openxmlformats.org/officeDocument/2006/relationships/hyperlink" Target="https://www.meetup.com/Des-Moines-Data-Analytics/members/254214509/" TargetMode="External"/><Relationship Id="rId582" Type="http://schemas.openxmlformats.org/officeDocument/2006/relationships/hyperlink" Target="https://www.meetup.com/Des-Moines-Data-Analytics/members/191677591/" TargetMode="External"/><Relationship Id="rId803" Type="http://schemas.openxmlformats.org/officeDocument/2006/relationships/hyperlink" Target="https://www.meetup.com/Des-Moines-Data-Analytics/members/279327200/" TargetMode="External"/><Relationship Id="rId3" Type="http://schemas.openxmlformats.org/officeDocument/2006/relationships/hyperlink" Target="https://www.meetup.com/Des-Moines-Data-Analytics/members/231817979/" TargetMode="External"/><Relationship Id="rId235" Type="http://schemas.openxmlformats.org/officeDocument/2006/relationships/hyperlink" Target="https://www.meetup.com/Des-Moines-Data-Analytics/members/99225452/" TargetMode="External"/><Relationship Id="rId442" Type="http://schemas.openxmlformats.org/officeDocument/2006/relationships/hyperlink" Target="https://www.meetup.com/Des-Moines-Data-Analytics/members/238234750/" TargetMode="External"/><Relationship Id="rId887" Type="http://schemas.openxmlformats.org/officeDocument/2006/relationships/hyperlink" Target="https://www.meetup.com/Des-Moines-Data-Analytics/members/276487824/" TargetMode="External"/><Relationship Id="rId1072" Type="http://schemas.openxmlformats.org/officeDocument/2006/relationships/hyperlink" Target="https://www.meetup.com/Des-Moines-Data-Analytics/members/295834527/" TargetMode="External"/><Relationship Id="rId302" Type="http://schemas.openxmlformats.org/officeDocument/2006/relationships/hyperlink" Target="https://www.meetup.com/Des-Moines-Data-Analytics/members/250500618/" TargetMode="External"/><Relationship Id="rId747" Type="http://schemas.openxmlformats.org/officeDocument/2006/relationships/hyperlink" Target="https://www.meetup.com/Des-Moines-Data-Analytics/members/111104522/" TargetMode="External"/><Relationship Id="rId954" Type="http://schemas.openxmlformats.org/officeDocument/2006/relationships/hyperlink" Target="https://www.meetup.com/Des-Moines-Data-Analytics/members/288143775/" TargetMode="External"/><Relationship Id="rId83" Type="http://schemas.openxmlformats.org/officeDocument/2006/relationships/hyperlink" Target="https://www.meetup.com/Des-Moines-Data-Analytics/members/203148601/" TargetMode="External"/><Relationship Id="rId179" Type="http://schemas.openxmlformats.org/officeDocument/2006/relationships/hyperlink" Target="https://www.meetup.com/Des-Moines-Data-Analytics/members/176424042/" TargetMode="External"/><Relationship Id="rId386" Type="http://schemas.openxmlformats.org/officeDocument/2006/relationships/hyperlink" Target="https://www.meetup.com/Des-Moines-Data-Analytics/members/254635177/" TargetMode="External"/><Relationship Id="rId593" Type="http://schemas.openxmlformats.org/officeDocument/2006/relationships/hyperlink" Target="https://www.meetup.com/Des-Moines-Data-Analytics/members/264593827/" TargetMode="External"/><Relationship Id="rId607" Type="http://schemas.openxmlformats.org/officeDocument/2006/relationships/hyperlink" Target="https://www.meetup.com/Des-Moines-Data-Analytics/members/265394007/" TargetMode="External"/><Relationship Id="rId814" Type="http://schemas.openxmlformats.org/officeDocument/2006/relationships/hyperlink" Target="https://www.meetup.com/Des-Moines-Data-Analytics/members/279935073/" TargetMode="External"/><Relationship Id="rId246" Type="http://schemas.openxmlformats.org/officeDocument/2006/relationships/hyperlink" Target="https://www.meetup.com/Des-Moines-Data-Analytics/members/247612709/" TargetMode="External"/><Relationship Id="rId453" Type="http://schemas.openxmlformats.org/officeDocument/2006/relationships/hyperlink" Target="https://www.meetup.com/Des-Moines-Data-Analytics/members/76945532/" TargetMode="External"/><Relationship Id="rId660" Type="http://schemas.openxmlformats.org/officeDocument/2006/relationships/hyperlink" Target="https://www.meetup.com/Des-Moines-Data-Analytics/members/259026173/" TargetMode="External"/><Relationship Id="rId898" Type="http://schemas.openxmlformats.org/officeDocument/2006/relationships/hyperlink" Target="https://www.meetup.com/Des-Moines-Data-Analytics/members/284222671/" TargetMode="External"/><Relationship Id="rId1083" Type="http://schemas.openxmlformats.org/officeDocument/2006/relationships/hyperlink" Target="https://www.meetup.com/Des-Moines-Data-Analytics/members/288323376/" TargetMode="External"/><Relationship Id="rId106" Type="http://schemas.openxmlformats.org/officeDocument/2006/relationships/hyperlink" Target="https://www.meetup.com/Des-Moines-Data-Analytics/members/240182393/" TargetMode="External"/><Relationship Id="rId313" Type="http://schemas.openxmlformats.org/officeDocument/2006/relationships/hyperlink" Target="https://www.meetup.com/Des-Moines-Data-Analytics/members/175106582/" TargetMode="External"/><Relationship Id="rId758" Type="http://schemas.openxmlformats.org/officeDocument/2006/relationships/hyperlink" Target="https://www.meetup.com/Des-Moines-Data-Analytics/members/276511939/" TargetMode="External"/><Relationship Id="rId965" Type="http://schemas.openxmlformats.org/officeDocument/2006/relationships/hyperlink" Target="https://www.meetup.com/Des-Moines-Data-Analytics/members/88062052/" TargetMode="External"/><Relationship Id="rId10" Type="http://schemas.openxmlformats.org/officeDocument/2006/relationships/hyperlink" Target="https://www.meetup.com/Des-Moines-Data-Analytics/members/219275949/" TargetMode="External"/><Relationship Id="rId94" Type="http://schemas.openxmlformats.org/officeDocument/2006/relationships/hyperlink" Target="https://www.meetup.com/Des-Moines-Data-Analytics/members/209514993/" TargetMode="External"/><Relationship Id="rId397" Type="http://schemas.openxmlformats.org/officeDocument/2006/relationships/hyperlink" Target="https://www.meetup.com/Des-Moines-Data-Analytics/members/255004253/" TargetMode="External"/><Relationship Id="rId520" Type="http://schemas.openxmlformats.org/officeDocument/2006/relationships/hyperlink" Target="https://www.meetup.com/Des-Moines-Data-Analytics/members/219795123/" TargetMode="External"/><Relationship Id="rId618" Type="http://schemas.openxmlformats.org/officeDocument/2006/relationships/hyperlink" Target="https://www.meetup.com/Des-Moines-Data-Analytics/members/266166087/" TargetMode="External"/><Relationship Id="rId825" Type="http://schemas.openxmlformats.org/officeDocument/2006/relationships/hyperlink" Target="https://www.meetup.com/Des-Moines-Data-Analytics/members/251175011/" TargetMode="External"/><Relationship Id="rId257" Type="http://schemas.openxmlformats.org/officeDocument/2006/relationships/hyperlink" Target="https://www.meetup.com/Des-Moines-Data-Analytics/members/235097629/" TargetMode="External"/><Relationship Id="rId464" Type="http://schemas.openxmlformats.org/officeDocument/2006/relationships/hyperlink" Target="https://www.meetup.com/Des-Moines-Data-Analytics/members/259038675/" TargetMode="External"/><Relationship Id="rId1010" Type="http://schemas.openxmlformats.org/officeDocument/2006/relationships/hyperlink" Target="https://www.meetup.com/Des-Moines-Data-Analytics/members/292782362/" TargetMode="External"/><Relationship Id="rId1094" Type="http://schemas.openxmlformats.org/officeDocument/2006/relationships/hyperlink" Target="https://www.meetup.com/Des-Moines-Data-Analytics/members/297427959/" TargetMode="External"/><Relationship Id="rId1108" Type="http://schemas.openxmlformats.org/officeDocument/2006/relationships/hyperlink" Target="https://www.meetup.com/Des-Moines-Data-Analytics/members/297587086/" TargetMode="External"/><Relationship Id="rId117" Type="http://schemas.openxmlformats.org/officeDocument/2006/relationships/hyperlink" Target="https://www.meetup.com/Des-Moines-Data-Analytics/members/240860630/" TargetMode="External"/><Relationship Id="rId671" Type="http://schemas.openxmlformats.org/officeDocument/2006/relationships/hyperlink" Target="https://www.meetup.com/Des-Moines-Data-Analytics/members/251053530/" TargetMode="External"/><Relationship Id="rId769" Type="http://schemas.openxmlformats.org/officeDocument/2006/relationships/hyperlink" Target="https://www.meetup.com/Des-Moines-Data-Analytics/members/277353274/" TargetMode="External"/><Relationship Id="rId976" Type="http://schemas.openxmlformats.org/officeDocument/2006/relationships/hyperlink" Target="https://www.meetup.com/Des-Moines-Data-Analytics/members/290310260/" TargetMode="External"/><Relationship Id="rId324" Type="http://schemas.openxmlformats.org/officeDocument/2006/relationships/hyperlink" Target="https://www.meetup.com/Des-Moines-Data-Analytics/members/13573626/" TargetMode="External"/><Relationship Id="rId531" Type="http://schemas.openxmlformats.org/officeDocument/2006/relationships/hyperlink" Target="https://www.meetup.com/Des-Moines-Data-Analytics/members/220777410/" TargetMode="External"/><Relationship Id="rId629" Type="http://schemas.openxmlformats.org/officeDocument/2006/relationships/hyperlink" Target="https://www.meetup.com/Des-Moines-Data-Analytics/members/266424461/" TargetMode="External"/><Relationship Id="rId836" Type="http://schemas.openxmlformats.org/officeDocument/2006/relationships/hyperlink" Target="https://www.meetup.com/Des-Moines-Data-Analytics/members/281576909/" TargetMode="External"/><Relationship Id="rId1021" Type="http://schemas.openxmlformats.org/officeDocument/2006/relationships/hyperlink" Target="https://www.meetup.com/Des-Moines-Data-Analytics/members/293711412/" TargetMode="External"/><Relationship Id="rId1119" Type="http://schemas.openxmlformats.org/officeDocument/2006/relationships/hyperlink" Target="https://www.meetup.com/Des-Moines-Data-Analytics/members/298281721/" TargetMode="External"/><Relationship Id="rId903" Type="http://schemas.openxmlformats.org/officeDocument/2006/relationships/hyperlink" Target="https://www.meetup.com/Des-Moines-Data-Analytics/members/284279099/" TargetMode="External"/><Relationship Id="rId32" Type="http://schemas.openxmlformats.org/officeDocument/2006/relationships/hyperlink" Target="https://www.meetup.com/Des-Moines-Data-Analytics/members/232159134/" TargetMode="External"/><Relationship Id="rId181" Type="http://schemas.openxmlformats.org/officeDocument/2006/relationships/hyperlink" Target="https://www.meetup.com/Des-Moines-Data-Analytics/members/238658449/" TargetMode="External"/><Relationship Id="rId279" Type="http://schemas.openxmlformats.org/officeDocument/2006/relationships/hyperlink" Target="https://www.meetup.com/Des-Moines-Data-Analytics/members/249232368/" TargetMode="External"/><Relationship Id="rId486" Type="http://schemas.openxmlformats.org/officeDocument/2006/relationships/hyperlink" Target="https://www.meetup.com/Des-Moines-Data-Analytics/members/259995974/" TargetMode="External"/><Relationship Id="rId693" Type="http://schemas.openxmlformats.org/officeDocument/2006/relationships/hyperlink" Target="https://www.meetup.com/Des-Moines-Data-Analytics/members/271635120/" TargetMode="External"/><Relationship Id="rId139" Type="http://schemas.openxmlformats.org/officeDocument/2006/relationships/hyperlink" Target="https://www.meetup.com/Des-Moines-Data-Analytics/members/205558200/" TargetMode="External"/><Relationship Id="rId346" Type="http://schemas.openxmlformats.org/officeDocument/2006/relationships/hyperlink" Target="https://www.meetup.com/Des-Moines-Data-Analytics/members/247340649/" TargetMode="External"/><Relationship Id="rId553" Type="http://schemas.openxmlformats.org/officeDocument/2006/relationships/hyperlink" Target="https://www.meetup.com/Des-Moines-Data-Analytics/members/195390651/" TargetMode="External"/><Relationship Id="rId760" Type="http://schemas.openxmlformats.org/officeDocument/2006/relationships/hyperlink" Target="https://www.meetup.com/Des-Moines-Data-Analytics/members/246618951/" TargetMode="External"/><Relationship Id="rId998" Type="http://schemas.openxmlformats.org/officeDocument/2006/relationships/hyperlink" Target="https://www.meetup.com/Des-Moines-Data-Analytics/members/292056894/" TargetMode="External"/><Relationship Id="rId206" Type="http://schemas.openxmlformats.org/officeDocument/2006/relationships/hyperlink" Target="https://www.meetup.com/Des-Moines-Data-Analytics/members/245600566/" TargetMode="External"/><Relationship Id="rId413" Type="http://schemas.openxmlformats.org/officeDocument/2006/relationships/hyperlink" Target="https://www.meetup.com/Des-Moines-Data-Analytics/members/223066654/" TargetMode="External"/><Relationship Id="rId858" Type="http://schemas.openxmlformats.org/officeDocument/2006/relationships/hyperlink" Target="https://www.meetup.com/Des-Moines-Data-Analytics/members/281266483/" TargetMode="External"/><Relationship Id="rId1043" Type="http://schemas.openxmlformats.org/officeDocument/2006/relationships/hyperlink" Target="https://www.meetup.com/Des-Moines-Data-Analytics/members/294595579/" TargetMode="External"/><Relationship Id="rId620" Type="http://schemas.openxmlformats.org/officeDocument/2006/relationships/hyperlink" Target="https://www.meetup.com/Des-Moines-Data-Analytics/members/266239211/" TargetMode="External"/><Relationship Id="rId718" Type="http://schemas.openxmlformats.org/officeDocument/2006/relationships/hyperlink" Target="https://www.meetup.com/Des-Moines-Data-Analytics/members/272135954/" TargetMode="External"/><Relationship Id="rId925" Type="http://schemas.openxmlformats.org/officeDocument/2006/relationships/hyperlink" Target="https://www.meetup.com/Des-Moines-Data-Analytics/members/10674930/" TargetMode="External"/><Relationship Id="rId1110" Type="http://schemas.openxmlformats.org/officeDocument/2006/relationships/hyperlink" Target="https://www.meetup.com/Des-Moines-Data-Analytics/members/297672455/" TargetMode="External"/><Relationship Id="rId54" Type="http://schemas.openxmlformats.org/officeDocument/2006/relationships/hyperlink" Target="https://www.meetup.com/Des-Moines-Data-Analytics/members/238211946/" TargetMode="External"/><Relationship Id="rId270" Type="http://schemas.openxmlformats.org/officeDocument/2006/relationships/hyperlink" Target="https://www.meetup.com/Des-Moines-Data-Analytics/members/186286966/" TargetMode="External"/><Relationship Id="rId130" Type="http://schemas.openxmlformats.org/officeDocument/2006/relationships/hyperlink" Target="https://www.meetup.com/Des-Moines-Data-Analytics/members/241549591/" TargetMode="External"/><Relationship Id="rId368" Type="http://schemas.openxmlformats.org/officeDocument/2006/relationships/hyperlink" Target="https://www.meetup.com/Des-Moines-Data-Analytics/members/131035192/" TargetMode="External"/><Relationship Id="rId575" Type="http://schemas.openxmlformats.org/officeDocument/2006/relationships/hyperlink" Target="https://www.meetup.com/Des-Moines-Data-Analytics/members/196704104/" TargetMode="External"/><Relationship Id="rId782" Type="http://schemas.openxmlformats.org/officeDocument/2006/relationships/hyperlink" Target="https://www.meetup.com/Des-Moines-Data-Analytics/members/228198318/" TargetMode="External"/><Relationship Id="rId228" Type="http://schemas.openxmlformats.org/officeDocument/2006/relationships/hyperlink" Target="https://www.meetup.com/Des-Moines-Data-Analytics/members/11160430/" TargetMode="External"/><Relationship Id="rId435" Type="http://schemas.openxmlformats.org/officeDocument/2006/relationships/hyperlink" Target="https://www.meetup.com/Des-Moines-Data-Analytics/members/204015353/" TargetMode="External"/><Relationship Id="rId642" Type="http://schemas.openxmlformats.org/officeDocument/2006/relationships/hyperlink" Target="https://www.meetup.com/Des-Moines-Data-Analytics/members/267233221/" TargetMode="External"/><Relationship Id="rId1065" Type="http://schemas.openxmlformats.org/officeDocument/2006/relationships/hyperlink" Target="https://www.meetup.com/Des-Moines-Data-Analytics/members/86762452/" TargetMode="External"/><Relationship Id="rId502" Type="http://schemas.openxmlformats.org/officeDocument/2006/relationships/hyperlink" Target="https://www.meetup.com/Des-Moines-Data-Analytics/members/257235944/" TargetMode="External"/><Relationship Id="rId947" Type="http://schemas.openxmlformats.org/officeDocument/2006/relationships/hyperlink" Target="https://www.meetup.com/Des-Moines-Data-Analytics/members/287676728/" TargetMode="External"/><Relationship Id="rId76" Type="http://schemas.openxmlformats.org/officeDocument/2006/relationships/hyperlink" Target="https://www.meetup.com/Des-Moines-Data-Analytics/members/239602866/" TargetMode="External"/><Relationship Id="rId807" Type="http://schemas.openxmlformats.org/officeDocument/2006/relationships/hyperlink" Target="https://www.meetup.com/Des-Moines-Data-Analytics/members/279724863/" TargetMode="External"/><Relationship Id="rId292" Type="http://schemas.openxmlformats.org/officeDocument/2006/relationships/hyperlink" Target="https://www.meetup.com/Des-Moines-Data-Analytics/members/156755372/" TargetMode="External"/><Relationship Id="rId597" Type="http://schemas.openxmlformats.org/officeDocument/2006/relationships/hyperlink" Target="https://www.meetup.com/Des-Moines-Data-Analytics/members/254128481/" TargetMode="External"/><Relationship Id="rId152" Type="http://schemas.openxmlformats.org/officeDocument/2006/relationships/hyperlink" Target="https://www.meetup.com/Des-Moines-Data-Analytics/members/242859266/" TargetMode="External"/><Relationship Id="rId457" Type="http://schemas.openxmlformats.org/officeDocument/2006/relationships/hyperlink" Target="https://www.meetup.com/Des-Moines-Data-Analytics/members/257668470/" TargetMode="External"/><Relationship Id="rId1087" Type="http://schemas.openxmlformats.org/officeDocument/2006/relationships/hyperlink" Target="https://www.meetup.com/Des-Moines-Data-Analytics/members/270511501/" TargetMode="External"/><Relationship Id="rId664" Type="http://schemas.openxmlformats.org/officeDocument/2006/relationships/hyperlink" Target="https://www.meetup.com/Des-Moines-Data-Analytics/members/269174733/" TargetMode="External"/><Relationship Id="rId871" Type="http://schemas.openxmlformats.org/officeDocument/2006/relationships/hyperlink" Target="https://www.meetup.com/Des-Moines-Data-Analytics/members/282755581/" TargetMode="External"/><Relationship Id="rId969" Type="http://schemas.openxmlformats.org/officeDocument/2006/relationships/hyperlink" Target="https://www.meetup.com/Des-Moines-Data-Analytics/members/288909091/" TargetMode="External"/><Relationship Id="rId317" Type="http://schemas.openxmlformats.org/officeDocument/2006/relationships/hyperlink" Target="https://www.meetup.com/Des-Moines-Data-Analytics/members/250972318/" TargetMode="External"/><Relationship Id="rId524" Type="http://schemas.openxmlformats.org/officeDocument/2006/relationships/hyperlink" Target="https://www.meetup.com/Des-Moines-Data-Analytics/members/261154901/" TargetMode="External"/><Relationship Id="rId731" Type="http://schemas.openxmlformats.org/officeDocument/2006/relationships/hyperlink" Target="https://www.meetup.com/Des-Moines-Data-Analytics/members/273857830/" TargetMode="External"/><Relationship Id="rId98" Type="http://schemas.openxmlformats.org/officeDocument/2006/relationships/hyperlink" Target="https://www.meetup.com/Des-Moines-Data-Analytics/members/239555735/" TargetMode="External"/><Relationship Id="rId829" Type="http://schemas.openxmlformats.org/officeDocument/2006/relationships/hyperlink" Target="https://www.meetup.com/Des-Moines-Data-Analytics/members/280635305/" TargetMode="External"/><Relationship Id="rId1014" Type="http://schemas.openxmlformats.org/officeDocument/2006/relationships/hyperlink" Target="https://www.meetup.com/Des-Moines-Data-Analytics/members/2929250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archabledesign.com/" TargetMode="External"/><Relationship Id="rId2" Type="http://schemas.openxmlformats.org/officeDocument/2006/relationships/hyperlink" Target="http://phoneapp.com/" TargetMode="External"/><Relationship Id="rId1" Type="http://schemas.openxmlformats.org/officeDocument/2006/relationships/hyperlink" Target="http://applink.io/" TargetMode="External"/><Relationship Id="rId5" Type="http://schemas.openxmlformats.org/officeDocument/2006/relationships/hyperlink" Target="http://applink.io/" TargetMode="External"/><Relationship Id="rId4" Type="http://schemas.openxmlformats.org/officeDocument/2006/relationships/hyperlink" Target="http://www.searchable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1:F11"/>
  <sheetViews>
    <sheetView workbookViewId="0">
      <selection activeCell="A10" sqref="A10"/>
    </sheetView>
  </sheetViews>
  <sheetFormatPr defaultColWidth="14.42578125" defaultRowHeight="15.75" customHeight="1"/>
  <cols>
    <col min="1" max="1" width="164.28515625" customWidth="1"/>
  </cols>
  <sheetData>
    <row r="1" spans="1:6" ht="12.75">
      <c r="A1" s="1" t="s">
        <v>0</v>
      </c>
    </row>
    <row r="2" spans="1:6" ht="15.75" customHeight="1">
      <c r="A2" s="2" t="s">
        <v>1</v>
      </c>
    </row>
    <row r="11" spans="1:6" ht="15.75" customHeight="1">
      <c r="F11" s="3">
        <v>6098</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W2579"/>
  <sheetViews>
    <sheetView topLeftCell="L1" workbookViewId="0">
      <pane ySplit="1" topLeftCell="A2" activePane="bottomLeft" state="frozen"/>
      <selection pane="bottomLeft" activeCell="Q23" sqref="Q23"/>
    </sheetView>
  </sheetViews>
  <sheetFormatPr defaultColWidth="14.42578125" defaultRowHeight="15.75" customHeight="1"/>
  <cols>
    <col min="1" max="1" width="27.85546875" customWidth="1"/>
    <col min="2" max="2" width="10.5703125" customWidth="1"/>
    <col min="3" max="3" width="18.42578125" customWidth="1"/>
    <col min="4" max="4" width="16" customWidth="1"/>
    <col min="5" max="5" width="11.7109375" customWidth="1"/>
    <col min="6" max="6" width="27.85546875" customWidth="1"/>
    <col min="7" max="8" width="28.140625" customWidth="1"/>
    <col min="9" max="9" width="10.42578125" customWidth="1"/>
    <col min="10" max="10" width="10.5703125" customWidth="1"/>
    <col min="11" max="11" width="47.140625" customWidth="1"/>
    <col min="12" max="12" width="36" customWidth="1"/>
    <col min="13" max="13" width="19.42578125" customWidth="1"/>
    <col min="14" max="14" width="17.7109375" customWidth="1"/>
    <col min="15" max="16" width="32.140625" customWidth="1"/>
    <col min="17" max="17" width="15.7109375" customWidth="1"/>
    <col min="18" max="18" width="5.7109375" customWidth="1"/>
    <col min="19" max="19" width="8.5703125" customWidth="1"/>
    <col min="20" max="20" width="8.42578125" customWidth="1"/>
    <col min="21" max="21" width="8.5703125" customWidth="1"/>
    <col min="22" max="22" width="11.42578125" customWidth="1"/>
    <col min="23" max="23" width="11.28515625" customWidth="1"/>
  </cols>
  <sheetData>
    <row r="1" spans="1:23" ht="12.75">
      <c r="A1" s="4" t="s">
        <v>2</v>
      </c>
      <c r="B1" s="4" t="s">
        <v>3</v>
      </c>
      <c r="C1" s="4" t="s">
        <v>4</v>
      </c>
      <c r="D1" s="5" t="s">
        <v>5</v>
      </c>
      <c r="E1" s="6" t="s">
        <v>6</v>
      </c>
      <c r="F1" s="7" t="s">
        <v>7</v>
      </c>
      <c r="G1" s="8" t="s">
        <v>8</v>
      </c>
      <c r="H1" s="8" t="s">
        <v>9</v>
      </c>
      <c r="I1" s="9" t="s">
        <v>10</v>
      </c>
      <c r="J1" s="8" t="s">
        <v>11</v>
      </c>
      <c r="K1" s="8" t="s">
        <v>12</v>
      </c>
      <c r="L1" s="8" t="s">
        <v>13</v>
      </c>
      <c r="M1" s="8" t="s">
        <v>14</v>
      </c>
      <c r="N1" s="8" t="s">
        <v>15</v>
      </c>
      <c r="O1" s="8" t="s">
        <v>16</v>
      </c>
      <c r="P1" s="10" t="s">
        <v>17</v>
      </c>
      <c r="Q1" s="11" t="s">
        <v>18</v>
      </c>
      <c r="R1" s="11" t="s">
        <v>19</v>
      </c>
      <c r="S1" s="11" t="s">
        <v>20</v>
      </c>
      <c r="T1" s="11" t="s">
        <v>21</v>
      </c>
      <c r="U1" s="12" t="s">
        <v>22</v>
      </c>
      <c r="V1" s="12" t="s">
        <v>23</v>
      </c>
      <c r="W1" s="12" t="s">
        <v>24</v>
      </c>
    </row>
    <row r="2" spans="1:23" ht="15.75" customHeight="1">
      <c r="A2" s="13" t="s">
        <v>25</v>
      </c>
      <c r="B2" s="3">
        <v>0</v>
      </c>
      <c r="C2" s="3" t="s">
        <v>26</v>
      </c>
      <c r="D2" s="14">
        <v>2</v>
      </c>
      <c r="E2" s="3" t="s">
        <v>27</v>
      </c>
      <c r="F2" s="15" t="s">
        <v>25</v>
      </c>
      <c r="H2" s="3" t="s">
        <v>25</v>
      </c>
      <c r="I2" s="16" t="s">
        <v>28</v>
      </c>
      <c r="K2" s="3" t="s">
        <v>29</v>
      </c>
      <c r="L2" s="3" t="s">
        <v>30</v>
      </c>
      <c r="M2" s="3" t="s">
        <v>31</v>
      </c>
      <c r="P2" s="17"/>
      <c r="Q2" s="18">
        <f>COUNTIF(Attendance!B:B, A2)</f>
        <v>0</v>
      </c>
      <c r="R2" s="18">
        <f>COUNTIFS(Attendance!B:B, A2, Attendance!C:C, "Went")</f>
        <v>0</v>
      </c>
      <c r="S2" s="18">
        <f>COUNTIFS(Attendance!B:B, A2, Attendance!C:C, "No Show")</f>
        <v>0</v>
      </c>
      <c r="T2" s="18">
        <f>IF(J2=0,0,K2/J2*100)</f>
        <v>0</v>
      </c>
      <c r="U2" s="19">
        <f t="shared" ref="U2:U351" si="0">IF(Q2=0,0,R2/Q2*100)</f>
        <v>0</v>
      </c>
      <c r="V2" s="19">
        <f t="shared" ref="V2:V351" si="1">IF(Q2=0,0,S2/Q2*100)</f>
        <v>0</v>
      </c>
      <c r="W2" s="19">
        <f t="shared" ref="W2:W351" si="2">IF(Q2=0,0,T2/Q2*100)</f>
        <v>0</v>
      </c>
    </row>
    <row r="3" spans="1:23" ht="15.75" customHeight="1">
      <c r="A3" s="13" t="s">
        <v>32</v>
      </c>
      <c r="B3" s="3">
        <v>0</v>
      </c>
      <c r="C3" s="3" t="s">
        <v>26</v>
      </c>
      <c r="D3" s="14">
        <v>2</v>
      </c>
      <c r="E3" s="3" t="s">
        <v>33</v>
      </c>
      <c r="F3" s="15" t="s">
        <v>32</v>
      </c>
      <c r="H3" s="3" t="s">
        <v>32</v>
      </c>
      <c r="I3" s="16" t="s">
        <v>28</v>
      </c>
      <c r="K3" s="3" t="s">
        <v>34</v>
      </c>
      <c r="L3" s="3" t="s">
        <v>35</v>
      </c>
      <c r="M3" s="3" t="s">
        <v>36</v>
      </c>
      <c r="P3" s="17"/>
      <c r="Q3" s="18">
        <f>COUNTIF(Attendance!B:B, A3)</f>
        <v>0</v>
      </c>
      <c r="R3" s="18">
        <f>COUNTIFS(Attendance!B:B, A3, Attendance!C:C, "Went")</f>
        <v>0</v>
      </c>
      <c r="S3" s="18">
        <f>COUNTIFS(Attendance!B:B, A3, Attendance!C:C, "No Show")</f>
        <v>0</v>
      </c>
      <c r="T3" s="18">
        <f>COUNTIFS(Attendance!B:B, A3, Attendance!C:C, "Didn't Go")</f>
        <v>0</v>
      </c>
      <c r="U3" s="19">
        <f t="shared" si="0"/>
        <v>0</v>
      </c>
      <c r="V3" s="19">
        <f t="shared" si="1"/>
        <v>0</v>
      </c>
      <c r="W3" s="19">
        <f t="shared" si="2"/>
        <v>0</v>
      </c>
    </row>
    <row r="4" spans="1:23" ht="15.75" customHeight="1">
      <c r="A4" s="13" t="s">
        <v>37</v>
      </c>
      <c r="B4" s="3">
        <v>0</v>
      </c>
      <c r="C4" s="3" t="s">
        <v>26</v>
      </c>
      <c r="D4" s="14">
        <v>2</v>
      </c>
      <c r="E4" s="3" t="s">
        <v>38</v>
      </c>
      <c r="F4" s="15" t="s">
        <v>37</v>
      </c>
      <c r="H4" s="3" t="s">
        <v>37</v>
      </c>
      <c r="I4" s="16" t="s">
        <v>28</v>
      </c>
      <c r="K4" s="3" t="s">
        <v>39</v>
      </c>
      <c r="L4" s="3" t="s">
        <v>30</v>
      </c>
      <c r="M4" s="3" t="s">
        <v>40</v>
      </c>
      <c r="P4" s="17"/>
      <c r="Q4" s="18">
        <f>COUNTIF(Attendance!B:B, A4)</f>
        <v>1</v>
      </c>
      <c r="R4" s="18">
        <f>COUNTIFS(Attendance!B:B, A4, Attendance!C:C, "Went")</f>
        <v>1</v>
      </c>
      <c r="S4" s="18">
        <f>COUNTIFS(Attendance!B:B, A4, Attendance!C:C, "No Show")</f>
        <v>0</v>
      </c>
      <c r="T4" s="18">
        <f>COUNTIFS(Attendance!B:B, A4, Attendance!C:C, "Didn't Go")</f>
        <v>0</v>
      </c>
      <c r="U4" s="19">
        <f t="shared" si="0"/>
        <v>100</v>
      </c>
      <c r="V4" s="19">
        <f t="shared" si="1"/>
        <v>0</v>
      </c>
      <c r="W4" s="19">
        <f t="shared" si="2"/>
        <v>0</v>
      </c>
    </row>
    <row r="5" spans="1:23" ht="15.75" customHeight="1">
      <c r="A5" s="13" t="s">
        <v>41</v>
      </c>
      <c r="B5" s="3">
        <v>0</v>
      </c>
      <c r="C5" s="3" t="s">
        <v>26</v>
      </c>
      <c r="D5" s="14">
        <v>2</v>
      </c>
      <c r="E5" s="3" t="s">
        <v>42</v>
      </c>
      <c r="F5" s="15" t="s">
        <v>41</v>
      </c>
      <c r="H5" s="3" t="s">
        <v>41</v>
      </c>
      <c r="I5" s="16" t="s">
        <v>28</v>
      </c>
      <c r="K5" s="3" t="s">
        <v>43</v>
      </c>
      <c r="L5" s="3" t="s">
        <v>30</v>
      </c>
      <c r="M5" s="3" t="s">
        <v>44</v>
      </c>
      <c r="P5" s="17"/>
      <c r="Q5" s="18">
        <f>COUNTIF(Attendance!B:B, A5)</f>
        <v>1</v>
      </c>
      <c r="R5" s="18">
        <f>COUNTIFS(Attendance!B:B, A5, Attendance!C:C, "Went")</f>
        <v>1</v>
      </c>
      <c r="S5" s="18">
        <f>COUNTIFS(Attendance!B:B, A5, Attendance!C:C, "No Show")</f>
        <v>0</v>
      </c>
      <c r="T5" s="18">
        <f>COUNTIFS(Attendance!B:B, A5, Attendance!C:C, "Didn't Go")</f>
        <v>0</v>
      </c>
      <c r="U5" s="19">
        <f t="shared" si="0"/>
        <v>100</v>
      </c>
      <c r="V5" s="19">
        <f t="shared" si="1"/>
        <v>0</v>
      </c>
      <c r="W5" s="19">
        <f t="shared" si="2"/>
        <v>0</v>
      </c>
    </row>
    <row r="6" spans="1:23" ht="15.75" customHeight="1">
      <c r="A6" s="13" t="s">
        <v>45</v>
      </c>
      <c r="B6" s="3">
        <v>0</v>
      </c>
      <c r="C6" s="3" t="s">
        <v>26</v>
      </c>
      <c r="D6" s="14">
        <v>2</v>
      </c>
      <c r="E6" s="3" t="s">
        <v>46</v>
      </c>
      <c r="F6" s="15" t="s">
        <v>45</v>
      </c>
      <c r="H6" s="3" t="s">
        <v>45</v>
      </c>
      <c r="I6" s="16" t="s">
        <v>28</v>
      </c>
      <c r="K6" s="3" t="s">
        <v>47</v>
      </c>
      <c r="L6" s="3" t="s">
        <v>48</v>
      </c>
      <c r="M6" s="3" t="s">
        <v>31</v>
      </c>
      <c r="P6" s="17"/>
      <c r="Q6" s="18">
        <f>COUNTIF(Attendance!B:B, A6)</f>
        <v>1</v>
      </c>
      <c r="R6" s="18">
        <f>COUNTIFS(Attendance!B:B, A6, Attendance!C:C, "Went")</f>
        <v>1</v>
      </c>
      <c r="S6" s="18">
        <f>COUNTIFS(Attendance!B:B, A6, Attendance!C:C, "No Show")</f>
        <v>0</v>
      </c>
      <c r="T6" s="18">
        <f>COUNTIFS(Attendance!B:B, A6, Attendance!C:C, "Didn't Go")</f>
        <v>0</v>
      </c>
      <c r="U6" s="19">
        <f t="shared" si="0"/>
        <v>100</v>
      </c>
      <c r="V6" s="19">
        <f t="shared" si="1"/>
        <v>0</v>
      </c>
      <c r="W6" s="19">
        <f t="shared" si="2"/>
        <v>0</v>
      </c>
    </row>
    <row r="7" spans="1:23" ht="15.75" customHeight="1">
      <c r="A7" s="13" t="s">
        <v>49</v>
      </c>
      <c r="B7" s="3">
        <v>0</v>
      </c>
      <c r="C7" s="3" t="s">
        <v>26</v>
      </c>
      <c r="D7" s="14">
        <v>2</v>
      </c>
      <c r="E7" s="3" t="s">
        <v>50</v>
      </c>
      <c r="F7" s="15" t="s">
        <v>49</v>
      </c>
      <c r="H7" s="3" t="s">
        <v>49</v>
      </c>
      <c r="I7" s="16" t="s">
        <v>28</v>
      </c>
      <c r="K7" s="3" t="s">
        <v>51</v>
      </c>
      <c r="L7" s="3" t="s">
        <v>52</v>
      </c>
      <c r="M7" s="3" t="s">
        <v>53</v>
      </c>
      <c r="P7" s="17"/>
      <c r="Q7" s="18">
        <f>COUNTIF(Attendance!B:B, A7)</f>
        <v>1</v>
      </c>
      <c r="R7" s="18">
        <f>COUNTIFS(Attendance!B:B, A7, Attendance!C:C, "Went")</f>
        <v>1</v>
      </c>
      <c r="S7" s="18">
        <f>COUNTIFS(Attendance!B:B, A7, Attendance!C:C, "No Show")</f>
        <v>0</v>
      </c>
      <c r="T7" s="18">
        <f>COUNTIFS(Attendance!B:B, A7, Attendance!C:C, "Didn't Go")</f>
        <v>0</v>
      </c>
      <c r="U7" s="19">
        <f t="shared" si="0"/>
        <v>100</v>
      </c>
      <c r="V7" s="19">
        <f t="shared" si="1"/>
        <v>0</v>
      </c>
      <c r="W7" s="19">
        <f t="shared" si="2"/>
        <v>0</v>
      </c>
    </row>
    <row r="8" spans="1:23" ht="15.75" customHeight="1">
      <c r="A8" s="13" t="s">
        <v>54</v>
      </c>
      <c r="B8" s="3">
        <v>0</v>
      </c>
      <c r="C8" s="3" t="s">
        <v>26</v>
      </c>
      <c r="D8" s="14">
        <v>2</v>
      </c>
      <c r="E8" s="3" t="s">
        <v>55</v>
      </c>
      <c r="F8" s="15" t="s">
        <v>54</v>
      </c>
      <c r="H8" s="3" t="s">
        <v>54</v>
      </c>
      <c r="I8" s="16" t="s">
        <v>28</v>
      </c>
      <c r="K8" s="3" t="s">
        <v>56</v>
      </c>
      <c r="L8" s="3" t="s">
        <v>35</v>
      </c>
      <c r="M8" s="3" t="s">
        <v>56</v>
      </c>
      <c r="P8" s="17"/>
      <c r="Q8" s="18">
        <f>COUNTIF(Attendance!B:B, A8)</f>
        <v>1</v>
      </c>
      <c r="R8" s="18">
        <f>COUNTIFS(Attendance!B:B, A8, Attendance!C:C, "Went")</f>
        <v>1</v>
      </c>
      <c r="S8" s="18">
        <f>COUNTIFS(Attendance!B:B, A8, Attendance!C:C, "No Show")</f>
        <v>0</v>
      </c>
      <c r="T8" s="18">
        <f>COUNTIFS(Attendance!B:B, A8, Attendance!C:C, "Didn't Go")</f>
        <v>0</v>
      </c>
      <c r="U8" s="19">
        <f t="shared" si="0"/>
        <v>100</v>
      </c>
      <c r="V8" s="19">
        <f t="shared" si="1"/>
        <v>0</v>
      </c>
      <c r="W8" s="19">
        <f t="shared" si="2"/>
        <v>0</v>
      </c>
    </row>
    <row r="9" spans="1:23" ht="15.75" customHeight="1">
      <c r="A9" s="13" t="s">
        <v>57</v>
      </c>
      <c r="B9" s="3">
        <v>0</v>
      </c>
      <c r="C9" s="3" t="s">
        <v>26</v>
      </c>
      <c r="D9" s="14">
        <v>2</v>
      </c>
      <c r="E9" s="3" t="s">
        <v>58</v>
      </c>
      <c r="F9" s="15" t="s">
        <v>57</v>
      </c>
      <c r="H9" s="3" t="s">
        <v>57</v>
      </c>
      <c r="I9" s="16" t="s">
        <v>28</v>
      </c>
      <c r="K9" s="3" t="s">
        <v>59</v>
      </c>
      <c r="L9" s="3" t="s">
        <v>60</v>
      </c>
      <c r="M9" s="3" t="s">
        <v>53</v>
      </c>
      <c r="P9" s="17"/>
      <c r="Q9" s="18">
        <f>COUNTIF(Attendance!B:B, A9)</f>
        <v>0</v>
      </c>
      <c r="R9" s="18">
        <f>COUNTIFS(Attendance!B:B, A9, Attendance!C:C, "Went")</f>
        <v>0</v>
      </c>
      <c r="S9" s="18">
        <f>COUNTIFS(Attendance!B:B, A9, Attendance!C:C, "No Show")</f>
        <v>0</v>
      </c>
      <c r="T9" s="18">
        <f>COUNTIFS(Attendance!B:B, A9, Attendance!C:C, "Didn't Go")</f>
        <v>0</v>
      </c>
      <c r="U9" s="19">
        <f t="shared" si="0"/>
        <v>0</v>
      </c>
      <c r="V9" s="19">
        <f t="shared" si="1"/>
        <v>0</v>
      </c>
      <c r="W9" s="19">
        <f t="shared" si="2"/>
        <v>0</v>
      </c>
    </row>
    <row r="10" spans="1:23" ht="15.75" customHeight="1">
      <c r="A10" s="13" t="s">
        <v>61</v>
      </c>
      <c r="B10" s="3">
        <v>0</v>
      </c>
      <c r="C10" s="3" t="s">
        <v>26</v>
      </c>
      <c r="D10" s="14">
        <v>2</v>
      </c>
      <c r="E10" s="3" t="s">
        <v>62</v>
      </c>
      <c r="F10" s="15" t="s">
        <v>61</v>
      </c>
      <c r="H10" s="3" t="s">
        <v>61</v>
      </c>
      <c r="I10" s="16" t="s">
        <v>28</v>
      </c>
      <c r="K10" s="3" t="s">
        <v>63</v>
      </c>
      <c r="L10" s="3" t="s">
        <v>64</v>
      </c>
      <c r="M10" s="3" t="s">
        <v>53</v>
      </c>
      <c r="P10" s="17"/>
      <c r="Q10" s="18">
        <f>COUNTIF(Attendance!B:B, A10)</f>
        <v>1</v>
      </c>
      <c r="R10" s="18">
        <f>COUNTIFS(Attendance!B:B, A10, Attendance!C:C, "Went")</f>
        <v>1</v>
      </c>
      <c r="S10" s="18">
        <f>COUNTIFS(Attendance!B:B, A10, Attendance!C:C, "No Show")</f>
        <v>0</v>
      </c>
      <c r="T10" s="18">
        <f>COUNTIFS(Attendance!B:B, A10, Attendance!C:C, "Didn't Go")</f>
        <v>0</v>
      </c>
      <c r="U10" s="19">
        <f t="shared" si="0"/>
        <v>100</v>
      </c>
      <c r="V10" s="19">
        <f t="shared" si="1"/>
        <v>0</v>
      </c>
      <c r="W10" s="19">
        <f t="shared" si="2"/>
        <v>0</v>
      </c>
    </row>
    <row r="11" spans="1:23" ht="15.75" customHeight="1">
      <c r="A11" s="13" t="s">
        <v>65</v>
      </c>
      <c r="B11" s="3">
        <v>0</v>
      </c>
      <c r="C11" s="3" t="s">
        <v>26</v>
      </c>
      <c r="D11" s="14">
        <v>2</v>
      </c>
      <c r="E11" s="3" t="s">
        <v>66</v>
      </c>
      <c r="F11" s="15" t="s">
        <v>65</v>
      </c>
      <c r="H11" s="3" t="s">
        <v>65</v>
      </c>
      <c r="I11" s="16" t="s">
        <v>28</v>
      </c>
      <c r="L11" s="3" t="s">
        <v>67</v>
      </c>
      <c r="M11" s="3" t="s">
        <v>68</v>
      </c>
      <c r="P11" s="17"/>
      <c r="Q11" s="18">
        <f>COUNTIF(Attendance!B:B, A11)</f>
        <v>0</v>
      </c>
      <c r="R11" s="18">
        <f>COUNTIFS(Attendance!B:B, A11, Attendance!C:C, "Went")</f>
        <v>0</v>
      </c>
      <c r="S11" s="18">
        <f>COUNTIFS(Attendance!B:B, A11, Attendance!C:C, "No Show")</f>
        <v>0</v>
      </c>
      <c r="T11" s="18">
        <f>COUNTIFS(Attendance!B:B, A11, Attendance!C:C, "Didn't Go")</f>
        <v>0</v>
      </c>
      <c r="U11" s="19">
        <f t="shared" si="0"/>
        <v>0</v>
      </c>
      <c r="V11" s="19">
        <f t="shared" si="1"/>
        <v>0</v>
      </c>
      <c r="W11" s="19">
        <f t="shared" si="2"/>
        <v>0</v>
      </c>
    </row>
    <row r="12" spans="1:23" ht="15.75" customHeight="1">
      <c r="A12" s="13" t="s">
        <v>69</v>
      </c>
      <c r="B12" s="3">
        <v>0</v>
      </c>
      <c r="C12" s="3" t="s">
        <v>26</v>
      </c>
      <c r="D12" s="14">
        <v>2</v>
      </c>
      <c r="E12" s="3" t="s">
        <v>70</v>
      </c>
      <c r="F12" s="15" t="s">
        <v>69</v>
      </c>
      <c r="H12" s="3" t="s">
        <v>69</v>
      </c>
      <c r="I12" s="16" t="s">
        <v>28</v>
      </c>
      <c r="K12" s="3" t="s">
        <v>71</v>
      </c>
      <c r="L12" s="3" t="s">
        <v>35</v>
      </c>
      <c r="M12" s="3" t="s">
        <v>68</v>
      </c>
      <c r="P12" s="17"/>
      <c r="Q12" s="18">
        <f>COUNTIF(Attendance!B:B, A12)</f>
        <v>1</v>
      </c>
      <c r="R12" s="18">
        <f>COUNTIFS(Attendance!B:B, A12, Attendance!C:C, "Went")</f>
        <v>1</v>
      </c>
      <c r="S12" s="18">
        <f>COUNTIFS(Attendance!B:B, A12, Attendance!C:C, "No Show")</f>
        <v>0</v>
      </c>
      <c r="T12" s="18">
        <f>COUNTIFS(Attendance!B:B, A12, Attendance!C:C, "Didn't Go")</f>
        <v>0</v>
      </c>
      <c r="U12" s="19">
        <f t="shared" si="0"/>
        <v>100</v>
      </c>
      <c r="V12" s="19">
        <f t="shared" si="1"/>
        <v>0</v>
      </c>
      <c r="W12" s="19">
        <f t="shared" si="2"/>
        <v>0</v>
      </c>
    </row>
    <row r="13" spans="1:23" ht="12.75">
      <c r="A13" s="13" t="s">
        <v>72</v>
      </c>
      <c r="B13" s="3">
        <v>0</v>
      </c>
      <c r="C13" s="3" t="s">
        <v>26</v>
      </c>
      <c r="D13" s="14">
        <v>2</v>
      </c>
      <c r="E13" s="3" t="s">
        <v>73</v>
      </c>
      <c r="F13" s="15" t="s">
        <v>72</v>
      </c>
      <c r="H13" s="3" t="s">
        <v>72</v>
      </c>
      <c r="I13" s="16" t="s">
        <v>28</v>
      </c>
      <c r="K13" s="3" t="s">
        <v>74</v>
      </c>
      <c r="L13" s="3" t="s">
        <v>75</v>
      </c>
      <c r="M13" s="3" t="s">
        <v>53</v>
      </c>
      <c r="P13" s="17"/>
      <c r="Q13" s="18">
        <f>COUNTIF(Attendance!B:B, A13)</f>
        <v>0</v>
      </c>
      <c r="R13" s="18">
        <f>COUNTIFS(Attendance!B:B, A13, Attendance!C:C, "Went")</f>
        <v>0</v>
      </c>
      <c r="S13" s="18">
        <f>COUNTIFS(Attendance!B:B, A13, Attendance!C:C, "No Show")</f>
        <v>0</v>
      </c>
      <c r="T13" s="18">
        <f>COUNTIFS(Attendance!B:B, A13, Attendance!C:C, "Didn't Go")</f>
        <v>0</v>
      </c>
      <c r="U13" s="19">
        <f t="shared" si="0"/>
        <v>0</v>
      </c>
      <c r="V13" s="19">
        <f t="shared" si="1"/>
        <v>0</v>
      </c>
      <c r="W13" s="19">
        <f t="shared" si="2"/>
        <v>0</v>
      </c>
    </row>
    <row r="14" spans="1:23" ht="12.75">
      <c r="A14" s="13" t="s">
        <v>76</v>
      </c>
      <c r="B14" s="3">
        <v>0</v>
      </c>
      <c r="C14" s="3" t="s">
        <v>26</v>
      </c>
      <c r="D14" s="14">
        <v>2</v>
      </c>
      <c r="E14" s="3" t="s">
        <v>77</v>
      </c>
      <c r="F14" s="15" t="s">
        <v>76</v>
      </c>
      <c r="H14" s="3" t="s">
        <v>76</v>
      </c>
      <c r="I14" s="16" t="s">
        <v>28</v>
      </c>
      <c r="K14" s="3" t="s">
        <v>43</v>
      </c>
      <c r="L14" s="3" t="s">
        <v>30</v>
      </c>
      <c r="M14" s="3" t="s">
        <v>44</v>
      </c>
      <c r="P14" s="17"/>
      <c r="Q14" s="18">
        <f>COUNTIF(Attendance!B:B, A14)</f>
        <v>1</v>
      </c>
      <c r="R14" s="18">
        <f>COUNTIFS(Attendance!B:B, A14, Attendance!C:C, "Went")</f>
        <v>1</v>
      </c>
      <c r="S14" s="18">
        <f>COUNTIFS(Attendance!B:B, A14, Attendance!C:C, "No Show")</f>
        <v>0</v>
      </c>
      <c r="T14" s="18">
        <f>COUNTIFS(Attendance!B:B, A14, Attendance!C:C, "Didn't Go")</f>
        <v>0</v>
      </c>
      <c r="U14" s="19">
        <f t="shared" si="0"/>
        <v>100</v>
      </c>
      <c r="V14" s="19">
        <f t="shared" si="1"/>
        <v>0</v>
      </c>
      <c r="W14" s="19">
        <f t="shared" si="2"/>
        <v>0</v>
      </c>
    </row>
    <row r="15" spans="1:23" ht="12.75">
      <c r="A15" s="13" t="s">
        <v>78</v>
      </c>
      <c r="B15" s="3">
        <v>0</v>
      </c>
      <c r="C15" s="3" t="s">
        <v>26</v>
      </c>
      <c r="D15" s="14">
        <v>2</v>
      </c>
      <c r="E15" s="3" t="s">
        <v>79</v>
      </c>
      <c r="F15" s="15" t="s">
        <v>78</v>
      </c>
      <c r="H15" s="3" t="s">
        <v>78</v>
      </c>
      <c r="I15" s="16" t="s">
        <v>28</v>
      </c>
      <c r="K15" s="3" t="s">
        <v>80</v>
      </c>
      <c r="L15" s="3" t="s">
        <v>81</v>
      </c>
      <c r="M15" s="3" t="s">
        <v>82</v>
      </c>
      <c r="P15" s="17"/>
      <c r="Q15" s="18">
        <f>COUNTIF(Attendance!B:B, A15)</f>
        <v>0</v>
      </c>
      <c r="R15" s="18">
        <f>COUNTIFS(Attendance!B:B, A15, Attendance!C:C, "Went")</f>
        <v>0</v>
      </c>
      <c r="S15" s="18">
        <f>COUNTIFS(Attendance!B:B, A15, Attendance!C:C, "No Show")</f>
        <v>0</v>
      </c>
      <c r="T15" s="18">
        <f>COUNTIFS(Attendance!B:B, A15, Attendance!C:C, "Didn't Go")</f>
        <v>0</v>
      </c>
      <c r="U15" s="19">
        <f t="shared" si="0"/>
        <v>0</v>
      </c>
      <c r="V15" s="19">
        <f t="shared" si="1"/>
        <v>0</v>
      </c>
      <c r="W15" s="19">
        <f t="shared" si="2"/>
        <v>0</v>
      </c>
    </row>
    <row r="16" spans="1:23" ht="12.75">
      <c r="A16" s="13" t="s">
        <v>83</v>
      </c>
      <c r="B16" s="3">
        <v>0</v>
      </c>
      <c r="C16" s="3" t="s">
        <v>26</v>
      </c>
      <c r="D16" s="14">
        <v>2</v>
      </c>
      <c r="E16" s="3" t="s">
        <v>84</v>
      </c>
      <c r="F16" s="15" t="s">
        <v>83</v>
      </c>
      <c r="H16" s="3" t="s">
        <v>83</v>
      </c>
      <c r="I16" s="16" t="s">
        <v>28</v>
      </c>
      <c r="K16" s="3" t="s">
        <v>85</v>
      </c>
      <c r="L16" s="3" t="s">
        <v>86</v>
      </c>
      <c r="M16" s="3" t="s">
        <v>87</v>
      </c>
      <c r="P16" s="17"/>
      <c r="Q16" s="18">
        <f>COUNTIF(Attendance!B:B, A16)</f>
        <v>1</v>
      </c>
      <c r="R16" s="18">
        <f>COUNTIFS(Attendance!B:B, A16, Attendance!C:C, "Went")</f>
        <v>1</v>
      </c>
      <c r="S16" s="18">
        <f>COUNTIFS(Attendance!B:B, A16, Attendance!C:C, "No Show")</f>
        <v>0</v>
      </c>
      <c r="T16" s="18">
        <f>COUNTIFS(Attendance!B:B, A16, Attendance!C:C, "Didn't Go")</f>
        <v>0</v>
      </c>
      <c r="U16" s="19">
        <f t="shared" si="0"/>
        <v>100</v>
      </c>
      <c r="V16" s="19">
        <f t="shared" si="1"/>
        <v>0</v>
      </c>
      <c r="W16" s="19">
        <f t="shared" si="2"/>
        <v>0</v>
      </c>
    </row>
    <row r="17" spans="1:23" ht="12.75">
      <c r="A17" s="13" t="s">
        <v>88</v>
      </c>
      <c r="B17" s="3">
        <v>0</v>
      </c>
      <c r="C17" s="3" t="s">
        <v>26</v>
      </c>
      <c r="D17" s="14">
        <v>2</v>
      </c>
      <c r="E17" s="3" t="s">
        <v>89</v>
      </c>
      <c r="F17" s="15" t="s">
        <v>88</v>
      </c>
      <c r="H17" s="3" t="s">
        <v>88</v>
      </c>
      <c r="I17" s="16" t="s">
        <v>28</v>
      </c>
      <c r="K17" s="3" t="s">
        <v>90</v>
      </c>
      <c r="L17" s="3" t="s">
        <v>91</v>
      </c>
      <c r="M17" s="3" t="s">
        <v>82</v>
      </c>
      <c r="P17" s="17"/>
      <c r="Q17" s="18">
        <f>COUNTIF(Attendance!B:B, A17)</f>
        <v>0</v>
      </c>
      <c r="R17" s="18">
        <f>COUNTIFS(Attendance!B:B, A17, Attendance!C:C, "Went")</f>
        <v>0</v>
      </c>
      <c r="S17" s="18">
        <f>COUNTIFS(Attendance!B:B, A17, Attendance!C:C, "No Show")</f>
        <v>0</v>
      </c>
      <c r="T17" s="18">
        <f>COUNTIFS(Attendance!B:B, A17, Attendance!C:C, "Didn't Go")</f>
        <v>0</v>
      </c>
      <c r="U17" s="19">
        <f t="shared" si="0"/>
        <v>0</v>
      </c>
      <c r="V17" s="19">
        <f t="shared" si="1"/>
        <v>0</v>
      </c>
      <c r="W17" s="19">
        <f t="shared" si="2"/>
        <v>0</v>
      </c>
    </row>
    <row r="18" spans="1:23" ht="12.75">
      <c r="A18" s="13" t="s">
        <v>92</v>
      </c>
      <c r="B18" s="3">
        <v>0</v>
      </c>
      <c r="C18" s="3" t="s">
        <v>26</v>
      </c>
      <c r="D18" s="14">
        <v>2</v>
      </c>
      <c r="E18" s="3" t="s">
        <v>93</v>
      </c>
      <c r="F18" s="15" t="s">
        <v>92</v>
      </c>
      <c r="H18" s="3" t="s">
        <v>92</v>
      </c>
      <c r="I18" s="16" t="s">
        <v>28</v>
      </c>
      <c r="K18" s="3" t="s">
        <v>94</v>
      </c>
      <c r="L18" s="3" t="s">
        <v>30</v>
      </c>
      <c r="M18" s="3" t="s">
        <v>95</v>
      </c>
      <c r="P18" s="17"/>
      <c r="Q18" s="18">
        <f>COUNTIF(Attendance!B:B, A18)</f>
        <v>1</v>
      </c>
      <c r="R18" s="18">
        <f>COUNTIFS(Attendance!B:B, A18, Attendance!C:C, "Went")</f>
        <v>1</v>
      </c>
      <c r="S18" s="18">
        <f>COUNTIFS(Attendance!B:B, A18, Attendance!C:C, "No Show")</f>
        <v>0</v>
      </c>
      <c r="T18" s="18">
        <f>COUNTIFS(Attendance!B:B, A18, Attendance!C:C, "Didn't Go")</f>
        <v>0</v>
      </c>
      <c r="U18" s="19">
        <f t="shared" si="0"/>
        <v>100</v>
      </c>
      <c r="V18" s="19">
        <f t="shared" si="1"/>
        <v>0</v>
      </c>
      <c r="W18" s="19">
        <f t="shared" si="2"/>
        <v>0</v>
      </c>
    </row>
    <row r="19" spans="1:23" ht="12.75">
      <c r="A19" s="13" t="s">
        <v>96</v>
      </c>
      <c r="B19" s="3">
        <v>0</v>
      </c>
      <c r="C19" s="3" t="s">
        <v>26</v>
      </c>
      <c r="D19" s="14">
        <v>2</v>
      </c>
      <c r="E19" s="3" t="s">
        <v>97</v>
      </c>
      <c r="F19" s="15" t="s">
        <v>96</v>
      </c>
      <c r="H19" s="3" t="s">
        <v>96</v>
      </c>
      <c r="I19" s="16" t="s">
        <v>28</v>
      </c>
      <c r="K19" s="3" t="s">
        <v>98</v>
      </c>
      <c r="L19" s="3" t="s">
        <v>35</v>
      </c>
      <c r="M19" s="3" t="s">
        <v>36</v>
      </c>
      <c r="P19" s="17"/>
      <c r="Q19" s="18">
        <f>COUNTIF(Attendance!B:B, A19)</f>
        <v>1</v>
      </c>
      <c r="R19" s="18">
        <f>COUNTIFS(Attendance!B:B, A19, Attendance!C:C, "Went")</f>
        <v>1</v>
      </c>
      <c r="S19" s="18">
        <f>COUNTIFS(Attendance!B:B, A19, Attendance!C:C, "No Show")</f>
        <v>0</v>
      </c>
      <c r="T19" s="18">
        <f>COUNTIFS(Attendance!B:B, A19, Attendance!C:C, "Didn't Go")</f>
        <v>0</v>
      </c>
      <c r="U19" s="19">
        <f t="shared" si="0"/>
        <v>100</v>
      </c>
      <c r="V19" s="19">
        <f t="shared" si="1"/>
        <v>0</v>
      </c>
      <c r="W19" s="19">
        <f t="shared" si="2"/>
        <v>0</v>
      </c>
    </row>
    <row r="20" spans="1:23" ht="12.75">
      <c r="A20" s="13" t="s">
        <v>99</v>
      </c>
      <c r="B20" s="3">
        <v>0</v>
      </c>
      <c r="C20" s="3" t="s">
        <v>26</v>
      </c>
      <c r="D20" s="14">
        <v>2</v>
      </c>
      <c r="E20" s="3" t="s">
        <v>100</v>
      </c>
      <c r="F20" s="15" t="s">
        <v>99</v>
      </c>
      <c r="H20" s="3" t="s">
        <v>99</v>
      </c>
      <c r="I20" s="16" t="s">
        <v>28</v>
      </c>
      <c r="K20" s="3" t="s">
        <v>43</v>
      </c>
      <c r="L20" s="3" t="s">
        <v>30</v>
      </c>
      <c r="M20" s="3" t="s">
        <v>44</v>
      </c>
      <c r="P20" s="17"/>
      <c r="Q20" s="18">
        <f>COUNTIF(Attendance!B:B, A20)</f>
        <v>1</v>
      </c>
      <c r="R20" s="18">
        <f>COUNTIFS(Attendance!B:B, A20, Attendance!C:C, "Went")</f>
        <v>1</v>
      </c>
      <c r="S20" s="18">
        <f>COUNTIFS(Attendance!B:B, A20, Attendance!C:C, "No Show")</f>
        <v>0</v>
      </c>
      <c r="T20" s="18">
        <f>COUNTIFS(Attendance!B:B, A20, Attendance!C:C, "Didn't Go")</f>
        <v>0</v>
      </c>
      <c r="U20" s="19">
        <f t="shared" si="0"/>
        <v>100</v>
      </c>
      <c r="V20" s="19">
        <f t="shared" si="1"/>
        <v>0</v>
      </c>
      <c r="W20" s="19">
        <f t="shared" si="2"/>
        <v>0</v>
      </c>
    </row>
    <row r="21" spans="1:23" ht="12.75">
      <c r="A21" s="13" t="s">
        <v>101</v>
      </c>
      <c r="B21" s="3">
        <v>0</v>
      </c>
      <c r="C21" s="3" t="s">
        <v>26</v>
      </c>
      <c r="D21" s="14">
        <v>2</v>
      </c>
      <c r="E21" s="3" t="s">
        <v>102</v>
      </c>
      <c r="F21" s="15" t="s">
        <v>101</v>
      </c>
      <c r="H21" s="3" t="s">
        <v>101</v>
      </c>
      <c r="I21" s="16" t="s">
        <v>28</v>
      </c>
      <c r="L21" s="3" t="s">
        <v>103</v>
      </c>
      <c r="P21" s="17"/>
      <c r="Q21" s="18">
        <f>COUNTIF(Attendance!B:B, A21)</f>
        <v>0</v>
      </c>
      <c r="R21" s="18">
        <f>COUNTIFS(Attendance!B:B, A21, Attendance!C:C, "Went")</f>
        <v>0</v>
      </c>
      <c r="S21" s="18">
        <f>COUNTIFS(Attendance!B:B, A21, Attendance!C:C, "No Show")</f>
        <v>0</v>
      </c>
      <c r="T21" s="18">
        <f>COUNTIFS(Attendance!B:B, A21, Attendance!C:C, "Didn't Go")</f>
        <v>0</v>
      </c>
      <c r="U21" s="19">
        <f t="shared" si="0"/>
        <v>0</v>
      </c>
      <c r="V21" s="19">
        <f t="shared" si="1"/>
        <v>0</v>
      </c>
      <c r="W21" s="19">
        <f t="shared" si="2"/>
        <v>0</v>
      </c>
    </row>
    <row r="22" spans="1:23" ht="12.75">
      <c r="A22" s="13" t="s">
        <v>104</v>
      </c>
      <c r="B22" s="3">
        <v>0</v>
      </c>
      <c r="C22" s="3" t="s">
        <v>26</v>
      </c>
      <c r="D22" s="14">
        <v>2</v>
      </c>
      <c r="E22" s="3" t="s">
        <v>105</v>
      </c>
      <c r="F22" s="15" t="s">
        <v>104</v>
      </c>
      <c r="H22" s="3" t="s">
        <v>104</v>
      </c>
      <c r="I22" s="16" t="s">
        <v>28</v>
      </c>
      <c r="K22" s="3" t="s">
        <v>106</v>
      </c>
      <c r="L22" s="3" t="s">
        <v>107</v>
      </c>
      <c r="M22" s="3" t="s">
        <v>87</v>
      </c>
      <c r="P22" s="17"/>
      <c r="Q22" s="18">
        <f>COUNTIF(Attendance!B:B, A22)</f>
        <v>1</v>
      </c>
      <c r="R22" s="18">
        <f>COUNTIFS(Attendance!B:B, A22, Attendance!C:C, "Went")</f>
        <v>1</v>
      </c>
      <c r="S22" s="18">
        <f>COUNTIFS(Attendance!B:B, A22, Attendance!C:C, "No Show")</f>
        <v>0</v>
      </c>
      <c r="T22" s="18">
        <f>COUNTIFS(Attendance!B:B, A22, Attendance!C:C, "Didn't Go")</f>
        <v>0</v>
      </c>
      <c r="U22" s="19">
        <f t="shared" si="0"/>
        <v>100</v>
      </c>
      <c r="V22" s="19">
        <f t="shared" si="1"/>
        <v>0</v>
      </c>
      <c r="W22" s="19">
        <f t="shared" si="2"/>
        <v>0</v>
      </c>
    </row>
    <row r="23" spans="1:23" ht="12.75">
      <c r="A23" s="13" t="s">
        <v>108</v>
      </c>
      <c r="B23" s="3">
        <v>0</v>
      </c>
      <c r="C23" s="3" t="s">
        <v>26</v>
      </c>
      <c r="D23" s="14">
        <v>2</v>
      </c>
      <c r="E23" s="3" t="s">
        <v>109</v>
      </c>
      <c r="F23" s="15" t="s">
        <v>108</v>
      </c>
      <c r="H23" s="3" t="s">
        <v>108</v>
      </c>
      <c r="I23" s="16" t="s">
        <v>28</v>
      </c>
      <c r="L23" s="3" t="s">
        <v>110</v>
      </c>
      <c r="M23" s="3" t="s">
        <v>36</v>
      </c>
      <c r="P23" s="17"/>
      <c r="Q23" s="18">
        <f>COUNTIF(Attendance!B:B, A23)</f>
        <v>0</v>
      </c>
      <c r="R23" s="18">
        <f>COUNTIFS(Attendance!B:B, A23, Attendance!C:C, "Went")</f>
        <v>0</v>
      </c>
      <c r="S23" s="18">
        <f>COUNTIFS(Attendance!B:B, A23, Attendance!C:C, "No Show")</f>
        <v>0</v>
      </c>
      <c r="T23" s="18">
        <f>COUNTIFS(Attendance!B:B, A23, Attendance!C:C, "Didn't Go")</f>
        <v>0</v>
      </c>
      <c r="U23" s="19">
        <f t="shared" si="0"/>
        <v>0</v>
      </c>
      <c r="V23" s="19">
        <f t="shared" si="1"/>
        <v>0</v>
      </c>
      <c r="W23" s="19">
        <f t="shared" si="2"/>
        <v>0</v>
      </c>
    </row>
    <row r="24" spans="1:23" ht="12.75">
      <c r="A24" s="13" t="s">
        <v>111</v>
      </c>
      <c r="B24" s="3">
        <v>0</v>
      </c>
      <c r="C24" s="3" t="s">
        <v>26</v>
      </c>
      <c r="D24" s="14">
        <v>2</v>
      </c>
      <c r="E24" s="3" t="s">
        <v>112</v>
      </c>
      <c r="F24" s="15" t="s">
        <v>111</v>
      </c>
      <c r="H24" s="3" t="s">
        <v>111</v>
      </c>
      <c r="I24" s="16" t="s">
        <v>28</v>
      </c>
      <c r="K24" s="3" t="s">
        <v>113</v>
      </c>
      <c r="L24" s="3" t="s">
        <v>107</v>
      </c>
      <c r="M24" s="3" t="s">
        <v>44</v>
      </c>
      <c r="P24" s="17"/>
      <c r="Q24" s="18">
        <f>COUNTIF(Attendance!B:B, A24)</f>
        <v>0</v>
      </c>
      <c r="R24" s="18">
        <f>COUNTIFS(Attendance!B:B, A24, Attendance!C:C, "Went")</f>
        <v>0</v>
      </c>
      <c r="S24" s="18">
        <f>COUNTIFS(Attendance!B:B, A24, Attendance!C:C, "No Show")</f>
        <v>0</v>
      </c>
      <c r="T24" s="18">
        <f>COUNTIFS(Attendance!B:B, A24, Attendance!C:C, "Didn't Go")</f>
        <v>0</v>
      </c>
      <c r="U24" s="19">
        <f t="shared" si="0"/>
        <v>0</v>
      </c>
      <c r="V24" s="19">
        <f t="shared" si="1"/>
        <v>0</v>
      </c>
      <c r="W24" s="19">
        <f t="shared" si="2"/>
        <v>0</v>
      </c>
    </row>
    <row r="25" spans="1:23" ht="12.75">
      <c r="A25" s="13" t="s">
        <v>114</v>
      </c>
      <c r="B25" s="3">
        <v>0</v>
      </c>
      <c r="C25" s="3" t="s">
        <v>26</v>
      </c>
      <c r="D25" s="14">
        <v>2</v>
      </c>
      <c r="E25" s="3" t="s">
        <v>115</v>
      </c>
      <c r="F25" s="15" t="s">
        <v>114</v>
      </c>
      <c r="H25" s="3" t="s">
        <v>114</v>
      </c>
      <c r="I25" s="16" t="s">
        <v>28</v>
      </c>
      <c r="K25" s="3" t="s">
        <v>116</v>
      </c>
      <c r="L25" s="3" t="s">
        <v>117</v>
      </c>
      <c r="M25" s="3" t="s">
        <v>53</v>
      </c>
      <c r="P25" s="17"/>
      <c r="Q25" s="18">
        <f>COUNTIF(Attendance!B:B, A25)</f>
        <v>0</v>
      </c>
      <c r="R25" s="18">
        <f>COUNTIFS(Attendance!B:B, A25, Attendance!C:C, "Went")</f>
        <v>0</v>
      </c>
      <c r="S25" s="18">
        <f>COUNTIFS(Attendance!B:B, A25, Attendance!C:C, "No Show")</f>
        <v>0</v>
      </c>
      <c r="T25" s="18">
        <f>COUNTIFS(Attendance!B:B, A25, Attendance!C:C, "Didn't Go")</f>
        <v>0</v>
      </c>
      <c r="U25" s="19">
        <f t="shared" si="0"/>
        <v>0</v>
      </c>
      <c r="V25" s="19">
        <f t="shared" si="1"/>
        <v>0</v>
      </c>
      <c r="W25" s="19">
        <f t="shared" si="2"/>
        <v>0</v>
      </c>
    </row>
    <row r="26" spans="1:23" ht="12.75">
      <c r="A26" s="13" t="s">
        <v>118</v>
      </c>
      <c r="B26" s="3">
        <v>0</v>
      </c>
      <c r="C26" s="3" t="s">
        <v>26</v>
      </c>
      <c r="D26" s="14">
        <v>2</v>
      </c>
      <c r="E26" s="3" t="s">
        <v>119</v>
      </c>
      <c r="F26" s="15" t="s">
        <v>118</v>
      </c>
      <c r="H26" s="3" t="s">
        <v>118</v>
      </c>
      <c r="I26" s="16" t="s">
        <v>28</v>
      </c>
      <c r="K26" s="3" t="s">
        <v>39</v>
      </c>
      <c r="L26" s="3" t="s">
        <v>30</v>
      </c>
      <c r="M26" s="3" t="s">
        <v>40</v>
      </c>
      <c r="P26" s="17"/>
      <c r="Q26" s="18">
        <f>COUNTIF(Attendance!B:B, A26)</f>
        <v>1</v>
      </c>
      <c r="R26" s="18">
        <f>COUNTIFS(Attendance!B:B, A26, Attendance!C:C, "Went")</f>
        <v>1</v>
      </c>
      <c r="S26" s="18">
        <f>COUNTIFS(Attendance!B:B, A26, Attendance!C:C, "No Show")</f>
        <v>0</v>
      </c>
      <c r="T26" s="18">
        <f>COUNTIFS(Attendance!B:B, A26, Attendance!C:C, "Didn't Go")</f>
        <v>0</v>
      </c>
      <c r="U26" s="19">
        <f t="shared" si="0"/>
        <v>100</v>
      </c>
      <c r="V26" s="19">
        <f t="shared" si="1"/>
        <v>0</v>
      </c>
      <c r="W26" s="19">
        <f t="shared" si="2"/>
        <v>0</v>
      </c>
    </row>
    <row r="27" spans="1:23" ht="12.75">
      <c r="A27" s="13" t="s">
        <v>120</v>
      </c>
      <c r="B27" s="3">
        <v>0</v>
      </c>
      <c r="C27" s="3" t="s">
        <v>26</v>
      </c>
      <c r="D27" s="14">
        <v>2</v>
      </c>
      <c r="E27" s="3" t="s">
        <v>121</v>
      </c>
      <c r="F27" s="15" t="s">
        <v>120</v>
      </c>
      <c r="H27" s="3" t="s">
        <v>120</v>
      </c>
      <c r="I27" s="16" t="s">
        <v>28</v>
      </c>
      <c r="K27" s="3" t="s">
        <v>122</v>
      </c>
      <c r="L27" s="3" t="s">
        <v>123</v>
      </c>
      <c r="M27" s="3" t="s">
        <v>124</v>
      </c>
      <c r="P27" s="17"/>
      <c r="Q27" s="18">
        <f>COUNTIF(Attendance!B:B, A27)</f>
        <v>1</v>
      </c>
      <c r="R27" s="18">
        <f>COUNTIFS(Attendance!B:B, A27, Attendance!C:C, "Went")</f>
        <v>1</v>
      </c>
      <c r="S27" s="18">
        <f>COUNTIFS(Attendance!B:B, A27, Attendance!C:C, "No Show")</f>
        <v>0</v>
      </c>
      <c r="T27" s="18">
        <f>COUNTIFS(Attendance!B:B, A27, Attendance!C:C, "Didn't Go")</f>
        <v>0</v>
      </c>
      <c r="U27" s="19">
        <f t="shared" si="0"/>
        <v>100</v>
      </c>
      <c r="V27" s="19">
        <f t="shared" si="1"/>
        <v>0</v>
      </c>
      <c r="W27" s="19">
        <f t="shared" si="2"/>
        <v>0</v>
      </c>
    </row>
    <row r="28" spans="1:23" ht="12.75">
      <c r="A28" s="13" t="s">
        <v>125</v>
      </c>
      <c r="B28" s="3">
        <v>0</v>
      </c>
      <c r="C28" s="3" t="s">
        <v>26</v>
      </c>
      <c r="D28" s="14">
        <v>2</v>
      </c>
      <c r="E28" s="3" t="s">
        <v>126</v>
      </c>
      <c r="F28" s="15" t="s">
        <v>125</v>
      </c>
      <c r="H28" s="3" t="s">
        <v>125</v>
      </c>
      <c r="I28" s="16" t="s">
        <v>28</v>
      </c>
      <c r="K28" s="3" t="s">
        <v>127</v>
      </c>
      <c r="L28" s="3" t="s">
        <v>128</v>
      </c>
      <c r="M28" s="3" t="s">
        <v>36</v>
      </c>
      <c r="P28" s="17"/>
      <c r="Q28" s="18">
        <f>COUNTIF(Attendance!B:B, A28)</f>
        <v>1</v>
      </c>
      <c r="R28" s="18">
        <f>COUNTIFS(Attendance!B:B, A28, Attendance!C:C, "Went")</f>
        <v>1</v>
      </c>
      <c r="S28" s="18">
        <f>COUNTIFS(Attendance!B:B, A28, Attendance!C:C, "No Show")</f>
        <v>0</v>
      </c>
      <c r="T28" s="18">
        <f>COUNTIFS(Attendance!B:B, A28, Attendance!C:C, "Didn't Go")</f>
        <v>0</v>
      </c>
      <c r="U28" s="19">
        <f t="shared" si="0"/>
        <v>100</v>
      </c>
      <c r="V28" s="19">
        <f t="shared" si="1"/>
        <v>0</v>
      </c>
      <c r="W28" s="19">
        <f t="shared" si="2"/>
        <v>0</v>
      </c>
    </row>
    <row r="29" spans="1:23" ht="12.75">
      <c r="A29" s="13" t="s">
        <v>129</v>
      </c>
      <c r="B29" s="3">
        <v>0</v>
      </c>
      <c r="C29" s="3" t="s">
        <v>26</v>
      </c>
      <c r="D29" s="14">
        <v>2</v>
      </c>
      <c r="E29" s="3" t="s">
        <v>130</v>
      </c>
      <c r="F29" s="15" t="s">
        <v>129</v>
      </c>
      <c r="H29" s="3" t="s">
        <v>129</v>
      </c>
      <c r="I29" s="16" t="s">
        <v>28</v>
      </c>
      <c r="K29" s="3" t="s">
        <v>124</v>
      </c>
      <c r="L29" s="3" t="s">
        <v>67</v>
      </c>
      <c r="M29" s="3" t="s">
        <v>124</v>
      </c>
      <c r="P29" s="17"/>
      <c r="Q29" s="18">
        <f>COUNTIF(Attendance!B:B, A29)</f>
        <v>1</v>
      </c>
      <c r="R29" s="18">
        <f>COUNTIFS(Attendance!B:B, A29, Attendance!C:C, "Went")</f>
        <v>1</v>
      </c>
      <c r="S29" s="18">
        <f>COUNTIFS(Attendance!B:B, A29, Attendance!C:C, "No Show")</f>
        <v>0</v>
      </c>
      <c r="T29" s="18">
        <f>COUNTIFS(Attendance!B:B, A29, Attendance!C:C, "Didn't Go")</f>
        <v>0</v>
      </c>
      <c r="U29" s="19">
        <f t="shared" si="0"/>
        <v>100</v>
      </c>
      <c r="V29" s="19">
        <f t="shared" si="1"/>
        <v>0</v>
      </c>
      <c r="W29" s="19">
        <f t="shared" si="2"/>
        <v>0</v>
      </c>
    </row>
    <row r="30" spans="1:23" ht="12.75">
      <c r="A30" s="13" t="s">
        <v>131</v>
      </c>
      <c r="B30" s="3">
        <v>0</v>
      </c>
      <c r="C30" s="3" t="s">
        <v>26</v>
      </c>
      <c r="D30" s="14">
        <v>2</v>
      </c>
      <c r="E30" s="3" t="s">
        <v>132</v>
      </c>
      <c r="F30" s="15" t="s">
        <v>131</v>
      </c>
      <c r="H30" s="3" t="s">
        <v>131</v>
      </c>
      <c r="I30" s="16" t="s">
        <v>28</v>
      </c>
      <c r="K30" s="3" t="s">
        <v>133</v>
      </c>
      <c r="L30" s="3" t="s">
        <v>86</v>
      </c>
      <c r="M30" s="3" t="s">
        <v>53</v>
      </c>
      <c r="P30" s="17"/>
      <c r="Q30" s="18">
        <f>COUNTIF(Attendance!B:B, A30)</f>
        <v>1</v>
      </c>
      <c r="R30" s="18">
        <f>COUNTIFS(Attendance!B:B, A30, Attendance!C:C, "Went")</f>
        <v>1</v>
      </c>
      <c r="S30" s="18">
        <f>COUNTIFS(Attendance!B:B, A30, Attendance!C:C, "No Show")</f>
        <v>0</v>
      </c>
      <c r="T30" s="18">
        <f>COUNTIFS(Attendance!B:B, A30, Attendance!C:C, "Didn't Go")</f>
        <v>0</v>
      </c>
      <c r="U30" s="19">
        <f t="shared" si="0"/>
        <v>100</v>
      </c>
      <c r="V30" s="19">
        <f t="shared" si="1"/>
        <v>0</v>
      </c>
      <c r="W30" s="19">
        <f t="shared" si="2"/>
        <v>0</v>
      </c>
    </row>
    <row r="31" spans="1:23" ht="12.75">
      <c r="A31" s="13" t="s">
        <v>134</v>
      </c>
      <c r="B31" s="3">
        <v>0</v>
      </c>
      <c r="C31" s="3" t="s">
        <v>26</v>
      </c>
      <c r="D31" s="14">
        <v>2</v>
      </c>
      <c r="E31" s="3" t="s">
        <v>135</v>
      </c>
      <c r="F31" s="15" t="s">
        <v>134</v>
      </c>
      <c r="H31" s="3" t="s">
        <v>134</v>
      </c>
      <c r="I31" s="16" t="s">
        <v>28</v>
      </c>
      <c r="K31" s="3" t="s">
        <v>136</v>
      </c>
      <c r="L31" s="3" t="s">
        <v>103</v>
      </c>
      <c r="M31" s="3" t="s">
        <v>44</v>
      </c>
      <c r="P31" s="17"/>
      <c r="Q31" s="18">
        <f>COUNTIF(Attendance!B:B, A31)</f>
        <v>1</v>
      </c>
      <c r="R31" s="18">
        <f>COUNTIFS(Attendance!B:B, A31, Attendance!C:C, "Went")</f>
        <v>1</v>
      </c>
      <c r="S31" s="18">
        <f>COUNTIFS(Attendance!B:B, A31, Attendance!C:C, "No Show")</f>
        <v>0</v>
      </c>
      <c r="T31" s="18">
        <f>COUNTIFS(Attendance!B:B, A31, Attendance!C:C, "Didn't Go")</f>
        <v>0</v>
      </c>
      <c r="U31" s="19">
        <f t="shared" si="0"/>
        <v>100</v>
      </c>
      <c r="V31" s="19">
        <f t="shared" si="1"/>
        <v>0</v>
      </c>
      <c r="W31" s="19">
        <f t="shared" si="2"/>
        <v>0</v>
      </c>
    </row>
    <row r="32" spans="1:23" ht="12.75">
      <c r="A32" s="13" t="s">
        <v>137</v>
      </c>
      <c r="B32" s="3">
        <v>0</v>
      </c>
      <c r="C32" s="3" t="s">
        <v>26</v>
      </c>
      <c r="D32" s="14">
        <v>2</v>
      </c>
      <c r="E32" s="3" t="s">
        <v>138</v>
      </c>
      <c r="F32" s="15" t="s">
        <v>137</v>
      </c>
      <c r="H32" s="3" t="s">
        <v>137</v>
      </c>
      <c r="I32" s="16" t="s">
        <v>28</v>
      </c>
      <c r="K32" s="3" t="s">
        <v>94</v>
      </c>
      <c r="L32" s="3" t="s">
        <v>30</v>
      </c>
      <c r="M32" s="3" t="s">
        <v>95</v>
      </c>
      <c r="P32" s="17"/>
      <c r="Q32" s="18">
        <f>COUNTIF(Attendance!B:B, A32)</f>
        <v>1</v>
      </c>
      <c r="R32" s="18">
        <f>COUNTIFS(Attendance!B:B, A32, Attendance!C:C, "Went")</f>
        <v>1</v>
      </c>
      <c r="S32" s="18">
        <f>COUNTIFS(Attendance!B:B, A32, Attendance!C:C, "No Show")</f>
        <v>0</v>
      </c>
      <c r="T32" s="18">
        <f>COUNTIFS(Attendance!B:B, A32, Attendance!C:C, "Didn't Go")</f>
        <v>0</v>
      </c>
      <c r="U32" s="19">
        <f t="shared" si="0"/>
        <v>100</v>
      </c>
      <c r="V32" s="19">
        <f t="shared" si="1"/>
        <v>0</v>
      </c>
      <c r="W32" s="19">
        <f t="shared" si="2"/>
        <v>0</v>
      </c>
    </row>
    <row r="33" spans="1:23" ht="12.75">
      <c r="A33" s="13" t="s">
        <v>139</v>
      </c>
      <c r="B33" s="3">
        <v>0</v>
      </c>
      <c r="C33" s="3" t="s">
        <v>26</v>
      </c>
      <c r="D33" s="14">
        <v>2</v>
      </c>
      <c r="E33" s="3" t="s">
        <v>140</v>
      </c>
      <c r="F33" s="15" t="s">
        <v>139</v>
      </c>
      <c r="H33" s="3" t="s">
        <v>139</v>
      </c>
      <c r="I33" s="16" t="s">
        <v>28</v>
      </c>
      <c r="K33" s="3" t="s">
        <v>136</v>
      </c>
      <c r="L33" s="3" t="s">
        <v>103</v>
      </c>
      <c r="M33" s="3" t="s">
        <v>44</v>
      </c>
      <c r="P33" s="17"/>
      <c r="Q33" s="18">
        <f>COUNTIF(Attendance!B:B, A33)</f>
        <v>0</v>
      </c>
      <c r="R33" s="18">
        <f>COUNTIFS(Attendance!B:B, A33, Attendance!C:C, "Went")</f>
        <v>0</v>
      </c>
      <c r="S33" s="18">
        <f>COUNTIFS(Attendance!B:B, A33, Attendance!C:C, "No Show")</f>
        <v>0</v>
      </c>
      <c r="T33" s="18">
        <f>COUNTIFS(Attendance!B:B, A33, Attendance!C:C, "Didn't Go")</f>
        <v>0</v>
      </c>
      <c r="U33" s="19">
        <f t="shared" si="0"/>
        <v>0</v>
      </c>
      <c r="V33" s="19">
        <f t="shared" si="1"/>
        <v>0</v>
      </c>
      <c r="W33" s="19">
        <f t="shared" si="2"/>
        <v>0</v>
      </c>
    </row>
    <row r="34" spans="1:23" ht="12.75">
      <c r="A34" s="13" t="s">
        <v>141</v>
      </c>
      <c r="B34" s="3">
        <v>0</v>
      </c>
      <c r="C34" s="3" t="s">
        <v>26</v>
      </c>
      <c r="D34" s="14">
        <v>2</v>
      </c>
      <c r="E34" s="3" t="s">
        <v>142</v>
      </c>
      <c r="F34" s="15" t="s">
        <v>141</v>
      </c>
      <c r="H34" s="3" t="s">
        <v>141</v>
      </c>
      <c r="I34" s="16" t="s">
        <v>28</v>
      </c>
      <c r="K34" s="3" t="s">
        <v>143</v>
      </c>
      <c r="L34" s="3" t="s">
        <v>30</v>
      </c>
      <c r="M34" s="3" t="s">
        <v>53</v>
      </c>
      <c r="P34" s="17"/>
      <c r="Q34" s="18">
        <f>COUNTIF(Attendance!B:B, A34)</f>
        <v>1</v>
      </c>
      <c r="R34" s="18">
        <f>COUNTIFS(Attendance!B:B, A34, Attendance!C:C, "Went")</f>
        <v>1</v>
      </c>
      <c r="S34" s="18">
        <f>COUNTIFS(Attendance!B:B, A34, Attendance!C:C, "No Show")</f>
        <v>0</v>
      </c>
      <c r="T34" s="18">
        <f>COUNTIFS(Attendance!B:B, A34, Attendance!C:C, "Didn't Go")</f>
        <v>0</v>
      </c>
      <c r="U34" s="19">
        <f t="shared" si="0"/>
        <v>100</v>
      </c>
      <c r="V34" s="19">
        <f t="shared" si="1"/>
        <v>0</v>
      </c>
      <c r="W34" s="19">
        <f t="shared" si="2"/>
        <v>0</v>
      </c>
    </row>
    <row r="35" spans="1:23" ht="12.75">
      <c r="A35" s="13" t="s">
        <v>144</v>
      </c>
      <c r="B35" s="3">
        <v>0</v>
      </c>
      <c r="C35" s="3" t="s">
        <v>26</v>
      </c>
      <c r="D35" s="14">
        <v>2</v>
      </c>
      <c r="E35" s="3" t="s">
        <v>145</v>
      </c>
      <c r="F35" s="15" t="s">
        <v>144</v>
      </c>
      <c r="H35" s="3" t="s">
        <v>144</v>
      </c>
      <c r="I35" s="16" t="s">
        <v>28</v>
      </c>
      <c r="K35" s="3" t="s">
        <v>146</v>
      </c>
      <c r="L35" s="3" t="s">
        <v>67</v>
      </c>
      <c r="M35" s="3" t="s">
        <v>68</v>
      </c>
      <c r="P35" s="17"/>
      <c r="Q35" s="18">
        <f>COUNTIF(Attendance!B:B, A35)</f>
        <v>1</v>
      </c>
      <c r="R35" s="18">
        <f>COUNTIFS(Attendance!B:B, A35, Attendance!C:C, "Went")</f>
        <v>1</v>
      </c>
      <c r="S35" s="18">
        <f>COUNTIFS(Attendance!B:B, A35, Attendance!C:C, "No Show")</f>
        <v>0</v>
      </c>
      <c r="T35" s="18">
        <f>COUNTIFS(Attendance!B:B, A35, Attendance!C:C, "Didn't Go")</f>
        <v>0</v>
      </c>
      <c r="U35" s="19">
        <f t="shared" si="0"/>
        <v>100</v>
      </c>
      <c r="V35" s="19">
        <f t="shared" si="1"/>
        <v>0</v>
      </c>
      <c r="W35" s="19">
        <f t="shared" si="2"/>
        <v>0</v>
      </c>
    </row>
    <row r="36" spans="1:23" ht="12.75">
      <c r="A36" s="13" t="s">
        <v>147</v>
      </c>
      <c r="B36" s="3">
        <v>0</v>
      </c>
      <c r="C36" s="3" t="s">
        <v>26</v>
      </c>
      <c r="D36" s="14">
        <v>2</v>
      </c>
      <c r="E36" s="3" t="s">
        <v>148</v>
      </c>
      <c r="F36" s="15" t="s">
        <v>147</v>
      </c>
      <c r="H36" s="3" t="s">
        <v>147</v>
      </c>
      <c r="I36" s="16" t="s">
        <v>28</v>
      </c>
      <c r="K36" s="3" t="s">
        <v>68</v>
      </c>
      <c r="L36" s="18" t="s">
        <v>149</v>
      </c>
      <c r="M36" s="3" t="s">
        <v>68</v>
      </c>
      <c r="P36" s="17"/>
      <c r="Q36" s="18">
        <f>COUNTIF(Attendance!B:B, A36)</f>
        <v>1</v>
      </c>
      <c r="R36" s="18">
        <f>COUNTIFS(Attendance!B:B, A36, Attendance!C:C, "Went")</f>
        <v>1</v>
      </c>
      <c r="S36" s="18">
        <f>COUNTIFS(Attendance!B:B, A36, Attendance!C:C, "No Show")</f>
        <v>0</v>
      </c>
      <c r="T36" s="18">
        <f>COUNTIFS(Attendance!B:B, A36, Attendance!C:C, "Didn't Go")</f>
        <v>0</v>
      </c>
      <c r="U36" s="19">
        <f t="shared" si="0"/>
        <v>100</v>
      </c>
      <c r="V36" s="19">
        <f t="shared" si="1"/>
        <v>0</v>
      </c>
      <c r="W36" s="19">
        <f t="shared" si="2"/>
        <v>0</v>
      </c>
    </row>
    <row r="37" spans="1:23" ht="12.75">
      <c r="A37" s="13" t="s">
        <v>150</v>
      </c>
      <c r="B37" s="3">
        <v>0</v>
      </c>
      <c r="C37" s="3" t="s">
        <v>26</v>
      </c>
      <c r="D37" s="14">
        <v>2</v>
      </c>
      <c r="E37" s="3" t="s">
        <v>151</v>
      </c>
      <c r="F37" s="15" t="s">
        <v>150</v>
      </c>
      <c r="H37" s="3" t="s">
        <v>150</v>
      </c>
      <c r="I37" s="16" t="s">
        <v>28</v>
      </c>
      <c r="K37" s="3" t="s">
        <v>152</v>
      </c>
      <c r="L37" s="3" t="s">
        <v>103</v>
      </c>
      <c r="M37" s="3" t="s">
        <v>87</v>
      </c>
      <c r="P37" s="17"/>
      <c r="Q37" s="18">
        <f>COUNTIF(Attendance!B:B, A37)</f>
        <v>1</v>
      </c>
      <c r="R37" s="18">
        <f>COUNTIFS(Attendance!B:B, A37, Attendance!C:C, "Went")</f>
        <v>1</v>
      </c>
      <c r="S37" s="18">
        <f>COUNTIFS(Attendance!B:B, A37, Attendance!C:C, "No Show")</f>
        <v>0</v>
      </c>
      <c r="T37" s="18">
        <f>COUNTIFS(Attendance!B:B, A37, Attendance!C:C, "Didn't Go")</f>
        <v>0</v>
      </c>
      <c r="U37" s="19">
        <f t="shared" si="0"/>
        <v>100</v>
      </c>
      <c r="V37" s="19">
        <f t="shared" si="1"/>
        <v>0</v>
      </c>
      <c r="W37" s="19">
        <f t="shared" si="2"/>
        <v>0</v>
      </c>
    </row>
    <row r="38" spans="1:23" ht="12.75">
      <c r="A38" s="13" t="s">
        <v>153</v>
      </c>
      <c r="B38" s="3">
        <v>0</v>
      </c>
      <c r="C38" s="3" t="s">
        <v>26</v>
      </c>
      <c r="D38" s="14">
        <v>2</v>
      </c>
      <c r="E38" s="3" t="s">
        <v>154</v>
      </c>
      <c r="F38" s="15" t="s">
        <v>153</v>
      </c>
      <c r="H38" s="3" t="s">
        <v>153</v>
      </c>
      <c r="I38" s="16" t="s">
        <v>28</v>
      </c>
      <c r="L38" s="3" t="s">
        <v>155</v>
      </c>
      <c r="M38" s="3" t="s">
        <v>36</v>
      </c>
      <c r="P38" s="17"/>
      <c r="Q38" s="18">
        <f>COUNTIF(Attendance!B:B, A38)</f>
        <v>0</v>
      </c>
      <c r="R38" s="18">
        <f>COUNTIFS(Attendance!B:B, A38, Attendance!C:C, "Went")</f>
        <v>0</v>
      </c>
      <c r="S38" s="18">
        <f>COUNTIFS(Attendance!B:B, A38, Attendance!C:C, "No Show")</f>
        <v>0</v>
      </c>
      <c r="T38" s="18">
        <f>COUNTIFS(Attendance!B:B, A38, Attendance!C:C, "Didn't Go")</f>
        <v>0</v>
      </c>
      <c r="U38" s="19">
        <f t="shared" si="0"/>
        <v>0</v>
      </c>
      <c r="V38" s="19">
        <f t="shared" si="1"/>
        <v>0</v>
      </c>
      <c r="W38" s="19">
        <f t="shared" si="2"/>
        <v>0</v>
      </c>
    </row>
    <row r="39" spans="1:23" ht="12.75">
      <c r="A39" s="13" t="s">
        <v>156</v>
      </c>
      <c r="B39" s="3">
        <v>0</v>
      </c>
      <c r="C39" s="3" t="s">
        <v>26</v>
      </c>
      <c r="D39" s="14">
        <v>2</v>
      </c>
      <c r="E39" s="3" t="s">
        <v>157</v>
      </c>
      <c r="F39" s="15" t="s">
        <v>156</v>
      </c>
      <c r="H39" s="3" t="s">
        <v>156</v>
      </c>
      <c r="I39" s="16" t="s">
        <v>28</v>
      </c>
      <c r="K39" s="3" t="s">
        <v>56</v>
      </c>
      <c r="L39" s="3" t="s">
        <v>86</v>
      </c>
      <c r="M39" s="3" t="s">
        <v>56</v>
      </c>
      <c r="P39" s="17"/>
      <c r="Q39" s="18">
        <f>COUNTIF(Attendance!B:B, A39)</f>
        <v>1</v>
      </c>
      <c r="R39" s="18">
        <f>COUNTIFS(Attendance!B:B, A39, Attendance!C:C, "Went")</f>
        <v>1</v>
      </c>
      <c r="S39" s="18">
        <f>COUNTIFS(Attendance!B:B, A39, Attendance!C:C, "No Show")</f>
        <v>0</v>
      </c>
      <c r="T39" s="18">
        <f>COUNTIFS(Attendance!B:B, A39, Attendance!C:C, "Didn't Go")</f>
        <v>0</v>
      </c>
      <c r="U39" s="19">
        <f t="shared" si="0"/>
        <v>100</v>
      </c>
      <c r="V39" s="19">
        <f t="shared" si="1"/>
        <v>0</v>
      </c>
      <c r="W39" s="19">
        <f t="shared" si="2"/>
        <v>0</v>
      </c>
    </row>
    <row r="40" spans="1:23" ht="12.75">
      <c r="A40" s="13" t="s">
        <v>158</v>
      </c>
      <c r="B40" s="3">
        <v>0</v>
      </c>
      <c r="C40" s="3" t="s">
        <v>26</v>
      </c>
      <c r="D40" s="14">
        <v>2</v>
      </c>
      <c r="E40" s="3" t="s">
        <v>159</v>
      </c>
      <c r="F40" s="15" t="s">
        <v>158</v>
      </c>
      <c r="H40" s="3" t="s">
        <v>158</v>
      </c>
      <c r="I40" s="16" t="s">
        <v>28</v>
      </c>
      <c r="K40" s="3" t="s">
        <v>160</v>
      </c>
      <c r="L40" s="3" t="s">
        <v>161</v>
      </c>
      <c r="M40" s="3" t="s">
        <v>36</v>
      </c>
      <c r="P40" s="17"/>
      <c r="Q40" s="18">
        <f>COUNTIF(Attendance!B:B, A40)</f>
        <v>0</v>
      </c>
      <c r="R40" s="18">
        <f>COUNTIFS(Attendance!B:B, A40, Attendance!C:C, "Went")</f>
        <v>0</v>
      </c>
      <c r="S40" s="18">
        <f>COUNTIFS(Attendance!B:B, A40, Attendance!C:C, "No Show")</f>
        <v>0</v>
      </c>
      <c r="T40" s="18">
        <f>COUNTIFS(Attendance!B:B, A40, Attendance!C:C, "Didn't Go")</f>
        <v>0</v>
      </c>
      <c r="U40" s="19">
        <f t="shared" si="0"/>
        <v>0</v>
      </c>
      <c r="V40" s="19">
        <f t="shared" si="1"/>
        <v>0</v>
      </c>
      <c r="W40" s="19">
        <f t="shared" si="2"/>
        <v>0</v>
      </c>
    </row>
    <row r="41" spans="1:23" ht="12.75">
      <c r="A41" s="13" t="s">
        <v>162</v>
      </c>
      <c r="B41" s="3">
        <v>0</v>
      </c>
      <c r="C41" s="3" t="s">
        <v>26</v>
      </c>
      <c r="D41" s="14">
        <v>2</v>
      </c>
      <c r="E41" s="3" t="s">
        <v>163</v>
      </c>
      <c r="F41" s="15" t="s">
        <v>162</v>
      </c>
      <c r="H41" s="3" t="s">
        <v>162</v>
      </c>
      <c r="I41" s="16" t="s">
        <v>28</v>
      </c>
      <c r="K41" s="3" t="s">
        <v>164</v>
      </c>
      <c r="L41" s="3" t="s">
        <v>165</v>
      </c>
      <c r="M41" s="3" t="s">
        <v>166</v>
      </c>
      <c r="P41" s="17"/>
      <c r="Q41" s="18">
        <f>COUNTIF(Attendance!B:B, A41)</f>
        <v>1</v>
      </c>
      <c r="R41" s="18">
        <f>COUNTIFS(Attendance!B:B, A41, Attendance!C:C, "Went")</f>
        <v>1</v>
      </c>
      <c r="S41" s="18">
        <f>COUNTIFS(Attendance!B:B, A41, Attendance!C:C, "No Show")</f>
        <v>0</v>
      </c>
      <c r="T41" s="18">
        <f>COUNTIFS(Attendance!B:B, A41, Attendance!C:C, "Didn't Go")</f>
        <v>0</v>
      </c>
      <c r="U41" s="19">
        <f t="shared" si="0"/>
        <v>100</v>
      </c>
      <c r="V41" s="19">
        <f t="shared" si="1"/>
        <v>0</v>
      </c>
      <c r="W41" s="19">
        <f t="shared" si="2"/>
        <v>0</v>
      </c>
    </row>
    <row r="42" spans="1:23" ht="12.75">
      <c r="A42" s="13" t="s">
        <v>167</v>
      </c>
      <c r="B42" s="3">
        <v>0</v>
      </c>
      <c r="C42" s="3" t="s">
        <v>26</v>
      </c>
      <c r="D42" s="14">
        <v>2</v>
      </c>
      <c r="E42" s="3" t="s">
        <v>168</v>
      </c>
      <c r="F42" s="15" t="s">
        <v>167</v>
      </c>
      <c r="H42" s="3" t="s">
        <v>167</v>
      </c>
      <c r="I42" s="16" t="s">
        <v>28</v>
      </c>
      <c r="K42" s="3" t="s">
        <v>169</v>
      </c>
      <c r="L42" s="3" t="s">
        <v>35</v>
      </c>
      <c r="M42" s="3" t="s">
        <v>36</v>
      </c>
      <c r="P42" s="17"/>
      <c r="Q42" s="18">
        <f>COUNTIF(Attendance!B:B, A42)</f>
        <v>1</v>
      </c>
      <c r="R42" s="18">
        <f>COUNTIFS(Attendance!B:B, A42, Attendance!C:C, "Went")</f>
        <v>1</v>
      </c>
      <c r="S42" s="18">
        <f>COUNTIFS(Attendance!B:B, A42, Attendance!C:C, "No Show")</f>
        <v>0</v>
      </c>
      <c r="T42" s="18">
        <f>COUNTIFS(Attendance!B:B, A42, Attendance!C:C, "Didn't Go")</f>
        <v>0</v>
      </c>
      <c r="U42" s="19">
        <f t="shared" si="0"/>
        <v>100</v>
      </c>
      <c r="V42" s="19">
        <f t="shared" si="1"/>
        <v>0</v>
      </c>
      <c r="W42" s="19">
        <f t="shared" si="2"/>
        <v>0</v>
      </c>
    </row>
    <row r="43" spans="1:23" ht="12.75">
      <c r="A43" s="13" t="s">
        <v>170</v>
      </c>
      <c r="B43" s="3">
        <v>0</v>
      </c>
      <c r="C43" s="3" t="s">
        <v>26</v>
      </c>
      <c r="D43" s="14">
        <v>2</v>
      </c>
      <c r="E43" s="3" t="s">
        <v>171</v>
      </c>
      <c r="F43" s="15" t="s">
        <v>170</v>
      </c>
      <c r="H43" s="3" t="s">
        <v>170</v>
      </c>
      <c r="I43" s="16" t="s">
        <v>28</v>
      </c>
      <c r="K43" s="3" t="s">
        <v>172</v>
      </c>
      <c r="L43" s="3" t="s">
        <v>86</v>
      </c>
      <c r="M43" s="3" t="s">
        <v>44</v>
      </c>
      <c r="P43" s="17"/>
      <c r="Q43" s="18">
        <f>COUNTIF(Attendance!B:B, A43)</f>
        <v>1</v>
      </c>
      <c r="R43" s="18">
        <f>COUNTIFS(Attendance!B:B, A43, Attendance!C:C, "Went")</f>
        <v>1</v>
      </c>
      <c r="S43" s="18">
        <f>COUNTIFS(Attendance!B:B, A43, Attendance!C:C, "No Show")</f>
        <v>0</v>
      </c>
      <c r="T43" s="18">
        <f>COUNTIFS(Attendance!B:B, A43, Attendance!C:C, "Didn't Go")</f>
        <v>0</v>
      </c>
      <c r="U43" s="19">
        <f t="shared" si="0"/>
        <v>100</v>
      </c>
      <c r="V43" s="19">
        <f t="shared" si="1"/>
        <v>0</v>
      </c>
      <c r="W43" s="19">
        <f t="shared" si="2"/>
        <v>0</v>
      </c>
    </row>
    <row r="44" spans="1:23" ht="12.75">
      <c r="A44" s="13" t="s">
        <v>173</v>
      </c>
      <c r="B44" s="3">
        <v>0</v>
      </c>
      <c r="C44" s="3" t="s">
        <v>26</v>
      </c>
      <c r="D44" s="14">
        <v>2</v>
      </c>
      <c r="E44" s="3" t="s">
        <v>174</v>
      </c>
      <c r="F44" s="15" t="s">
        <v>173</v>
      </c>
      <c r="H44" s="3" t="s">
        <v>173</v>
      </c>
      <c r="I44" s="16" t="s">
        <v>28</v>
      </c>
      <c r="K44" s="3" t="s">
        <v>39</v>
      </c>
      <c r="L44" s="3" t="s">
        <v>30</v>
      </c>
      <c r="M44" s="3" t="s">
        <v>40</v>
      </c>
      <c r="P44" s="17"/>
      <c r="Q44" s="18">
        <f>COUNTIF(Attendance!B:B, A44)</f>
        <v>1</v>
      </c>
      <c r="R44" s="18">
        <f>COUNTIFS(Attendance!B:B, A44, Attendance!C:C, "Went")</f>
        <v>1</v>
      </c>
      <c r="S44" s="18">
        <f>COUNTIFS(Attendance!B:B, A44, Attendance!C:C, "No Show")</f>
        <v>0</v>
      </c>
      <c r="T44" s="18">
        <f>COUNTIFS(Attendance!B:B, A44, Attendance!C:C, "Didn't Go")</f>
        <v>0</v>
      </c>
      <c r="U44" s="19">
        <f t="shared" si="0"/>
        <v>100</v>
      </c>
      <c r="V44" s="19">
        <f t="shared" si="1"/>
        <v>0</v>
      </c>
      <c r="W44" s="19">
        <f t="shared" si="2"/>
        <v>0</v>
      </c>
    </row>
    <row r="45" spans="1:23" ht="12.75">
      <c r="A45" s="13" t="s">
        <v>175</v>
      </c>
      <c r="B45" s="3">
        <v>0</v>
      </c>
      <c r="C45" s="3" t="s">
        <v>26</v>
      </c>
      <c r="D45" s="14">
        <v>2</v>
      </c>
      <c r="E45" s="3" t="s">
        <v>176</v>
      </c>
      <c r="F45" s="15" t="s">
        <v>175</v>
      </c>
      <c r="H45" s="3" t="s">
        <v>175</v>
      </c>
      <c r="I45" s="16" t="s">
        <v>28</v>
      </c>
      <c r="J45" s="3" t="s">
        <v>177</v>
      </c>
      <c r="K45" s="3" t="s">
        <v>56</v>
      </c>
      <c r="L45" s="3" t="s">
        <v>30</v>
      </c>
      <c r="M45" s="3" t="s">
        <v>56</v>
      </c>
      <c r="P45" s="17"/>
      <c r="Q45" s="18">
        <f>COUNTIF(Attendance!B:B, A45)</f>
        <v>1</v>
      </c>
      <c r="R45" s="18">
        <f>COUNTIFS(Attendance!B:B, A45, Attendance!C:C, "Went")</f>
        <v>1</v>
      </c>
      <c r="S45" s="18">
        <f>COUNTIFS(Attendance!B:B, A45, Attendance!C:C, "No Show")</f>
        <v>0</v>
      </c>
      <c r="T45" s="18">
        <f>COUNTIFS(Attendance!B:B, A45, Attendance!C:C, "Didn't Go")</f>
        <v>0</v>
      </c>
      <c r="U45" s="19">
        <f t="shared" si="0"/>
        <v>100</v>
      </c>
      <c r="V45" s="19">
        <f t="shared" si="1"/>
        <v>0</v>
      </c>
      <c r="W45" s="19">
        <f t="shared" si="2"/>
        <v>0</v>
      </c>
    </row>
    <row r="46" spans="1:23" ht="12.75">
      <c r="A46" s="13" t="s">
        <v>178</v>
      </c>
      <c r="B46" s="3">
        <v>0</v>
      </c>
      <c r="C46" s="3" t="s">
        <v>26</v>
      </c>
      <c r="D46" s="14">
        <v>2</v>
      </c>
      <c r="E46" s="3" t="s">
        <v>179</v>
      </c>
      <c r="F46" s="15" t="s">
        <v>178</v>
      </c>
      <c r="H46" s="3" t="s">
        <v>178</v>
      </c>
      <c r="I46" s="16" t="s">
        <v>28</v>
      </c>
      <c r="K46" s="3" t="s">
        <v>180</v>
      </c>
      <c r="L46" s="3" t="s">
        <v>107</v>
      </c>
      <c r="M46" s="3" t="s">
        <v>36</v>
      </c>
      <c r="P46" s="17"/>
      <c r="Q46" s="18">
        <f>COUNTIF(Attendance!B:B, A46)</f>
        <v>0</v>
      </c>
      <c r="R46" s="18">
        <f>COUNTIFS(Attendance!B:B, A46, Attendance!C:C, "Went")</f>
        <v>0</v>
      </c>
      <c r="S46" s="18">
        <f>COUNTIFS(Attendance!B:B, A46, Attendance!C:C, "No Show")</f>
        <v>0</v>
      </c>
      <c r="T46" s="18">
        <f>COUNTIFS(Attendance!B:B, A46, Attendance!C:C, "Didn't Go")</f>
        <v>0</v>
      </c>
      <c r="U46" s="19">
        <f t="shared" si="0"/>
        <v>0</v>
      </c>
      <c r="V46" s="19">
        <f t="shared" si="1"/>
        <v>0</v>
      </c>
      <c r="W46" s="19">
        <f t="shared" si="2"/>
        <v>0</v>
      </c>
    </row>
    <row r="47" spans="1:23" ht="12.75">
      <c r="A47" s="13" t="s">
        <v>181</v>
      </c>
      <c r="B47" s="3">
        <v>0</v>
      </c>
      <c r="C47" s="3" t="s">
        <v>26</v>
      </c>
      <c r="D47" s="14">
        <v>2</v>
      </c>
      <c r="E47" s="3" t="s">
        <v>182</v>
      </c>
      <c r="F47" s="15" t="s">
        <v>181</v>
      </c>
      <c r="H47" s="3" t="s">
        <v>181</v>
      </c>
      <c r="I47" s="16" t="s">
        <v>28</v>
      </c>
      <c r="K47" s="3" t="s">
        <v>56</v>
      </c>
      <c r="L47" s="3" t="s">
        <v>86</v>
      </c>
      <c r="M47" s="3" t="s">
        <v>56</v>
      </c>
      <c r="P47" s="17"/>
      <c r="Q47" s="18">
        <f>COUNTIF(Attendance!B:B, A47)</f>
        <v>1</v>
      </c>
      <c r="R47" s="18">
        <f>COUNTIFS(Attendance!B:B, A47, Attendance!C:C, "Went")</f>
        <v>1</v>
      </c>
      <c r="S47" s="18">
        <f>COUNTIFS(Attendance!B:B, A47, Attendance!C:C, "No Show")</f>
        <v>0</v>
      </c>
      <c r="T47" s="18">
        <f>COUNTIFS(Attendance!B:B, A47, Attendance!C:C, "Didn't Go")</f>
        <v>0</v>
      </c>
      <c r="U47" s="19">
        <f t="shared" si="0"/>
        <v>100</v>
      </c>
      <c r="V47" s="19">
        <f t="shared" si="1"/>
        <v>0</v>
      </c>
      <c r="W47" s="19">
        <f t="shared" si="2"/>
        <v>0</v>
      </c>
    </row>
    <row r="48" spans="1:23" ht="12.75">
      <c r="A48" s="13" t="s">
        <v>183</v>
      </c>
      <c r="B48" s="3">
        <v>0</v>
      </c>
      <c r="C48" s="3" t="s">
        <v>26</v>
      </c>
      <c r="D48" s="14">
        <v>2</v>
      </c>
      <c r="E48" s="3" t="s">
        <v>184</v>
      </c>
      <c r="F48" s="15" t="s">
        <v>183</v>
      </c>
      <c r="H48" s="3" t="s">
        <v>183</v>
      </c>
      <c r="I48" s="16" t="s">
        <v>28</v>
      </c>
      <c r="K48" s="3" t="s">
        <v>185</v>
      </c>
      <c r="L48" s="3" t="s">
        <v>30</v>
      </c>
      <c r="M48" s="3" t="s">
        <v>186</v>
      </c>
      <c r="P48" s="17"/>
      <c r="Q48" s="18">
        <f>COUNTIF(Attendance!B:B, A48)</f>
        <v>0</v>
      </c>
      <c r="R48" s="18">
        <f>COUNTIFS(Attendance!B:B, A48, Attendance!C:C, "Went")</f>
        <v>0</v>
      </c>
      <c r="S48" s="18">
        <f>COUNTIFS(Attendance!B:B, A48, Attendance!C:C, "No Show")</f>
        <v>0</v>
      </c>
      <c r="T48" s="18">
        <f>COUNTIFS(Attendance!B:B, A48, Attendance!C:C, "Didn't Go")</f>
        <v>0</v>
      </c>
      <c r="U48" s="19">
        <f t="shared" si="0"/>
        <v>0</v>
      </c>
      <c r="V48" s="19">
        <f t="shared" si="1"/>
        <v>0</v>
      </c>
      <c r="W48" s="19">
        <f t="shared" si="2"/>
        <v>0</v>
      </c>
    </row>
    <row r="49" spans="1:23" ht="12.75">
      <c r="A49" s="13" t="s">
        <v>187</v>
      </c>
      <c r="B49" s="3">
        <v>0</v>
      </c>
      <c r="C49" s="3" t="s">
        <v>26</v>
      </c>
      <c r="D49" s="14">
        <v>2</v>
      </c>
      <c r="E49" s="3" t="s">
        <v>188</v>
      </c>
      <c r="F49" s="15" t="s">
        <v>187</v>
      </c>
      <c r="H49" s="3" t="s">
        <v>187</v>
      </c>
      <c r="I49" s="16" t="s">
        <v>28</v>
      </c>
      <c r="K49" s="3" t="s">
        <v>189</v>
      </c>
      <c r="L49" s="3" t="s">
        <v>190</v>
      </c>
      <c r="M49" s="3" t="s">
        <v>53</v>
      </c>
      <c r="P49" s="17"/>
      <c r="Q49" s="18">
        <f>COUNTIF(Attendance!B:B, A49)</f>
        <v>1</v>
      </c>
      <c r="R49" s="18">
        <f>COUNTIFS(Attendance!B:B, A49, Attendance!C:C, "Went")</f>
        <v>1</v>
      </c>
      <c r="S49" s="18">
        <f>COUNTIFS(Attendance!B:B, A49, Attendance!C:C, "No Show")</f>
        <v>0</v>
      </c>
      <c r="T49" s="18">
        <f>COUNTIFS(Attendance!B:B, A49, Attendance!C:C, "Didn't Go")</f>
        <v>0</v>
      </c>
      <c r="U49" s="19">
        <f t="shared" si="0"/>
        <v>100</v>
      </c>
      <c r="V49" s="19">
        <f t="shared" si="1"/>
        <v>0</v>
      </c>
      <c r="W49" s="19">
        <f t="shared" si="2"/>
        <v>0</v>
      </c>
    </row>
    <row r="50" spans="1:23" ht="12.75">
      <c r="A50" s="13" t="s">
        <v>191</v>
      </c>
      <c r="B50" s="3">
        <v>0</v>
      </c>
      <c r="C50" s="3" t="s">
        <v>26</v>
      </c>
      <c r="D50" s="14">
        <v>2</v>
      </c>
      <c r="E50" s="3" t="s">
        <v>192</v>
      </c>
      <c r="F50" s="15" t="s">
        <v>191</v>
      </c>
      <c r="H50" s="3" t="s">
        <v>191</v>
      </c>
      <c r="I50" s="16" t="s">
        <v>28</v>
      </c>
      <c r="K50" s="3" t="s">
        <v>56</v>
      </c>
      <c r="L50" s="3" t="s">
        <v>86</v>
      </c>
      <c r="M50" s="3" t="s">
        <v>56</v>
      </c>
      <c r="P50" s="17"/>
      <c r="Q50" s="18">
        <f>COUNTIF(Attendance!B:B, A50)</f>
        <v>1</v>
      </c>
      <c r="R50" s="18">
        <f>COUNTIFS(Attendance!B:B, A50, Attendance!C:C, "Went")</f>
        <v>1</v>
      </c>
      <c r="S50" s="18">
        <f>COUNTIFS(Attendance!B:B, A50, Attendance!C:C, "No Show")</f>
        <v>0</v>
      </c>
      <c r="T50" s="18">
        <f>COUNTIFS(Attendance!B:B, A50, Attendance!C:C, "Didn't Go")</f>
        <v>0</v>
      </c>
      <c r="U50" s="19">
        <f t="shared" si="0"/>
        <v>100</v>
      </c>
      <c r="V50" s="19">
        <f t="shared" si="1"/>
        <v>0</v>
      </c>
      <c r="W50" s="19">
        <f t="shared" si="2"/>
        <v>0</v>
      </c>
    </row>
    <row r="51" spans="1:23" ht="12.75">
      <c r="A51" s="3" t="s">
        <v>193</v>
      </c>
      <c r="B51" s="3">
        <v>0</v>
      </c>
      <c r="C51" s="3" t="s">
        <v>26</v>
      </c>
      <c r="D51" s="14">
        <v>2</v>
      </c>
      <c r="E51" s="20" t="s">
        <v>194</v>
      </c>
      <c r="F51" s="15"/>
      <c r="H51" s="3" t="s">
        <v>193</v>
      </c>
      <c r="I51" s="16"/>
      <c r="K51" s="3"/>
      <c r="L51" s="3"/>
      <c r="M51" s="3"/>
      <c r="P51" s="17"/>
      <c r="Q51" s="18">
        <f>COUNTIF(Attendance!B:B, A51)</f>
        <v>0</v>
      </c>
      <c r="R51" s="18">
        <f>COUNTIFS(Attendance!B:B, A51, Attendance!C:C, "Went")</f>
        <v>0</v>
      </c>
      <c r="S51" s="18">
        <f>COUNTIFS(Attendance!B:B, A51, Attendance!C:C, "No Show")</f>
        <v>0</v>
      </c>
      <c r="T51" s="18">
        <f>COUNTIFS(Attendance!B:B, A51, Attendance!C:C, "Didn't Go")</f>
        <v>0</v>
      </c>
      <c r="U51" s="19">
        <f t="shared" si="0"/>
        <v>0</v>
      </c>
      <c r="V51" s="19">
        <f t="shared" si="1"/>
        <v>0</v>
      </c>
      <c r="W51" s="19">
        <f t="shared" si="2"/>
        <v>0</v>
      </c>
    </row>
    <row r="52" spans="1:23" ht="12.75">
      <c r="A52" s="3" t="s">
        <v>195</v>
      </c>
      <c r="B52" s="3">
        <v>0</v>
      </c>
      <c r="C52" s="3" t="s">
        <v>26</v>
      </c>
      <c r="D52" s="14">
        <v>2</v>
      </c>
      <c r="E52" s="20" t="s">
        <v>196</v>
      </c>
      <c r="F52" s="15"/>
      <c r="H52" s="3" t="s">
        <v>195</v>
      </c>
      <c r="I52" s="16"/>
      <c r="K52" s="3"/>
      <c r="L52" s="3"/>
      <c r="M52" s="3"/>
      <c r="P52" s="17"/>
      <c r="Q52" s="18">
        <f>COUNTIF(Attendance!B:B, A52)</f>
        <v>0</v>
      </c>
      <c r="R52" s="18">
        <f>COUNTIFS(Attendance!B:B, A52, Attendance!C:C, "Went")</f>
        <v>0</v>
      </c>
      <c r="S52" s="18">
        <f>COUNTIFS(Attendance!B:B, A52, Attendance!C:C, "No Show")</f>
        <v>0</v>
      </c>
      <c r="T52" s="18">
        <f>COUNTIFS(Attendance!B:B, A52, Attendance!C:C, "Didn't Go")</f>
        <v>0</v>
      </c>
      <c r="U52" s="19">
        <f t="shared" si="0"/>
        <v>0</v>
      </c>
      <c r="V52" s="19">
        <f t="shared" si="1"/>
        <v>0</v>
      </c>
      <c r="W52" s="19">
        <f t="shared" si="2"/>
        <v>0</v>
      </c>
    </row>
    <row r="53" spans="1:23" ht="12.75">
      <c r="A53" s="3" t="s">
        <v>197</v>
      </c>
      <c r="B53" s="3">
        <v>0</v>
      </c>
      <c r="C53" s="3" t="s">
        <v>26</v>
      </c>
      <c r="D53" s="14">
        <v>2</v>
      </c>
      <c r="E53" s="20" t="s">
        <v>198</v>
      </c>
      <c r="F53" s="15"/>
      <c r="H53" s="3" t="s">
        <v>197</v>
      </c>
      <c r="I53" s="16"/>
      <c r="K53" s="3"/>
      <c r="L53" s="3"/>
      <c r="M53" s="3"/>
      <c r="P53" s="17"/>
      <c r="Q53" s="18">
        <f>COUNTIF(Attendance!B:B, A53)</f>
        <v>0</v>
      </c>
      <c r="R53" s="18">
        <f>COUNTIFS(Attendance!B:B, A53, Attendance!C:C, "Went")</f>
        <v>0</v>
      </c>
      <c r="S53" s="18">
        <f>COUNTIFS(Attendance!B:B, A53, Attendance!C:C, "No Show")</f>
        <v>0</v>
      </c>
      <c r="T53" s="18">
        <f>COUNTIFS(Attendance!B:B, A53, Attendance!C:C, "Didn't Go")</f>
        <v>0</v>
      </c>
      <c r="U53" s="19">
        <f t="shared" si="0"/>
        <v>0</v>
      </c>
      <c r="V53" s="19">
        <f t="shared" si="1"/>
        <v>0</v>
      </c>
      <c r="W53" s="19">
        <f t="shared" si="2"/>
        <v>0</v>
      </c>
    </row>
    <row r="54" spans="1:23" ht="12.75">
      <c r="A54" s="3" t="s">
        <v>199</v>
      </c>
      <c r="B54" s="3">
        <v>0</v>
      </c>
      <c r="C54" s="3" t="s">
        <v>26</v>
      </c>
      <c r="D54" s="14">
        <v>2</v>
      </c>
      <c r="E54" s="20" t="s">
        <v>200</v>
      </c>
      <c r="F54" s="15"/>
      <c r="H54" s="3" t="s">
        <v>199</v>
      </c>
      <c r="I54" s="16"/>
      <c r="K54" s="3"/>
      <c r="L54" s="3"/>
      <c r="M54" s="3"/>
      <c r="P54" s="17"/>
      <c r="Q54" s="18">
        <f>COUNTIF(Attendance!B:B, A54)</f>
        <v>0</v>
      </c>
      <c r="R54" s="18">
        <f>COUNTIFS(Attendance!B:B, A54, Attendance!C:C, "Went")</f>
        <v>0</v>
      </c>
      <c r="S54" s="18">
        <f>COUNTIFS(Attendance!B:B, A54, Attendance!C:C, "No Show")</f>
        <v>0</v>
      </c>
      <c r="T54" s="18">
        <f>COUNTIFS(Attendance!B:B, A54, Attendance!C:C, "Didn't Go")</f>
        <v>0</v>
      </c>
      <c r="U54" s="19">
        <f t="shared" si="0"/>
        <v>0</v>
      </c>
      <c r="V54" s="19">
        <f t="shared" si="1"/>
        <v>0</v>
      </c>
      <c r="W54" s="19">
        <f t="shared" si="2"/>
        <v>0</v>
      </c>
    </row>
    <row r="55" spans="1:23" ht="12.75">
      <c r="A55" s="3" t="s">
        <v>201</v>
      </c>
      <c r="B55" s="3">
        <v>0</v>
      </c>
      <c r="C55" s="3" t="s">
        <v>26</v>
      </c>
      <c r="D55" s="14">
        <v>2</v>
      </c>
      <c r="E55" s="20" t="s">
        <v>202</v>
      </c>
      <c r="F55" s="15"/>
      <c r="H55" s="3" t="s">
        <v>201</v>
      </c>
      <c r="I55" s="16"/>
      <c r="K55" s="3"/>
      <c r="L55" s="3"/>
      <c r="M55" s="3"/>
      <c r="P55" s="17"/>
      <c r="Q55" s="18">
        <f>COUNTIF(Attendance!B:B, A55)</f>
        <v>0</v>
      </c>
      <c r="R55" s="18">
        <f>COUNTIFS(Attendance!B:B, A55, Attendance!C:C, "Went")</f>
        <v>0</v>
      </c>
      <c r="S55" s="18">
        <f>COUNTIFS(Attendance!B:B, A55, Attendance!C:C, "No Show")</f>
        <v>0</v>
      </c>
      <c r="T55" s="18">
        <f>COUNTIFS(Attendance!B:B, A55, Attendance!C:C, "Didn't Go")</f>
        <v>0</v>
      </c>
      <c r="U55" s="19">
        <f t="shared" si="0"/>
        <v>0</v>
      </c>
      <c r="V55" s="19">
        <f t="shared" si="1"/>
        <v>0</v>
      </c>
      <c r="W55" s="19">
        <f t="shared" si="2"/>
        <v>0</v>
      </c>
    </row>
    <row r="56" spans="1:23" ht="12.75">
      <c r="A56" s="3" t="s">
        <v>203</v>
      </c>
      <c r="B56" s="3">
        <v>0</v>
      </c>
      <c r="C56" s="3" t="s">
        <v>26</v>
      </c>
      <c r="D56" s="14">
        <v>2</v>
      </c>
      <c r="E56" s="20" t="s">
        <v>204</v>
      </c>
      <c r="F56" s="15"/>
      <c r="H56" s="3" t="s">
        <v>203</v>
      </c>
      <c r="I56" s="16"/>
      <c r="K56" s="3"/>
      <c r="L56" s="3"/>
      <c r="M56" s="3"/>
      <c r="P56" s="17"/>
      <c r="Q56" s="18">
        <f>COUNTIF(Attendance!B:B, A56)</f>
        <v>0</v>
      </c>
      <c r="R56" s="18">
        <f>COUNTIFS(Attendance!B:B, A56, Attendance!C:C, "Went")</f>
        <v>0</v>
      </c>
      <c r="S56" s="18">
        <f>COUNTIFS(Attendance!B:B, A56, Attendance!C:C, "No Show")</f>
        <v>0</v>
      </c>
      <c r="T56" s="18">
        <f>COUNTIFS(Attendance!B:B, A56, Attendance!C:C, "Didn't Go")</f>
        <v>0</v>
      </c>
      <c r="U56" s="19">
        <f t="shared" si="0"/>
        <v>0</v>
      </c>
      <c r="V56" s="19">
        <f t="shared" si="1"/>
        <v>0</v>
      </c>
      <c r="W56" s="19">
        <f t="shared" si="2"/>
        <v>0</v>
      </c>
    </row>
    <row r="57" spans="1:23" ht="12.75">
      <c r="A57" s="3" t="s">
        <v>205</v>
      </c>
      <c r="B57" s="3">
        <v>0</v>
      </c>
      <c r="C57" s="3" t="s">
        <v>26</v>
      </c>
      <c r="D57" s="14">
        <v>2</v>
      </c>
      <c r="E57" s="20" t="s">
        <v>206</v>
      </c>
      <c r="F57" s="15"/>
      <c r="H57" s="3" t="s">
        <v>205</v>
      </c>
      <c r="I57" s="16"/>
      <c r="K57" s="3"/>
      <c r="L57" s="3"/>
      <c r="M57" s="3"/>
      <c r="P57" s="17"/>
      <c r="Q57" s="18">
        <f>COUNTIF(Attendance!B:B, A57)</f>
        <v>0</v>
      </c>
      <c r="R57" s="18">
        <f>COUNTIFS(Attendance!B:B, A57, Attendance!C:C, "Went")</f>
        <v>0</v>
      </c>
      <c r="S57" s="18">
        <f>COUNTIFS(Attendance!B:B, A57, Attendance!C:C, "No Show")</f>
        <v>0</v>
      </c>
      <c r="T57" s="18">
        <f>COUNTIFS(Attendance!B:B, A57, Attendance!C:C, "Didn't Go")</f>
        <v>0</v>
      </c>
      <c r="U57" s="19">
        <f t="shared" si="0"/>
        <v>0</v>
      </c>
      <c r="V57" s="19">
        <f t="shared" si="1"/>
        <v>0</v>
      </c>
      <c r="W57" s="19">
        <f t="shared" si="2"/>
        <v>0</v>
      </c>
    </row>
    <row r="58" spans="1:23" ht="12.75">
      <c r="A58" s="3" t="s">
        <v>207</v>
      </c>
      <c r="B58" s="3">
        <v>0</v>
      </c>
      <c r="C58" s="3" t="s">
        <v>26</v>
      </c>
      <c r="D58" s="14">
        <v>2</v>
      </c>
      <c r="E58" s="20" t="s">
        <v>208</v>
      </c>
      <c r="F58" s="15"/>
      <c r="H58" s="3" t="s">
        <v>207</v>
      </c>
      <c r="I58" s="16"/>
      <c r="K58" s="3" t="s">
        <v>209</v>
      </c>
      <c r="L58" s="3" t="s">
        <v>210</v>
      </c>
      <c r="M58" s="3" t="s">
        <v>95</v>
      </c>
      <c r="P58" s="17"/>
      <c r="Q58" s="18">
        <f>COUNTIF(Attendance!B:B, A58)</f>
        <v>0</v>
      </c>
      <c r="R58" s="18">
        <f>COUNTIFS(Attendance!B:B, A58, Attendance!C:C, "Went")</f>
        <v>0</v>
      </c>
      <c r="S58" s="18">
        <f>COUNTIFS(Attendance!B:B, A58, Attendance!C:C, "No Show")</f>
        <v>0</v>
      </c>
      <c r="T58" s="18">
        <f>COUNTIFS(Attendance!B:B, A58, Attendance!C:C, "Didn't Go")</f>
        <v>0</v>
      </c>
      <c r="U58" s="19">
        <f t="shared" si="0"/>
        <v>0</v>
      </c>
      <c r="V58" s="19">
        <f t="shared" si="1"/>
        <v>0</v>
      </c>
      <c r="W58" s="19">
        <f t="shared" si="2"/>
        <v>0</v>
      </c>
    </row>
    <row r="59" spans="1:23" ht="12.75">
      <c r="A59" s="3" t="s">
        <v>211</v>
      </c>
      <c r="B59" s="3">
        <v>0</v>
      </c>
      <c r="C59" s="3" t="s">
        <v>26</v>
      </c>
      <c r="D59" s="14">
        <v>2</v>
      </c>
      <c r="E59" s="3" t="s">
        <v>212</v>
      </c>
      <c r="F59" s="21"/>
      <c r="H59" s="3" t="s">
        <v>211</v>
      </c>
      <c r="I59" s="22"/>
      <c r="K59" s="3" t="s">
        <v>213</v>
      </c>
      <c r="L59" s="3" t="s">
        <v>214</v>
      </c>
      <c r="M59" s="3" t="s">
        <v>36</v>
      </c>
      <c r="P59" s="17"/>
      <c r="Q59" s="18">
        <f>COUNTIF(Attendance!B:B, A59)</f>
        <v>0</v>
      </c>
      <c r="R59" s="18">
        <f>COUNTIFS(Attendance!B:B, A59, Attendance!C:C, "Went")</f>
        <v>0</v>
      </c>
      <c r="S59" s="18">
        <f>COUNTIFS(Attendance!B:B, A59, Attendance!C:C, "No Show")</f>
        <v>0</v>
      </c>
      <c r="T59" s="18">
        <f>COUNTIFS(Attendance!B:B, A59, Attendance!C:C, "Didn't Go")</f>
        <v>0</v>
      </c>
      <c r="U59" s="19">
        <f t="shared" si="0"/>
        <v>0</v>
      </c>
      <c r="V59" s="19">
        <f t="shared" si="1"/>
        <v>0</v>
      </c>
      <c r="W59" s="19">
        <f t="shared" si="2"/>
        <v>0</v>
      </c>
    </row>
    <row r="60" spans="1:23" ht="12.75">
      <c r="A60" s="3" t="s">
        <v>215</v>
      </c>
      <c r="B60" s="3">
        <v>0</v>
      </c>
      <c r="C60" s="3" t="s">
        <v>26</v>
      </c>
      <c r="D60" s="14">
        <v>2</v>
      </c>
      <c r="E60" s="3" t="s">
        <v>216</v>
      </c>
      <c r="F60" s="21"/>
      <c r="H60" s="3" t="s">
        <v>215</v>
      </c>
      <c r="I60" s="22"/>
      <c r="K60" s="3" t="s">
        <v>217</v>
      </c>
      <c r="L60" s="3" t="s">
        <v>218</v>
      </c>
      <c r="M60" s="3" t="s">
        <v>219</v>
      </c>
      <c r="P60" s="17"/>
      <c r="Q60" s="18">
        <f>COUNTIF(Attendance!B:B, A60)</f>
        <v>0</v>
      </c>
      <c r="R60" s="18">
        <f>COUNTIFS(Attendance!B:B, A60, Attendance!C:C, "Went")</f>
        <v>0</v>
      </c>
      <c r="S60" s="18">
        <f>COUNTIFS(Attendance!B:B, A60, Attendance!C:C, "No Show")</f>
        <v>0</v>
      </c>
      <c r="T60" s="18">
        <f>COUNTIFS(Attendance!B:B, A60, Attendance!C:C, "Didn't Go")</f>
        <v>0</v>
      </c>
      <c r="U60" s="19">
        <f t="shared" si="0"/>
        <v>0</v>
      </c>
      <c r="V60" s="19">
        <f t="shared" si="1"/>
        <v>0</v>
      </c>
      <c r="W60" s="19">
        <f t="shared" si="2"/>
        <v>0</v>
      </c>
    </row>
    <row r="61" spans="1:23" ht="12.75">
      <c r="A61" s="3" t="s">
        <v>220</v>
      </c>
      <c r="B61" s="3">
        <v>0</v>
      </c>
      <c r="C61" s="3" t="s">
        <v>26</v>
      </c>
      <c r="D61" s="14">
        <v>2</v>
      </c>
      <c r="E61" s="3" t="s">
        <v>221</v>
      </c>
      <c r="F61" s="21"/>
      <c r="H61" s="3" t="s">
        <v>220</v>
      </c>
      <c r="I61" s="22"/>
      <c r="K61" s="3" t="s">
        <v>166</v>
      </c>
      <c r="L61" s="3" t="s">
        <v>222</v>
      </c>
      <c r="M61" s="18" t="s">
        <v>166</v>
      </c>
      <c r="P61" s="17"/>
      <c r="Q61" s="18">
        <f>COUNTIF(Attendance!B:B, A61)</f>
        <v>0</v>
      </c>
      <c r="R61" s="18">
        <f>COUNTIFS(Attendance!B:B, A61, Attendance!C:C, "Went")</f>
        <v>0</v>
      </c>
      <c r="S61" s="18">
        <f>COUNTIFS(Attendance!B:B, A61, Attendance!C:C, "No Show")</f>
        <v>0</v>
      </c>
      <c r="T61" s="18">
        <f>COUNTIFS(Attendance!B:B, A61, Attendance!C:C, "Didn't Go")</f>
        <v>0</v>
      </c>
      <c r="U61" s="19">
        <f t="shared" si="0"/>
        <v>0</v>
      </c>
      <c r="V61" s="19">
        <f t="shared" si="1"/>
        <v>0</v>
      </c>
      <c r="W61" s="19">
        <f t="shared" si="2"/>
        <v>0</v>
      </c>
    </row>
    <row r="62" spans="1:23" ht="12.75">
      <c r="A62" s="3" t="s">
        <v>223</v>
      </c>
      <c r="B62" s="3">
        <v>0</v>
      </c>
      <c r="C62" s="3" t="s">
        <v>26</v>
      </c>
      <c r="D62" s="14">
        <v>2</v>
      </c>
      <c r="E62" s="3" t="s">
        <v>224</v>
      </c>
      <c r="F62" s="21"/>
      <c r="H62" s="3" t="s">
        <v>223</v>
      </c>
      <c r="I62" s="22"/>
      <c r="K62" s="3" t="s">
        <v>166</v>
      </c>
      <c r="L62" s="3" t="s">
        <v>35</v>
      </c>
      <c r="M62" s="18" t="s">
        <v>166</v>
      </c>
      <c r="P62" s="17"/>
      <c r="Q62" s="18">
        <f>COUNTIF(Attendance!B:B, A62)</f>
        <v>0</v>
      </c>
      <c r="R62" s="18">
        <f>COUNTIFS(Attendance!B:B, A62, Attendance!C:C, "Went")</f>
        <v>0</v>
      </c>
      <c r="S62" s="18">
        <f>COUNTIFS(Attendance!B:B, A62, Attendance!C:C, "No Show")</f>
        <v>0</v>
      </c>
      <c r="T62" s="18">
        <f>COUNTIFS(Attendance!B:B, A62, Attendance!C:C, "Didn't Go")</f>
        <v>0</v>
      </c>
      <c r="U62" s="19">
        <f t="shared" si="0"/>
        <v>0</v>
      </c>
      <c r="V62" s="19">
        <f t="shared" si="1"/>
        <v>0</v>
      </c>
      <c r="W62" s="19">
        <f t="shared" si="2"/>
        <v>0</v>
      </c>
    </row>
    <row r="63" spans="1:23" ht="12.75">
      <c r="A63" s="3" t="s">
        <v>225</v>
      </c>
      <c r="B63" s="3">
        <v>0</v>
      </c>
      <c r="C63" s="3" t="s">
        <v>26</v>
      </c>
      <c r="D63" s="14">
        <v>2</v>
      </c>
      <c r="E63" s="3" t="s">
        <v>226</v>
      </c>
      <c r="F63" s="21"/>
      <c r="H63" s="3" t="s">
        <v>225</v>
      </c>
      <c r="I63" s="22"/>
      <c r="K63" s="3" t="s">
        <v>166</v>
      </c>
      <c r="L63" s="3" t="s">
        <v>227</v>
      </c>
      <c r="M63" s="18" t="s">
        <v>166</v>
      </c>
      <c r="P63" s="17"/>
      <c r="Q63" s="18">
        <f>COUNTIF(Attendance!B:B, A63)</f>
        <v>0</v>
      </c>
      <c r="R63" s="18">
        <f>COUNTIFS(Attendance!B:B, A63, Attendance!C:C, "Went")</f>
        <v>0</v>
      </c>
      <c r="S63" s="18">
        <f>COUNTIFS(Attendance!B:B, A63, Attendance!C:C, "No Show")</f>
        <v>0</v>
      </c>
      <c r="T63" s="18">
        <f>COUNTIFS(Attendance!B:B, A63, Attendance!C:C, "Didn't Go")</f>
        <v>0</v>
      </c>
      <c r="U63" s="19">
        <f t="shared" si="0"/>
        <v>0</v>
      </c>
      <c r="V63" s="19">
        <f t="shared" si="1"/>
        <v>0</v>
      </c>
      <c r="W63" s="19">
        <f t="shared" si="2"/>
        <v>0</v>
      </c>
    </row>
    <row r="64" spans="1:23" ht="12.75">
      <c r="A64" s="3" t="s">
        <v>228</v>
      </c>
      <c r="B64" s="3">
        <v>0</v>
      </c>
      <c r="C64" s="3" t="s">
        <v>26</v>
      </c>
      <c r="D64" s="14">
        <v>2</v>
      </c>
      <c r="E64" s="3" t="s">
        <v>229</v>
      </c>
      <c r="F64" s="21"/>
      <c r="H64" s="3" t="s">
        <v>228</v>
      </c>
      <c r="I64" s="22"/>
      <c r="P64" s="17"/>
      <c r="Q64" s="18">
        <f>COUNTIF(Attendance!B:B, A64)</f>
        <v>0</v>
      </c>
      <c r="R64" s="18">
        <f>COUNTIFS(Attendance!B:B, A64, Attendance!C:C, "Went")</f>
        <v>0</v>
      </c>
      <c r="S64" s="18">
        <f>COUNTIFS(Attendance!B:B, A64, Attendance!C:C, "No Show")</f>
        <v>0</v>
      </c>
      <c r="T64" s="18">
        <f>COUNTIFS(Attendance!B:B, A64, Attendance!C:C, "Didn't Go")</f>
        <v>0</v>
      </c>
      <c r="U64" s="19">
        <f t="shared" si="0"/>
        <v>0</v>
      </c>
      <c r="V64" s="19">
        <f t="shared" si="1"/>
        <v>0</v>
      </c>
      <c r="W64" s="19">
        <f t="shared" si="2"/>
        <v>0</v>
      </c>
    </row>
    <row r="65" spans="1:23" ht="12.75">
      <c r="A65" s="13" t="s">
        <v>230</v>
      </c>
      <c r="B65" s="13">
        <v>224220146</v>
      </c>
      <c r="C65" s="13" t="s">
        <v>231</v>
      </c>
      <c r="D65" s="14">
        <v>43003</v>
      </c>
      <c r="E65" s="3">
        <v>1</v>
      </c>
      <c r="F65" s="21" t="s">
        <v>230</v>
      </c>
      <c r="G65" s="18"/>
      <c r="H65" s="3" t="s">
        <v>230</v>
      </c>
      <c r="I65" s="22">
        <v>43003</v>
      </c>
      <c r="J65" s="18"/>
      <c r="K65" s="18" t="s">
        <v>232</v>
      </c>
      <c r="L65" s="18" t="s">
        <v>233</v>
      </c>
      <c r="M65" s="18" t="s">
        <v>82</v>
      </c>
      <c r="N65" s="18"/>
      <c r="O65" s="18"/>
      <c r="P65" s="17"/>
      <c r="Q65" s="18">
        <f>COUNTIF(Attendance!B:B, A65)</f>
        <v>18</v>
      </c>
      <c r="R65" s="18">
        <f>COUNTIFS(Attendance!B:B, A65, Attendance!C:C, "Went")</f>
        <v>15</v>
      </c>
      <c r="S65" s="18">
        <f>COUNTIFS(Attendance!B:B, A65, Attendance!C:C, "No Show")</f>
        <v>0</v>
      </c>
      <c r="T65" s="18">
        <f>COUNTIFS(Attendance!B:B, A65, Attendance!C:C, "Didn't Go")</f>
        <v>0</v>
      </c>
      <c r="U65" s="19">
        <f t="shared" si="0"/>
        <v>83.333333333333343</v>
      </c>
      <c r="V65" s="19">
        <f t="shared" si="1"/>
        <v>0</v>
      </c>
      <c r="W65" s="19">
        <f t="shared" si="2"/>
        <v>0</v>
      </c>
    </row>
    <row r="66" spans="1:23" ht="12.75">
      <c r="A66" s="13" t="s">
        <v>234</v>
      </c>
      <c r="B66" s="13">
        <v>64106522</v>
      </c>
      <c r="C66" s="13" t="s">
        <v>231</v>
      </c>
      <c r="D66" s="14">
        <v>43007</v>
      </c>
      <c r="E66" s="3">
        <v>2</v>
      </c>
      <c r="F66" s="21" t="s">
        <v>234</v>
      </c>
      <c r="G66" s="18"/>
      <c r="H66" s="3" t="s">
        <v>234</v>
      </c>
      <c r="I66" s="22">
        <v>43007</v>
      </c>
      <c r="J66" s="18"/>
      <c r="K66" s="18" t="s">
        <v>235</v>
      </c>
      <c r="L66" s="18" t="s">
        <v>235</v>
      </c>
      <c r="M66" s="18" t="s">
        <v>95</v>
      </c>
      <c r="N66" s="18"/>
      <c r="O66" s="18"/>
      <c r="P66" s="17"/>
      <c r="Q66" s="18">
        <f>COUNTIF(Attendance!B:B, A66)</f>
        <v>1</v>
      </c>
      <c r="R66" s="18">
        <f>COUNTIFS(Attendance!B:B, A66, Attendance!C:C, "Went")</f>
        <v>0</v>
      </c>
      <c r="S66" s="18">
        <f>COUNTIFS(Attendance!B:B, A66, Attendance!C:C, "No Show")</f>
        <v>1</v>
      </c>
      <c r="T66" s="18">
        <f>COUNTIFS(Attendance!B:B, A66, Attendance!C:C, "Didn't Go")</f>
        <v>0</v>
      </c>
      <c r="U66" s="19">
        <f t="shared" si="0"/>
        <v>0</v>
      </c>
      <c r="V66" s="19">
        <f t="shared" si="1"/>
        <v>100</v>
      </c>
      <c r="W66" s="19">
        <f t="shared" si="2"/>
        <v>0</v>
      </c>
    </row>
    <row r="67" spans="1:23" ht="12.75">
      <c r="A67" s="13" t="s">
        <v>236</v>
      </c>
      <c r="B67" s="13">
        <v>231817979</v>
      </c>
      <c r="C67" s="13" t="s">
        <v>237</v>
      </c>
      <c r="D67" s="14">
        <v>43007</v>
      </c>
      <c r="E67" s="3">
        <v>3</v>
      </c>
      <c r="F67" s="21" t="s">
        <v>236</v>
      </c>
      <c r="G67" s="18"/>
      <c r="H67" s="18" t="s">
        <v>236</v>
      </c>
      <c r="I67" s="22">
        <v>43007</v>
      </c>
      <c r="J67" s="18"/>
      <c r="K67" s="18"/>
      <c r="L67" s="18" t="s">
        <v>238</v>
      </c>
      <c r="M67" s="18" t="s">
        <v>68</v>
      </c>
      <c r="N67" s="18" t="s">
        <v>239</v>
      </c>
      <c r="O67" s="18" t="s">
        <v>240</v>
      </c>
      <c r="P67" s="17"/>
      <c r="Q67" s="18">
        <f>COUNTIF(Attendance!B:B, A67)</f>
        <v>5</v>
      </c>
      <c r="R67" s="18">
        <f>COUNTIFS(Attendance!B:B, A67, Attendance!C:C, "Went")</f>
        <v>0</v>
      </c>
      <c r="S67" s="18">
        <f>COUNTIFS(Attendance!B:B, A67, Attendance!C:C, "No Show")</f>
        <v>4</v>
      </c>
      <c r="T67" s="18">
        <f>COUNTIFS(Attendance!B:B, A67, Attendance!C:C, "Didn't Go")</f>
        <v>1</v>
      </c>
      <c r="U67" s="19">
        <f t="shared" si="0"/>
        <v>0</v>
      </c>
      <c r="V67" s="19">
        <f t="shared" si="1"/>
        <v>80</v>
      </c>
      <c r="W67" s="19">
        <f t="shared" si="2"/>
        <v>20</v>
      </c>
    </row>
    <row r="68" spans="1:23" ht="12.75">
      <c r="A68" s="13" t="s">
        <v>241</v>
      </c>
      <c r="B68" s="13">
        <v>232475</v>
      </c>
      <c r="C68" s="13" t="s">
        <v>242</v>
      </c>
      <c r="D68" s="14">
        <v>43007</v>
      </c>
      <c r="E68" s="3">
        <v>4</v>
      </c>
      <c r="F68" s="21" t="s">
        <v>241</v>
      </c>
      <c r="G68" s="18"/>
      <c r="H68" s="18" t="s">
        <v>241</v>
      </c>
      <c r="I68" s="22">
        <v>43007</v>
      </c>
      <c r="J68" s="18"/>
      <c r="K68" s="18" t="s">
        <v>243</v>
      </c>
      <c r="L68" s="18" t="s">
        <v>244</v>
      </c>
      <c r="M68" s="18" t="s">
        <v>82</v>
      </c>
      <c r="N68" s="18"/>
      <c r="O68" s="18"/>
      <c r="P68" s="17"/>
      <c r="Q68" s="18">
        <f>COUNTIF(Attendance!B:B, A68)</f>
        <v>10</v>
      </c>
      <c r="R68" s="18">
        <f>COUNTIFS(Attendance!B:B, A68, Attendance!C:C, "Went")</f>
        <v>6</v>
      </c>
      <c r="S68" s="18">
        <f>COUNTIFS(Attendance!B:B, A68, Attendance!C:C, "No Show")</f>
        <v>1</v>
      </c>
      <c r="T68" s="18">
        <f>COUNTIFS(Attendance!B:B, A68, Attendance!C:C, "Didn't Go")</f>
        <v>3</v>
      </c>
      <c r="U68" s="19">
        <f t="shared" si="0"/>
        <v>60</v>
      </c>
      <c r="V68" s="19">
        <f t="shared" si="1"/>
        <v>10</v>
      </c>
      <c r="W68" s="19">
        <f t="shared" si="2"/>
        <v>30</v>
      </c>
    </row>
    <row r="69" spans="1:23" ht="12.75">
      <c r="A69" s="13" t="s">
        <v>245</v>
      </c>
      <c r="B69" s="13">
        <v>212741481</v>
      </c>
      <c r="C69" s="13" t="s">
        <v>246</v>
      </c>
      <c r="D69" s="14">
        <v>43007</v>
      </c>
      <c r="E69" s="3">
        <v>5</v>
      </c>
      <c r="F69" s="21" t="s">
        <v>245</v>
      </c>
      <c r="G69" s="18"/>
      <c r="H69" s="18" t="s">
        <v>245</v>
      </c>
      <c r="I69" s="22">
        <v>43007</v>
      </c>
      <c r="J69" s="18"/>
      <c r="K69" s="18" t="s">
        <v>247</v>
      </c>
      <c r="L69" s="18" t="s">
        <v>235</v>
      </c>
      <c r="M69" s="18" t="s">
        <v>68</v>
      </c>
      <c r="N69" s="18"/>
      <c r="O69" s="18"/>
      <c r="P69" s="17"/>
      <c r="Q69" s="18">
        <f>COUNTIF(Attendance!B:B, A69)</f>
        <v>1</v>
      </c>
      <c r="R69" s="18">
        <f>COUNTIFS(Attendance!B:B, A69, Attendance!C:C, "Went")</f>
        <v>0</v>
      </c>
      <c r="S69" s="18">
        <f>COUNTIFS(Attendance!B:B, A69, Attendance!C:C, "No Show")</f>
        <v>1</v>
      </c>
      <c r="T69" s="18">
        <f>COUNTIFS(Attendance!B:B, A69, Attendance!C:C, "Didn't Go")</f>
        <v>0</v>
      </c>
      <c r="U69" s="19">
        <f t="shared" si="0"/>
        <v>0</v>
      </c>
      <c r="V69" s="19">
        <f t="shared" si="1"/>
        <v>100</v>
      </c>
      <c r="W69" s="19">
        <f t="shared" si="2"/>
        <v>0</v>
      </c>
    </row>
    <row r="70" spans="1:23" ht="12.75">
      <c r="A70" s="13" t="s">
        <v>248</v>
      </c>
      <c r="B70" s="13">
        <v>172351872</v>
      </c>
      <c r="C70" s="13" t="s">
        <v>237</v>
      </c>
      <c r="D70" s="14">
        <v>43007</v>
      </c>
      <c r="E70" s="3">
        <v>6</v>
      </c>
      <c r="F70" s="21" t="s">
        <v>248</v>
      </c>
      <c r="G70" s="18"/>
      <c r="H70" s="18" t="s">
        <v>248</v>
      </c>
      <c r="I70" s="22">
        <v>43007</v>
      </c>
      <c r="J70" s="18"/>
      <c r="K70" s="18" t="s">
        <v>249</v>
      </c>
      <c r="L70" s="18" t="s">
        <v>250</v>
      </c>
      <c r="M70" s="18" t="s">
        <v>53</v>
      </c>
      <c r="N70" s="18"/>
      <c r="O70" s="18"/>
      <c r="P70" s="17"/>
      <c r="Q70" s="18">
        <f>COUNTIF(Attendance!B:B, A70)</f>
        <v>0</v>
      </c>
      <c r="R70" s="18">
        <f>COUNTIFS(Attendance!B:B, A70, Attendance!C:C, "Went")</f>
        <v>0</v>
      </c>
      <c r="S70" s="18">
        <f>COUNTIFS(Attendance!B:B, A70, Attendance!C:C, "No Show")</f>
        <v>0</v>
      </c>
      <c r="T70" s="18">
        <f>COUNTIFS(Attendance!B:B, A70, Attendance!C:C, "Didn't Go")</f>
        <v>0</v>
      </c>
      <c r="U70" s="19">
        <f t="shared" si="0"/>
        <v>0</v>
      </c>
      <c r="V70" s="19">
        <f t="shared" si="1"/>
        <v>0</v>
      </c>
      <c r="W70" s="19">
        <f t="shared" si="2"/>
        <v>0</v>
      </c>
    </row>
    <row r="71" spans="1:23" ht="12.75">
      <c r="A71" s="13" t="s">
        <v>251</v>
      </c>
      <c r="B71" s="13">
        <v>222495825</v>
      </c>
      <c r="C71" s="13" t="s">
        <v>231</v>
      </c>
      <c r="D71" s="14">
        <v>43007</v>
      </c>
      <c r="E71" s="3">
        <v>7</v>
      </c>
      <c r="F71" s="21" t="s">
        <v>251</v>
      </c>
      <c r="G71" s="18"/>
      <c r="H71" s="18" t="s">
        <v>251</v>
      </c>
      <c r="I71" s="22">
        <v>43007</v>
      </c>
      <c r="J71" s="18"/>
      <c r="K71" s="18" t="s">
        <v>252</v>
      </c>
      <c r="L71" s="18" t="s">
        <v>103</v>
      </c>
      <c r="M71" s="18" t="s">
        <v>44</v>
      </c>
      <c r="N71" s="18"/>
      <c r="O71" s="18"/>
      <c r="P71" s="17"/>
      <c r="Q71" s="18">
        <f>COUNTIF(Attendance!B:B, A71)</f>
        <v>1</v>
      </c>
      <c r="R71" s="18">
        <f>COUNTIFS(Attendance!B:B, A71, Attendance!C:C, "Went")</f>
        <v>1</v>
      </c>
      <c r="S71" s="18">
        <f>COUNTIFS(Attendance!B:B, A71, Attendance!C:C, "No Show")</f>
        <v>0</v>
      </c>
      <c r="T71" s="18">
        <f>COUNTIFS(Attendance!B:B, A71, Attendance!C:C, "Didn't Go")</f>
        <v>0</v>
      </c>
      <c r="U71" s="19">
        <f t="shared" si="0"/>
        <v>100</v>
      </c>
      <c r="V71" s="19">
        <f t="shared" si="1"/>
        <v>0</v>
      </c>
      <c r="W71" s="19">
        <f t="shared" si="2"/>
        <v>0</v>
      </c>
    </row>
    <row r="72" spans="1:23" ht="12.75">
      <c r="A72" s="13" t="s">
        <v>253</v>
      </c>
      <c r="B72" s="13">
        <v>36826882</v>
      </c>
      <c r="C72" s="13" t="s">
        <v>231</v>
      </c>
      <c r="D72" s="14">
        <v>43007</v>
      </c>
      <c r="E72" s="3">
        <v>8</v>
      </c>
      <c r="F72" s="21" t="s">
        <v>253</v>
      </c>
      <c r="G72" s="18"/>
      <c r="H72" s="18" t="s">
        <v>253</v>
      </c>
      <c r="I72" s="22">
        <v>43007</v>
      </c>
      <c r="J72" s="18"/>
      <c r="K72" s="18" t="s">
        <v>254</v>
      </c>
      <c r="L72" s="18" t="s">
        <v>255</v>
      </c>
      <c r="M72" s="18" t="s">
        <v>36</v>
      </c>
      <c r="N72" s="18"/>
      <c r="O72" s="18"/>
      <c r="P72" s="17"/>
      <c r="Q72" s="18">
        <f>COUNTIF(Attendance!B:B, A72)</f>
        <v>2</v>
      </c>
      <c r="R72" s="18">
        <f>COUNTIFS(Attendance!B:B, A72, Attendance!C:C, "Went")</f>
        <v>1</v>
      </c>
      <c r="S72" s="18">
        <f>COUNTIFS(Attendance!B:B, A72, Attendance!C:C, "No Show")</f>
        <v>1</v>
      </c>
      <c r="T72" s="18">
        <f>COUNTIFS(Attendance!B:B, A72, Attendance!C:C, "Didn't Go")</f>
        <v>0</v>
      </c>
      <c r="U72" s="19">
        <f t="shared" si="0"/>
        <v>50</v>
      </c>
      <c r="V72" s="19">
        <f t="shared" si="1"/>
        <v>50</v>
      </c>
      <c r="W72" s="19">
        <f t="shared" si="2"/>
        <v>0</v>
      </c>
    </row>
    <row r="73" spans="1:23" ht="12.75">
      <c r="A73" s="13" t="s">
        <v>256</v>
      </c>
      <c r="B73" s="13">
        <v>45618602</v>
      </c>
      <c r="C73" s="13" t="s">
        <v>257</v>
      </c>
      <c r="D73" s="14">
        <v>43007</v>
      </c>
      <c r="E73" s="3">
        <v>9</v>
      </c>
      <c r="F73" s="21" t="s">
        <v>256</v>
      </c>
      <c r="G73" s="18"/>
      <c r="H73" s="18" t="s">
        <v>256</v>
      </c>
      <c r="I73" s="22">
        <v>43007</v>
      </c>
      <c r="J73" s="18"/>
      <c r="K73" s="18" t="s">
        <v>258</v>
      </c>
      <c r="L73" s="18" t="s">
        <v>259</v>
      </c>
      <c r="M73" s="18" t="s">
        <v>186</v>
      </c>
      <c r="N73" s="18"/>
      <c r="O73" s="18"/>
      <c r="P73" s="17"/>
      <c r="Q73" s="18">
        <f>COUNTIF(Attendance!B:B, A73)</f>
        <v>0</v>
      </c>
      <c r="R73" s="18">
        <f>COUNTIFS(Attendance!B:B, A73, Attendance!C:C, "Went")</f>
        <v>0</v>
      </c>
      <c r="S73" s="18">
        <f>COUNTIFS(Attendance!B:B, A73, Attendance!C:C, "No Show")</f>
        <v>0</v>
      </c>
      <c r="T73" s="18">
        <f>COUNTIFS(Attendance!B:B, A73, Attendance!C:C, "Didn't Go")</f>
        <v>0</v>
      </c>
      <c r="U73" s="19">
        <f t="shared" si="0"/>
        <v>0</v>
      </c>
      <c r="V73" s="19">
        <f t="shared" si="1"/>
        <v>0</v>
      </c>
      <c r="W73" s="19">
        <f t="shared" si="2"/>
        <v>0</v>
      </c>
    </row>
    <row r="74" spans="1:23" ht="12.75">
      <c r="A74" s="13" t="s">
        <v>260</v>
      </c>
      <c r="B74" s="13">
        <v>219275949</v>
      </c>
      <c r="C74" s="13" t="s">
        <v>231</v>
      </c>
      <c r="D74" s="14">
        <v>43007</v>
      </c>
      <c r="E74" s="3">
        <v>10</v>
      </c>
      <c r="F74" s="21" t="s">
        <v>260</v>
      </c>
      <c r="G74" s="18"/>
      <c r="H74" s="18" t="s">
        <v>260</v>
      </c>
      <c r="I74" s="22">
        <v>43007</v>
      </c>
      <c r="J74" s="18"/>
      <c r="K74" s="18" t="s">
        <v>261</v>
      </c>
      <c r="L74" s="18" t="s">
        <v>262</v>
      </c>
      <c r="M74" s="18" t="s">
        <v>44</v>
      </c>
      <c r="N74" s="18"/>
      <c r="O74" s="18"/>
      <c r="P74" s="17"/>
      <c r="Q74" s="18">
        <f>COUNTIF(Attendance!B:B, A74)</f>
        <v>3</v>
      </c>
      <c r="R74" s="18">
        <f>COUNTIFS(Attendance!B:B, A74, Attendance!C:C, "Went")</f>
        <v>1</v>
      </c>
      <c r="S74" s="18">
        <f>COUNTIFS(Attendance!B:B, A74, Attendance!C:C, "No Show")</f>
        <v>2</v>
      </c>
      <c r="T74" s="18">
        <f>COUNTIFS(Attendance!B:B, A74, Attendance!C:C, "Didn't Go")</f>
        <v>0</v>
      </c>
      <c r="U74" s="19">
        <f t="shared" si="0"/>
        <v>33.333333333333329</v>
      </c>
      <c r="V74" s="19">
        <f t="shared" si="1"/>
        <v>66.666666666666657</v>
      </c>
      <c r="W74" s="19">
        <f t="shared" si="2"/>
        <v>0</v>
      </c>
    </row>
    <row r="75" spans="1:23" ht="12.75">
      <c r="A75" s="13" t="s">
        <v>263</v>
      </c>
      <c r="B75" s="13">
        <v>200061460</v>
      </c>
      <c r="C75" s="13" t="s">
        <v>231</v>
      </c>
      <c r="D75" s="14">
        <v>43007</v>
      </c>
      <c r="E75" s="3">
        <v>11</v>
      </c>
      <c r="F75" s="21" t="s">
        <v>263</v>
      </c>
      <c r="G75" s="18"/>
      <c r="H75" s="18" t="s">
        <v>263</v>
      </c>
      <c r="I75" s="22">
        <v>43007</v>
      </c>
      <c r="J75" s="18"/>
      <c r="K75" s="18" t="s">
        <v>264</v>
      </c>
      <c r="L75" s="18" t="s">
        <v>265</v>
      </c>
      <c r="M75" s="18" t="s">
        <v>53</v>
      </c>
      <c r="N75" s="18"/>
      <c r="O75" s="18"/>
      <c r="P75" s="17"/>
      <c r="Q75" s="18">
        <f>COUNTIF(Attendance!B:B, A75)</f>
        <v>1</v>
      </c>
      <c r="R75" s="18">
        <f>COUNTIFS(Attendance!B:B, A75, Attendance!C:C, "Went")</f>
        <v>1</v>
      </c>
      <c r="S75" s="18">
        <f>COUNTIFS(Attendance!B:B, A75, Attendance!C:C, "No Show")</f>
        <v>0</v>
      </c>
      <c r="T75" s="18">
        <f>COUNTIFS(Attendance!B:B, A75, Attendance!C:C, "Didn't Go")</f>
        <v>0</v>
      </c>
      <c r="U75" s="19">
        <f t="shared" si="0"/>
        <v>100</v>
      </c>
      <c r="V75" s="19">
        <f t="shared" si="1"/>
        <v>0</v>
      </c>
      <c r="W75" s="19">
        <f t="shared" si="2"/>
        <v>0</v>
      </c>
    </row>
    <row r="76" spans="1:23" ht="12.75">
      <c r="A76" s="13" t="s">
        <v>266</v>
      </c>
      <c r="B76" s="13">
        <v>33346632</v>
      </c>
      <c r="C76" s="13" t="s">
        <v>237</v>
      </c>
      <c r="D76" s="14">
        <v>43007</v>
      </c>
      <c r="E76" s="3">
        <v>12</v>
      </c>
      <c r="F76" s="21" t="s">
        <v>266</v>
      </c>
      <c r="G76" s="18" t="s">
        <v>267</v>
      </c>
      <c r="H76" s="18" t="s">
        <v>267</v>
      </c>
      <c r="I76" s="22">
        <v>43007</v>
      </c>
      <c r="J76" s="18"/>
      <c r="K76" s="18" t="s">
        <v>268</v>
      </c>
      <c r="L76" s="18" t="s">
        <v>269</v>
      </c>
      <c r="M76" s="18" t="s">
        <v>124</v>
      </c>
      <c r="N76" s="18"/>
      <c r="O76" s="18"/>
      <c r="P76" s="17"/>
      <c r="Q76" s="18">
        <f>COUNTIF(Attendance!B:B, A76)</f>
        <v>1</v>
      </c>
      <c r="R76" s="18">
        <f>COUNTIFS(Attendance!B:B, A76, Attendance!C:C, "Went")</f>
        <v>0</v>
      </c>
      <c r="S76" s="18">
        <f>COUNTIFS(Attendance!B:B, A76, Attendance!C:C, "No Show")</f>
        <v>1</v>
      </c>
      <c r="T76" s="18">
        <f>COUNTIFS(Attendance!B:B, A76, Attendance!C:C, "Didn't Go")</f>
        <v>0</v>
      </c>
      <c r="U76" s="19">
        <f t="shared" si="0"/>
        <v>0</v>
      </c>
      <c r="V76" s="19">
        <f t="shared" si="1"/>
        <v>100</v>
      </c>
      <c r="W76" s="19">
        <f t="shared" si="2"/>
        <v>0</v>
      </c>
    </row>
    <row r="77" spans="1:23" ht="15">
      <c r="A77" s="13" t="s">
        <v>270</v>
      </c>
      <c r="B77" s="13">
        <v>225011354</v>
      </c>
      <c r="C77" s="13" t="s">
        <v>271</v>
      </c>
      <c r="D77" s="14">
        <v>43007</v>
      </c>
      <c r="E77" s="3">
        <v>13</v>
      </c>
      <c r="F77" s="21" t="s">
        <v>270</v>
      </c>
      <c r="G77" s="18"/>
      <c r="H77" s="18" t="s">
        <v>270</v>
      </c>
      <c r="I77" s="22">
        <v>43007</v>
      </c>
      <c r="J77" s="18"/>
      <c r="K77" s="23" t="s">
        <v>272</v>
      </c>
      <c r="L77" s="18" t="s">
        <v>273</v>
      </c>
      <c r="M77" s="18" t="s">
        <v>82</v>
      </c>
      <c r="N77" s="18"/>
      <c r="O77" s="18"/>
      <c r="P77" s="17"/>
      <c r="Q77" s="18">
        <f>COUNTIF(Attendance!B:B, A77)</f>
        <v>4</v>
      </c>
      <c r="R77" s="18">
        <f>COUNTIFS(Attendance!B:B, A77, Attendance!C:C, "Went")</f>
        <v>1</v>
      </c>
      <c r="S77" s="18">
        <f>COUNTIFS(Attendance!B:B, A77, Attendance!C:C, "No Show")</f>
        <v>1</v>
      </c>
      <c r="T77" s="18">
        <f>COUNTIFS(Attendance!B:B, A77, Attendance!C:C, "Didn't Go")</f>
        <v>0</v>
      </c>
      <c r="U77" s="19">
        <f t="shared" si="0"/>
        <v>25</v>
      </c>
      <c r="V77" s="19">
        <f t="shared" si="1"/>
        <v>25</v>
      </c>
      <c r="W77" s="19">
        <f t="shared" si="2"/>
        <v>0</v>
      </c>
    </row>
    <row r="78" spans="1:23" ht="12.75">
      <c r="A78" s="13" t="s">
        <v>274</v>
      </c>
      <c r="B78" s="13">
        <v>236603412</v>
      </c>
      <c r="C78" s="13" t="s">
        <v>275</v>
      </c>
      <c r="D78" s="14">
        <v>43008</v>
      </c>
      <c r="E78" s="3">
        <v>14</v>
      </c>
      <c r="F78" s="21" t="s">
        <v>274</v>
      </c>
      <c r="G78" s="18"/>
      <c r="H78" s="18" t="s">
        <v>274</v>
      </c>
      <c r="I78" s="22">
        <v>43008</v>
      </c>
      <c r="J78" s="18"/>
      <c r="K78" s="18" t="s">
        <v>276</v>
      </c>
      <c r="L78" s="18" t="s">
        <v>103</v>
      </c>
      <c r="M78" s="18" t="s">
        <v>87</v>
      </c>
      <c r="N78" s="18"/>
      <c r="O78" s="18"/>
      <c r="P78" s="17"/>
      <c r="Q78" s="18">
        <f>COUNTIF(Attendance!B:B, A78)</f>
        <v>1</v>
      </c>
      <c r="R78" s="18">
        <f>COUNTIFS(Attendance!B:B, A78, Attendance!C:C, "Went")</f>
        <v>0</v>
      </c>
      <c r="S78" s="18">
        <f>COUNTIFS(Attendance!B:B, A78, Attendance!C:C, "No Show")</f>
        <v>1</v>
      </c>
      <c r="T78" s="18">
        <f>COUNTIFS(Attendance!B:B, A78, Attendance!C:C, "Didn't Go")</f>
        <v>0</v>
      </c>
      <c r="U78" s="19">
        <f t="shared" si="0"/>
        <v>0</v>
      </c>
      <c r="V78" s="19">
        <f t="shared" si="1"/>
        <v>100</v>
      </c>
      <c r="W78" s="19">
        <f t="shared" si="2"/>
        <v>0</v>
      </c>
    </row>
    <row r="79" spans="1:23" ht="12.75">
      <c r="A79" s="13" t="s">
        <v>277</v>
      </c>
      <c r="B79" s="13">
        <v>13793936</v>
      </c>
      <c r="C79" s="13" t="s">
        <v>237</v>
      </c>
      <c r="D79" s="14">
        <v>43008</v>
      </c>
      <c r="E79" s="3">
        <v>15</v>
      </c>
      <c r="F79" s="21" t="s">
        <v>277</v>
      </c>
      <c r="G79" s="18"/>
      <c r="H79" s="18" t="s">
        <v>277</v>
      </c>
      <c r="I79" s="22">
        <v>43008</v>
      </c>
      <c r="J79" s="18"/>
      <c r="K79" s="18" t="s">
        <v>278</v>
      </c>
      <c r="L79" s="18" t="s">
        <v>279</v>
      </c>
      <c r="M79" s="18" t="s">
        <v>280</v>
      </c>
      <c r="N79" s="18"/>
      <c r="O79" s="18"/>
      <c r="P79" s="17"/>
      <c r="Q79" s="18">
        <f>COUNTIF(Attendance!B:B, A79)</f>
        <v>0</v>
      </c>
      <c r="R79" s="18">
        <f>COUNTIFS(Attendance!B:B, A79, Attendance!C:C, "Went")</f>
        <v>0</v>
      </c>
      <c r="S79" s="18">
        <f>COUNTIFS(Attendance!B:B, A79, Attendance!C:C, "No Show")</f>
        <v>0</v>
      </c>
      <c r="T79" s="18">
        <f>COUNTIFS(Attendance!B:B, A79, Attendance!C:C, "Didn't Go")</f>
        <v>0</v>
      </c>
      <c r="U79" s="19">
        <f t="shared" si="0"/>
        <v>0</v>
      </c>
      <c r="V79" s="19">
        <f t="shared" si="1"/>
        <v>0</v>
      </c>
      <c r="W79" s="19">
        <f t="shared" si="2"/>
        <v>0</v>
      </c>
    </row>
    <row r="80" spans="1:23" ht="12.75">
      <c r="A80" s="13" t="s">
        <v>281</v>
      </c>
      <c r="B80" s="13">
        <v>195443221</v>
      </c>
      <c r="C80" s="13" t="s">
        <v>231</v>
      </c>
      <c r="D80" s="14">
        <v>43008</v>
      </c>
      <c r="E80" s="3">
        <v>16</v>
      </c>
      <c r="F80" s="21" t="s">
        <v>281</v>
      </c>
      <c r="G80" s="18"/>
      <c r="H80" s="18" t="s">
        <v>281</v>
      </c>
      <c r="I80" s="22">
        <v>43008</v>
      </c>
      <c r="J80" s="18"/>
      <c r="K80" s="18" t="s">
        <v>282</v>
      </c>
      <c r="L80" s="18" t="s">
        <v>283</v>
      </c>
      <c r="M80" s="18" t="s">
        <v>53</v>
      </c>
      <c r="N80" s="18"/>
      <c r="O80" s="18"/>
      <c r="P80" s="17"/>
      <c r="Q80" s="18">
        <f>COUNTIF(Attendance!B:B, A80)</f>
        <v>5</v>
      </c>
      <c r="R80" s="18">
        <f>COUNTIFS(Attendance!B:B, A80, Attendance!C:C, "Went")</f>
        <v>1</v>
      </c>
      <c r="S80" s="18">
        <f>COUNTIFS(Attendance!B:B, A80, Attendance!C:C, "No Show")</f>
        <v>1</v>
      </c>
      <c r="T80" s="18">
        <f>COUNTIFS(Attendance!B:B, A80, Attendance!C:C, "Didn't Go")</f>
        <v>1</v>
      </c>
      <c r="U80" s="19">
        <f t="shared" si="0"/>
        <v>20</v>
      </c>
      <c r="V80" s="19">
        <f t="shared" si="1"/>
        <v>20</v>
      </c>
      <c r="W80" s="19">
        <f t="shared" si="2"/>
        <v>20</v>
      </c>
    </row>
    <row r="81" spans="1:23" ht="12.75">
      <c r="A81" s="13" t="s">
        <v>284</v>
      </c>
      <c r="B81" s="13">
        <v>183223680</v>
      </c>
      <c r="C81" s="13" t="s">
        <v>237</v>
      </c>
      <c r="D81" s="14">
        <v>43008</v>
      </c>
      <c r="E81" s="3">
        <v>17</v>
      </c>
      <c r="F81" s="21" t="s">
        <v>284</v>
      </c>
      <c r="G81" s="18"/>
      <c r="H81" s="18" t="s">
        <v>284</v>
      </c>
      <c r="I81" s="22">
        <v>43008</v>
      </c>
      <c r="J81" s="18"/>
      <c r="K81" s="18" t="s">
        <v>235</v>
      </c>
      <c r="L81" s="18" t="s">
        <v>235</v>
      </c>
      <c r="M81" s="18" t="s">
        <v>95</v>
      </c>
      <c r="N81" s="18"/>
      <c r="O81" s="18"/>
      <c r="P81" s="17"/>
      <c r="Q81" s="18">
        <f>COUNTIF(Attendance!B:B, A81)</f>
        <v>0</v>
      </c>
      <c r="R81" s="18">
        <f>COUNTIFS(Attendance!B:B, A81, Attendance!C:C, "Went")</f>
        <v>0</v>
      </c>
      <c r="S81" s="18">
        <f>COUNTIFS(Attendance!B:B, A81, Attendance!C:C, "No Show")</f>
        <v>0</v>
      </c>
      <c r="T81" s="18">
        <f>COUNTIFS(Attendance!B:B, A81, Attendance!C:C, "Didn't Go")</f>
        <v>0</v>
      </c>
      <c r="U81" s="19">
        <f t="shared" si="0"/>
        <v>0</v>
      </c>
      <c r="V81" s="19">
        <f t="shared" si="1"/>
        <v>0</v>
      </c>
      <c r="W81" s="19">
        <f t="shared" si="2"/>
        <v>0</v>
      </c>
    </row>
    <row r="82" spans="1:23" ht="12.75">
      <c r="A82" s="13" t="s">
        <v>285</v>
      </c>
      <c r="B82" s="13">
        <v>184926002</v>
      </c>
      <c r="C82" s="13" t="s">
        <v>237</v>
      </c>
      <c r="D82" s="14">
        <v>43008</v>
      </c>
      <c r="E82" s="3">
        <v>18</v>
      </c>
      <c r="F82" s="21" t="s">
        <v>285</v>
      </c>
      <c r="G82" s="18"/>
      <c r="H82" s="18" t="s">
        <v>285</v>
      </c>
      <c r="I82" s="22">
        <v>43008</v>
      </c>
      <c r="J82" s="18"/>
      <c r="K82" s="18" t="s">
        <v>286</v>
      </c>
      <c r="L82" s="18" t="s">
        <v>287</v>
      </c>
      <c r="M82" s="18" t="s">
        <v>53</v>
      </c>
      <c r="N82" s="18"/>
      <c r="O82" s="18" t="s">
        <v>288</v>
      </c>
      <c r="P82" s="17"/>
      <c r="Q82" s="18">
        <f>COUNTIF(Attendance!B:B, A82)</f>
        <v>2</v>
      </c>
      <c r="R82" s="18">
        <f>COUNTIFS(Attendance!B:B, A82, Attendance!C:C, "Went")</f>
        <v>0</v>
      </c>
      <c r="S82" s="18">
        <f>COUNTIFS(Attendance!B:B, A82, Attendance!C:C, "No Show")</f>
        <v>2</v>
      </c>
      <c r="T82" s="18">
        <f>COUNTIFS(Attendance!B:B, A82, Attendance!C:C, "Didn't Go")</f>
        <v>0</v>
      </c>
      <c r="U82" s="19">
        <f t="shared" si="0"/>
        <v>0</v>
      </c>
      <c r="V82" s="19">
        <f t="shared" si="1"/>
        <v>100</v>
      </c>
      <c r="W82" s="19">
        <f t="shared" si="2"/>
        <v>0</v>
      </c>
    </row>
    <row r="83" spans="1:23" ht="12.75">
      <c r="A83" s="13" t="s">
        <v>289</v>
      </c>
      <c r="B83" s="13">
        <v>62179372</v>
      </c>
      <c r="C83" s="13" t="s">
        <v>237</v>
      </c>
      <c r="D83" s="14">
        <v>43008</v>
      </c>
      <c r="E83" s="3">
        <v>19</v>
      </c>
      <c r="F83" s="21" t="s">
        <v>289</v>
      </c>
      <c r="G83" s="18"/>
      <c r="H83" s="18" t="s">
        <v>289</v>
      </c>
      <c r="I83" s="22">
        <v>43008</v>
      </c>
      <c r="J83" s="18"/>
      <c r="K83" s="18" t="s">
        <v>290</v>
      </c>
      <c r="L83" s="18" t="s">
        <v>291</v>
      </c>
      <c r="M83" s="18" t="s">
        <v>53</v>
      </c>
      <c r="N83" s="18"/>
      <c r="O83" s="18"/>
      <c r="P83" s="17"/>
      <c r="Q83" s="18">
        <f>COUNTIF(Attendance!B:B, A83)</f>
        <v>4</v>
      </c>
      <c r="R83" s="18">
        <f>COUNTIFS(Attendance!B:B, A83, Attendance!C:C, "Went")</f>
        <v>0</v>
      </c>
      <c r="S83" s="18">
        <f>COUNTIFS(Attendance!B:B, A83, Attendance!C:C, "No Show")</f>
        <v>1</v>
      </c>
      <c r="T83" s="18">
        <f>COUNTIFS(Attendance!B:B, A83, Attendance!C:C, "Didn't Go")</f>
        <v>3</v>
      </c>
      <c r="U83" s="19">
        <f t="shared" si="0"/>
        <v>0</v>
      </c>
      <c r="V83" s="19">
        <f t="shared" si="1"/>
        <v>25</v>
      </c>
      <c r="W83" s="19">
        <f t="shared" si="2"/>
        <v>75</v>
      </c>
    </row>
    <row r="84" spans="1:23" ht="12.75">
      <c r="A84" s="13" t="s">
        <v>292</v>
      </c>
      <c r="B84" s="13">
        <v>233076487</v>
      </c>
      <c r="C84" s="13" t="s">
        <v>293</v>
      </c>
      <c r="D84" s="14">
        <v>43008</v>
      </c>
      <c r="E84" s="3">
        <v>20</v>
      </c>
      <c r="F84" s="21" t="s">
        <v>292</v>
      </c>
      <c r="G84" s="18"/>
      <c r="H84" s="18" t="s">
        <v>292</v>
      </c>
      <c r="I84" s="22">
        <v>43008</v>
      </c>
      <c r="J84" s="18"/>
      <c r="K84" s="18" t="s">
        <v>294</v>
      </c>
      <c r="L84" s="18" t="s">
        <v>295</v>
      </c>
      <c r="M84" s="18" t="s">
        <v>36</v>
      </c>
      <c r="N84" s="18"/>
      <c r="O84" s="18" t="s">
        <v>296</v>
      </c>
      <c r="P84" s="17"/>
      <c r="Q84" s="18">
        <f>COUNTIF(Attendance!B:B, A84)</f>
        <v>0</v>
      </c>
      <c r="R84" s="18">
        <f>COUNTIFS(Attendance!B:B, A84, Attendance!C:C, "Went")</f>
        <v>0</v>
      </c>
      <c r="S84" s="18">
        <f>COUNTIFS(Attendance!B:B, A84, Attendance!C:C, "No Show")</f>
        <v>0</v>
      </c>
      <c r="T84" s="18">
        <f>COUNTIFS(Attendance!B:B, A84, Attendance!C:C, "Didn't Go")</f>
        <v>0</v>
      </c>
      <c r="U84" s="19">
        <f t="shared" si="0"/>
        <v>0</v>
      </c>
      <c r="V84" s="19">
        <f t="shared" si="1"/>
        <v>0</v>
      </c>
      <c r="W84" s="19">
        <f t="shared" si="2"/>
        <v>0</v>
      </c>
    </row>
    <row r="85" spans="1:23" ht="12.75">
      <c r="A85" s="13" t="s">
        <v>297</v>
      </c>
      <c r="B85" s="13">
        <v>236261527</v>
      </c>
      <c r="C85" s="13" t="s">
        <v>237</v>
      </c>
      <c r="D85" s="14">
        <v>43008</v>
      </c>
      <c r="E85" s="3">
        <v>21</v>
      </c>
      <c r="F85" s="21" t="s">
        <v>297</v>
      </c>
      <c r="G85" s="18"/>
      <c r="H85" s="18" t="s">
        <v>297</v>
      </c>
      <c r="I85" s="22">
        <v>43008</v>
      </c>
      <c r="J85" s="18"/>
      <c r="K85" s="18" t="s">
        <v>298</v>
      </c>
      <c r="L85" s="18" t="s">
        <v>299</v>
      </c>
      <c r="M85" s="18" t="s">
        <v>53</v>
      </c>
      <c r="N85" s="18"/>
      <c r="O85" s="18"/>
      <c r="P85" s="17"/>
      <c r="Q85" s="18">
        <f>COUNTIF(Attendance!B:B, A85)</f>
        <v>2</v>
      </c>
      <c r="R85" s="18">
        <f>COUNTIFS(Attendance!B:B, A85, Attendance!C:C, "Went")</f>
        <v>1</v>
      </c>
      <c r="S85" s="18">
        <f>COUNTIFS(Attendance!B:B, A85, Attendance!C:C, "No Show")</f>
        <v>1</v>
      </c>
      <c r="T85" s="18">
        <f>COUNTIFS(Attendance!B:B, A85, Attendance!C:C, "Didn't Go")</f>
        <v>0</v>
      </c>
      <c r="U85" s="19">
        <f t="shared" si="0"/>
        <v>50</v>
      </c>
      <c r="V85" s="19">
        <f t="shared" si="1"/>
        <v>50</v>
      </c>
      <c r="W85" s="19">
        <f t="shared" si="2"/>
        <v>0</v>
      </c>
    </row>
    <row r="86" spans="1:23" ht="12.75">
      <c r="A86" s="13" t="s">
        <v>300</v>
      </c>
      <c r="B86" s="13">
        <v>227804996</v>
      </c>
      <c r="C86" s="13" t="s">
        <v>237</v>
      </c>
      <c r="D86" s="14">
        <v>43008</v>
      </c>
      <c r="E86" s="3">
        <v>22</v>
      </c>
      <c r="F86" s="21" t="s">
        <v>300</v>
      </c>
      <c r="G86" s="18"/>
      <c r="H86" s="18" t="s">
        <v>300</v>
      </c>
      <c r="I86" s="22">
        <v>43008</v>
      </c>
      <c r="J86" s="18"/>
      <c r="K86" s="18" t="s">
        <v>235</v>
      </c>
      <c r="L86" s="18" t="s">
        <v>235</v>
      </c>
      <c r="M86" s="18" t="s">
        <v>95</v>
      </c>
      <c r="N86" s="18"/>
      <c r="O86" s="18"/>
      <c r="P86" s="17"/>
      <c r="Q86" s="18">
        <f>COUNTIF(Attendance!B:B, A86)</f>
        <v>0</v>
      </c>
      <c r="R86" s="18">
        <f>COUNTIFS(Attendance!B:B, A86, Attendance!C:C, "Went")</f>
        <v>0</v>
      </c>
      <c r="S86" s="18">
        <f>COUNTIFS(Attendance!B:B, A86, Attendance!C:C, "No Show")</f>
        <v>0</v>
      </c>
      <c r="T86" s="18">
        <f>COUNTIFS(Attendance!B:B, A86, Attendance!C:C, "Didn't Go")</f>
        <v>0</v>
      </c>
      <c r="U86" s="19">
        <f t="shared" si="0"/>
        <v>0</v>
      </c>
      <c r="V86" s="19">
        <f t="shared" si="1"/>
        <v>0</v>
      </c>
      <c r="W86" s="19">
        <f t="shared" si="2"/>
        <v>0</v>
      </c>
    </row>
    <row r="87" spans="1:23" ht="12.75">
      <c r="A87" s="13" t="s">
        <v>301</v>
      </c>
      <c r="B87" s="13">
        <v>11129416</v>
      </c>
      <c r="C87" s="13" t="s">
        <v>237</v>
      </c>
      <c r="D87" s="14">
        <v>43008</v>
      </c>
      <c r="E87" s="3">
        <v>23</v>
      </c>
      <c r="F87" s="21" t="s">
        <v>301</v>
      </c>
      <c r="G87" s="18" t="s">
        <v>302</v>
      </c>
      <c r="H87" s="18" t="s">
        <v>302</v>
      </c>
      <c r="I87" s="22">
        <v>43008</v>
      </c>
      <c r="J87" s="18"/>
      <c r="K87" s="18" t="s">
        <v>303</v>
      </c>
      <c r="L87" s="18" t="s">
        <v>238</v>
      </c>
      <c r="M87" s="18" t="s">
        <v>53</v>
      </c>
      <c r="N87" s="18"/>
      <c r="O87" s="18"/>
      <c r="P87" s="17"/>
      <c r="Q87" s="18">
        <f>COUNTIF(Attendance!B:B, A87)</f>
        <v>0</v>
      </c>
      <c r="R87" s="18">
        <f>COUNTIFS(Attendance!B:B, A87, Attendance!C:C, "Went")</f>
        <v>0</v>
      </c>
      <c r="S87" s="18">
        <f>COUNTIFS(Attendance!B:B, A87, Attendance!C:C, "No Show")</f>
        <v>0</v>
      </c>
      <c r="T87" s="18">
        <f>COUNTIFS(Attendance!B:B, A87, Attendance!C:C, "Didn't Go")</f>
        <v>0</v>
      </c>
      <c r="U87" s="19">
        <f t="shared" si="0"/>
        <v>0</v>
      </c>
      <c r="V87" s="19">
        <f t="shared" si="1"/>
        <v>0</v>
      </c>
      <c r="W87" s="19">
        <f t="shared" si="2"/>
        <v>0</v>
      </c>
    </row>
    <row r="88" spans="1:23" ht="12.75">
      <c r="A88" s="13" t="s">
        <v>304</v>
      </c>
      <c r="B88" s="13">
        <v>78247142</v>
      </c>
      <c r="C88" s="13" t="s">
        <v>237</v>
      </c>
      <c r="D88" s="14">
        <v>43008</v>
      </c>
      <c r="E88" s="3">
        <v>24</v>
      </c>
      <c r="F88" s="21" t="s">
        <v>304</v>
      </c>
      <c r="G88" s="18"/>
      <c r="H88" s="18" t="s">
        <v>304</v>
      </c>
      <c r="I88" s="22">
        <v>43008</v>
      </c>
      <c r="J88" s="18"/>
      <c r="K88" s="18" t="s">
        <v>305</v>
      </c>
      <c r="L88" s="18" t="s">
        <v>306</v>
      </c>
      <c r="M88" s="18" t="s">
        <v>166</v>
      </c>
      <c r="N88" s="18"/>
      <c r="O88" s="18"/>
      <c r="P88" s="17"/>
      <c r="Q88" s="18">
        <f>COUNTIF(Attendance!B:B, A88)</f>
        <v>0</v>
      </c>
      <c r="R88" s="18">
        <f>COUNTIFS(Attendance!B:B, A88, Attendance!C:C, "Went")</f>
        <v>0</v>
      </c>
      <c r="S88" s="18">
        <f>COUNTIFS(Attendance!B:B, A88, Attendance!C:C, "No Show")</f>
        <v>0</v>
      </c>
      <c r="T88" s="18">
        <f>COUNTIFS(Attendance!B:B, A88, Attendance!C:C, "Didn't Go")</f>
        <v>0</v>
      </c>
      <c r="U88" s="19">
        <f t="shared" si="0"/>
        <v>0</v>
      </c>
      <c r="V88" s="19">
        <f t="shared" si="1"/>
        <v>0</v>
      </c>
      <c r="W88" s="19">
        <f t="shared" si="2"/>
        <v>0</v>
      </c>
    </row>
    <row r="89" spans="1:23" ht="12.75">
      <c r="A89" s="13" t="s">
        <v>307</v>
      </c>
      <c r="B89" s="13">
        <v>12841552</v>
      </c>
      <c r="C89" s="13" t="s">
        <v>237</v>
      </c>
      <c r="D89" s="14">
        <v>43008</v>
      </c>
      <c r="E89" s="3">
        <v>25</v>
      </c>
      <c r="F89" s="21" t="s">
        <v>307</v>
      </c>
      <c r="G89" s="18"/>
      <c r="H89" s="18" t="s">
        <v>307</v>
      </c>
      <c r="I89" s="22">
        <v>43008</v>
      </c>
      <c r="J89" s="18"/>
      <c r="K89" s="18" t="s">
        <v>308</v>
      </c>
      <c r="L89" s="18" t="s">
        <v>309</v>
      </c>
      <c r="M89" s="18" t="s">
        <v>36</v>
      </c>
      <c r="N89" s="18"/>
      <c r="O89" s="18"/>
      <c r="P89" s="17"/>
      <c r="Q89" s="18">
        <f>COUNTIF(Attendance!B:B, A89)</f>
        <v>1</v>
      </c>
      <c r="R89" s="18">
        <f>COUNTIFS(Attendance!B:B, A89, Attendance!C:C, "Went")</f>
        <v>0</v>
      </c>
      <c r="S89" s="18">
        <f>COUNTIFS(Attendance!B:B, A89, Attendance!C:C, "No Show")</f>
        <v>0</v>
      </c>
      <c r="T89" s="18">
        <f>COUNTIFS(Attendance!B:B, A89, Attendance!C:C, "Didn't Go")</f>
        <v>1</v>
      </c>
      <c r="U89" s="19">
        <f t="shared" si="0"/>
        <v>0</v>
      </c>
      <c r="V89" s="19">
        <f t="shared" si="1"/>
        <v>0</v>
      </c>
      <c r="W89" s="19">
        <f t="shared" si="2"/>
        <v>100</v>
      </c>
    </row>
    <row r="90" spans="1:23" ht="12.75">
      <c r="A90" s="13" t="s">
        <v>310</v>
      </c>
      <c r="B90" s="13">
        <v>117405172</v>
      </c>
      <c r="C90" s="13" t="s">
        <v>311</v>
      </c>
      <c r="D90" s="14">
        <v>43009</v>
      </c>
      <c r="E90" s="3">
        <v>26</v>
      </c>
      <c r="F90" s="21" t="s">
        <v>310</v>
      </c>
      <c r="G90" s="18"/>
      <c r="H90" s="18" t="s">
        <v>310</v>
      </c>
      <c r="I90" s="22">
        <v>43009</v>
      </c>
      <c r="J90" s="18"/>
      <c r="K90" s="18" t="s">
        <v>312</v>
      </c>
      <c r="L90" s="18" t="s">
        <v>313</v>
      </c>
      <c r="M90" s="18" t="s">
        <v>36</v>
      </c>
      <c r="N90" s="18"/>
      <c r="O90" s="18"/>
      <c r="P90" s="17"/>
      <c r="Q90" s="18">
        <f>COUNTIF(Attendance!B:B, A90)</f>
        <v>0</v>
      </c>
      <c r="R90" s="18">
        <f>COUNTIFS(Attendance!B:B, A90, Attendance!C:C, "Went")</f>
        <v>0</v>
      </c>
      <c r="S90" s="18">
        <f>COUNTIFS(Attendance!B:B, A90, Attendance!C:C, "No Show")</f>
        <v>0</v>
      </c>
      <c r="T90" s="18">
        <f>COUNTIFS(Attendance!B:B, A90, Attendance!C:C, "Didn't Go")</f>
        <v>0</v>
      </c>
      <c r="U90" s="19">
        <f t="shared" si="0"/>
        <v>0</v>
      </c>
      <c r="V90" s="19">
        <f t="shared" si="1"/>
        <v>0</v>
      </c>
      <c r="W90" s="19">
        <f t="shared" si="2"/>
        <v>0</v>
      </c>
    </row>
    <row r="91" spans="1:23" ht="12.75">
      <c r="A91" s="13" t="s">
        <v>314</v>
      </c>
      <c r="B91" s="13">
        <v>237855981</v>
      </c>
      <c r="C91" s="13" t="s">
        <v>231</v>
      </c>
      <c r="D91" s="14">
        <v>43009</v>
      </c>
      <c r="E91" s="3">
        <v>27</v>
      </c>
      <c r="F91" s="21" t="s">
        <v>314</v>
      </c>
      <c r="G91" s="18"/>
      <c r="H91" s="18" t="s">
        <v>314</v>
      </c>
      <c r="I91" s="22">
        <v>43009</v>
      </c>
      <c r="J91" s="18"/>
      <c r="K91" s="18" t="s">
        <v>315</v>
      </c>
      <c r="L91" s="18" t="s">
        <v>86</v>
      </c>
      <c r="M91" s="18" t="s">
        <v>31</v>
      </c>
      <c r="N91" s="18"/>
      <c r="O91" s="18"/>
      <c r="P91" s="17"/>
      <c r="Q91" s="18">
        <f>COUNTIF(Attendance!B:B, A91)</f>
        <v>1</v>
      </c>
      <c r="R91" s="18">
        <f>COUNTIFS(Attendance!B:B, A91, Attendance!C:C, "Went")</f>
        <v>1</v>
      </c>
      <c r="S91" s="18">
        <f>COUNTIFS(Attendance!B:B, A91, Attendance!C:C, "No Show")</f>
        <v>0</v>
      </c>
      <c r="T91" s="18">
        <f>COUNTIFS(Attendance!B:B, A91, Attendance!C:C, "Didn't Go")</f>
        <v>0</v>
      </c>
      <c r="U91" s="19">
        <f t="shared" si="0"/>
        <v>100</v>
      </c>
      <c r="V91" s="19">
        <f t="shared" si="1"/>
        <v>0</v>
      </c>
      <c r="W91" s="19">
        <f t="shared" si="2"/>
        <v>0</v>
      </c>
    </row>
    <row r="92" spans="1:23" ht="12.75">
      <c r="A92" s="13" t="s">
        <v>316</v>
      </c>
      <c r="B92" s="13">
        <v>203637769</v>
      </c>
      <c r="C92" s="13" t="s">
        <v>237</v>
      </c>
      <c r="D92" s="14">
        <v>43009</v>
      </c>
      <c r="E92" s="3">
        <v>28</v>
      </c>
      <c r="F92" s="21" t="s">
        <v>316</v>
      </c>
      <c r="G92" s="18" t="s">
        <v>317</v>
      </c>
      <c r="H92" s="18" t="s">
        <v>317</v>
      </c>
      <c r="I92" s="22">
        <v>43009</v>
      </c>
      <c r="J92" s="18"/>
      <c r="K92" s="18" t="s">
        <v>318</v>
      </c>
      <c r="L92" s="18" t="s">
        <v>319</v>
      </c>
      <c r="M92" s="18" t="s">
        <v>280</v>
      </c>
      <c r="N92" s="18"/>
      <c r="O92" s="18"/>
      <c r="P92" s="17"/>
      <c r="Q92" s="18">
        <f>COUNTIF(Attendance!B:B, A92)</f>
        <v>4</v>
      </c>
      <c r="R92" s="18">
        <f>COUNTIFS(Attendance!B:B, A92, Attendance!C:C, "Went")</f>
        <v>1</v>
      </c>
      <c r="S92" s="18">
        <f>COUNTIFS(Attendance!B:B, A92, Attendance!C:C, "No Show")</f>
        <v>1</v>
      </c>
      <c r="T92" s="18">
        <f>COUNTIFS(Attendance!B:B, A92, Attendance!C:C, "Didn't Go")</f>
        <v>2</v>
      </c>
      <c r="U92" s="19">
        <f t="shared" si="0"/>
        <v>25</v>
      </c>
      <c r="V92" s="19">
        <f t="shared" si="1"/>
        <v>25</v>
      </c>
      <c r="W92" s="19">
        <f t="shared" si="2"/>
        <v>50</v>
      </c>
    </row>
    <row r="93" spans="1:23" ht="12.75">
      <c r="A93" s="13" t="s">
        <v>320</v>
      </c>
      <c r="B93" s="13">
        <v>145558852</v>
      </c>
      <c r="C93" s="13" t="s">
        <v>311</v>
      </c>
      <c r="D93" s="14">
        <v>43009</v>
      </c>
      <c r="E93" s="3">
        <v>29</v>
      </c>
      <c r="F93" s="21" t="s">
        <v>320</v>
      </c>
      <c r="G93" s="18"/>
      <c r="H93" s="18" t="s">
        <v>320</v>
      </c>
      <c r="I93" s="22">
        <v>43009</v>
      </c>
      <c r="J93" s="18"/>
      <c r="K93" s="18" t="s">
        <v>321</v>
      </c>
      <c r="L93" s="18" t="s">
        <v>322</v>
      </c>
      <c r="M93" s="18" t="s">
        <v>36</v>
      </c>
      <c r="N93" s="18"/>
      <c r="O93" s="18"/>
      <c r="P93" s="17"/>
      <c r="Q93" s="18">
        <f>COUNTIF(Attendance!B:B, A93)</f>
        <v>0</v>
      </c>
      <c r="R93" s="18">
        <f>COUNTIFS(Attendance!B:B, A93, Attendance!C:C, "Went")</f>
        <v>0</v>
      </c>
      <c r="S93" s="18">
        <f>COUNTIFS(Attendance!B:B, A93, Attendance!C:C, "No Show")</f>
        <v>0</v>
      </c>
      <c r="T93" s="18">
        <f>COUNTIFS(Attendance!B:B, A93, Attendance!C:C, "Didn't Go")</f>
        <v>0</v>
      </c>
      <c r="U93" s="19">
        <f t="shared" si="0"/>
        <v>0</v>
      </c>
      <c r="V93" s="19">
        <f t="shared" si="1"/>
        <v>0</v>
      </c>
      <c r="W93" s="19">
        <f t="shared" si="2"/>
        <v>0</v>
      </c>
    </row>
    <row r="94" spans="1:23" ht="12.75">
      <c r="A94" s="13" t="s">
        <v>323</v>
      </c>
      <c r="B94" s="13">
        <v>189953580</v>
      </c>
      <c r="C94" s="13" t="s">
        <v>311</v>
      </c>
      <c r="D94" s="14">
        <v>43009</v>
      </c>
      <c r="E94" s="3">
        <v>30</v>
      </c>
      <c r="F94" s="21" t="s">
        <v>323</v>
      </c>
      <c r="G94" s="18"/>
      <c r="H94" s="18" t="s">
        <v>323</v>
      </c>
      <c r="I94" s="22">
        <v>43009</v>
      </c>
      <c r="J94" s="18"/>
      <c r="K94" s="18" t="s">
        <v>324</v>
      </c>
      <c r="L94" s="18" t="s">
        <v>325</v>
      </c>
      <c r="M94" s="18" t="s">
        <v>40</v>
      </c>
      <c r="N94" s="18"/>
      <c r="O94" s="18"/>
      <c r="P94" s="17"/>
      <c r="Q94" s="18">
        <f>COUNTIF(Attendance!B:B, A94)</f>
        <v>4</v>
      </c>
      <c r="R94" s="18">
        <f>COUNTIFS(Attendance!B:B, A94, Attendance!C:C, "Went")</f>
        <v>2</v>
      </c>
      <c r="S94" s="18">
        <f>COUNTIFS(Attendance!B:B, A94, Attendance!C:C, "No Show")</f>
        <v>2</v>
      </c>
      <c r="T94" s="18">
        <f>COUNTIFS(Attendance!B:B, A94, Attendance!C:C, "Didn't Go")</f>
        <v>0</v>
      </c>
      <c r="U94" s="19">
        <f t="shared" si="0"/>
        <v>50</v>
      </c>
      <c r="V94" s="19">
        <f t="shared" si="1"/>
        <v>50</v>
      </c>
      <c r="W94" s="19">
        <f t="shared" si="2"/>
        <v>0</v>
      </c>
    </row>
    <row r="95" spans="1:23" ht="12.75">
      <c r="A95" s="13" t="s">
        <v>326</v>
      </c>
      <c r="B95" s="13">
        <v>12872869</v>
      </c>
      <c r="C95" s="13" t="s">
        <v>327</v>
      </c>
      <c r="D95" s="14">
        <v>43010</v>
      </c>
      <c r="E95" s="3">
        <v>31</v>
      </c>
      <c r="F95" s="21" t="s">
        <v>326</v>
      </c>
      <c r="G95" s="18"/>
      <c r="H95" s="18" t="s">
        <v>326</v>
      </c>
      <c r="I95" s="22">
        <v>43010</v>
      </c>
      <c r="J95" s="18"/>
      <c r="K95" s="18" t="s">
        <v>235</v>
      </c>
      <c r="L95" s="18" t="s">
        <v>328</v>
      </c>
      <c r="M95" s="18" t="s">
        <v>95</v>
      </c>
      <c r="N95" s="18"/>
      <c r="O95" s="18"/>
      <c r="P95" s="17"/>
      <c r="Q95" s="18">
        <f>COUNTIF(Attendance!B:B, A95)</f>
        <v>5</v>
      </c>
      <c r="R95" s="18">
        <f>COUNTIFS(Attendance!B:B, A95, Attendance!C:C, "Went")</f>
        <v>3</v>
      </c>
      <c r="S95" s="18">
        <f>COUNTIFS(Attendance!B:B, A95, Attendance!C:C, "No Show")</f>
        <v>2</v>
      </c>
      <c r="T95" s="18">
        <f>COUNTIFS(Attendance!B:B, A95, Attendance!C:C, "Didn't Go")</f>
        <v>0</v>
      </c>
      <c r="U95" s="19">
        <f t="shared" si="0"/>
        <v>60</v>
      </c>
      <c r="V95" s="19">
        <f t="shared" si="1"/>
        <v>40</v>
      </c>
      <c r="W95" s="19">
        <f t="shared" si="2"/>
        <v>0</v>
      </c>
    </row>
    <row r="96" spans="1:23" ht="12.75">
      <c r="A96" s="13" t="s">
        <v>329</v>
      </c>
      <c r="B96" s="13">
        <v>232159134</v>
      </c>
      <c r="C96" s="13" t="s">
        <v>237</v>
      </c>
      <c r="D96" s="14">
        <v>43010</v>
      </c>
      <c r="E96" s="3">
        <v>32</v>
      </c>
      <c r="F96" s="21" t="s">
        <v>329</v>
      </c>
      <c r="G96" s="18"/>
      <c r="H96" s="18" t="s">
        <v>329</v>
      </c>
      <c r="I96" s="22">
        <v>43010</v>
      </c>
      <c r="J96" s="18"/>
      <c r="K96" s="18" t="s">
        <v>330</v>
      </c>
      <c r="L96" s="18" t="s">
        <v>331</v>
      </c>
      <c r="M96" s="18" t="s">
        <v>95</v>
      </c>
      <c r="N96" s="18"/>
      <c r="O96" s="18"/>
      <c r="P96" s="17"/>
      <c r="Q96" s="18">
        <f>COUNTIF(Attendance!B:B, A96)</f>
        <v>1</v>
      </c>
      <c r="R96" s="18">
        <f>COUNTIFS(Attendance!B:B, A96, Attendance!C:C, "Went")</f>
        <v>0</v>
      </c>
      <c r="S96" s="18">
        <f>COUNTIFS(Attendance!B:B, A96, Attendance!C:C, "No Show")</f>
        <v>1</v>
      </c>
      <c r="T96" s="18">
        <f>COUNTIFS(Attendance!B:B, A96, Attendance!C:C, "Didn't Go")</f>
        <v>0</v>
      </c>
      <c r="U96" s="19">
        <f t="shared" si="0"/>
        <v>0</v>
      </c>
      <c r="V96" s="19">
        <f t="shared" si="1"/>
        <v>100</v>
      </c>
      <c r="W96" s="19">
        <f t="shared" si="2"/>
        <v>0</v>
      </c>
    </row>
    <row r="97" spans="1:23" ht="15">
      <c r="A97" s="13" t="s">
        <v>332</v>
      </c>
      <c r="B97" s="13">
        <v>230826457</v>
      </c>
      <c r="C97" s="13" t="s">
        <v>237</v>
      </c>
      <c r="D97" s="14">
        <v>43010</v>
      </c>
      <c r="E97" s="3">
        <v>33</v>
      </c>
      <c r="F97" s="21" t="s">
        <v>332</v>
      </c>
      <c r="G97" s="18"/>
      <c r="H97" s="18" t="s">
        <v>332</v>
      </c>
      <c r="I97" s="22">
        <v>43010</v>
      </c>
      <c r="J97" s="18"/>
      <c r="K97" s="23" t="s">
        <v>333</v>
      </c>
      <c r="L97" s="23" t="s">
        <v>334</v>
      </c>
      <c r="M97" s="3" t="s">
        <v>53</v>
      </c>
      <c r="N97" s="18"/>
      <c r="O97" s="18"/>
      <c r="P97" s="17"/>
      <c r="Q97" s="18">
        <f>COUNTIF(Attendance!B:B, A97)</f>
        <v>13</v>
      </c>
      <c r="R97" s="18">
        <f>COUNTIFS(Attendance!B:B, A97, Attendance!C:C, "Went")</f>
        <v>8</v>
      </c>
      <c r="S97" s="18">
        <f>COUNTIFS(Attendance!B:B, A97, Attendance!C:C, "No Show")</f>
        <v>3</v>
      </c>
      <c r="T97" s="18">
        <f>COUNTIFS(Attendance!B:B, A97, Attendance!C:C, "Didn't Go")</f>
        <v>1</v>
      </c>
      <c r="U97" s="19">
        <f t="shared" si="0"/>
        <v>61.53846153846154</v>
      </c>
      <c r="V97" s="19">
        <f t="shared" si="1"/>
        <v>23.076923076923077</v>
      </c>
      <c r="W97" s="19">
        <f t="shared" si="2"/>
        <v>7.6923076923076925</v>
      </c>
    </row>
    <row r="98" spans="1:23" ht="12.75">
      <c r="A98" s="13" t="s">
        <v>335</v>
      </c>
      <c r="B98" s="13">
        <v>238041038</v>
      </c>
      <c r="C98" s="13" t="s">
        <v>231</v>
      </c>
      <c r="D98" s="14">
        <v>43011</v>
      </c>
      <c r="E98" s="3">
        <v>34</v>
      </c>
      <c r="F98" s="21" t="s">
        <v>335</v>
      </c>
      <c r="G98" s="18"/>
      <c r="H98" s="18" t="s">
        <v>335</v>
      </c>
      <c r="I98" s="22">
        <v>43011</v>
      </c>
      <c r="J98" s="18"/>
      <c r="K98" s="18" t="s">
        <v>235</v>
      </c>
      <c r="L98" s="18" t="s">
        <v>235</v>
      </c>
      <c r="M98" s="18" t="s">
        <v>95</v>
      </c>
      <c r="N98" s="18"/>
      <c r="O98" s="18"/>
      <c r="P98" s="17"/>
      <c r="Q98" s="18">
        <f>COUNTIF(Attendance!B:B, A98)</f>
        <v>0</v>
      </c>
      <c r="R98" s="18">
        <f>COUNTIFS(Attendance!B:B, A98, Attendance!C:C, "Went")</f>
        <v>0</v>
      </c>
      <c r="S98" s="18">
        <f>COUNTIFS(Attendance!B:B, A98, Attendance!C:C, "No Show")</f>
        <v>0</v>
      </c>
      <c r="T98" s="18">
        <f>COUNTIFS(Attendance!B:B, A98, Attendance!C:C, "Didn't Go")</f>
        <v>0</v>
      </c>
      <c r="U98" s="19">
        <f t="shared" si="0"/>
        <v>0</v>
      </c>
      <c r="V98" s="19">
        <f t="shared" si="1"/>
        <v>0</v>
      </c>
      <c r="W98" s="19">
        <f t="shared" si="2"/>
        <v>0</v>
      </c>
    </row>
    <row r="99" spans="1:23" ht="12.75">
      <c r="A99" s="13" t="s">
        <v>336</v>
      </c>
      <c r="B99" s="13">
        <v>111127612</v>
      </c>
      <c r="C99" s="13" t="s">
        <v>237</v>
      </c>
      <c r="D99" s="14">
        <v>43011</v>
      </c>
      <c r="E99" s="3">
        <v>35</v>
      </c>
      <c r="F99" s="21" t="s">
        <v>336</v>
      </c>
      <c r="G99" s="18" t="s">
        <v>337</v>
      </c>
      <c r="H99" s="18" t="s">
        <v>337</v>
      </c>
      <c r="I99" s="22">
        <v>43011</v>
      </c>
      <c r="J99" s="18"/>
      <c r="K99" s="18" t="s">
        <v>43</v>
      </c>
      <c r="L99" s="18" t="s">
        <v>338</v>
      </c>
      <c r="M99" s="18" t="s">
        <v>31</v>
      </c>
      <c r="N99" s="18"/>
      <c r="O99" s="18"/>
      <c r="P99" s="17"/>
      <c r="Q99" s="18">
        <f>COUNTIF(Attendance!B:B, A99)</f>
        <v>6</v>
      </c>
      <c r="R99" s="18">
        <f>COUNTIFS(Attendance!B:B, A99, Attendance!C:C, "Went")</f>
        <v>6</v>
      </c>
      <c r="S99" s="18">
        <f>COUNTIFS(Attendance!B:B, A99, Attendance!C:C, "No Show")</f>
        <v>0</v>
      </c>
      <c r="T99" s="18">
        <f>COUNTIFS(Attendance!B:B, A99, Attendance!C:C, "Didn't Go")</f>
        <v>0</v>
      </c>
      <c r="U99" s="19">
        <f t="shared" si="0"/>
        <v>100</v>
      </c>
      <c r="V99" s="19">
        <f t="shared" si="1"/>
        <v>0</v>
      </c>
      <c r="W99" s="19">
        <f t="shared" si="2"/>
        <v>0</v>
      </c>
    </row>
    <row r="100" spans="1:23" ht="12.75">
      <c r="A100" s="13" t="s">
        <v>339</v>
      </c>
      <c r="B100" s="13">
        <v>118155852</v>
      </c>
      <c r="C100" s="13" t="s">
        <v>231</v>
      </c>
      <c r="D100" s="14">
        <v>43011</v>
      </c>
      <c r="E100" s="3">
        <v>36</v>
      </c>
      <c r="F100" s="21" t="s">
        <v>339</v>
      </c>
      <c r="G100" s="18"/>
      <c r="H100" s="18" t="s">
        <v>339</v>
      </c>
      <c r="I100" s="22">
        <v>43011</v>
      </c>
      <c r="J100" s="18"/>
      <c r="K100" s="18" t="s">
        <v>340</v>
      </c>
      <c r="L100" s="18" t="s">
        <v>283</v>
      </c>
      <c r="M100" s="18" t="s">
        <v>44</v>
      </c>
      <c r="N100" s="18"/>
      <c r="O100" s="18"/>
      <c r="P100" s="17"/>
      <c r="Q100" s="18">
        <f>COUNTIF(Attendance!B:B, A100)</f>
        <v>0</v>
      </c>
      <c r="R100" s="18">
        <f>COUNTIFS(Attendance!B:B, A100, Attendance!C:C, "Went")</f>
        <v>0</v>
      </c>
      <c r="S100" s="18">
        <f>COUNTIFS(Attendance!B:B, A100, Attendance!C:C, "No Show")</f>
        <v>0</v>
      </c>
      <c r="T100" s="18">
        <f>COUNTIFS(Attendance!B:B, A100, Attendance!C:C, "Didn't Go")</f>
        <v>0</v>
      </c>
      <c r="U100" s="19">
        <f t="shared" si="0"/>
        <v>0</v>
      </c>
      <c r="V100" s="19">
        <f t="shared" si="1"/>
        <v>0</v>
      </c>
      <c r="W100" s="19">
        <f t="shared" si="2"/>
        <v>0</v>
      </c>
    </row>
    <row r="101" spans="1:23" ht="12.75">
      <c r="A101" s="13" t="s">
        <v>341</v>
      </c>
      <c r="B101" s="13">
        <v>206170373</v>
      </c>
      <c r="C101" s="13" t="s">
        <v>271</v>
      </c>
      <c r="D101" s="14">
        <v>43011</v>
      </c>
      <c r="E101" s="3">
        <v>37</v>
      </c>
      <c r="F101" s="21" t="s">
        <v>341</v>
      </c>
      <c r="G101" s="18"/>
      <c r="H101" s="18" t="s">
        <v>341</v>
      </c>
      <c r="I101" s="22">
        <v>43011</v>
      </c>
      <c r="J101" s="18"/>
      <c r="K101" s="18" t="s">
        <v>56</v>
      </c>
      <c r="L101" s="18" t="s">
        <v>262</v>
      </c>
      <c r="M101" s="18" t="s">
        <v>56</v>
      </c>
      <c r="N101" s="18"/>
      <c r="O101" s="18"/>
      <c r="P101" s="17"/>
      <c r="Q101" s="18">
        <f>COUNTIF(Attendance!B:B, A101)</f>
        <v>15</v>
      </c>
      <c r="R101" s="18">
        <f>COUNTIFS(Attendance!B:B, A101, Attendance!C:C, "Went")</f>
        <v>10</v>
      </c>
      <c r="S101" s="18">
        <f>COUNTIFS(Attendance!B:B, A101, Attendance!C:C, "No Show")</f>
        <v>2</v>
      </c>
      <c r="T101" s="18">
        <f>COUNTIFS(Attendance!B:B, A101, Attendance!C:C, "Didn't Go")</f>
        <v>1</v>
      </c>
      <c r="U101" s="19">
        <f t="shared" si="0"/>
        <v>66.666666666666657</v>
      </c>
      <c r="V101" s="19">
        <f t="shared" si="1"/>
        <v>13.333333333333334</v>
      </c>
      <c r="W101" s="19">
        <f t="shared" si="2"/>
        <v>6.666666666666667</v>
      </c>
    </row>
    <row r="102" spans="1:23" ht="12.75">
      <c r="A102" s="13" t="s">
        <v>342</v>
      </c>
      <c r="B102" s="13">
        <v>238039275</v>
      </c>
      <c r="C102" s="13" t="s">
        <v>343</v>
      </c>
      <c r="D102" s="14">
        <v>43011</v>
      </c>
      <c r="E102" s="3">
        <v>38</v>
      </c>
      <c r="F102" s="21" t="s">
        <v>342</v>
      </c>
      <c r="G102" s="18"/>
      <c r="H102" s="18" t="s">
        <v>342</v>
      </c>
      <c r="I102" s="22">
        <v>43011</v>
      </c>
      <c r="J102" s="18"/>
      <c r="K102" s="18" t="s">
        <v>235</v>
      </c>
      <c r="L102" s="18" t="s">
        <v>235</v>
      </c>
      <c r="M102" s="18" t="s">
        <v>95</v>
      </c>
      <c r="N102" s="18"/>
      <c r="O102" s="18"/>
      <c r="P102" s="17"/>
      <c r="Q102" s="18">
        <f>COUNTIF(Attendance!B:B, A102)</f>
        <v>0</v>
      </c>
      <c r="R102" s="18">
        <f>COUNTIFS(Attendance!B:B, A102, Attendance!C:C, "Went")</f>
        <v>0</v>
      </c>
      <c r="S102" s="18">
        <f>COUNTIFS(Attendance!B:B, A102, Attendance!C:C, "No Show")</f>
        <v>0</v>
      </c>
      <c r="T102" s="18">
        <f>COUNTIFS(Attendance!B:B, A102, Attendance!C:C, "Didn't Go")</f>
        <v>0</v>
      </c>
      <c r="U102" s="19">
        <f t="shared" si="0"/>
        <v>0</v>
      </c>
      <c r="V102" s="19">
        <f t="shared" si="1"/>
        <v>0</v>
      </c>
      <c r="W102" s="19">
        <f t="shared" si="2"/>
        <v>0</v>
      </c>
    </row>
    <row r="103" spans="1:23" ht="12.75">
      <c r="A103" s="13" t="s">
        <v>344</v>
      </c>
      <c r="B103" s="13">
        <v>210212597</v>
      </c>
      <c r="C103" s="13" t="s">
        <v>345</v>
      </c>
      <c r="D103" s="14">
        <v>43012</v>
      </c>
      <c r="E103" s="3">
        <v>39</v>
      </c>
      <c r="F103" s="21" t="s">
        <v>344</v>
      </c>
      <c r="G103" s="18"/>
      <c r="H103" s="18" t="s">
        <v>344</v>
      </c>
      <c r="I103" s="22">
        <v>43012</v>
      </c>
      <c r="J103" s="18"/>
      <c r="K103" s="18" t="s">
        <v>346</v>
      </c>
      <c r="L103" s="18" t="s">
        <v>347</v>
      </c>
      <c r="M103" s="18" t="s">
        <v>82</v>
      </c>
      <c r="N103" s="18"/>
      <c r="O103" s="18"/>
      <c r="P103" s="17"/>
      <c r="Q103" s="18">
        <f>COUNTIF(Attendance!B:B, A103)</f>
        <v>2</v>
      </c>
      <c r="R103" s="18">
        <f>COUNTIFS(Attendance!B:B, A103, Attendance!C:C, "Went")</f>
        <v>1</v>
      </c>
      <c r="S103" s="18">
        <f>COUNTIFS(Attendance!B:B, A103, Attendance!C:C, "No Show")</f>
        <v>1</v>
      </c>
      <c r="T103" s="18">
        <f>COUNTIFS(Attendance!B:B, A103, Attendance!C:C, "Didn't Go")</f>
        <v>0</v>
      </c>
      <c r="U103" s="19">
        <f t="shared" si="0"/>
        <v>50</v>
      </c>
      <c r="V103" s="19">
        <f t="shared" si="1"/>
        <v>50</v>
      </c>
      <c r="W103" s="19">
        <f t="shared" si="2"/>
        <v>0</v>
      </c>
    </row>
    <row r="104" spans="1:23" ht="12.75">
      <c r="A104" s="13" t="s">
        <v>348</v>
      </c>
      <c r="B104" s="13">
        <v>238085305</v>
      </c>
      <c r="C104" s="13" t="s">
        <v>231</v>
      </c>
      <c r="D104" s="14">
        <v>43012</v>
      </c>
      <c r="E104" s="3">
        <v>40</v>
      </c>
      <c r="F104" s="21" t="s">
        <v>348</v>
      </c>
      <c r="G104" s="18"/>
      <c r="H104" s="18" t="s">
        <v>348</v>
      </c>
      <c r="I104" s="22">
        <v>43012</v>
      </c>
      <c r="J104" s="18"/>
      <c r="K104" s="18" t="s">
        <v>56</v>
      </c>
      <c r="L104" s="18" t="s">
        <v>86</v>
      </c>
      <c r="M104" s="18" t="s">
        <v>56</v>
      </c>
      <c r="N104" s="18"/>
      <c r="O104" s="18"/>
      <c r="P104" s="17"/>
      <c r="Q104" s="18">
        <f>COUNTIF(Attendance!B:B, A104)</f>
        <v>3</v>
      </c>
      <c r="R104" s="18">
        <f>COUNTIFS(Attendance!B:B, A104, Attendance!C:C, "Went")</f>
        <v>2</v>
      </c>
      <c r="S104" s="18">
        <f>COUNTIFS(Attendance!B:B, A104, Attendance!C:C, "No Show")</f>
        <v>1</v>
      </c>
      <c r="T104" s="18">
        <f>COUNTIFS(Attendance!B:B, A104, Attendance!C:C, "Didn't Go")</f>
        <v>0</v>
      </c>
      <c r="U104" s="19">
        <f t="shared" si="0"/>
        <v>66.666666666666657</v>
      </c>
      <c r="V104" s="19">
        <f t="shared" si="1"/>
        <v>33.333333333333329</v>
      </c>
      <c r="W104" s="19">
        <f t="shared" si="2"/>
        <v>0</v>
      </c>
    </row>
    <row r="105" spans="1:23" ht="12.75">
      <c r="A105" s="13" t="s">
        <v>349</v>
      </c>
      <c r="B105" s="13">
        <v>238080493</v>
      </c>
      <c r="C105" s="13" t="s">
        <v>231</v>
      </c>
      <c r="D105" s="14">
        <v>43012</v>
      </c>
      <c r="E105" s="3">
        <v>41</v>
      </c>
      <c r="F105" s="21" t="s">
        <v>349</v>
      </c>
      <c r="G105" s="18"/>
      <c r="H105" s="18" t="s">
        <v>349</v>
      </c>
      <c r="I105" s="22">
        <v>43012</v>
      </c>
      <c r="J105" s="18"/>
      <c r="K105" s="18" t="s">
        <v>350</v>
      </c>
      <c r="L105" s="18" t="s">
        <v>351</v>
      </c>
      <c r="M105" s="18" t="s">
        <v>31</v>
      </c>
      <c r="N105" s="18"/>
      <c r="O105" s="18"/>
      <c r="P105" s="17"/>
      <c r="Q105" s="18">
        <f>COUNTIF(Attendance!B:B, A105)</f>
        <v>1</v>
      </c>
      <c r="R105" s="18">
        <f>COUNTIFS(Attendance!B:B, A105, Attendance!C:C, "Went")</f>
        <v>0</v>
      </c>
      <c r="S105" s="18">
        <f>COUNTIFS(Attendance!B:B, A105, Attendance!C:C, "No Show")</f>
        <v>1</v>
      </c>
      <c r="T105" s="18">
        <f>COUNTIFS(Attendance!B:B, A105, Attendance!C:C, "Didn't Go")</f>
        <v>0</v>
      </c>
      <c r="U105" s="19">
        <f t="shared" si="0"/>
        <v>0</v>
      </c>
      <c r="V105" s="19">
        <f t="shared" si="1"/>
        <v>100</v>
      </c>
      <c r="W105" s="19">
        <f t="shared" si="2"/>
        <v>0</v>
      </c>
    </row>
    <row r="106" spans="1:23" ht="12.75">
      <c r="A106" s="13" t="s">
        <v>352</v>
      </c>
      <c r="B106" s="13">
        <v>238077776</v>
      </c>
      <c r="C106" s="13" t="s">
        <v>231</v>
      </c>
      <c r="D106" s="14">
        <v>43012</v>
      </c>
      <c r="E106" s="3">
        <v>42</v>
      </c>
      <c r="F106" s="21" t="s">
        <v>352</v>
      </c>
      <c r="G106" s="18"/>
      <c r="H106" s="18" t="s">
        <v>352</v>
      </c>
      <c r="I106" s="22">
        <v>43012</v>
      </c>
      <c r="J106" s="18" t="s">
        <v>177</v>
      </c>
      <c r="K106" s="18" t="s">
        <v>353</v>
      </c>
      <c r="L106" s="18" t="s">
        <v>262</v>
      </c>
      <c r="M106" s="18" t="s">
        <v>31</v>
      </c>
      <c r="N106" s="18"/>
      <c r="O106" s="18"/>
      <c r="P106" s="17"/>
      <c r="Q106" s="18">
        <f>COUNTIF(Attendance!B:B, A106)</f>
        <v>1</v>
      </c>
      <c r="R106" s="18">
        <f>COUNTIFS(Attendance!B:B, A106, Attendance!C:C, "Went")</f>
        <v>0</v>
      </c>
      <c r="S106" s="18">
        <f>COUNTIFS(Attendance!B:B, A106, Attendance!C:C, "No Show")</f>
        <v>1</v>
      </c>
      <c r="T106" s="18">
        <f>COUNTIFS(Attendance!B:B, A106, Attendance!C:C, "Didn't Go")</f>
        <v>0</v>
      </c>
      <c r="U106" s="19">
        <f t="shared" si="0"/>
        <v>0</v>
      </c>
      <c r="V106" s="19">
        <f t="shared" si="1"/>
        <v>100</v>
      </c>
      <c r="W106" s="19">
        <f t="shared" si="2"/>
        <v>0</v>
      </c>
    </row>
    <row r="107" spans="1:23" ht="12.75">
      <c r="A107" s="13" t="s">
        <v>354</v>
      </c>
      <c r="B107" s="13">
        <v>138164612</v>
      </c>
      <c r="C107" s="13" t="s">
        <v>237</v>
      </c>
      <c r="D107" s="14">
        <v>43012</v>
      </c>
      <c r="E107" s="3">
        <v>43</v>
      </c>
      <c r="F107" s="21" t="s">
        <v>354</v>
      </c>
      <c r="G107" s="18"/>
      <c r="H107" s="18" t="s">
        <v>354</v>
      </c>
      <c r="I107" s="22">
        <v>43012</v>
      </c>
      <c r="J107" s="18"/>
      <c r="K107" s="18" t="s">
        <v>355</v>
      </c>
      <c r="L107" s="18" t="s">
        <v>356</v>
      </c>
      <c r="M107" s="18" t="s">
        <v>53</v>
      </c>
      <c r="N107" s="18"/>
      <c r="O107" s="18"/>
      <c r="P107" s="17"/>
      <c r="Q107" s="18">
        <f>COUNTIF(Attendance!B:B, A107)</f>
        <v>2</v>
      </c>
      <c r="R107" s="18">
        <f>COUNTIFS(Attendance!B:B, A107, Attendance!C:C, "Went")</f>
        <v>1</v>
      </c>
      <c r="S107" s="18">
        <f>COUNTIFS(Attendance!B:B, A107, Attendance!C:C, "No Show")</f>
        <v>1</v>
      </c>
      <c r="T107" s="18">
        <f>COUNTIFS(Attendance!B:B, A107, Attendance!C:C, "Didn't Go")</f>
        <v>0</v>
      </c>
      <c r="U107" s="19">
        <f t="shared" si="0"/>
        <v>50</v>
      </c>
      <c r="V107" s="19">
        <f t="shared" si="1"/>
        <v>50</v>
      </c>
      <c r="W107" s="19">
        <f t="shared" si="2"/>
        <v>0</v>
      </c>
    </row>
    <row r="108" spans="1:23" ht="12.75">
      <c r="A108" s="13" t="s">
        <v>357</v>
      </c>
      <c r="B108" s="13">
        <v>238101542</v>
      </c>
      <c r="C108" s="13" t="s">
        <v>231</v>
      </c>
      <c r="D108" s="14">
        <v>43012</v>
      </c>
      <c r="E108" s="3">
        <v>44</v>
      </c>
      <c r="F108" s="21" t="s">
        <v>357</v>
      </c>
      <c r="G108" s="18"/>
      <c r="H108" s="18" t="s">
        <v>357</v>
      </c>
      <c r="I108" s="22">
        <v>43012</v>
      </c>
      <c r="J108" s="18"/>
      <c r="K108" s="18" t="s">
        <v>358</v>
      </c>
      <c r="L108" s="18" t="s">
        <v>86</v>
      </c>
      <c r="M108" s="18" t="s">
        <v>31</v>
      </c>
      <c r="N108" s="18"/>
      <c r="O108" s="18"/>
      <c r="P108" s="17"/>
      <c r="Q108" s="18">
        <f>COUNTIF(Attendance!B:B, A108)</f>
        <v>1</v>
      </c>
      <c r="R108" s="18">
        <f>COUNTIFS(Attendance!B:B, A108, Attendance!C:C, "Went")</f>
        <v>0</v>
      </c>
      <c r="S108" s="18">
        <f>COUNTIFS(Attendance!B:B, A108, Attendance!C:C, "No Show")</f>
        <v>1</v>
      </c>
      <c r="T108" s="18">
        <f>COUNTIFS(Attendance!B:B, A108, Attendance!C:C, "Didn't Go")</f>
        <v>0</v>
      </c>
      <c r="U108" s="19">
        <f t="shared" si="0"/>
        <v>0</v>
      </c>
      <c r="V108" s="19">
        <f t="shared" si="1"/>
        <v>100</v>
      </c>
      <c r="W108" s="19">
        <f t="shared" si="2"/>
        <v>0</v>
      </c>
    </row>
    <row r="109" spans="1:23" ht="12.75">
      <c r="A109" s="13" t="s">
        <v>359</v>
      </c>
      <c r="B109" s="13">
        <v>184907303</v>
      </c>
      <c r="C109" s="13" t="s">
        <v>231</v>
      </c>
      <c r="D109" s="14">
        <v>43012</v>
      </c>
      <c r="E109" s="3">
        <v>45</v>
      </c>
      <c r="F109" s="21" t="s">
        <v>359</v>
      </c>
      <c r="G109" s="18" t="s">
        <v>360</v>
      </c>
      <c r="H109" s="18" t="s">
        <v>360</v>
      </c>
      <c r="I109" s="22">
        <v>43012</v>
      </c>
      <c r="J109" s="18"/>
      <c r="K109" s="18" t="s">
        <v>361</v>
      </c>
      <c r="L109" s="18" t="s">
        <v>362</v>
      </c>
      <c r="M109" s="18" t="s">
        <v>56</v>
      </c>
      <c r="N109" s="18"/>
      <c r="O109" s="18"/>
      <c r="P109" s="17"/>
      <c r="Q109" s="18">
        <f>COUNTIF(Attendance!B:B, A109)</f>
        <v>9</v>
      </c>
      <c r="R109" s="18">
        <f>COUNTIFS(Attendance!B:B, A109, Attendance!C:C, "Went")</f>
        <v>4</v>
      </c>
      <c r="S109" s="18">
        <f>COUNTIFS(Attendance!B:B, A109, Attendance!C:C, "No Show")</f>
        <v>5</v>
      </c>
      <c r="T109" s="18">
        <f>COUNTIFS(Attendance!B:B, A109, Attendance!C:C, "Didn't Go")</f>
        <v>0</v>
      </c>
      <c r="U109" s="19">
        <f t="shared" si="0"/>
        <v>44.444444444444443</v>
      </c>
      <c r="V109" s="19">
        <f t="shared" si="1"/>
        <v>55.555555555555557</v>
      </c>
      <c r="W109" s="19">
        <f t="shared" si="2"/>
        <v>0</v>
      </c>
    </row>
    <row r="110" spans="1:23" ht="12.75">
      <c r="A110" s="13" t="s">
        <v>363</v>
      </c>
      <c r="B110" s="13">
        <v>238100464</v>
      </c>
      <c r="C110" s="13" t="s">
        <v>231</v>
      </c>
      <c r="D110" s="14">
        <v>43012</v>
      </c>
      <c r="E110" s="3">
        <v>46</v>
      </c>
      <c r="F110" s="21" t="s">
        <v>363</v>
      </c>
      <c r="G110" s="18" t="s">
        <v>364</v>
      </c>
      <c r="H110" s="18" t="s">
        <v>364</v>
      </c>
      <c r="I110" s="22">
        <v>43012</v>
      </c>
      <c r="J110" s="18"/>
      <c r="K110" s="18" t="s">
        <v>365</v>
      </c>
      <c r="L110" s="18" t="s">
        <v>86</v>
      </c>
      <c r="M110" s="18" t="s">
        <v>87</v>
      </c>
      <c r="N110" s="18"/>
      <c r="O110" s="18"/>
      <c r="P110" s="17"/>
      <c r="Q110" s="18">
        <f>COUNTIF(Attendance!B:B, A110)</f>
        <v>1</v>
      </c>
      <c r="R110" s="18">
        <f>COUNTIFS(Attendance!B:B, A110, Attendance!C:C, "Went")</f>
        <v>1</v>
      </c>
      <c r="S110" s="18">
        <f>COUNTIFS(Attendance!B:B, A110, Attendance!C:C, "No Show")</f>
        <v>0</v>
      </c>
      <c r="T110" s="18">
        <f>COUNTIFS(Attendance!B:B, A110, Attendance!C:C, "Didn't Go")</f>
        <v>0</v>
      </c>
      <c r="U110" s="19">
        <f t="shared" si="0"/>
        <v>100</v>
      </c>
      <c r="V110" s="19">
        <f t="shared" si="1"/>
        <v>0</v>
      </c>
      <c r="W110" s="19">
        <f t="shared" si="2"/>
        <v>0</v>
      </c>
    </row>
    <row r="111" spans="1:23" ht="12.75">
      <c r="A111" s="13" t="s">
        <v>366</v>
      </c>
      <c r="B111" s="13">
        <v>238099787</v>
      </c>
      <c r="C111" s="13" t="s">
        <v>327</v>
      </c>
      <c r="D111" s="14">
        <v>43012</v>
      </c>
      <c r="E111" s="3">
        <v>47</v>
      </c>
      <c r="F111" s="21" t="s">
        <v>366</v>
      </c>
      <c r="G111" s="18"/>
      <c r="H111" s="18" t="s">
        <v>366</v>
      </c>
      <c r="I111" s="22">
        <v>43012</v>
      </c>
      <c r="J111" s="18"/>
      <c r="K111" s="18" t="s">
        <v>56</v>
      </c>
      <c r="L111" s="18" t="s">
        <v>86</v>
      </c>
      <c r="M111" s="18" t="s">
        <v>56</v>
      </c>
      <c r="N111" s="18"/>
      <c r="O111" s="18"/>
      <c r="P111" s="17"/>
      <c r="Q111" s="18">
        <f>COUNTIF(Attendance!B:B, A111)</f>
        <v>2</v>
      </c>
      <c r="R111" s="18">
        <f>COUNTIFS(Attendance!B:B, A111, Attendance!C:C, "Went")</f>
        <v>2</v>
      </c>
      <c r="S111" s="18">
        <f>COUNTIFS(Attendance!B:B, A111, Attendance!C:C, "No Show")</f>
        <v>0</v>
      </c>
      <c r="T111" s="18">
        <f>COUNTIFS(Attendance!B:B, A111, Attendance!C:C, "Didn't Go")</f>
        <v>0</v>
      </c>
      <c r="U111" s="19">
        <f t="shared" si="0"/>
        <v>100</v>
      </c>
      <c r="V111" s="19">
        <f t="shared" si="1"/>
        <v>0</v>
      </c>
      <c r="W111" s="19">
        <f t="shared" si="2"/>
        <v>0</v>
      </c>
    </row>
    <row r="112" spans="1:23" ht="12.75">
      <c r="A112" s="13" t="s">
        <v>367</v>
      </c>
      <c r="B112" s="13">
        <v>13926854</v>
      </c>
      <c r="C112" s="13" t="s">
        <v>368</v>
      </c>
      <c r="D112" s="14">
        <v>43012</v>
      </c>
      <c r="E112" s="3">
        <v>48</v>
      </c>
      <c r="F112" s="21" t="s">
        <v>367</v>
      </c>
      <c r="G112" s="18"/>
      <c r="H112" s="18" t="s">
        <v>367</v>
      </c>
      <c r="I112" s="22">
        <v>43012</v>
      </c>
      <c r="J112" s="18" t="s">
        <v>177</v>
      </c>
      <c r="K112" s="18" t="s">
        <v>56</v>
      </c>
      <c r="L112" s="18" t="s">
        <v>86</v>
      </c>
      <c r="M112" s="18" t="s">
        <v>56</v>
      </c>
      <c r="N112" s="18"/>
      <c r="O112" s="18"/>
      <c r="P112" s="17"/>
      <c r="Q112" s="18">
        <f>COUNTIF(Attendance!B:B, A112)</f>
        <v>3</v>
      </c>
      <c r="R112" s="18">
        <f>COUNTIFS(Attendance!B:B, A112, Attendance!C:C, "Went")</f>
        <v>2</v>
      </c>
      <c r="S112" s="18">
        <f>COUNTIFS(Attendance!B:B, A112, Attendance!C:C, "No Show")</f>
        <v>1</v>
      </c>
      <c r="T112" s="18">
        <f>COUNTIFS(Attendance!B:B, A112, Attendance!C:C, "Didn't Go")</f>
        <v>0</v>
      </c>
      <c r="U112" s="19">
        <f t="shared" si="0"/>
        <v>66.666666666666657</v>
      </c>
      <c r="V112" s="19">
        <f t="shared" si="1"/>
        <v>33.333333333333329</v>
      </c>
      <c r="W112" s="19">
        <f t="shared" si="2"/>
        <v>0</v>
      </c>
    </row>
    <row r="113" spans="1:23" ht="12.75">
      <c r="A113" s="24" t="s">
        <v>369</v>
      </c>
      <c r="B113" s="13">
        <v>225071424</v>
      </c>
      <c r="C113" s="13" t="s">
        <v>237</v>
      </c>
      <c r="D113" s="14">
        <v>43012</v>
      </c>
      <c r="E113" s="3">
        <v>49</v>
      </c>
      <c r="F113" s="21" t="s">
        <v>370</v>
      </c>
      <c r="G113" s="18" t="s">
        <v>369</v>
      </c>
      <c r="H113" s="18" t="s">
        <v>369</v>
      </c>
      <c r="I113" s="22">
        <v>43012</v>
      </c>
      <c r="J113" s="18"/>
      <c r="K113" s="18" t="s">
        <v>371</v>
      </c>
      <c r="L113" s="18" t="s">
        <v>372</v>
      </c>
      <c r="M113" s="18" t="s">
        <v>166</v>
      </c>
      <c r="N113" s="18"/>
      <c r="O113" s="18"/>
      <c r="P113" s="17"/>
      <c r="Q113" s="18">
        <f>COUNTIF(Attendance!B:B, A113)</f>
        <v>1</v>
      </c>
      <c r="R113" s="18">
        <f>COUNTIFS(Attendance!B:B, A113, Attendance!C:C, "Went")</f>
        <v>1</v>
      </c>
      <c r="S113" s="18">
        <f>COUNTIFS(Attendance!B:B, A113, Attendance!C:C, "No Show")</f>
        <v>0</v>
      </c>
      <c r="T113" s="18">
        <f>COUNTIFS(Attendance!B:B, A113, Attendance!C:C, "Didn't Go")</f>
        <v>0</v>
      </c>
      <c r="U113" s="19">
        <f t="shared" si="0"/>
        <v>100</v>
      </c>
      <c r="V113" s="19">
        <f t="shared" si="1"/>
        <v>0</v>
      </c>
      <c r="W113" s="19">
        <f t="shared" si="2"/>
        <v>0</v>
      </c>
    </row>
    <row r="114" spans="1:23" ht="12.75">
      <c r="A114" s="13" t="s">
        <v>373</v>
      </c>
      <c r="B114" s="13">
        <v>208488707</v>
      </c>
      <c r="C114" s="13" t="s">
        <v>311</v>
      </c>
      <c r="D114" s="14">
        <v>43012</v>
      </c>
      <c r="E114" s="3">
        <v>50</v>
      </c>
      <c r="F114" s="21" t="s">
        <v>373</v>
      </c>
      <c r="G114" s="18"/>
      <c r="H114" s="18" t="s">
        <v>373</v>
      </c>
      <c r="I114" s="22">
        <v>43012</v>
      </c>
      <c r="J114" s="18"/>
      <c r="K114" s="18" t="s">
        <v>374</v>
      </c>
      <c r="L114" s="18" t="s">
        <v>86</v>
      </c>
      <c r="M114" s="18" t="s">
        <v>53</v>
      </c>
      <c r="N114" s="18"/>
      <c r="O114" s="18"/>
      <c r="P114" s="17"/>
      <c r="Q114" s="18">
        <f>COUNTIF(Attendance!B:B, A114)</f>
        <v>5</v>
      </c>
      <c r="R114" s="18">
        <f>COUNTIFS(Attendance!B:B, A114, Attendance!C:C, "Went")</f>
        <v>2</v>
      </c>
      <c r="S114" s="18">
        <f>COUNTIFS(Attendance!B:B, A114, Attendance!C:C, "No Show")</f>
        <v>3</v>
      </c>
      <c r="T114" s="18">
        <f>COUNTIFS(Attendance!B:B, A114, Attendance!C:C, "Didn't Go")</f>
        <v>0</v>
      </c>
      <c r="U114" s="19">
        <f t="shared" si="0"/>
        <v>40</v>
      </c>
      <c r="V114" s="19">
        <f t="shared" si="1"/>
        <v>60</v>
      </c>
      <c r="W114" s="19">
        <f t="shared" si="2"/>
        <v>0</v>
      </c>
    </row>
    <row r="115" spans="1:23" ht="12.75">
      <c r="A115" s="13" t="s">
        <v>375</v>
      </c>
      <c r="B115" s="13">
        <v>238083174</v>
      </c>
      <c r="C115" s="13" t="s">
        <v>231</v>
      </c>
      <c r="D115" s="14">
        <v>43012</v>
      </c>
      <c r="E115" s="3">
        <v>51</v>
      </c>
      <c r="F115" s="21" t="s">
        <v>375</v>
      </c>
      <c r="G115" s="18"/>
      <c r="H115" s="18" t="s">
        <v>375</v>
      </c>
      <c r="I115" s="22">
        <v>43012</v>
      </c>
      <c r="J115" s="18"/>
      <c r="K115" s="18" t="s">
        <v>376</v>
      </c>
      <c r="L115" s="18" t="s">
        <v>377</v>
      </c>
      <c r="M115" s="18" t="s">
        <v>87</v>
      </c>
      <c r="N115" s="18"/>
      <c r="O115" s="18"/>
      <c r="P115" s="17"/>
      <c r="Q115" s="18">
        <f>COUNTIF(Attendance!B:B, A115)</f>
        <v>3</v>
      </c>
      <c r="R115" s="18">
        <f>COUNTIFS(Attendance!B:B, A115, Attendance!C:C, "Went")</f>
        <v>1</v>
      </c>
      <c r="S115" s="18">
        <f>COUNTIFS(Attendance!B:B, A115, Attendance!C:C, "No Show")</f>
        <v>2</v>
      </c>
      <c r="T115" s="18">
        <f>COUNTIFS(Attendance!B:B, A115, Attendance!C:C, "Didn't Go")</f>
        <v>0</v>
      </c>
      <c r="U115" s="19">
        <f t="shared" si="0"/>
        <v>33.333333333333329</v>
      </c>
      <c r="V115" s="19">
        <f t="shared" si="1"/>
        <v>66.666666666666657</v>
      </c>
      <c r="W115" s="19">
        <f t="shared" si="2"/>
        <v>0</v>
      </c>
    </row>
    <row r="116" spans="1:23" ht="12.75">
      <c r="A116" s="13" t="s">
        <v>378</v>
      </c>
      <c r="B116" s="13">
        <v>200414028</v>
      </c>
      <c r="C116" s="13" t="s">
        <v>237</v>
      </c>
      <c r="D116" s="14">
        <v>43012</v>
      </c>
      <c r="E116" s="3">
        <v>52</v>
      </c>
      <c r="F116" s="21" t="s">
        <v>378</v>
      </c>
      <c r="G116" s="18"/>
      <c r="H116" s="18" t="s">
        <v>378</v>
      </c>
      <c r="I116" s="22">
        <v>43012</v>
      </c>
      <c r="J116" s="18"/>
      <c r="K116" s="18" t="s">
        <v>379</v>
      </c>
      <c r="L116" s="18" t="s">
        <v>351</v>
      </c>
      <c r="M116" s="18" t="s">
        <v>186</v>
      </c>
      <c r="N116" s="18"/>
      <c r="O116" s="18"/>
      <c r="P116" s="17"/>
      <c r="Q116" s="18">
        <f>COUNTIF(Attendance!B:B, A116)</f>
        <v>3</v>
      </c>
      <c r="R116" s="18">
        <f>COUNTIFS(Attendance!B:B, A116, Attendance!C:C, "Went")</f>
        <v>0</v>
      </c>
      <c r="S116" s="18">
        <f>COUNTIFS(Attendance!B:B, A116, Attendance!C:C, "No Show")</f>
        <v>3</v>
      </c>
      <c r="T116" s="18">
        <f>COUNTIFS(Attendance!B:B, A116, Attendance!C:C, "Didn't Go")</f>
        <v>0</v>
      </c>
      <c r="U116" s="19">
        <f t="shared" si="0"/>
        <v>0</v>
      </c>
      <c r="V116" s="19">
        <f t="shared" si="1"/>
        <v>100</v>
      </c>
      <c r="W116" s="19">
        <f t="shared" si="2"/>
        <v>0</v>
      </c>
    </row>
    <row r="117" spans="1:23" ht="12.75">
      <c r="A117" s="13" t="s">
        <v>380</v>
      </c>
      <c r="B117" s="13">
        <v>238192534</v>
      </c>
      <c r="C117" s="13" t="s">
        <v>231</v>
      </c>
      <c r="D117" s="14">
        <v>43013</v>
      </c>
      <c r="E117" s="3">
        <v>53</v>
      </c>
      <c r="F117" s="21" t="s">
        <v>380</v>
      </c>
      <c r="G117" s="18"/>
      <c r="H117" s="18" t="s">
        <v>380</v>
      </c>
      <c r="I117" s="22">
        <v>43013</v>
      </c>
      <c r="J117" s="18"/>
      <c r="K117" s="18" t="s">
        <v>381</v>
      </c>
      <c r="L117" s="18" t="s">
        <v>382</v>
      </c>
      <c r="M117" s="18" t="s">
        <v>124</v>
      </c>
      <c r="N117" s="18"/>
      <c r="O117" s="18"/>
      <c r="P117" s="17"/>
      <c r="Q117" s="18">
        <f>COUNTIF(Attendance!B:B, A117)</f>
        <v>4</v>
      </c>
      <c r="R117" s="18">
        <f>COUNTIFS(Attendance!B:B, A117, Attendance!C:C, "Went")</f>
        <v>2</v>
      </c>
      <c r="S117" s="18">
        <f>COUNTIFS(Attendance!B:B, A117, Attendance!C:C, "No Show")</f>
        <v>1</v>
      </c>
      <c r="T117" s="18">
        <f>COUNTIFS(Attendance!B:B, A117, Attendance!C:C, "Didn't Go")</f>
        <v>1</v>
      </c>
      <c r="U117" s="19">
        <f t="shared" si="0"/>
        <v>50</v>
      </c>
      <c r="V117" s="19">
        <f t="shared" si="1"/>
        <v>25</v>
      </c>
      <c r="W117" s="19">
        <f t="shared" si="2"/>
        <v>25</v>
      </c>
    </row>
    <row r="118" spans="1:23" ht="12.75">
      <c r="A118" s="13" t="s">
        <v>383</v>
      </c>
      <c r="B118" s="13">
        <v>238211946</v>
      </c>
      <c r="C118" s="13" t="s">
        <v>231</v>
      </c>
      <c r="D118" s="14">
        <v>43013</v>
      </c>
      <c r="E118" s="3">
        <v>54</v>
      </c>
      <c r="F118" s="21" t="s">
        <v>383</v>
      </c>
      <c r="G118" s="18"/>
      <c r="H118" s="18" t="s">
        <v>383</v>
      </c>
      <c r="I118" s="22">
        <v>43013</v>
      </c>
      <c r="J118" s="18"/>
      <c r="K118" s="18" t="s">
        <v>384</v>
      </c>
      <c r="L118" s="18" t="s">
        <v>235</v>
      </c>
      <c r="M118" s="18" t="s">
        <v>95</v>
      </c>
      <c r="N118" s="18"/>
      <c r="O118" s="18"/>
      <c r="P118" s="17"/>
      <c r="Q118" s="18">
        <f>COUNTIF(Attendance!B:B, A118)</f>
        <v>1</v>
      </c>
      <c r="R118" s="18">
        <f>COUNTIFS(Attendance!B:B, A118, Attendance!C:C, "Went")</f>
        <v>0</v>
      </c>
      <c r="S118" s="18">
        <f>COUNTIFS(Attendance!B:B, A118, Attendance!C:C, "No Show")</f>
        <v>1</v>
      </c>
      <c r="T118" s="18">
        <f>COUNTIFS(Attendance!B:B, A118, Attendance!C:C, "Didn't Go")</f>
        <v>0</v>
      </c>
      <c r="U118" s="19">
        <f t="shared" si="0"/>
        <v>0</v>
      </c>
      <c r="V118" s="19">
        <f t="shared" si="1"/>
        <v>100</v>
      </c>
      <c r="W118" s="19">
        <f t="shared" si="2"/>
        <v>0</v>
      </c>
    </row>
    <row r="119" spans="1:23" ht="12.75">
      <c r="A119" s="13" t="s">
        <v>385</v>
      </c>
      <c r="B119" s="13">
        <v>232079845</v>
      </c>
      <c r="C119" s="13" t="s">
        <v>237</v>
      </c>
      <c r="D119" s="14">
        <v>43013</v>
      </c>
      <c r="E119" s="3">
        <v>55</v>
      </c>
      <c r="F119" s="21" t="s">
        <v>385</v>
      </c>
      <c r="G119" s="18"/>
      <c r="H119" s="18" t="s">
        <v>385</v>
      </c>
      <c r="I119" s="22">
        <v>43013</v>
      </c>
      <c r="J119" s="18"/>
      <c r="K119" s="18" t="s">
        <v>235</v>
      </c>
      <c r="L119" s="18" t="s">
        <v>235</v>
      </c>
      <c r="M119" s="18" t="s">
        <v>95</v>
      </c>
      <c r="N119" s="18"/>
      <c r="O119" s="18"/>
      <c r="P119" s="17"/>
      <c r="Q119" s="18">
        <f>COUNTIF(Attendance!B:B, A119)</f>
        <v>0</v>
      </c>
      <c r="R119" s="18">
        <f>COUNTIFS(Attendance!B:B, A119, Attendance!C:C, "Went")</f>
        <v>0</v>
      </c>
      <c r="S119" s="18">
        <f>COUNTIFS(Attendance!B:B, A119, Attendance!C:C, "No Show")</f>
        <v>0</v>
      </c>
      <c r="T119" s="18">
        <f>COUNTIFS(Attendance!B:B, A119, Attendance!C:C, "Didn't Go")</f>
        <v>0</v>
      </c>
      <c r="U119" s="19">
        <f t="shared" si="0"/>
        <v>0</v>
      </c>
      <c r="V119" s="19">
        <f t="shared" si="1"/>
        <v>0</v>
      </c>
      <c r="W119" s="19">
        <f t="shared" si="2"/>
        <v>0</v>
      </c>
    </row>
    <row r="120" spans="1:23" ht="12.75">
      <c r="A120" s="13" t="s">
        <v>386</v>
      </c>
      <c r="B120" s="13">
        <v>185945702</v>
      </c>
      <c r="C120" s="13" t="s">
        <v>246</v>
      </c>
      <c r="D120" s="14">
        <v>43013</v>
      </c>
      <c r="E120" s="3">
        <v>56</v>
      </c>
      <c r="F120" s="21" t="s">
        <v>386</v>
      </c>
      <c r="G120" s="18" t="s">
        <v>387</v>
      </c>
      <c r="H120" s="18" t="s">
        <v>387</v>
      </c>
      <c r="I120" s="22">
        <v>43013</v>
      </c>
      <c r="J120" s="18"/>
      <c r="K120" s="18" t="s">
        <v>388</v>
      </c>
      <c r="L120" s="18" t="s">
        <v>389</v>
      </c>
      <c r="M120" s="18" t="s">
        <v>186</v>
      </c>
      <c r="N120" s="18"/>
      <c r="O120" s="18"/>
      <c r="P120" s="17"/>
      <c r="Q120" s="18">
        <f>COUNTIF(Attendance!B:B, A120)</f>
        <v>2</v>
      </c>
      <c r="R120" s="18">
        <f>COUNTIFS(Attendance!B:B, A120, Attendance!C:C, "Went")</f>
        <v>2</v>
      </c>
      <c r="S120" s="18">
        <f>COUNTIFS(Attendance!B:B, A120, Attendance!C:C, "No Show")</f>
        <v>0</v>
      </c>
      <c r="T120" s="18">
        <f>COUNTIFS(Attendance!B:B, A120, Attendance!C:C, "Didn't Go")</f>
        <v>0</v>
      </c>
      <c r="U120" s="19">
        <f t="shared" si="0"/>
        <v>100</v>
      </c>
      <c r="V120" s="19">
        <f t="shared" si="1"/>
        <v>0</v>
      </c>
      <c r="W120" s="19">
        <f t="shared" si="2"/>
        <v>0</v>
      </c>
    </row>
    <row r="121" spans="1:23" ht="12.75">
      <c r="A121" s="13" t="s">
        <v>390</v>
      </c>
      <c r="B121" s="13">
        <v>238193267</v>
      </c>
      <c r="C121" s="13" t="s">
        <v>231</v>
      </c>
      <c r="D121" s="14">
        <v>43013</v>
      </c>
      <c r="E121" s="3">
        <v>57</v>
      </c>
      <c r="F121" s="21" t="s">
        <v>390</v>
      </c>
      <c r="G121" s="18"/>
      <c r="H121" s="18" t="s">
        <v>390</v>
      </c>
      <c r="I121" s="22">
        <v>43013</v>
      </c>
      <c r="J121" s="18"/>
      <c r="K121" s="18" t="s">
        <v>391</v>
      </c>
      <c r="L121" s="18" t="s">
        <v>392</v>
      </c>
      <c r="M121" s="18" t="s">
        <v>82</v>
      </c>
      <c r="N121" s="18"/>
      <c r="O121" s="18"/>
      <c r="P121" s="17"/>
      <c r="Q121" s="18">
        <f>COUNTIF(Attendance!B:B, A121)</f>
        <v>3</v>
      </c>
      <c r="R121" s="18">
        <f>COUNTIFS(Attendance!B:B, A121, Attendance!C:C, "Went")</f>
        <v>3</v>
      </c>
      <c r="S121" s="18">
        <f>COUNTIFS(Attendance!B:B, A121, Attendance!C:C, "No Show")</f>
        <v>0</v>
      </c>
      <c r="T121" s="18">
        <f>COUNTIFS(Attendance!B:B, A121, Attendance!C:C, "Didn't Go")</f>
        <v>0</v>
      </c>
      <c r="U121" s="19">
        <f t="shared" si="0"/>
        <v>100</v>
      </c>
      <c r="V121" s="19">
        <f t="shared" si="1"/>
        <v>0</v>
      </c>
      <c r="W121" s="19">
        <f t="shared" si="2"/>
        <v>0</v>
      </c>
    </row>
    <row r="122" spans="1:23" ht="12.75">
      <c r="A122" s="13" t="s">
        <v>393</v>
      </c>
      <c r="B122" s="13">
        <v>225852620</v>
      </c>
      <c r="C122" s="13" t="s">
        <v>394</v>
      </c>
      <c r="D122" s="14">
        <v>43014</v>
      </c>
      <c r="E122" s="3">
        <v>58</v>
      </c>
      <c r="F122" s="21" t="s">
        <v>393</v>
      </c>
      <c r="G122" s="18"/>
      <c r="H122" s="18" t="s">
        <v>393</v>
      </c>
      <c r="I122" s="22">
        <v>43014</v>
      </c>
      <c r="J122" s="18"/>
      <c r="K122" s="18" t="s">
        <v>395</v>
      </c>
      <c r="L122" s="18" t="s">
        <v>396</v>
      </c>
      <c r="M122" s="18" t="s">
        <v>82</v>
      </c>
      <c r="N122" s="18"/>
      <c r="O122" s="18"/>
      <c r="P122" s="17"/>
      <c r="Q122" s="18">
        <f>COUNTIF(Attendance!B:B, A122)</f>
        <v>0</v>
      </c>
      <c r="R122" s="18">
        <f>COUNTIFS(Attendance!B:B, A122, Attendance!C:C, "Went")</f>
        <v>0</v>
      </c>
      <c r="S122" s="18">
        <f>COUNTIFS(Attendance!B:B, A122, Attendance!C:C, "No Show")</f>
        <v>0</v>
      </c>
      <c r="T122" s="18">
        <f>COUNTIFS(Attendance!B:B, A122, Attendance!C:C, "Didn't Go")</f>
        <v>0</v>
      </c>
      <c r="U122" s="19">
        <f t="shared" si="0"/>
        <v>0</v>
      </c>
      <c r="V122" s="19">
        <f t="shared" si="1"/>
        <v>0</v>
      </c>
      <c r="W122" s="19">
        <f t="shared" si="2"/>
        <v>0</v>
      </c>
    </row>
    <row r="123" spans="1:23" ht="12.75">
      <c r="A123" s="13" t="s">
        <v>397</v>
      </c>
      <c r="B123" s="13">
        <v>196031742</v>
      </c>
      <c r="C123" s="13" t="s">
        <v>398</v>
      </c>
      <c r="D123" s="14">
        <v>43014</v>
      </c>
      <c r="E123" s="3">
        <v>59</v>
      </c>
      <c r="F123" s="21" t="s">
        <v>397</v>
      </c>
      <c r="G123" s="18"/>
      <c r="H123" s="18" t="s">
        <v>397</v>
      </c>
      <c r="I123" s="22">
        <v>43014</v>
      </c>
      <c r="J123" s="18"/>
      <c r="K123" s="18" t="s">
        <v>235</v>
      </c>
      <c r="L123" s="18" t="s">
        <v>235</v>
      </c>
      <c r="M123" s="18" t="s">
        <v>95</v>
      </c>
      <c r="N123" s="18"/>
      <c r="O123" s="18"/>
      <c r="P123" s="17"/>
      <c r="Q123" s="18">
        <f>COUNTIF(Attendance!B:B, A123)</f>
        <v>0</v>
      </c>
      <c r="R123" s="18">
        <f>COUNTIFS(Attendance!B:B, A123, Attendance!C:C, "Went")</f>
        <v>0</v>
      </c>
      <c r="S123" s="18">
        <f>COUNTIFS(Attendance!B:B, A123, Attendance!C:C, "No Show")</f>
        <v>0</v>
      </c>
      <c r="T123" s="18">
        <f>COUNTIFS(Attendance!B:B, A123, Attendance!C:C, "Didn't Go")</f>
        <v>0</v>
      </c>
      <c r="U123" s="19">
        <f t="shared" si="0"/>
        <v>0</v>
      </c>
      <c r="V123" s="19">
        <f t="shared" si="1"/>
        <v>0</v>
      </c>
      <c r="W123" s="19">
        <f t="shared" si="2"/>
        <v>0</v>
      </c>
    </row>
    <row r="124" spans="1:23" ht="12.75">
      <c r="A124" s="13" t="s">
        <v>399</v>
      </c>
      <c r="B124" s="13">
        <v>238256618</v>
      </c>
      <c r="C124" s="13" t="s">
        <v>246</v>
      </c>
      <c r="D124" s="14">
        <v>43014</v>
      </c>
      <c r="E124" s="3">
        <v>60</v>
      </c>
      <c r="F124" s="21" t="s">
        <v>399</v>
      </c>
      <c r="G124" s="18"/>
      <c r="H124" s="18" t="s">
        <v>399</v>
      </c>
      <c r="I124" s="22">
        <v>43014</v>
      </c>
      <c r="J124" s="18"/>
      <c r="K124" s="18" t="s">
        <v>400</v>
      </c>
      <c r="L124" s="18" t="s">
        <v>362</v>
      </c>
      <c r="M124" s="18" t="s">
        <v>44</v>
      </c>
      <c r="N124" s="18"/>
      <c r="O124" s="18"/>
      <c r="P124" s="17"/>
      <c r="Q124" s="18">
        <f>COUNTIF(Attendance!B:B, A124)</f>
        <v>3</v>
      </c>
      <c r="R124" s="18">
        <f>COUNTIFS(Attendance!B:B, A124, Attendance!C:C, "Went")</f>
        <v>3</v>
      </c>
      <c r="S124" s="18">
        <f>COUNTIFS(Attendance!B:B, A124, Attendance!C:C, "No Show")</f>
        <v>0</v>
      </c>
      <c r="T124" s="18">
        <f>COUNTIFS(Attendance!B:B, A124, Attendance!C:C, "Didn't Go")</f>
        <v>0</v>
      </c>
      <c r="U124" s="19">
        <f t="shared" si="0"/>
        <v>100</v>
      </c>
      <c r="V124" s="19">
        <f t="shared" si="1"/>
        <v>0</v>
      </c>
      <c r="W124" s="19">
        <f t="shared" si="2"/>
        <v>0</v>
      </c>
    </row>
    <row r="125" spans="1:23" ht="15">
      <c r="A125" s="13" t="s">
        <v>401</v>
      </c>
      <c r="B125" s="13">
        <v>238431998</v>
      </c>
      <c r="C125" s="13" t="s">
        <v>246</v>
      </c>
      <c r="D125" s="14">
        <v>43016</v>
      </c>
      <c r="E125" s="3">
        <v>61</v>
      </c>
      <c r="F125" s="21" t="s">
        <v>401</v>
      </c>
      <c r="G125" s="18"/>
      <c r="H125" s="18" t="s">
        <v>401</v>
      </c>
      <c r="I125" s="22">
        <v>43016</v>
      </c>
      <c r="J125" s="18"/>
      <c r="K125" s="23" t="s">
        <v>402</v>
      </c>
      <c r="L125" s="23" t="s">
        <v>238</v>
      </c>
      <c r="M125" s="3" t="s">
        <v>186</v>
      </c>
      <c r="N125" s="18"/>
      <c r="O125" s="18"/>
      <c r="P125" s="17"/>
      <c r="Q125" s="18">
        <f>COUNTIF(Attendance!B:B, A125)</f>
        <v>7</v>
      </c>
      <c r="R125" s="18">
        <f>COUNTIFS(Attendance!B:B, A125, Attendance!C:C, "Went")</f>
        <v>2</v>
      </c>
      <c r="S125" s="18">
        <f>COUNTIFS(Attendance!B:B, A125, Attendance!C:C, "No Show")</f>
        <v>2</v>
      </c>
      <c r="T125" s="18">
        <f>COUNTIFS(Attendance!B:B, A125, Attendance!C:C, "Didn't Go")</f>
        <v>1</v>
      </c>
      <c r="U125" s="19">
        <f t="shared" si="0"/>
        <v>28.571428571428569</v>
      </c>
      <c r="V125" s="19">
        <f t="shared" si="1"/>
        <v>28.571428571428569</v>
      </c>
      <c r="W125" s="19">
        <f t="shared" si="2"/>
        <v>14.285714285714285</v>
      </c>
    </row>
    <row r="126" spans="1:23" ht="12.75">
      <c r="A126" s="13" t="s">
        <v>403</v>
      </c>
      <c r="B126" s="13">
        <v>203307293</v>
      </c>
      <c r="C126" s="13" t="s">
        <v>237</v>
      </c>
      <c r="D126" s="14">
        <v>43016</v>
      </c>
      <c r="E126" s="3">
        <v>62</v>
      </c>
      <c r="F126" s="21" t="s">
        <v>403</v>
      </c>
      <c r="G126" s="18"/>
      <c r="H126" s="18" t="s">
        <v>403</v>
      </c>
      <c r="I126" s="22">
        <v>43016</v>
      </c>
      <c r="J126" s="18"/>
      <c r="K126" s="18"/>
      <c r="L126" s="18" t="s">
        <v>235</v>
      </c>
      <c r="M126" s="18" t="s">
        <v>95</v>
      </c>
      <c r="N126" s="18"/>
      <c r="O126" s="18"/>
      <c r="P126" s="17"/>
      <c r="Q126" s="18">
        <f>COUNTIF(Attendance!B:B, A126)</f>
        <v>0</v>
      </c>
      <c r="R126" s="18">
        <f>COUNTIFS(Attendance!B:B, A126, Attendance!C:C, "Went")</f>
        <v>0</v>
      </c>
      <c r="S126" s="18">
        <f>COUNTIFS(Attendance!B:B, A126, Attendance!C:C, "No Show")</f>
        <v>0</v>
      </c>
      <c r="T126" s="18">
        <f>COUNTIFS(Attendance!B:B, A126, Attendance!C:C, "Didn't Go")</f>
        <v>0</v>
      </c>
      <c r="U126" s="19">
        <f t="shared" si="0"/>
        <v>0</v>
      </c>
      <c r="V126" s="19">
        <f t="shared" si="1"/>
        <v>0</v>
      </c>
      <c r="W126" s="19">
        <f t="shared" si="2"/>
        <v>0</v>
      </c>
    </row>
    <row r="127" spans="1:23" ht="12.75">
      <c r="A127" s="13" t="s">
        <v>404</v>
      </c>
      <c r="B127" s="13">
        <v>238489268</v>
      </c>
      <c r="C127" s="13" t="s">
        <v>231</v>
      </c>
      <c r="D127" s="14">
        <v>43017</v>
      </c>
      <c r="E127" s="3">
        <v>63</v>
      </c>
      <c r="F127" s="21" t="s">
        <v>404</v>
      </c>
      <c r="G127" s="18"/>
      <c r="H127" s="18" t="s">
        <v>404</v>
      </c>
      <c r="I127" s="22">
        <v>43017</v>
      </c>
      <c r="J127" s="18"/>
      <c r="K127" s="18" t="s">
        <v>252</v>
      </c>
      <c r="L127" s="18" t="s">
        <v>60</v>
      </c>
      <c r="M127" s="18" t="s">
        <v>44</v>
      </c>
      <c r="N127" s="18"/>
      <c r="O127" s="18"/>
      <c r="P127" s="17"/>
      <c r="Q127" s="18">
        <f>COUNTIF(Attendance!B:B, A127)</f>
        <v>2</v>
      </c>
      <c r="R127" s="18">
        <f>COUNTIFS(Attendance!B:B, A127, Attendance!C:C, "Went")</f>
        <v>2</v>
      </c>
      <c r="S127" s="18">
        <f>COUNTIFS(Attendance!B:B, A127, Attendance!C:C, "No Show")</f>
        <v>0</v>
      </c>
      <c r="T127" s="18">
        <f>COUNTIFS(Attendance!B:B, A127, Attendance!C:C, "Didn't Go")</f>
        <v>0</v>
      </c>
      <c r="U127" s="19">
        <f t="shared" si="0"/>
        <v>100</v>
      </c>
      <c r="V127" s="19">
        <f t="shared" si="1"/>
        <v>0</v>
      </c>
      <c r="W127" s="19">
        <f t="shared" si="2"/>
        <v>0</v>
      </c>
    </row>
    <row r="128" spans="1:23" ht="12.75">
      <c r="A128" s="13" t="s">
        <v>405</v>
      </c>
      <c r="B128" s="13">
        <v>238491333</v>
      </c>
      <c r="C128" s="13" t="s">
        <v>231</v>
      </c>
      <c r="D128" s="14">
        <v>43017</v>
      </c>
      <c r="E128" s="3">
        <v>64</v>
      </c>
      <c r="F128" s="21" t="s">
        <v>405</v>
      </c>
      <c r="G128" s="18"/>
      <c r="H128" s="18" t="s">
        <v>405</v>
      </c>
      <c r="I128" s="22">
        <v>43017</v>
      </c>
      <c r="J128" s="18"/>
      <c r="K128" s="18" t="s">
        <v>384</v>
      </c>
      <c r="L128" s="18" t="s">
        <v>235</v>
      </c>
      <c r="M128" s="18" t="s">
        <v>95</v>
      </c>
      <c r="N128" s="18"/>
      <c r="O128" s="18"/>
      <c r="P128" s="17"/>
      <c r="Q128" s="18">
        <f>COUNTIF(Attendance!B:B, A128)</f>
        <v>0</v>
      </c>
      <c r="R128" s="18">
        <f>COUNTIFS(Attendance!B:B, A128, Attendance!C:C, "Went")</f>
        <v>0</v>
      </c>
      <c r="S128" s="18">
        <f>COUNTIFS(Attendance!B:B, A128, Attendance!C:C, "No Show")</f>
        <v>0</v>
      </c>
      <c r="T128" s="18">
        <f>COUNTIFS(Attendance!B:B, A128, Attendance!C:C, "Didn't Go")</f>
        <v>0</v>
      </c>
      <c r="U128" s="19">
        <f t="shared" si="0"/>
        <v>0</v>
      </c>
      <c r="V128" s="19">
        <f t="shared" si="1"/>
        <v>0</v>
      </c>
      <c r="W128" s="19">
        <f t="shared" si="2"/>
        <v>0</v>
      </c>
    </row>
    <row r="129" spans="1:23" ht="12.75">
      <c r="A129" s="13" t="s">
        <v>406</v>
      </c>
      <c r="B129" s="13">
        <v>238591425</v>
      </c>
      <c r="C129" s="13" t="s">
        <v>293</v>
      </c>
      <c r="D129" s="14">
        <v>43018</v>
      </c>
      <c r="E129" s="3">
        <v>65</v>
      </c>
      <c r="F129" s="21" t="s">
        <v>406</v>
      </c>
      <c r="G129" s="18"/>
      <c r="H129" s="18" t="s">
        <v>406</v>
      </c>
      <c r="I129" s="22">
        <v>43018</v>
      </c>
      <c r="J129" s="18"/>
      <c r="K129" s="18" t="s">
        <v>235</v>
      </c>
      <c r="L129" s="18" t="s">
        <v>235</v>
      </c>
      <c r="M129" s="18" t="s">
        <v>95</v>
      </c>
      <c r="N129" s="18"/>
      <c r="O129" s="18"/>
      <c r="P129" s="17"/>
      <c r="Q129" s="18">
        <f>COUNTIF(Attendance!B:B, A129)</f>
        <v>0</v>
      </c>
      <c r="R129" s="18">
        <f>COUNTIFS(Attendance!B:B, A129, Attendance!C:C, "Went")</f>
        <v>0</v>
      </c>
      <c r="S129" s="18">
        <f>COUNTIFS(Attendance!B:B, A129, Attendance!C:C, "No Show")</f>
        <v>0</v>
      </c>
      <c r="T129" s="18">
        <f>COUNTIFS(Attendance!B:B, A129, Attendance!C:C, "Didn't Go")</f>
        <v>0</v>
      </c>
      <c r="U129" s="19">
        <f t="shared" si="0"/>
        <v>0</v>
      </c>
      <c r="V129" s="19">
        <f t="shared" si="1"/>
        <v>0</v>
      </c>
      <c r="W129" s="19">
        <f t="shared" si="2"/>
        <v>0</v>
      </c>
    </row>
    <row r="130" spans="1:23" ht="12.75">
      <c r="A130" s="13" t="s">
        <v>407</v>
      </c>
      <c r="B130" s="13">
        <v>238668109</v>
      </c>
      <c r="C130" s="13" t="s">
        <v>237</v>
      </c>
      <c r="D130" s="14">
        <v>43019</v>
      </c>
      <c r="E130" s="3">
        <v>66</v>
      </c>
      <c r="F130" s="21" t="s">
        <v>407</v>
      </c>
      <c r="G130" s="18"/>
      <c r="H130" s="18" t="s">
        <v>407</v>
      </c>
      <c r="I130" s="22">
        <v>43019</v>
      </c>
      <c r="J130" s="18"/>
      <c r="K130" s="18" t="s">
        <v>56</v>
      </c>
      <c r="L130" s="18" t="s">
        <v>408</v>
      </c>
      <c r="M130" s="18" t="s">
        <v>56</v>
      </c>
      <c r="N130" s="18"/>
      <c r="O130" s="18"/>
      <c r="P130" s="17"/>
      <c r="Q130" s="18">
        <f>COUNTIF(Attendance!B:B, A130)</f>
        <v>8</v>
      </c>
      <c r="R130" s="18">
        <f>COUNTIFS(Attendance!B:B, A130, Attendance!C:C, "Went")</f>
        <v>4</v>
      </c>
      <c r="S130" s="18">
        <f>COUNTIFS(Attendance!B:B, A130, Attendance!C:C, "No Show")</f>
        <v>4</v>
      </c>
      <c r="T130" s="18">
        <f>COUNTIFS(Attendance!B:B, A130, Attendance!C:C, "Didn't Go")</f>
        <v>0</v>
      </c>
      <c r="U130" s="19">
        <f t="shared" si="0"/>
        <v>50</v>
      </c>
      <c r="V130" s="19">
        <f t="shared" si="1"/>
        <v>50</v>
      </c>
      <c r="W130" s="19">
        <f t="shared" si="2"/>
        <v>0</v>
      </c>
    </row>
    <row r="131" spans="1:23" ht="12.75">
      <c r="A131" s="13" t="s">
        <v>409</v>
      </c>
      <c r="B131" s="13">
        <v>238767925</v>
      </c>
      <c r="C131" s="13" t="s">
        <v>231</v>
      </c>
      <c r="D131" s="14">
        <v>43020</v>
      </c>
      <c r="E131" s="3">
        <v>67</v>
      </c>
      <c r="F131" s="21" t="s">
        <v>409</v>
      </c>
      <c r="G131" s="18" t="s">
        <v>410</v>
      </c>
      <c r="H131" s="18" t="s">
        <v>410</v>
      </c>
      <c r="I131" s="22">
        <v>43020</v>
      </c>
      <c r="J131" s="18"/>
      <c r="K131" s="18" t="s">
        <v>411</v>
      </c>
      <c r="L131" s="18" t="s">
        <v>412</v>
      </c>
      <c r="M131" s="18" t="s">
        <v>186</v>
      </c>
      <c r="N131" s="18"/>
      <c r="O131" s="18"/>
      <c r="P131" s="17"/>
      <c r="Q131" s="18">
        <f>COUNTIF(Attendance!B:B, A131)</f>
        <v>2</v>
      </c>
      <c r="R131" s="18">
        <f>COUNTIFS(Attendance!B:B, A131, Attendance!C:C, "Went")</f>
        <v>2</v>
      </c>
      <c r="S131" s="18">
        <f>COUNTIFS(Attendance!B:B, A131, Attendance!C:C, "No Show")</f>
        <v>0</v>
      </c>
      <c r="T131" s="18">
        <f>COUNTIFS(Attendance!B:B, A131, Attendance!C:C, "Didn't Go")</f>
        <v>0</v>
      </c>
      <c r="U131" s="19">
        <f t="shared" si="0"/>
        <v>100</v>
      </c>
      <c r="V131" s="19">
        <f t="shared" si="1"/>
        <v>0</v>
      </c>
      <c r="W131" s="19">
        <f t="shared" si="2"/>
        <v>0</v>
      </c>
    </row>
    <row r="132" spans="1:23" ht="12.75">
      <c r="A132" s="13" t="s">
        <v>413</v>
      </c>
      <c r="B132" s="13">
        <v>238755577</v>
      </c>
      <c r="C132" s="13" t="s">
        <v>231</v>
      </c>
      <c r="D132" s="14">
        <v>43020</v>
      </c>
      <c r="E132" s="3">
        <v>68</v>
      </c>
      <c r="F132" s="21" t="s">
        <v>413</v>
      </c>
      <c r="G132" s="18"/>
      <c r="H132" s="18" t="s">
        <v>413</v>
      </c>
      <c r="I132" s="22">
        <v>43020</v>
      </c>
      <c r="J132" s="18"/>
      <c r="K132" s="18" t="s">
        <v>414</v>
      </c>
      <c r="L132" s="18" t="s">
        <v>377</v>
      </c>
      <c r="M132" s="18" t="s">
        <v>36</v>
      </c>
      <c r="N132" s="18"/>
      <c r="O132" s="18"/>
      <c r="P132" s="17"/>
      <c r="Q132" s="18">
        <f>COUNTIF(Attendance!B:B, A132)</f>
        <v>0</v>
      </c>
      <c r="R132" s="18">
        <f>COUNTIFS(Attendance!B:B, A132, Attendance!C:C, "Went")</f>
        <v>0</v>
      </c>
      <c r="S132" s="18">
        <f>COUNTIFS(Attendance!B:B, A132, Attendance!C:C, "No Show")</f>
        <v>0</v>
      </c>
      <c r="T132" s="18">
        <f>COUNTIFS(Attendance!B:B, A132, Attendance!C:C, "Didn't Go")</f>
        <v>0</v>
      </c>
      <c r="U132" s="19">
        <f t="shared" si="0"/>
        <v>0</v>
      </c>
      <c r="V132" s="19">
        <f t="shared" si="1"/>
        <v>0</v>
      </c>
      <c r="W132" s="19">
        <f t="shared" si="2"/>
        <v>0</v>
      </c>
    </row>
    <row r="133" spans="1:23" ht="12.75">
      <c r="A133" s="13" t="s">
        <v>415</v>
      </c>
      <c r="B133" s="13">
        <v>238732659</v>
      </c>
      <c r="C133" s="13" t="s">
        <v>237</v>
      </c>
      <c r="D133" s="14">
        <v>43020</v>
      </c>
      <c r="E133" s="3">
        <v>69</v>
      </c>
      <c r="F133" s="21" t="s">
        <v>415</v>
      </c>
      <c r="G133" s="18"/>
      <c r="H133" s="18" t="s">
        <v>415</v>
      </c>
      <c r="I133" s="22">
        <v>43020</v>
      </c>
      <c r="J133" s="18"/>
      <c r="K133" s="18" t="s">
        <v>416</v>
      </c>
      <c r="L133" s="18" t="s">
        <v>235</v>
      </c>
      <c r="M133" s="18" t="s">
        <v>417</v>
      </c>
      <c r="N133" s="18"/>
      <c r="O133" s="18"/>
      <c r="P133" s="17"/>
      <c r="Q133" s="18">
        <f>COUNTIF(Attendance!B:B, A133)</f>
        <v>0</v>
      </c>
      <c r="R133" s="18">
        <f>COUNTIFS(Attendance!B:B, A133, Attendance!C:C, "Went")</f>
        <v>0</v>
      </c>
      <c r="S133" s="18">
        <f>COUNTIFS(Attendance!B:B, A133, Attendance!C:C, "No Show")</f>
        <v>0</v>
      </c>
      <c r="T133" s="18">
        <f>COUNTIFS(Attendance!B:B, A133, Attendance!C:C, "Didn't Go")</f>
        <v>0</v>
      </c>
      <c r="U133" s="19">
        <f t="shared" si="0"/>
        <v>0</v>
      </c>
      <c r="V133" s="19">
        <f t="shared" si="1"/>
        <v>0</v>
      </c>
      <c r="W133" s="19">
        <f t="shared" si="2"/>
        <v>0</v>
      </c>
    </row>
    <row r="134" spans="1:23" ht="12.75">
      <c r="A134" s="13" t="s">
        <v>418</v>
      </c>
      <c r="B134" s="13">
        <v>230579406</v>
      </c>
      <c r="C134" s="13" t="s">
        <v>237</v>
      </c>
      <c r="D134" s="14">
        <v>43020</v>
      </c>
      <c r="E134" s="3">
        <v>70</v>
      </c>
      <c r="F134" s="21" t="s">
        <v>418</v>
      </c>
      <c r="G134" s="18"/>
      <c r="H134" s="18" t="s">
        <v>418</v>
      </c>
      <c r="I134" s="22">
        <v>43020</v>
      </c>
      <c r="J134" s="18"/>
      <c r="K134" s="18" t="s">
        <v>419</v>
      </c>
      <c r="L134" s="18" t="s">
        <v>48</v>
      </c>
      <c r="M134" s="18" t="s">
        <v>53</v>
      </c>
      <c r="N134" s="18"/>
      <c r="O134" s="18"/>
      <c r="P134" s="17"/>
      <c r="Q134" s="18">
        <f>COUNTIF(Attendance!B:B, A134)</f>
        <v>1</v>
      </c>
      <c r="R134" s="18">
        <f>COUNTIFS(Attendance!B:B, A134, Attendance!C:C, "Went")</f>
        <v>0</v>
      </c>
      <c r="S134" s="18">
        <f>COUNTIFS(Attendance!B:B, A134, Attendance!C:C, "No Show")</f>
        <v>1</v>
      </c>
      <c r="T134" s="18">
        <f>COUNTIFS(Attendance!B:B, A134, Attendance!C:C, "Didn't Go")</f>
        <v>0</v>
      </c>
      <c r="U134" s="19">
        <f t="shared" si="0"/>
        <v>0</v>
      </c>
      <c r="V134" s="19">
        <f t="shared" si="1"/>
        <v>100</v>
      </c>
      <c r="W134" s="19">
        <f t="shared" si="2"/>
        <v>0</v>
      </c>
    </row>
    <row r="135" spans="1:23" ht="12.75">
      <c r="A135" s="13" t="s">
        <v>420</v>
      </c>
      <c r="B135" s="13">
        <v>18208751</v>
      </c>
      <c r="C135" s="13" t="s">
        <v>421</v>
      </c>
      <c r="D135" s="14">
        <v>43021</v>
      </c>
      <c r="E135" s="3">
        <v>71</v>
      </c>
      <c r="F135" s="21"/>
      <c r="H135" s="13" t="s">
        <v>420</v>
      </c>
      <c r="I135" s="22"/>
      <c r="K135" s="18" t="s">
        <v>422</v>
      </c>
      <c r="L135" s="18" t="s">
        <v>423</v>
      </c>
      <c r="M135" s="18" t="s">
        <v>82</v>
      </c>
      <c r="P135" s="17"/>
      <c r="Q135" s="18">
        <f>COUNTIF(Attendance!B:B, A135)</f>
        <v>0</v>
      </c>
      <c r="R135" s="18">
        <f>COUNTIFS(Attendance!B:B, A135, Attendance!C:C, "Went")</f>
        <v>0</v>
      </c>
      <c r="S135" s="18">
        <f>COUNTIFS(Attendance!B:B, A135, Attendance!C:C, "No Show")</f>
        <v>0</v>
      </c>
      <c r="T135" s="18">
        <f>COUNTIFS(Attendance!B:B, A135, Attendance!C:C, "Didn't Go")</f>
        <v>0</v>
      </c>
      <c r="U135" s="19">
        <f t="shared" si="0"/>
        <v>0</v>
      </c>
      <c r="V135" s="19">
        <f t="shared" si="1"/>
        <v>0</v>
      </c>
      <c r="W135" s="19">
        <f t="shared" si="2"/>
        <v>0</v>
      </c>
    </row>
    <row r="136" spans="1:23" ht="12.75">
      <c r="A136" s="13" t="s">
        <v>424</v>
      </c>
      <c r="B136" s="13">
        <v>238822104</v>
      </c>
      <c r="C136" s="13" t="s">
        <v>231</v>
      </c>
      <c r="D136" s="14">
        <v>43021</v>
      </c>
      <c r="E136" s="3">
        <v>72</v>
      </c>
      <c r="F136" s="21" t="s">
        <v>424</v>
      </c>
      <c r="G136" s="18"/>
      <c r="H136" s="18" t="s">
        <v>424</v>
      </c>
      <c r="I136" s="22">
        <v>43021</v>
      </c>
      <c r="J136" s="18"/>
      <c r="K136" s="18" t="s">
        <v>425</v>
      </c>
      <c r="L136" s="18" t="s">
        <v>161</v>
      </c>
      <c r="M136" s="18" t="s">
        <v>53</v>
      </c>
      <c r="N136" s="18"/>
      <c r="O136" s="18"/>
      <c r="P136" s="17"/>
      <c r="Q136" s="18">
        <f>COUNTIF(Attendance!B:B, A136)</f>
        <v>1</v>
      </c>
      <c r="R136" s="18">
        <f>COUNTIFS(Attendance!B:B, A136, Attendance!C:C, "Went")</f>
        <v>1</v>
      </c>
      <c r="S136" s="18">
        <f>COUNTIFS(Attendance!B:B, A136, Attendance!C:C, "No Show")</f>
        <v>0</v>
      </c>
      <c r="T136" s="18">
        <f>COUNTIFS(Attendance!B:B, A136, Attendance!C:C, "Didn't Go")</f>
        <v>0</v>
      </c>
      <c r="U136" s="19">
        <f t="shared" si="0"/>
        <v>100</v>
      </c>
      <c r="V136" s="19">
        <f t="shared" si="1"/>
        <v>0</v>
      </c>
      <c r="W136" s="19">
        <f t="shared" si="2"/>
        <v>0</v>
      </c>
    </row>
    <row r="137" spans="1:23" ht="12.75">
      <c r="A137" s="13" t="s">
        <v>426</v>
      </c>
      <c r="B137" s="13">
        <v>238807435</v>
      </c>
      <c r="C137" s="13" t="s">
        <v>271</v>
      </c>
      <c r="D137" s="14">
        <v>43021</v>
      </c>
      <c r="E137" s="3">
        <v>73</v>
      </c>
      <c r="F137" s="21" t="s">
        <v>426</v>
      </c>
      <c r="G137" s="18"/>
      <c r="H137" s="18" t="s">
        <v>426</v>
      </c>
      <c r="I137" s="22">
        <v>43021</v>
      </c>
      <c r="J137" s="18"/>
      <c r="K137" s="18" t="s">
        <v>29</v>
      </c>
      <c r="L137" s="18" t="s">
        <v>30</v>
      </c>
      <c r="M137" s="18" t="s">
        <v>31</v>
      </c>
      <c r="N137" s="18"/>
      <c r="O137" s="18"/>
      <c r="P137" s="17"/>
      <c r="Q137" s="18">
        <f>COUNTIF(Attendance!B:B, A137)</f>
        <v>7</v>
      </c>
      <c r="R137" s="18">
        <f>COUNTIFS(Attendance!B:B, A137, Attendance!C:C, "Went")</f>
        <v>6</v>
      </c>
      <c r="S137" s="18">
        <f>COUNTIFS(Attendance!B:B, A137, Attendance!C:C, "No Show")</f>
        <v>0</v>
      </c>
      <c r="T137" s="18">
        <f>COUNTIFS(Attendance!B:B, A137, Attendance!C:C, "Didn't Go")</f>
        <v>1</v>
      </c>
      <c r="U137" s="19">
        <f t="shared" si="0"/>
        <v>85.714285714285708</v>
      </c>
      <c r="V137" s="19">
        <f t="shared" si="1"/>
        <v>0</v>
      </c>
      <c r="W137" s="19">
        <f t="shared" si="2"/>
        <v>14.285714285714285</v>
      </c>
    </row>
    <row r="138" spans="1:23" ht="12.75">
      <c r="A138" s="13" t="s">
        <v>427</v>
      </c>
      <c r="B138" s="13">
        <v>239423744</v>
      </c>
      <c r="C138" s="13" t="s">
        <v>231</v>
      </c>
      <c r="D138" s="14">
        <v>43029</v>
      </c>
      <c r="E138" s="3">
        <v>74</v>
      </c>
      <c r="F138" s="21" t="s">
        <v>427</v>
      </c>
      <c r="G138" s="18"/>
      <c r="H138" s="18" t="s">
        <v>427</v>
      </c>
      <c r="I138" s="22">
        <v>43029</v>
      </c>
      <c r="J138" s="18"/>
      <c r="K138" s="18" t="s">
        <v>235</v>
      </c>
      <c r="L138" s="18" t="s">
        <v>235</v>
      </c>
      <c r="M138" s="18" t="s">
        <v>95</v>
      </c>
      <c r="N138" s="18"/>
      <c r="O138" s="18"/>
      <c r="P138" s="17"/>
      <c r="Q138" s="18">
        <f>COUNTIF(Attendance!B:B, A138)</f>
        <v>0</v>
      </c>
      <c r="R138" s="18">
        <f>COUNTIFS(Attendance!B:B, A138, Attendance!C:C, "Went")</f>
        <v>0</v>
      </c>
      <c r="S138" s="18">
        <f>COUNTIFS(Attendance!B:B, A138, Attendance!C:C, "No Show")</f>
        <v>0</v>
      </c>
      <c r="T138" s="18">
        <f>COUNTIFS(Attendance!B:B, A138, Attendance!C:C, "Didn't Go")</f>
        <v>0</v>
      </c>
      <c r="U138" s="19">
        <f t="shared" si="0"/>
        <v>0</v>
      </c>
      <c r="V138" s="19">
        <f t="shared" si="1"/>
        <v>0</v>
      </c>
      <c r="W138" s="19">
        <f t="shared" si="2"/>
        <v>0</v>
      </c>
    </row>
    <row r="139" spans="1:23" ht="12.75">
      <c r="A139" s="13" t="s">
        <v>428</v>
      </c>
      <c r="B139" s="13">
        <v>222535359</v>
      </c>
      <c r="C139" s="13" t="s">
        <v>237</v>
      </c>
      <c r="D139" s="14">
        <v>43030</v>
      </c>
      <c r="E139" s="3">
        <v>75</v>
      </c>
      <c r="F139" s="21" t="s">
        <v>428</v>
      </c>
      <c r="G139" s="18"/>
      <c r="H139" s="18" t="s">
        <v>428</v>
      </c>
      <c r="I139" s="22">
        <v>43030</v>
      </c>
      <c r="J139" s="18"/>
      <c r="K139" s="18" t="s">
        <v>286</v>
      </c>
      <c r="L139" s="18" t="s">
        <v>429</v>
      </c>
      <c r="M139" s="18" t="s">
        <v>53</v>
      </c>
      <c r="N139" s="18"/>
      <c r="O139" s="18"/>
      <c r="P139" s="17"/>
      <c r="Q139" s="18">
        <f>COUNTIF(Attendance!B:B, A139)</f>
        <v>0</v>
      </c>
      <c r="R139" s="18">
        <f>COUNTIFS(Attendance!B:B, A139, Attendance!C:C, "Went")</f>
        <v>0</v>
      </c>
      <c r="S139" s="18">
        <f>COUNTIFS(Attendance!B:B, A139, Attendance!C:C, "No Show")</f>
        <v>0</v>
      </c>
      <c r="T139" s="18">
        <f>COUNTIFS(Attendance!B:B, A139, Attendance!C:C, "Didn't Go")</f>
        <v>0</v>
      </c>
      <c r="U139" s="19">
        <f t="shared" si="0"/>
        <v>0</v>
      </c>
      <c r="V139" s="19">
        <f t="shared" si="1"/>
        <v>0</v>
      </c>
      <c r="W139" s="19">
        <f t="shared" si="2"/>
        <v>0</v>
      </c>
    </row>
    <row r="140" spans="1:23" ht="12.75">
      <c r="A140" s="13" t="s">
        <v>430</v>
      </c>
      <c r="B140" s="13">
        <v>239602866</v>
      </c>
      <c r="C140" s="13" t="s">
        <v>231</v>
      </c>
      <c r="D140" s="14">
        <v>43031</v>
      </c>
      <c r="E140" s="3">
        <v>76</v>
      </c>
      <c r="F140" s="21" t="s">
        <v>430</v>
      </c>
      <c r="G140" s="18"/>
      <c r="H140" s="18" t="s">
        <v>430</v>
      </c>
      <c r="I140" s="22">
        <v>43031</v>
      </c>
      <c r="J140" s="18"/>
      <c r="K140" s="18" t="s">
        <v>431</v>
      </c>
      <c r="L140" s="18" t="s">
        <v>432</v>
      </c>
      <c r="M140" s="18" t="s">
        <v>82</v>
      </c>
      <c r="N140" s="18"/>
      <c r="O140" s="18"/>
      <c r="P140" s="17"/>
      <c r="Q140" s="18">
        <f>COUNTIF(Attendance!B:B, A140)</f>
        <v>0</v>
      </c>
      <c r="R140" s="18">
        <f>COUNTIFS(Attendance!B:B, A140, Attendance!C:C, "Went")</f>
        <v>0</v>
      </c>
      <c r="S140" s="18">
        <f>COUNTIFS(Attendance!B:B, A140, Attendance!C:C, "No Show")</f>
        <v>0</v>
      </c>
      <c r="T140" s="18">
        <f>COUNTIFS(Attendance!B:B, A140, Attendance!C:C, "Didn't Go")</f>
        <v>0</v>
      </c>
      <c r="U140" s="19">
        <f t="shared" si="0"/>
        <v>0</v>
      </c>
      <c r="V140" s="19">
        <f t="shared" si="1"/>
        <v>0</v>
      </c>
      <c r="W140" s="19">
        <f t="shared" si="2"/>
        <v>0</v>
      </c>
    </row>
    <row r="141" spans="1:23" ht="12.75">
      <c r="A141" s="13" t="s">
        <v>433</v>
      </c>
      <c r="B141" s="13">
        <v>237465088</v>
      </c>
      <c r="C141" s="13" t="s">
        <v>311</v>
      </c>
      <c r="D141" s="14">
        <v>43032</v>
      </c>
      <c r="E141" s="3">
        <v>77</v>
      </c>
      <c r="F141" s="21" t="s">
        <v>433</v>
      </c>
      <c r="G141" s="18"/>
      <c r="H141" s="18" t="s">
        <v>433</v>
      </c>
      <c r="I141" s="22">
        <v>43032</v>
      </c>
      <c r="J141" s="18"/>
      <c r="K141" s="18" t="s">
        <v>434</v>
      </c>
      <c r="L141" s="18" t="s">
        <v>435</v>
      </c>
      <c r="M141" s="18" t="s">
        <v>82</v>
      </c>
      <c r="N141" s="18"/>
      <c r="O141" s="18"/>
      <c r="P141" s="17"/>
      <c r="Q141" s="18">
        <f>COUNTIF(Attendance!B:B, A141)</f>
        <v>0</v>
      </c>
      <c r="R141" s="18">
        <f>COUNTIFS(Attendance!B:B, A141, Attendance!C:C, "Went")</f>
        <v>0</v>
      </c>
      <c r="S141" s="18">
        <f>COUNTIFS(Attendance!B:B, A141, Attendance!C:C, "No Show")</f>
        <v>0</v>
      </c>
      <c r="T141" s="18">
        <f>COUNTIFS(Attendance!B:B, A141, Attendance!C:C, "Didn't Go")</f>
        <v>0</v>
      </c>
      <c r="U141" s="19">
        <f t="shared" si="0"/>
        <v>0</v>
      </c>
      <c r="V141" s="19">
        <f t="shared" si="1"/>
        <v>0</v>
      </c>
      <c r="W141" s="19">
        <f t="shared" si="2"/>
        <v>0</v>
      </c>
    </row>
    <row r="142" spans="1:23" ht="12.75">
      <c r="A142" s="13" t="s">
        <v>436</v>
      </c>
      <c r="B142" s="13">
        <v>239680542</v>
      </c>
      <c r="C142" s="13" t="s">
        <v>237</v>
      </c>
      <c r="D142" s="14">
        <v>43032</v>
      </c>
      <c r="E142" s="3">
        <v>78</v>
      </c>
      <c r="F142" s="21" t="s">
        <v>436</v>
      </c>
      <c r="G142" s="18" t="s">
        <v>437</v>
      </c>
      <c r="H142" s="18" t="s">
        <v>437</v>
      </c>
      <c r="I142" s="22">
        <v>43032</v>
      </c>
      <c r="J142" s="18"/>
      <c r="K142" s="18" t="s">
        <v>56</v>
      </c>
      <c r="L142" s="18" t="s">
        <v>86</v>
      </c>
      <c r="M142" s="18" t="s">
        <v>56</v>
      </c>
      <c r="N142" s="18"/>
      <c r="O142" s="18"/>
      <c r="P142" s="17"/>
      <c r="Q142" s="18">
        <f>COUNTIF(Attendance!B:B, A142)</f>
        <v>3</v>
      </c>
      <c r="R142" s="18">
        <f>COUNTIFS(Attendance!B:B, A142, Attendance!C:C, "Went")</f>
        <v>1</v>
      </c>
      <c r="S142" s="18">
        <f>COUNTIFS(Attendance!B:B, A142, Attendance!C:C, "No Show")</f>
        <v>1</v>
      </c>
      <c r="T142" s="18">
        <f>COUNTIFS(Attendance!B:B, A142, Attendance!C:C, "Didn't Go")</f>
        <v>0</v>
      </c>
      <c r="U142" s="19">
        <f t="shared" si="0"/>
        <v>33.333333333333329</v>
      </c>
      <c r="V142" s="19">
        <f t="shared" si="1"/>
        <v>33.333333333333329</v>
      </c>
      <c r="W142" s="19">
        <f t="shared" si="2"/>
        <v>0</v>
      </c>
    </row>
    <row r="143" spans="1:23" ht="12.75">
      <c r="A143" s="13" t="s">
        <v>438</v>
      </c>
      <c r="B143" s="13">
        <v>40877052</v>
      </c>
      <c r="C143" s="13" t="s">
        <v>237</v>
      </c>
      <c r="D143" s="14">
        <v>43033</v>
      </c>
      <c r="E143" s="3">
        <v>79</v>
      </c>
      <c r="F143" s="21" t="s">
        <v>438</v>
      </c>
      <c r="G143" s="18"/>
      <c r="H143" s="18" t="s">
        <v>438</v>
      </c>
      <c r="I143" s="22">
        <v>43033</v>
      </c>
      <c r="J143" s="18"/>
      <c r="K143" s="18" t="s">
        <v>439</v>
      </c>
      <c r="L143" s="18" t="s">
        <v>35</v>
      </c>
      <c r="M143" s="18" t="s">
        <v>31</v>
      </c>
      <c r="N143" s="18"/>
      <c r="O143" s="18"/>
      <c r="P143" s="17"/>
      <c r="Q143" s="18">
        <f>COUNTIF(Attendance!B:B, A143)</f>
        <v>10</v>
      </c>
      <c r="R143" s="18">
        <f>COUNTIFS(Attendance!B:B, A143, Attendance!C:C, "Went")</f>
        <v>6</v>
      </c>
      <c r="S143" s="18">
        <f>COUNTIFS(Attendance!B:B, A143, Attendance!C:C, "No Show")</f>
        <v>0</v>
      </c>
      <c r="T143" s="18">
        <f>COUNTIFS(Attendance!B:B, A143, Attendance!C:C, "Didn't Go")</f>
        <v>2</v>
      </c>
      <c r="U143" s="19">
        <f t="shared" si="0"/>
        <v>60</v>
      </c>
      <c r="V143" s="19">
        <f t="shared" si="1"/>
        <v>0</v>
      </c>
      <c r="W143" s="19">
        <f t="shared" si="2"/>
        <v>20</v>
      </c>
    </row>
    <row r="144" spans="1:23" ht="12.75">
      <c r="A144" s="13" t="s">
        <v>440</v>
      </c>
      <c r="B144" s="13">
        <v>239713741</v>
      </c>
      <c r="C144" s="13" t="s">
        <v>231</v>
      </c>
      <c r="D144" s="14">
        <v>43033</v>
      </c>
      <c r="E144" s="3">
        <v>80</v>
      </c>
      <c r="F144" s="21" t="s">
        <v>440</v>
      </c>
      <c r="G144" s="18"/>
      <c r="H144" s="18" t="s">
        <v>440</v>
      </c>
      <c r="I144" s="22">
        <v>43033</v>
      </c>
      <c r="J144" s="18"/>
      <c r="K144" s="18" t="s">
        <v>235</v>
      </c>
      <c r="L144" s="18" t="s">
        <v>235</v>
      </c>
      <c r="M144" s="18" t="s">
        <v>95</v>
      </c>
      <c r="N144" s="18"/>
      <c r="O144" s="18"/>
      <c r="P144" s="17"/>
      <c r="Q144" s="18">
        <f>COUNTIF(Attendance!B:B, A144)</f>
        <v>1</v>
      </c>
      <c r="R144" s="18">
        <f>COUNTIFS(Attendance!B:B, A144, Attendance!C:C, "Went")</f>
        <v>0</v>
      </c>
      <c r="S144" s="18">
        <f>COUNTIFS(Attendance!B:B, A144, Attendance!C:C, "No Show")</f>
        <v>0</v>
      </c>
      <c r="T144" s="18">
        <f>COUNTIFS(Attendance!B:B, A144, Attendance!C:C, "Didn't Go")</f>
        <v>1</v>
      </c>
      <c r="U144" s="19">
        <f t="shared" si="0"/>
        <v>0</v>
      </c>
      <c r="V144" s="19">
        <f t="shared" si="1"/>
        <v>0</v>
      </c>
      <c r="W144" s="19">
        <f t="shared" si="2"/>
        <v>100</v>
      </c>
    </row>
    <row r="145" spans="1:23" ht="12.75">
      <c r="A145" s="13" t="s">
        <v>441</v>
      </c>
      <c r="B145" s="13">
        <v>189100030</v>
      </c>
      <c r="C145" s="13" t="s">
        <v>231</v>
      </c>
      <c r="D145" s="14">
        <v>43033</v>
      </c>
      <c r="E145" s="3">
        <v>81</v>
      </c>
      <c r="F145" s="21" t="s">
        <v>441</v>
      </c>
      <c r="G145" s="18"/>
      <c r="H145" s="18" t="s">
        <v>441</v>
      </c>
      <c r="I145" s="22">
        <v>43033</v>
      </c>
      <c r="J145" s="18"/>
      <c r="K145" s="18" t="s">
        <v>442</v>
      </c>
      <c r="L145" s="18" t="s">
        <v>443</v>
      </c>
      <c r="M145" s="18" t="s">
        <v>82</v>
      </c>
      <c r="N145" s="18"/>
      <c r="O145" s="18"/>
      <c r="P145" s="17"/>
      <c r="Q145" s="18">
        <f>COUNTIF(Attendance!B:B, A145)</f>
        <v>1</v>
      </c>
      <c r="R145" s="18">
        <f>COUNTIFS(Attendance!B:B, A145, Attendance!C:C, "Went")</f>
        <v>0</v>
      </c>
      <c r="S145" s="18">
        <f>COUNTIFS(Attendance!B:B, A145, Attendance!C:C, "No Show")</f>
        <v>1</v>
      </c>
      <c r="T145" s="18">
        <f>COUNTIFS(Attendance!B:B, A145, Attendance!C:C, "Didn't Go")</f>
        <v>0</v>
      </c>
      <c r="U145" s="19">
        <f t="shared" si="0"/>
        <v>0</v>
      </c>
      <c r="V145" s="19">
        <f t="shared" si="1"/>
        <v>100</v>
      </c>
      <c r="W145" s="19">
        <f t="shared" si="2"/>
        <v>0</v>
      </c>
    </row>
    <row r="146" spans="1:23" ht="12.75">
      <c r="A146" s="13" t="s">
        <v>444</v>
      </c>
      <c r="B146" s="13">
        <v>209296992</v>
      </c>
      <c r="C146" s="13" t="s">
        <v>445</v>
      </c>
      <c r="D146" s="14">
        <v>43033</v>
      </c>
      <c r="E146" s="3">
        <v>82</v>
      </c>
      <c r="F146" s="21" t="s">
        <v>444</v>
      </c>
      <c r="G146" s="18"/>
      <c r="H146" s="18" t="s">
        <v>444</v>
      </c>
      <c r="I146" s="22">
        <v>43033</v>
      </c>
      <c r="J146" s="18"/>
      <c r="K146" s="18" t="s">
        <v>446</v>
      </c>
      <c r="L146" s="18" t="s">
        <v>447</v>
      </c>
      <c r="M146" s="18" t="s">
        <v>31</v>
      </c>
      <c r="N146" s="18"/>
      <c r="O146" s="18"/>
      <c r="P146" s="17"/>
      <c r="Q146" s="18">
        <f>COUNTIF(Attendance!B:B, A146)</f>
        <v>13</v>
      </c>
      <c r="R146" s="18">
        <f>COUNTIFS(Attendance!B:B, A146, Attendance!C:C, "Went")</f>
        <v>9</v>
      </c>
      <c r="S146" s="18">
        <f>COUNTIFS(Attendance!B:B, A146, Attendance!C:C, "No Show")</f>
        <v>0</v>
      </c>
      <c r="T146" s="18">
        <f>COUNTIFS(Attendance!B:B, A146, Attendance!C:C, "Didn't Go")</f>
        <v>3</v>
      </c>
      <c r="U146" s="19">
        <f t="shared" si="0"/>
        <v>69.230769230769226</v>
      </c>
      <c r="V146" s="19">
        <f t="shared" si="1"/>
        <v>0</v>
      </c>
      <c r="W146" s="19">
        <f t="shared" si="2"/>
        <v>23.076923076923077</v>
      </c>
    </row>
    <row r="147" spans="1:23" ht="12.75">
      <c r="A147" s="13" t="s">
        <v>448</v>
      </c>
      <c r="B147" s="13">
        <v>203148601</v>
      </c>
      <c r="C147" s="13" t="s">
        <v>237</v>
      </c>
      <c r="D147" s="14">
        <v>43033</v>
      </c>
      <c r="E147" s="3">
        <v>83</v>
      </c>
      <c r="F147" s="21" t="s">
        <v>448</v>
      </c>
      <c r="G147" s="18"/>
      <c r="H147" s="18" t="s">
        <v>448</v>
      </c>
      <c r="I147" s="22">
        <v>43033</v>
      </c>
      <c r="J147" s="18"/>
      <c r="K147" s="18" t="s">
        <v>449</v>
      </c>
      <c r="L147" s="18" t="s">
        <v>35</v>
      </c>
      <c r="M147" s="18" t="s">
        <v>186</v>
      </c>
      <c r="N147" s="18"/>
      <c r="O147" s="18"/>
      <c r="P147" s="17"/>
      <c r="Q147" s="18">
        <f>COUNTIF(Attendance!B:B, A147)</f>
        <v>5</v>
      </c>
      <c r="R147" s="18">
        <f>COUNTIFS(Attendance!B:B, A147, Attendance!C:C, "Went")</f>
        <v>3</v>
      </c>
      <c r="S147" s="18">
        <f>COUNTIFS(Attendance!B:B, A147, Attendance!C:C, "No Show")</f>
        <v>1</v>
      </c>
      <c r="T147" s="18">
        <f>COUNTIFS(Attendance!B:B, A147, Attendance!C:C, "Didn't Go")</f>
        <v>0</v>
      </c>
      <c r="U147" s="19">
        <f t="shared" si="0"/>
        <v>60</v>
      </c>
      <c r="V147" s="19">
        <f t="shared" si="1"/>
        <v>20</v>
      </c>
      <c r="W147" s="19">
        <f t="shared" si="2"/>
        <v>0</v>
      </c>
    </row>
    <row r="148" spans="1:23" ht="12.75">
      <c r="A148" s="13" t="s">
        <v>450</v>
      </c>
      <c r="B148" s="13">
        <v>239713843</v>
      </c>
      <c r="C148" s="13" t="s">
        <v>231</v>
      </c>
      <c r="D148" s="14">
        <v>43033</v>
      </c>
      <c r="E148" s="3">
        <v>84</v>
      </c>
      <c r="F148" s="21"/>
      <c r="H148" s="13" t="s">
        <v>450</v>
      </c>
      <c r="I148" s="22"/>
      <c r="L148" s="18" t="s">
        <v>235</v>
      </c>
      <c r="M148" s="18" t="s">
        <v>95</v>
      </c>
      <c r="P148" s="17"/>
      <c r="Q148" s="18">
        <f>COUNTIF(Attendance!B:B, A148)</f>
        <v>0</v>
      </c>
      <c r="R148" s="18">
        <f>COUNTIFS(Attendance!B:B, A148, Attendance!C:C, "Went")</f>
        <v>0</v>
      </c>
      <c r="S148" s="18">
        <f>COUNTIFS(Attendance!B:B, A148, Attendance!C:C, "No Show")</f>
        <v>0</v>
      </c>
      <c r="T148" s="18">
        <f>COUNTIFS(Attendance!B:B, A148, Attendance!C:C, "Didn't Go")</f>
        <v>0</v>
      </c>
      <c r="U148" s="19">
        <f t="shared" si="0"/>
        <v>0</v>
      </c>
      <c r="V148" s="19">
        <f t="shared" si="1"/>
        <v>0</v>
      </c>
      <c r="W148" s="19">
        <f t="shared" si="2"/>
        <v>0</v>
      </c>
    </row>
    <row r="149" spans="1:23" ht="12.75">
      <c r="A149" s="13" t="s">
        <v>451</v>
      </c>
      <c r="B149" s="13">
        <v>239716112</v>
      </c>
      <c r="C149" s="13" t="s">
        <v>231</v>
      </c>
      <c r="D149" s="14">
        <v>43033</v>
      </c>
      <c r="E149" s="3">
        <v>85</v>
      </c>
      <c r="F149" s="21" t="s">
        <v>451</v>
      </c>
      <c r="G149" s="18"/>
      <c r="H149" s="18" t="s">
        <v>451</v>
      </c>
      <c r="I149" s="22">
        <v>43033</v>
      </c>
      <c r="J149" s="18"/>
      <c r="K149" s="18" t="s">
        <v>452</v>
      </c>
      <c r="L149" s="18" t="s">
        <v>453</v>
      </c>
      <c r="M149" s="18" t="s">
        <v>44</v>
      </c>
      <c r="N149" s="18"/>
      <c r="O149" s="18"/>
      <c r="P149" s="17"/>
      <c r="Q149" s="18">
        <f>COUNTIF(Attendance!B:B, A149)</f>
        <v>8</v>
      </c>
      <c r="R149" s="18">
        <f>COUNTIFS(Attendance!B:B, A149, Attendance!C:C, "Went")</f>
        <v>2</v>
      </c>
      <c r="S149" s="18">
        <f>COUNTIFS(Attendance!B:B, A149, Attendance!C:C, "No Show")</f>
        <v>6</v>
      </c>
      <c r="T149" s="18">
        <f>COUNTIFS(Attendance!B:B, A149, Attendance!C:C, "Didn't Go")</f>
        <v>0</v>
      </c>
      <c r="U149" s="19">
        <f t="shared" si="0"/>
        <v>25</v>
      </c>
      <c r="V149" s="19">
        <f t="shared" si="1"/>
        <v>75</v>
      </c>
      <c r="W149" s="19">
        <f t="shared" si="2"/>
        <v>0</v>
      </c>
    </row>
    <row r="150" spans="1:23" ht="12.75">
      <c r="A150" s="13" t="s">
        <v>454</v>
      </c>
      <c r="B150" s="13">
        <v>233684116</v>
      </c>
      <c r="C150" s="13" t="s">
        <v>237</v>
      </c>
      <c r="D150" s="14">
        <v>43034</v>
      </c>
      <c r="E150" s="3">
        <v>86</v>
      </c>
      <c r="F150" s="21" t="s">
        <v>454</v>
      </c>
      <c r="G150" s="18"/>
      <c r="H150" s="18" t="s">
        <v>454</v>
      </c>
      <c r="I150" s="22">
        <v>43034</v>
      </c>
      <c r="J150" s="18"/>
      <c r="K150" s="18" t="s">
        <v>455</v>
      </c>
      <c r="L150" s="18" t="s">
        <v>456</v>
      </c>
      <c r="M150" s="18" t="s">
        <v>82</v>
      </c>
      <c r="N150" s="18"/>
      <c r="O150" s="18"/>
      <c r="P150" s="17"/>
      <c r="Q150" s="18">
        <f>COUNTIF(Attendance!B:B, A150)</f>
        <v>2</v>
      </c>
      <c r="R150" s="18">
        <f>COUNTIFS(Attendance!B:B, A150, Attendance!C:C, "Went")</f>
        <v>1</v>
      </c>
      <c r="S150" s="18">
        <f>COUNTIFS(Attendance!B:B, A150, Attendance!C:C, "No Show")</f>
        <v>1</v>
      </c>
      <c r="T150" s="18">
        <f>COUNTIFS(Attendance!B:B, A150, Attendance!C:C, "Didn't Go")</f>
        <v>0</v>
      </c>
      <c r="U150" s="19">
        <f t="shared" si="0"/>
        <v>50</v>
      </c>
      <c r="V150" s="19">
        <f t="shared" si="1"/>
        <v>50</v>
      </c>
      <c r="W150" s="19">
        <f t="shared" si="2"/>
        <v>0</v>
      </c>
    </row>
    <row r="151" spans="1:23" ht="12.75">
      <c r="A151" s="13" t="s">
        <v>457</v>
      </c>
      <c r="B151" s="13">
        <v>200405435</v>
      </c>
      <c r="C151" s="13" t="s">
        <v>237</v>
      </c>
      <c r="D151" s="14">
        <v>43034</v>
      </c>
      <c r="E151" s="3">
        <v>87</v>
      </c>
      <c r="F151" s="21" t="s">
        <v>457</v>
      </c>
      <c r="G151" s="18" t="s">
        <v>458</v>
      </c>
      <c r="H151" s="18" t="s">
        <v>458</v>
      </c>
      <c r="I151" s="22">
        <v>43034</v>
      </c>
      <c r="J151" s="18"/>
      <c r="K151" s="18" t="s">
        <v>459</v>
      </c>
      <c r="L151" s="18" t="s">
        <v>30</v>
      </c>
      <c r="M151" s="18" t="s">
        <v>44</v>
      </c>
      <c r="N151" s="18"/>
      <c r="O151" s="18"/>
      <c r="P151" s="17"/>
      <c r="Q151" s="18">
        <f>COUNTIF(Attendance!B:B, A151)</f>
        <v>6</v>
      </c>
      <c r="R151" s="18">
        <f>COUNTIFS(Attendance!B:B, A151, Attendance!C:C, "Went")</f>
        <v>0</v>
      </c>
      <c r="S151" s="18">
        <f>COUNTIFS(Attendance!B:B, A151, Attendance!C:C, "No Show")</f>
        <v>3</v>
      </c>
      <c r="T151" s="18">
        <f>COUNTIFS(Attendance!B:B, A151, Attendance!C:C, "Didn't Go")</f>
        <v>2</v>
      </c>
      <c r="U151" s="19">
        <f t="shared" si="0"/>
        <v>0</v>
      </c>
      <c r="V151" s="19">
        <f t="shared" si="1"/>
        <v>50</v>
      </c>
      <c r="W151" s="19">
        <f t="shared" si="2"/>
        <v>33.333333333333329</v>
      </c>
    </row>
    <row r="152" spans="1:23" ht="12.75">
      <c r="A152" s="13" t="s">
        <v>460</v>
      </c>
      <c r="B152" s="13">
        <v>229315908</v>
      </c>
      <c r="C152" s="13" t="s">
        <v>237</v>
      </c>
      <c r="D152" s="14">
        <v>43034</v>
      </c>
      <c r="E152" s="3">
        <v>88</v>
      </c>
      <c r="F152" s="21" t="s">
        <v>460</v>
      </c>
      <c r="G152" s="18"/>
      <c r="H152" s="18" t="s">
        <v>460</v>
      </c>
      <c r="I152" s="22">
        <v>43034</v>
      </c>
      <c r="J152" s="18"/>
      <c r="K152" s="18" t="s">
        <v>461</v>
      </c>
      <c r="L152" s="18" t="s">
        <v>462</v>
      </c>
      <c r="M152" s="18" t="s">
        <v>82</v>
      </c>
      <c r="N152" s="18"/>
      <c r="O152" s="18"/>
      <c r="P152" s="17"/>
      <c r="Q152" s="18">
        <f>COUNTIF(Attendance!B:B, A152)</f>
        <v>4</v>
      </c>
      <c r="R152" s="18">
        <f>COUNTIFS(Attendance!B:B, A152, Attendance!C:C, "Went")</f>
        <v>4</v>
      </c>
      <c r="S152" s="18">
        <f>COUNTIFS(Attendance!B:B, A152, Attendance!C:C, "No Show")</f>
        <v>0</v>
      </c>
      <c r="T152" s="18">
        <f>COUNTIFS(Attendance!B:B, A152, Attendance!C:C, "Didn't Go")</f>
        <v>0</v>
      </c>
      <c r="U152" s="19">
        <f t="shared" si="0"/>
        <v>100</v>
      </c>
      <c r="V152" s="19">
        <f t="shared" si="1"/>
        <v>0</v>
      </c>
      <c r="W152" s="19">
        <f t="shared" si="2"/>
        <v>0</v>
      </c>
    </row>
    <row r="153" spans="1:23" ht="12.75">
      <c r="A153" s="13" t="s">
        <v>463</v>
      </c>
      <c r="B153" s="13">
        <v>239783613</v>
      </c>
      <c r="C153" s="13" t="s">
        <v>237</v>
      </c>
      <c r="D153" s="14">
        <v>43034</v>
      </c>
      <c r="E153" s="3">
        <v>89</v>
      </c>
      <c r="F153" s="21" t="s">
        <v>463</v>
      </c>
      <c r="G153" s="18"/>
      <c r="H153" s="18" t="s">
        <v>463</v>
      </c>
      <c r="I153" s="22">
        <v>43034</v>
      </c>
      <c r="J153" s="18"/>
      <c r="K153" s="18" t="s">
        <v>464</v>
      </c>
      <c r="L153" s="18" t="s">
        <v>35</v>
      </c>
      <c r="M153" s="18" t="s">
        <v>186</v>
      </c>
      <c r="N153" s="18"/>
      <c r="O153" s="18"/>
      <c r="P153" s="17"/>
      <c r="Q153" s="18">
        <f>COUNTIF(Attendance!B:B, A153)</f>
        <v>2</v>
      </c>
      <c r="R153" s="18">
        <f>COUNTIFS(Attendance!B:B, A153, Attendance!C:C, "Went")</f>
        <v>2</v>
      </c>
      <c r="S153" s="18">
        <f>COUNTIFS(Attendance!B:B, A153, Attendance!C:C, "No Show")</f>
        <v>0</v>
      </c>
      <c r="T153" s="18">
        <f>COUNTIFS(Attendance!B:B, A153, Attendance!C:C, "Didn't Go")</f>
        <v>0</v>
      </c>
      <c r="U153" s="19">
        <f t="shared" si="0"/>
        <v>100</v>
      </c>
      <c r="V153" s="19">
        <f t="shared" si="1"/>
        <v>0</v>
      </c>
      <c r="W153" s="19">
        <f t="shared" si="2"/>
        <v>0</v>
      </c>
    </row>
    <row r="154" spans="1:23" ht="12.75">
      <c r="A154" s="13" t="s">
        <v>465</v>
      </c>
      <c r="B154" s="13">
        <v>239796541</v>
      </c>
      <c r="C154" s="13" t="s">
        <v>231</v>
      </c>
      <c r="D154" s="14">
        <v>43034</v>
      </c>
      <c r="E154" s="3">
        <v>90</v>
      </c>
      <c r="F154" s="21" t="s">
        <v>465</v>
      </c>
      <c r="G154" s="18"/>
      <c r="H154" s="18" t="s">
        <v>465</v>
      </c>
      <c r="I154" s="22">
        <v>43034</v>
      </c>
      <c r="J154" s="18"/>
      <c r="K154" s="18" t="s">
        <v>466</v>
      </c>
      <c r="L154" s="18" t="s">
        <v>67</v>
      </c>
      <c r="M154" s="18" t="s">
        <v>68</v>
      </c>
      <c r="N154" s="18"/>
      <c r="O154" s="18"/>
      <c r="P154" s="17"/>
      <c r="Q154" s="18">
        <f>COUNTIF(Attendance!B:B, A154)</f>
        <v>1</v>
      </c>
      <c r="R154" s="18">
        <f>COUNTIFS(Attendance!B:B, A154, Attendance!C:C, "Went")</f>
        <v>1</v>
      </c>
      <c r="S154" s="18">
        <f>COUNTIFS(Attendance!B:B, A154, Attendance!C:C, "No Show")</f>
        <v>0</v>
      </c>
      <c r="T154" s="18">
        <f>COUNTIFS(Attendance!B:B, A154, Attendance!C:C, "Didn't Go")</f>
        <v>0</v>
      </c>
      <c r="U154" s="19">
        <f t="shared" si="0"/>
        <v>100</v>
      </c>
      <c r="V154" s="19">
        <f t="shared" si="1"/>
        <v>0</v>
      </c>
      <c r="W154" s="19">
        <f t="shared" si="2"/>
        <v>0</v>
      </c>
    </row>
    <row r="155" spans="1:23" ht="12.75">
      <c r="A155" s="13" t="s">
        <v>467</v>
      </c>
      <c r="B155" s="13">
        <v>239796260</v>
      </c>
      <c r="C155" s="13" t="s">
        <v>237</v>
      </c>
      <c r="D155" s="14">
        <v>43034</v>
      </c>
      <c r="E155" s="3">
        <v>91</v>
      </c>
      <c r="F155" s="21" t="s">
        <v>467</v>
      </c>
      <c r="G155" s="18" t="s">
        <v>468</v>
      </c>
      <c r="H155" s="18" t="s">
        <v>468</v>
      </c>
      <c r="I155" s="22">
        <v>43034</v>
      </c>
      <c r="J155" s="18"/>
      <c r="K155" s="18" t="s">
        <v>469</v>
      </c>
      <c r="L155" s="18" t="s">
        <v>470</v>
      </c>
      <c r="M155" s="18" t="s">
        <v>82</v>
      </c>
      <c r="N155" s="18"/>
      <c r="O155" s="18"/>
      <c r="P155" s="17"/>
      <c r="Q155" s="18">
        <f>COUNTIF(Attendance!B:B, A155)</f>
        <v>2</v>
      </c>
      <c r="R155" s="18">
        <f>COUNTIFS(Attendance!B:B, A155, Attendance!C:C, "Went")</f>
        <v>0</v>
      </c>
      <c r="S155" s="18">
        <f>COUNTIFS(Attendance!B:B, A155, Attendance!C:C, "No Show")</f>
        <v>2</v>
      </c>
      <c r="T155" s="18">
        <f>COUNTIFS(Attendance!B:B, A155, Attendance!C:C, "Didn't Go")</f>
        <v>0</v>
      </c>
      <c r="U155" s="19">
        <f t="shared" si="0"/>
        <v>0</v>
      </c>
      <c r="V155" s="19">
        <f t="shared" si="1"/>
        <v>100</v>
      </c>
      <c r="W155" s="19">
        <f t="shared" si="2"/>
        <v>0</v>
      </c>
    </row>
    <row r="156" spans="1:23" ht="12.75">
      <c r="A156" s="13" t="s">
        <v>471</v>
      </c>
      <c r="B156" s="13">
        <v>223811348</v>
      </c>
      <c r="C156" s="13" t="s">
        <v>237</v>
      </c>
      <c r="D156" s="14">
        <v>43034</v>
      </c>
      <c r="E156" s="3">
        <v>92</v>
      </c>
      <c r="F156" s="21" t="s">
        <v>471</v>
      </c>
      <c r="G156" s="18"/>
      <c r="H156" s="18" t="s">
        <v>471</v>
      </c>
      <c r="I156" s="22">
        <v>43034</v>
      </c>
      <c r="J156" s="18"/>
      <c r="K156" s="18" t="s">
        <v>43</v>
      </c>
      <c r="L156" s="18" t="s">
        <v>453</v>
      </c>
      <c r="M156" s="18" t="s">
        <v>44</v>
      </c>
      <c r="N156" s="18"/>
      <c r="O156" s="18"/>
      <c r="P156" s="17"/>
      <c r="Q156" s="18">
        <f>COUNTIF(Attendance!B:B, A156)</f>
        <v>4</v>
      </c>
      <c r="R156" s="18">
        <f>COUNTIFS(Attendance!B:B, A156, Attendance!C:C, "Went")</f>
        <v>2</v>
      </c>
      <c r="S156" s="18">
        <f>COUNTIFS(Attendance!B:B, A156, Attendance!C:C, "No Show")</f>
        <v>2</v>
      </c>
      <c r="T156" s="18">
        <f>COUNTIFS(Attendance!B:B, A156, Attendance!C:C, "Didn't Go")</f>
        <v>0</v>
      </c>
      <c r="U156" s="19">
        <f t="shared" si="0"/>
        <v>50</v>
      </c>
      <c r="V156" s="19">
        <f t="shared" si="1"/>
        <v>50</v>
      </c>
      <c r="W156" s="19">
        <f t="shared" si="2"/>
        <v>0</v>
      </c>
    </row>
    <row r="157" spans="1:23" ht="12.75">
      <c r="A157" s="13" t="s">
        <v>472</v>
      </c>
      <c r="B157" s="13">
        <v>239803942</v>
      </c>
      <c r="C157" s="13" t="s">
        <v>231</v>
      </c>
      <c r="D157" s="14">
        <v>43034</v>
      </c>
      <c r="E157" s="3">
        <v>93</v>
      </c>
      <c r="F157" s="21" t="s">
        <v>472</v>
      </c>
      <c r="G157" s="18"/>
      <c r="H157" s="18" t="s">
        <v>472</v>
      </c>
      <c r="I157" s="22">
        <v>43034</v>
      </c>
      <c r="J157" s="18"/>
      <c r="K157" s="18" t="s">
        <v>473</v>
      </c>
      <c r="L157" s="18" t="s">
        <v>262</v>
      </c>
      <c r="M157" s="18" t="s">
        <v>56</v>
      </c>
      <c r="N157" s="18"/>
      <c r="O157" s="18"/>
      <c r="P157" s="17"/>
      <c r="Q157" s="18">
        <f>COUNTIF(Attendance!B:B, A157)</f>
        <v>2</v>
      </c>
      <c r="R157" s="18">
        <f>COUNTIFS(Attendance!B:B, A157, Attendance!C:C, "Went")</f>
        <v>1</v>
      </c>
      <c r="S157" s="18">
        <f>COUNTIFS(Attendance!B:B, A157, Attendance!C:C, "No Show")</f>
        <v>1</v>
      </c>
      <c r="T157" s="18">
        <f>COUNTIFS(Attendance!B:B, A157, Attendance!C:C, "Didn't Go")</f>
        <v>0</v>
      </c>
      <c r="U157" s="19">
        <f t="shared" si="0"/>
        <v>50</v>
      </c>
      <c r="V157" s="19">
        <f t="shared" si="1"/>
        <v>50</v>
      </c>
      <c r="W157" s="19">
        <f t="shared" si="2"/>
        <v>0</v>
      </c>
    </row>
    <row r="158" spans="1:23" ht="12.75">
      <c r="A158" s="13" t="s">
        <v>474</v>
      </c>
      <c r="B158" s="13">
        <v>209514993</v>
      </c>
      <c r="C158" s="13" t="s">
        <v>237</v>
      </c>
      <c r="D158" s="14">
        <v>43034</v>
      </c>
      <c r="E158" s="3">
        <v>94</v>
      </c>
      <c r="F158" s="21" t="s">
        <v>474</v>
      </c>
      <c r="G158" s="18"/>
      <c r="H158" s="18" t="s">
        <v>474</v>
      </c>
      <c r="I158" s="22">
        <v>43034</v>
      </c>
      <c r="J158" s="18"/>
      <c r="K158" s="18" t="s">
        <v>56</v>
      </c>
      <c r="L158" s="18" t="s">
        <v>86</v>
      </c>
      <c r="M158" s="18" t="s">
        <v>56</v>
      </c>
      <c r="N158" s="18"/>
      <c r="O158" s="18"/>
      <c r="P158" s="17"/>
      <c r="Q158" s="18">
        <f>COUNTIF(Attendance!B:B, A158)</f>
        <v>7</v>
      </c>
      <c r="R158" s="18">
        <f>COUNTIFS(Attendance!B:B, A158, Attendance!C:C, "Went")</f>
        <v>2</v>
      </c>
      <c r="S158" s="18">
        <f>COUNTIFS(Attendance!B:B, A158, Attendance!C:C, "No Show")</f>
        <v>3</v>
      </c>
      <c r="T158" s="18">
        <f>COUNTIFS(Attendance!B:B, A158, Attendance!C:C, "Didn't Go")</f>
        <v>2</v>
      </c>
      <c r="U158" s="19">
        <f t="shared" si="0"/>
        <v>28.571428571428569</v>
      </c>
      <c r="V158" s="19">
        <f t="shared" si="1"/>
        <v>42.857142857142854</v>
      </c>
      <c r="W158" s="19">
        <f t="shared" si="2"/>
        <v>28.571428571428569</v>
      </c>
    </row>
    <row r="159" spans="1:23" ht="12.75">
      <c r="A159" s="13" t="s">
        <v>475</v>
      </c>
      <c r="B159" s="13">
        <v>239801902</v>
      </c>
      <c r="C159" s="13" t="s">
        <v>237</v>
      </c>
      <c r="D159" s="14">
        <v>43035</v>
      </c>
      <c r="E159" s="3">
        <v>95</v>
      </c>
      <c r="F159" s="21" t="s">
        <v>475</v>
      </c>
      <c r="G159" s="18"/>
      <c r="H159" s="18" t="s">
        <v>475</v>
      </c>
      <c r="I159" s="22">
        <v>43035</v>
      </c>
      <c r="J159" s="18"/>
      <c r="K159" s="18" t="s">
        <v>476</v>
      </c>
      <c r="L159" s="18" t="s">
        <v>477</v>
      </c>
      <c r="M159" s="18" t="s">
        <v>82</v>
      </c>
      <c r="N159" s="18"/>
      <c r="O159" s="18"/>
      <c r="P159" s="17"/>
      <c r="Q159" s="18">
        <f>COUNTIF(Attendance!B:B, A159)</f>
        <v>2</v>
      </c>
      <c r="R159" s="18">
        <f>COUNTIFS(Attendance!B:B, A159, Attendance!C:C, "Went")</f>
        <v>2</v>
      </c>
      <c r="S159" s="18">
        <f>COUNTIFS(Attendance!B:B, A159, Attendance!C:C, "No Show")</f>
        <v>0</v>
      </c>
      <c r="T159" s="18">
        <f>COUNTIFS(Attendance!B:B, A159, Attendance!C:C, "Didn't Go")</f>
        <v>0</v>
      </c>
      <c r="U159" s="19">
        <f t="shared" si="0"/>
        <v>100</v>
      </c>
      <c r="V159" s="19">
        <f t="shared" si="1"/>
        <v>0</v>
      </c>
      <c r="W159" s="19">
        <f t="shared" si="2"/>
        <v>0</v>
      </c>
    </row>
    <row r="160" spans="1:23" ht="12.75">
      <c r="A160" s="13" t="s">
        <v>478</v>
      </c>
      <c r="B160" s="13">
        <v>191507001</v>
      </c>
      <c r="C160" s="13" t="s">
        <v>479</v>
      </c>
      <c r="D160" s="14">
        <v>43035</v>
      </c>
      <c r="E160" s="3">
        <v>96</v>
      </c>
      <c r="F160" s="21" t="s">
        <v>478</v>
      </c>
      <c r="G160" s="18"/>
      <c r="H160" s="18" t="s">
        <v>478</v>
      </c>
      <c r="I160" s="22">
        <v>43035</v>
      </c>
      <c r="J160" s="18"/>
      <c r="K160" s="18" t="s">
        <v>185</v>
      </c>
      <c r="L160" s="18" t="s">
        <v>351</v>
      </c>
      <c r="M160" s="18" t="s">
        <v>186</v>
      </c>
      <c r="N160" s="18"/>
      <c r="O160" s="18"/>
      <c r="P160" s="17"/>
      <c r="Q160" s="18">
        <f>COUNTIF(Attendance!B:B, A160)</f>
        <v>1</v>
      </c>
      <c r="R160" s="18">
        <f>COUNTIFS(Attendance!B:B, A160, Attendance!C:C, "Went")</f>
        <v>0</v>
      </c>
      <c r="S160" s="18">
        <f>COUNTIFS(Attendance!B:B, A160, Attendance!C:C, "No Show")</f>
        <v>1</v>
      </c>
      <c r="T160" s="18">
        <f>COUNTIFS(Attendance!B:B, A160, Attendance!C:C, "Didn't Go")</f>
        <v>0</v>
      </c>
      <c r="U160" s="19">
        <f t="shared" si="0"/>
        <v>0</v>
      </c>
      <c r="V160" s="19">
        <f t="shared" si="1"/>
        <v>100</v>
      </c>
      <c r="W160" s="19">
        <f t="shared" si="2"/>
        <v>0</v>
      </c>
    </row>
    <row r="161" spans="1:23" ht="12.75">
      <c r="A161" s="13" t="s">
        <v>480</v>
      </c>
      <c r="B161" s="13">
        <v>239859380</v>
      </c>
      <c r="C161" s="13" t="s">
        <v>231</v>
      </c>
      <c r="D161" s="14">
        <v>43035</v>
      </c>
      <c r="E161" s="3">
        <v>97</v>
      </c>
      <c r="F161" s="21" t="s">
        <v>480</v>
      </c>
      <c r="G161" s="18"/>
      <c r="H161" s="18" t="s">
        <v>480</v>
      </c>
      <c r="I161" s="22">
        <v>43035</v>
      </c>
      <c r="J161" s="18"/>
      <c r="K161" s="18" t="s">
        <v>481</v>
      </c>
      <c r="L161" s="18" t="s">
        <v>35</v>
      </c>
      <c r="M161" s="18" t="s">
        <v>31</v>
      </c>
      <c r="N161" s="18"/>
      <c r="O161" s="18"/>
      <c r="P161" s="17"/>
      <c r="Q161" s="18">
        <f>COUNTIF(Attendance!B:B, A161)</f>
        <v>4</v>
      </c>
      <c r="R161" s="18">
        <f>COUNTIFS(Attendance!B:B, A161, Attendance!C:C, "Went")</f>
        <v>0</v>
      </c>
      <c r="S161" s="18">
        <f>COUNTIFS(Attendance!B:B, A161, Attendance!C:C, "No Show")</f>
        <v>2</v>
      </c>
      <c r="T161" s="18">
        <f>COUNTIFS(Attendance!B:B, A161, Attendance!C:C, "Didn't Go")</f>
        <v>0</v>
      </c>
      <c r="U161" s="19">
        <f t="shared" si="0"/>
        <v>0</v>
      </c>
      <c r="V161" s="19">
        <f t="shared" si="1"/>
        <v>50</v>
      </c>
      <c r="W161" s="19">
        <f t="shared" si="2"/>
        <v>0</v>
      </c>
    </row>
    <row r="162" spans="1:23" ht="12.75">
      <c r="A162" s="13" t="s">
        <v>482</v>
      </c>
      <c r="B162" s="13">
        <v>239555735</v>
      </c>
      <c r="C162" s="13" t="s">
        <v>311</v>
      </c>
      <c r="D162" s="14">
        <v>43036</v>
      </c>
      <c r="E162" s="3">
        <v>98</v>
      </c>
      <c r="F162" s="21" t="s">
        <v>482</v>
      </c>
      <c r="G162" s="18"/>
      <c r="H162" s="18" t="s">
        <v>482</v>
      </c>
      <c r="I162" s="22">
        <v>43036</v>
      </c>
      <c r="J162" s="18"/>
      <c r="K162" s="18" t="s">
        <v>483</v>
      </c>
      <c r="L162" s="18" t="s">
        <v>435</v>
      </c>
      <c r="M162" s="18" t="s">
        <v>31</v>
      </c>
      <c r="N162" s="18"/>
      <c r="O162" s="18" t="s">
        <v>484</v>
      </c>
      <c r="P162" s="17"/>
      <c r="Q162" s="18">
        <f>COUNTIF(Attendance!B:B, A162)</f>
        <v>4</v>
      </c>
      <c r="R162" s="18">
        <f>COUNTIFS(Attendance!B:B, A162, Attendance!C:C, "Went")</f>
        <v>3</v>
      </c>
      <c r="S162" s="18">
        <f>COUNTIFS(Attendance!B:B, A162, Attendance!C:C, "No Show")</f>
        <v>0</v>
      </c>
      <c r="T162" s="18">
        <f>COUNTIFS(Attendance!B:B, A162, Attendance!C:C, "Didn't Go")</f>
        <v>1</v>
      </c>
      <c r="U162" s="19">
        <f t="shared" si="0"/>
        <v>75</v>
      </c>
      <c r="V162" s="19">
        <f t="shared" si="1"/>
        <v>0</v>
      </c>
      <c r="W162" s="19">
        <f t="shared" si="2"/>
        <v>25</v>
      </c>
    </row>
    <row r="163" spans="1:23" ht="12.75">
      <c r="A163" s="13" t="s">
        <v>485</v>
      </c>
      <c r="B163" s="13">
        <v>240028795</v>
      </c>
      <c r="C163" s="13" t="s">
        <v>231</v>
      </c>
      <c r="D163" s="14">
        <v>43037</v>
      </c>
      <c r="E163" s="3">
        <v>99</v>
      </c>
      <c r="F163" s="21" t="s">
        <v>485</v>
      </c>
      <c r="G163" s="18"/>
      <c r="H163" s="18" t="s">
        <v>485</v>
      </c>
      <c r="I163" s="22">
        <v>43037</v>
      </c>
      <c r="J163" s="18"/>
      <c r="K163" s="18" t="s">
        <v>486</v>
      </c>
      <c r="L163" s="18" t="s">
        <v>487</v>
      </c>
      <c r="M163" s="18" t="s">
        <v>31</v>
      </c>
      <c r="N163" s="18"/>
      <c r="O163" s="18" t="s">
        <v>484</v>
      </c>
      <c r="P163" s="17"/>
      <c r="Q163" s="18">
        <f>COUNTIF(Attendance!B:B, A163)</f>
        <v>1</v>
      </c>
      <c r="R163" s="18">
        <f>COUNTIFS(Attendance!B:B, A163, Attendance!C:C, "Went")</f>
        <v>0</v>
      </c>
      <c r="S163" s="18">
        <f>COUNTIFS(Attendance!B:B, A163, Attendance!C:C, "No Show")</f>
        <v>1</v>
      </c>
      <c r="T163" s="18">
        <f>COUNTIFS(Attendance!B:B, A163, Attendance!C:C, "Didn't Go")</f>
        <v>0</v>
      </c>
      <c r="U163" s="19">
        <f t="shared" si="0"/>
        <v>0</v>
      </c>
      <c r="V163" s="19">
        <f t="shared" si="1"/>
        <v>100</v>
      </c>
      <c r="W163" s="19">
        <f t="shared" si="2"/>
        <v>0</v>
      </c>
    </row>
    <row r="164" spans="1:23" ht="12.75">
      <c r="A164" s="13" t="s">
        <v>488</v>
      </c>
      <c r="B164" s="13">
        <v>239883256</v>
      </c>
      <c r="C164" s="13" t="s">
        <v>231</v>
      </c>
      <c r="D164" s="14">
        <v>43037</v>
      </c>
      <c r="E164" s="3">
        <v>100</v>
      </c>
      <c r="F164" s="21" t="s">
        <v>488</v>
      </c>
      <c r="G164" s="18"/>
      <c r="H164" s="18" t="s">
        <v>488</v>
      </c>
      <c r="I164" s="22">
        <v>43037</v>
      </c>
      <c r="J164" s="18"/>
      <c r="K164" s="18" t="s">
        <v>94</v>
      </c>
      <c r="L164" s="18" t="s">
        <v>235</v>
      </c>
      <c r="M164" s="18" t="s">
        <v>95</v>
      </c>
      <c r="N164" s="18"/>
      <c r="O164" s="18"/>
      <c r="P164" s="17"/>
      <c r="Q164" s="18">
        <f>COUNTIF(Attendance!B:B, A164)</f>
        <v>3</v>
      </c>
      <c r="R164" s="18">
        <f>COUNTIFS(Attendance!B:B, A164, Attendance!C:C, "Went")</f>
        <v>0</v>
      </c>
      <c r="S164" s="18">
        <f>COUNTIFS(Attendance!B:B, A164, Attendance!C:C, "No Show")</f>
        <v>3</v>
      </c>
      <c r="T164" s="18">
        <f>COUNTIFS(Attendance!B:B, A164, Attendance!C:C, "Didn't Go")</f>
        <v>0</v>
      </c>
      <c r="U164" s="19">
        <f t="shared" si="0"/>
        <v>0</v>
      </c>
      <c r="V164" s="19">
        <f t="shared" si="1"/>
        <v>100</v>
      </c>
      <c r="W164" s="19">
        <f t="shared" si="2"/>
        <v>0</v>
      </c>
    </row>
    <row r="165" spans="1:23" ht="12.75">
      <c r="A165" s="13" t="s">
        <v>489</v>
      </c>
      <c r="B165" s="13">
        <v>196432628</v>
      </c>
      <c r="C165" s="13" t="s">
        <v>490</v>
      </c>
      <c r="D165" s="14">
        <v>43038</v>
      </c>
      <c r="E165" s="3">
        <v>101</v>
      </c>
      <c r="F165" s="21" t="s">
        <v>489</v>
      </c>
      <c r="G165" s="18"/>
      <c r="H165" s="18" t="s">
        <v>489</v>
      </c>
      <c r="I165" s="22">
        <v>43038</v>
      </c>
      <c r="J165" s="18"/>
      <c r="K165" s="18" t="s">
        <v>94</v>
      </c>
      <c r="L165" s="18" t="s">
        <v>235</v>
      </c>
      <c r="M165" s="18" t="s">
        <v>95</v>
      </c>
      <c r="N165" s="18"/>
      <c r="O165" s="18"/>
      <c r="P165" s="17"/>
      <c r="Q165" s="18">
        <f>COUNTIF(Attendance!B:B, A165)</f>
        <v>1</v>
      </c>
      <c r="R165" s="18">
        <f>COUNTIFS(Attendance!B:B, A165, Attendance!C:C, "Went")</f>
        <v>0</v>
      </c>
      <c r="S165" s="18">
        <f>COUNTIFS(Attendance!B:B, A165, Attendance!C:C, "No Show")</f>
        <v>1</v>
      </c>
      <c r="T165" s="18">
        <f>COUNTIFS(Attendance!B:B, A165, Attendance!C:C, "Didn't Go")</f>
        <v>0</v>
      </c>
      <c r="U165" s="19">
        <f t="shared" si="0"/>
        <v>0</v>
      </c>
      <c r="V165" s="19">
        <f t="shared" si="1"/>
        <v>100</v>
      </c>
      <c r="W165" s="19">
        <f t="shared" si="2"/>
        <v>0</v>
      </c>
    </row>
    <row r="166" spans="1:23" ht="12.75">
      <c r="A166" s="13" t="s">
        <v>491</v>
      </c>
      <c r="B166" s="13">
        <v>240091590</v>
      </c>
      <c r="C166" s="13" t="s">
        <v>311</v>
      </c>
      <c r="D166" s="14">
        <v>43038</v>
      </c>
      <c r="E166" s="3">
        <v>102</v>
      </c>
      <c r="F166" s="21" t="s">
        <v>491</v>
      </c>
      <c r="G166" s="18"/>
      <c r="H166" s="18" t="s">
        <v>491</v>
      </c>
      <c r="I166" s="22">
        <v>43038</v>
      </c>
      <c r="J166" s="18"/>
      <c r="K166" s="18" t="s">
        <v>492</v>
      </c>
      <c r="L166" s="18" t="s">
        <v>262</v>
      </c>
      <c r="M166" s="18" t="s">
        <v>53</v>
      </c>
      <c r="N166" s="18"/>
      <c r="O166" s="18"/>
      <c r="P166" s="17"/>
      <c r="Q166" s="18">
        <f>COUNTIF(Attendance!B:B, A166)</f>
        <v>1</v>
      </c>
      <c r="R166" s="18">
        <f>COUNTIFS(Attendance!B:B, A166, Attendance!C:C, "Went")</f>
        <v>1</v>
      </c>
      <c r="S166" s="18">
        <f>COUNTIFS(Attendance!B:B, A166, Attendance!C:C, "No Show")</f>
        <v>0</v>
      </c>
      <c r="T166" s="18">
        <f>COUNTIFS(Attendance!B:B, A166, Attendance!C:C, "Didn't Go")</f>
        <v>0</v>
      </c>
      <c r="U166" s="19">
        <f t="shared" si="0"/>
        <v>100</v>
      </c>
      <c r="V166" s="19">
        <f t="shared" si="1"/>
        <v>0</v>
      </c>
      <c r="W166" s="19">
        <f t="shared" si="2"/>
        <v>0</v>
      </c>
    </row>
    <row r="167" spans="1:23" ht="12.75">
      <c r="A167" s="13" t="s">
        <v>493</v>
      </c>
      <c r="B167" s="13">
        <v>240083566</v>
      </c>
      <c r="C167" s="13" t="s">
        <v>231</v>
      </c>
      <c r="D167" s="14">
        <v>43038</v>
      </c>
      <c r="E167" s="3">
        <v>103</v>
      </c>
      <c r="F167" s="21" t="s">
        <v>493</v>
      </c>
      <c r="G167" s="18"/>
      <c r="H167" s="18" t="s">
        <v>493</v>
      </c>
      <c r="I167" s="22">
        <v>43038</v>
      </c>
      <c r="J167" s="18" t="s">
        <v>177</v>
      </c>
      <c r="K167" s="18" t="s">
        <v>494</v>
      </c>
      <c r="L167" s="18" t="s">
        <v>435</v>
      </c>
      <c r="M167" s="18" t="s">
        <v>31</v>
      </c>
      <c r="N167" s="18"/>
      <c r="O167" s="18"/>
      <c r="P167" s="17"/>
      <c r="Q167" s="18">
        <f>COUNTIF(Attendance!B:B, A167)</f>
        <v>1</v>
      </c>
      <c r="R167" s="18">
        <f>COUNTIFS(Attendance!B:B, A167, Attendance!C:C, "Went")</f>
        <v>1</v>
      </c>
      <c r="S167" s="18">
        <f>COUNTIFS(Attendance!B:B, A167, Attendance!C:C, "No Show")</f>
        <v>0</v>
      </c>
      <c r="T167" s="18">
        <f>COUNTIFS(Attendance!B:B, A167, Attendance!C:C, "Didn't Go")</f>
        <v>0</v>
      </c>
      <c r="U167" s="19">
        <f t="shared" si="0"/>
        <v>100</v>
      </c>
      <c r="V167" s="19">
        <f t="shared" si="1"/>
        <v>0</v>
      </c>
      <c r="W167" s="19">
        <f t="shared" si="2"/>
        <v>0</v>
      </c>
    </row>
    <row r="168" spans="1:23" ht="12.75">
      <c r="A168" s="13" t="s">
        <v>495</v>
      </c>
      <c r="B168" s="13">
        <v>240156731</v>
      </c>
      <c r="C168" s="13" t="s">
        <v>293</v>
      </c>
      <c r="D168" s="14">
        <v>43039</v>
      </c>
      <c r="E168" s="3">
        <v>104</v>
      </c>
      <c r="F168" s="21" t="s">
        <v>495</v>
      </c>
      <c r="G168" s="18"/>
      <c r="H168" s="18" t="s">
        <v>495</v>
      </c>
      <c r="I168" s="22">
        <v>43039</v>
      </c>
      <c r="J168" s="18"/>
      <c r="K168" s="18" t="s">
        <v>496</v>
      </c>
      <c r="L168" s="18" t="s">
        <v>497</v>
      </c>
      <c r="M168" s="18" t="s">
        <v>87</v>
      </c>
      <c r="N168" s="18"/>
      <c r="O168" s="18"/>
      <c r="P168" s="17"/>
      <c r="Q168" s="18">
        <f>COUNTIF(Attendance!B:B, A168)</f>
        <v>0</v>
      </c>
      <c r="R168" s="18">
        <f>COUNTIFS(Attendance!B:B, A168, Attendance!C:C, "Went")</f>
        <v>0</v>
      </c>
      <c r="S168" s="18">
        <f>COUNTIFS(Attendance!B:B, A168, Attendance!C:C, "No Show")</f>
        <v>0</v>
      </c>
      <c r="T168" s="18">
        <f>COUNTIFS(Attendance!B:B, A168, Attendance!C:C, "Didn't Go")</f>
        <v>0</v>
      </c>
      <c r="U168" s="19">
        <f t="shared" si="0"/>
        <v>0</v>
      </c>
      <c r="V168" s="19">
        <f t="shared" si="1"/>
        <v>0</v>
      </c>
      <c r="W168" s="19">
        <f t="shared" si="2"/>
        <v>0</v>
      </c>
    </row>
    <row r="169" spans="1:23" ht="12.75">
      <c r="A169" s="13" t="s">
        <v>498</v>
      </c>
      <c r="B169" s="13">
        <v>187699364</v>
      </c>
      <c r="C169" s="13" t="s">
        <v>271</v>
      </c>
      <c r="D169" s="14">
        <v>43039</v>
      </c>
      <c r="E169" s="3">
        <v>105</v>
      </c>
      <c r="F169" s="21" t="s">
        <v>498</v>
      </c>
      <c r="G169" s="18"/>
      <c r="H169" s="18" t="s">
        <v>498</v>
      </c>
      <c r="I169" s="22">
        <v>43039</v>
      </c>
      <c r="J169" s="18"/>
      <c r="K169" s="18" t="s">
        <v>499</v>
      </c>
      <c r="L169" s="18" t="s">
        <v>500</v>
      </c>
      <c r="M169" s="18" t="s">
        <v>31</v>
      </c>
      <c r="N169" s="18"/>
      <c r="O169" s="18"/>
      <c r="P169" s="17"/>
      <c r="Q169" s="18">
        <f>COUNTIF(Attendance!B:B, A169)</f>
        <v>1</v>
      </c>
      <c r="R169" s="18">
        <f>COUNTIFS(Attendance!B:B, A169, Attendance!C:C, "Went")</f>
        <v>0</v>
      </c>
      <c r="S169" s="18">
        <f>COUNTIFS(Attendance!B:B, A169, Attendance!C:C, "No Show")</f>
        <v>1</v>
      </c>
      <c r="T169" s="18">
        <f>COUNTIFS(Attendance!B:B, A169, Attendance!C:C, "Didn't Go")</f>
        <v>0</v>
      </c>
      <c r="U169" s="19">
        <f t="shared" si="0"/>
        <v>0</v>
      </c>
      <c r="V169" s="19">
        <f t="shared" si="1"/>
        <v>100</v>
      </c>
      <c r="W169" s="19">
        <f t="shared" si="2"/>
        <v>0</v>
      </c>
    </row>
    <row r="170" spans="1:23" ht="12.75">
      <c r="A170" s="13" t="s">
        <v>501</v>
      </c>
      <c r="B170" s="13">
        <v>240182393</v>
      </c>
      <c r="C170" s="13" t="s">
        <v>231</v>
      </c>
      <c r="D170" s="14">
        <v>43039</v>
      </c>
      <c r="E170" s="3">
        <v>106</v>
      </c>
      <c r="F170" s="21" t="s">
        <v>501</v>
      </c>
      <c r="G170" s="18" t="s">
        <v>502</v>
      </c>
      <c r="H170" s="18" t="s">
        <v>502</v>
      </c>
      <c r="I170" s="22">
        <v>43039</v>
      </c>
      <c r="J170" s="18"/>
      <c r="K170" s="18"/>
      <c r="L170" s="18" t="s">
        <v>235</v>
      </c>
      <c r="M170" s="18" t="s">
        <v>95</v>
      </c>
      <c r="N170" s="18"/>
      <c r="O170" s="18"/>
      <c r="P170" s="17"/>
      <c r="Q170" s="18">
        <f>COUNTIF(Attendance!B:B, A170)</f>
        <v>1</v>
      </c>
      <c r="R170" s="18">
        <f>COUNTIFS(Attendance!B:B, A170, Attendance!C:C, "Went")</f>
        <v>0</v>
      </c>
      <c r="S170" s="18">
        <f>COUNTIFS(Attendance!B:B, A170, Attendance!C:C, "No Show")</f>
        <v>0</v>
      </c>
      <c r="T170" s="18">
        <f>COUNTIFS(Attendance!B:B, A170, Attendance!C:C, "Didn't Go")</f>
        <v>0</v>
      </c>
      <c r="U170" s="19">
        <f t="shared" si="0"/>
        <v>0</v>
      </c>
      <c r="V170" s="19">
        <f t="shared" si="1"/>
        <v>0</v>
      </c>
      <c r="W170" s="19">
        <f t="shared" si="2"/>
        <v>0</v>
      </c>
    </row>
    <row r="171" spans="1:23" ht="15">
      <c r="A171" s="3" t="s">
        <v>503</v>
      </c>
      <c r="B171" s="13">
        <v>240238225</v>
      </c>
      <c r="C171" s="13" t="s">
        <v>231</v>
      </c>
      <c r="D171" s="14">
        <v>43040</v>
      </c>
      <c r="E171" s="3">
        <v>107</v>
      </c>
      <c r="F171" s="21" t="str">
        <f>A171</f>
        <v>Brad Meyer</v>
      </c>
      <c r="G171" s="18" t="s">
        <v>504</v>
      </c>
      <c r="H171" s="18" t="s">
        <v>505</v>
      </c>
      <c r="I171" s="22">
        <f>D171</f>
        <v>43040</v>
      </c>
      <c r="K171" s="23" t="s">
        <v>506</v>
      </c>
      <c r="L171" s="18" t="s">
        <v>382</v>
      </c>
      <c r="M171" s="18" t="s">
        <v>124</v>
      </c>
      <c r="P171" s="17"/>
      <c r="Q171" s="18">
        <f>COUNTIF(Attendance!B:B, A171)</f>
        <v>1</v>
      </c>
      <c r="R171" s="18">
        <f>COUNTIFS(Attendance!B:B, A171, Attendance!C:C, "Went")</f>
        <v>1</v>
      </c>
      <c r="S171" s="18">
        <f>COUNTIFS(Attendance!B:B, A171, Attendance!C:C, "No Show")</f>
        <v>0</v>
      </c>
      <c r="T171" s="18">
        <f>COUNTIFS(Attendance!B:B, A171, Attendance!C:C, "Didn't Go")</f>
        <v>0</v>
      </c>
      <c r="U171" s="19">
        <f t="shared" si="0"/>
        <v>100</v>
      </c>
      <c r="V171" s="19">
        <f t="shared" si="1"/>
        <v>0</v>
      </c>
      <c r="W171" s="19">
        <f t="shared" si="2"/>
        <v>0</v>
      </c>
    </row>
    <row r="172" spans="1:23" ht="12.75">
      <c r="A172" s="13" t="s">
        <v>507</v>
      </c>
      <c r="B172" s="13">
        <v>240235446</v>
      </c>
      <c r="C172" s="13" t="s">
        <v>231</v>
      </c>
      <c r="D172" s="14">
        <v>43040</v>
      </c>
      <c r="E172" s="3">
        <v>108</v>
      </c>
      <c r="F172" s="21" t="s">
        <v>507</v>
      </c>
      <c r="G172" s="18"/>
      <c r="H172" s="18" t="s">
        <v>507</v>
      </c>
      <c r="I172" s="22">
        <v>43040</v>
      </c>
      <c r="J172" s="18"/>
      <c r="K172" s="18" t="s">
        <v>508</v>
      </c>
      <c r="L172" s="18" t="s">
        <v>60</v>
      </c>
      <c r="M172" s="18" t="s">
        <v>31</v>
      </c>
      <c r="N172" s="18"/>
      <c r="O172" s="18"/>
      <c r="P172" s="17"/>
      <c r="Q172" s="18">
        <f>COUNTIF(Attendance!B:B, A172)</f>
        <v>3</v>
      </c>
      <c r="R172" s="18">
        <f>COUNTIFS(Attendance!B:B, A172, Attendance!C:C, "Went")</f>
        <v>2</v>
      </c>
      <c r="S172" s="18">
        <f>COUNTIFS(Attendance!B:B, A172, Attendance!C:C, "No Show")</f>
        <v>1</v>
      </c>
      <c r="T172" s="18">
        <f>COUNTIFS(Attendance!B:B, A172, Attendance!C:C, "Didn't Go")</f>
        <v>0</v>
      </c>
      <c r="U172" s="19">
        <f t="shared" si="0"/>
        <v>66.666666666666657</v>
      </c>
      <c r="V172" s="19">
        <f t="shared" si="1"/>
        <v>33.333333333333329</v>
      </c>
      <c r="W172" s="19">
        <f t="shared" si="2"/>
        <v>0</v>
      </c>
    </row>
    <row r="173" spans="1:23" ht="12.75">
      <c r="A173" s="13" t="s">
        <v>509</v>
      </c>
      <c r="B173" s="13">
        <v>240202126</v>
      </c>
      <c r="C173" s="13" t="s">
        <v>237</v>
      </c>
      <c r="D173" s="14">
        <v>43040</v>
      </c>
      <c r="E173" s="3">
        <v>109</v>
      </c>
      <c r="F173" s="21" t="s">
        <v>509</v>
      </c>
      <c r="G173" s="18"/>
      <c r="H173" s="18" t="s">
        <v>509</v>
      </c>
      <c r="I173" s="22">
        <v>43040</v>
      </c>
      <c r="J173" s="18"/>
      <c r="K173" s="18"/>
      <c r="L173" s="18" t="s">
        <v>235</v>
      </c>
      <c r="M173" s="18" t="s">
        <v>95</v>
      </c>
      <c r="N173" s="18"/>
      <c r="O173" s="18" t="s">
        <v>510</v>
      </c>
      <c r="P173" s="17"/>
      <c r="Q173" s="18">
        <f>COUNTIF(Attendance!B:B, A173)</f>
        <v>0</v>
      </c>
      <c r="R173" s="18">
        <f>COUNTIFS(Attendance!B:B, A173, Attendance!C:C, "Went")</f>
        <v>0</v>
      </c>
      <c r="S173" s="18">
        <f>COUNTIFS(Attendance!B:B, A173, Attendance!C:C, "No Show")</f>
        <v>0</v>
      </c>
      <c r="T173" s="18">
        <f>COUNTIFS(Attendance!B:B, A173, Attendance!C:C, "Didn't Go")</f>
        <v>0</v>
      </c>
      <c r="U173" s="19">
        <f t="shared" si="0"/>
        <v>0</v>
      </c>
      <c r="V173" s="19">
        <f t="shared" si="1"/>
        <v>0</v>
      </c>
      <c r="W173" s="19">
        <f t="shared" si="2"/>
        <v>0</v>
      </c>
    </row>
    <row r="174" spans="1:23" ht="12.75">
      <c r="A174" s="13" t="s">
        <v>511</v>
      </c>
      <c r="B174" s="13">
        <v>189951702</v>
      </c>
      <c r="C174" s="13" t="s">
        <v>311</v>
      </c>
      <c r="D174" s="14">
        <v>43041</v>
      </c>
      <c r="E174" s="3">
        <v>110</v>
      </c>
      <c r="F174" s="21" t="s">
        <v>511</v>
      </c>
      <c r="G174" s="18"/>
      <c r="H174" s="18" t="s">
        <v>511</v>
      </c>
      <c r="I174" s="22">
        <v>43041</v>
      </c>
      <c r="J174" s="18"/>
      <c r="K174" s="18" t="s">
        <v>512</v>
      </c>
      <c r="L174" s="18" t="s">
        <v>513</v>
      </c>
      <c r="M174" s="18" t="s">
        <v>40</v>
      </c>
      <c r="N174" s="18"/>
      <c r="O174" s="18"/>
      <c r="P174" s="17"/>
      <c r="Q174" s="18">
        <f>COUNTIF(Attendance!B:B, A174)</f>
        <v>2</v>
      </c>
      <c r="R174" s="18">
        <f>COUNTIFS(Attendance!B:B, A174, Attendance!C:C, "Went")</f>
        <v>2</v>
      </c>
      <c r="S174" s="18">
        <f>COUNTIFS(Attendance!B:B, A174, Attendance!C:C, "No Show")</f>
        <v>0</v>
      </c>
      <c r="T174" s="18">
        <f>COUNTIFS(Attendance!B:B, A174, Attendance!C:C, "Didn't Go")</f>
        <v>0</v>
      </c>
      <c r="U174" s="19">
        <f t="shared" si="0"/>
        <v>100</v>
      </c>
      <c r="V174" s="19">
        <f t="shared" si="1"/>
        <v>0</v>
      </c>
      <c r="W174" s="19">
        <f t="shared" si="2"/>
        <v>0</v>
      </c>
    </row>
    <row r="175" spans="1:23" ht="12.75">
      <c r="A175" s="13" t="s">
        <v>514</v>
      </c>
      <c r="B175" s="13">
        <v>240312954</v>
      </c>
      <c r="C175" s="13" t="s">
        <v>237</v>
      </c>
      <c r="D175" s="14">
        <v>43041</v>
      </c>
      <c r="E175" s="3">
        <v>111</v>
      </c>
      <c r="F175" s="21" t="s">
        <v>514</v>
      </c>
      <c r="G175" s="18"/>
      <c r="H175" s="18" t="s">
        <v>514</v>
      </c>
      <c r="I175" s="22">
        <v>43041</v>
      </c>
      <c r="J175" s="18"/>
      <c r="K175" s="18" t="s">
        <v>515</v>
      </c>
      <c r="L175" s="18" t="s">
        <v>516</v>
      </c>
      <c r="M175" s="18" t="s">
        <v>82</v>
      </c>
      <c r="N175" s="18"/>
      <c r="O175" s="18"/>
      <c r="P175" s="17"/>
      <c r="Q175" s="18">
        <f>COUNTIF(Attendance!B:B, A175)</f>
        <v>0</v>
      </c>
      <c r="R175" s="18">
        <f>COUNTIFS(Attendance!B:B, A175, Attendance!C:C, "Went")</f>
        <v>0</v>
      </c>
      <c r="S175" s="18">
        <f>COUNTIFS(Attendance!B:B, A175, Attendance!C:C, "No Show")</f>
        <v>0</v>
      </c>
      <c r="T175" s="18">
        <f>COUNTIFS(Attendance!B:B, A175, Attendance!C:C, "Didn't Go")</f>
        <v>0</v>
      </c>
      <c r="U175" s="19">
        <f t="shared" si="0"/>
        <v>0</v>
      </c>
      <c r="V175" s="19">
        <f t="shared" si="1"/>
        <v>0</v>
      </c>
      <c r="W175" s="19">
        <f t="shared" si="2"/>
        <v>0</v>
      </c>
    </row>
    <row r="176" spans="1:23" ht="12.75">
      <c r="A176" s="13" t="s">
        <v>517</v>
      </c>
      <c r="B176" s="13">
        <v>240294331</v>
      </c>
      <c r="C176" s="13" t="s">
        <v>231</v>
      </c>
      <c r="D176" s="14">
        <v>43041</v>
      </c>
      <c r="E176" s="3">
        <v>112</v>
      </c>
      <c r="F176" s="21" t="s">
        <v>517</v>
      </c>
      <c r="G176" s="18"/>
      <c r="H176" s="18" t="s">
        <v>517</v>
      </c>
      <c r="I176" s="22">
        <v>43041</v>
      </c>
      <c r="J176" s="18"/>
      <c r="K176" s="18" t="s">
        <v>518</v>
      </c>
      <c r="L176" s="18" t="s">
        <v>86</v>
      </c>
      <c r="M176" s="18" t="s">
        <v>166</v>
      </c>
      <c r="N176" s="18"/>
      <c r="O176" s="18"/>
      <c r="P176" s="17"/>
      <c r="Q176" s="18">
        <f>COUNTIF(Attendance!B:B, A176)</f>
        <v>1</v>
      </c>
      <c r="R176" s="18">
        <f>COUNTIFS(Attendance!B:B, A176, Attendance!C:C, "Went")</f>
        <v>0</v>
      </c>
      <c r="S176" s="18">
        <f>COUNTIFS(Attendance!B:B, A176, Attendance!C:C, "No Show")</f>
        <v>1</v>
      </c>
      <c r="T176" s="18">
        <f>COUNTIFS(Attendance!B:B, A176, Attendance!C:C, "Didn't Go")</f>
        <v>0</v>
      </c>
      <c r="U176" s="19">
        <f t="shared" si="0"/>
        <v>0</v>
      </c>
      <c r="V176" s="19">
        <f t="shared" si="1"/>
        <v>100</v>
      </c>
      <c r="W176" s="19">
        <f t="shared" si="2"/>
        <v>0</v>
      </c>
    </row>
    <row r="177" spans="1:23" ht="12.75">
      <c r="A177" s="13" t="s">
        <v>519</v>
      </c>
      <c r="B177" s="13">
        <v>200670388</v>
      </c>
      <c r="C177" s="13" t="s">
        <v>520</v>
      </c>
      <c r="D177" s="14">
        <v>43046</v>
      </c>
      <c r="E177" s="3">
        <v>113</v>
      </c>
      <c r="F177" s="21" t="s">
        <v>519</v>
      </c>
      <c r="G177" s="18"/>
      <c r="H177" s="18" t="s">
        <v>519</v>
      </c>
      <c r="I177" s="22">
        <v>43046</v>
      </c>
      <c r="J177" s="18"/>
      <c r="K177" s="18" t="s">
        <v>521</v>
      </c>
      <c r="L177" s="18" t="s">
        <v>60</v>
      </c>
      <c r="M177" s="18" t="s">
        <v>280</v>
      </c>
      <c r="N177" s="18"/>
      <c r="O177" s="18"/>
      <c r="P177" s="17"/>
      <c r="Q177" s="18">
        <f>COUNTIF(Attendance!B:B, A177)</f>
        <v>1</v>
      </c>
      <c r="R177" s="18">
        <f>COUNTIFS(Attendance!B:B, A177, Attendance!C:C, "Went")</f>
        <v>0</v>
      </c>
      <c r="S177" s="18">
        <f>COUNTIFS(Attendance!B:B, A177, Attendance!C:C, "No Show")</f>
        <v>1</v>
      </c>
      <c r="T177" s="18">
        <f>COUNTIFS(Attendance!B:B, A177, Attendance!C:C, "Didn't Go")</f>
        <v>0</v>
      </c>
      <c r="U177" s="19">
        <f t="shared" si="0"/>
        <v>0</v>
      </c>
      <c r="V177" s="19">
        <f t="shared" si="1"/>
        <v>100</v>
      </c>
      <c r="W177" s="19">
        <f t="shared" si="2"/>
        <v>0</v>
      </c>
    </row>
    <row r="178" spans="1:23" ht="12.75">
      <c r="A178" s="13" t="s">
        <v>522</v>
      </c>
      <c r="B178" s="13">
        <v>240698950</v>
      </c>
      <c r="C178" s="13" t="s">
        <v>237</v>
      </c>
      <c r="D178" s="14">
        <v>43046</v>
      </c>
      <c r="E178" s="3">
        <v>114</v>
      </c>
      <c r="F178" s="21" t="s">
        <v>522</v>
      </c>
      <c r="G178" s="18"/>
      <c r="H178" s="18" t="s">
        <v>522</v>
      </c>
      <c r="I178" s="22">
        <v>43046</v>
      </c>
      <c r="J178" s="18"/>
      <c r="K178" s="18" t="s">
        <v>523</v>
      </c>
      <c r="L178" s="18" t="s">
        <v>524</v>
      </c>
      <c r="M178" s="18" t="s">
        <v>53</v>
      </c>
      <c r="N178" s="18"/>
      <c r="O178" s="18"/>
      <c r="P178" s="17"/>
      <c r="Q178" s="18">
        <f>COUNTIF(Attendance!B:B, A178)</f>
        <v>0</v>
      </c>
      <c r="R178" s="18">
        <f>COUNTIFS(Attendance!B:B, A178, Attendance!C:C, "Went")</f>
        <v>0</v>
      </c>
      <c r="S178" s="18">
        <f>COUNTIFS(Attendance!B:B, A178, Attendance!C:C, "No Show")</f>
        <v>0</v>
      </c>
      <c r="T178" s="18">
        <f>COUNTIFS(Attendance!B:B, A178, Attendance!C:C, "Didn't Go")</f>
        <v>0</v>
      </c>
      <c r="U178" s="19">
        <f t="shared" si="0"/>
        <v>0</v>
      </c>
      <c r="V178" s="19">
        <f t="shared" si="1"/>
        <v>0</v>
      </c>
      <c r="W178" s="19">
        <f t="shared" si="2"/>
        <v>0</v>
      </c>
    </row>
    <row r="179" spans="1:23" ht="12.75">
      <c r="A179" s="13" t="s">
        <v>525</v>
      </c>
      <c r="B179" s="13">
        <v>229380835</v>
      </c>
      <c r="C179" s="13" t="s">
        <v>237</v>
      </c>
      <c r="D179" s="14">
        <v>43046</v>
      </c>
      <c r="E179" s="3">
        <v>115</v>
      </c>
      <c r="F179" s="21" t="s">
        <v>525</v>
      </c>
      <c r="G179" s="18"/>
      <c r="H179" s="18" t="s">
        <v>525</v>
      </c>
      <c r="I179" s="22">
        <v>43046</v>
      </c>
      <c r="J179" s="18"/>
      <c r="K179" s="18" t="s">
        <v>526</v>
      </c>
      <c r="L179" s="18" t="s">
        <v>527</v>
      </c>
      <c r="M179" s="18" t="s">
        <v>166</v>
      </c>
      <c r="N179" s="18"/>
      <c r="O179" s="18"/>
      <c r="P179" s="17"/>
      <c r="Q179" s="18">
        <f>COUNTIF(Attendance!B:B, A179)</f>
        <v>1</v>
      </c>
      <c r="R179" s="18">
        <f>COUNTIFS(Attendance!B:B, A179, Attendance!C:C, "Went")</f>
        <v>1</v>
      </c>
      <c r="S179" s="18">
        <f>COUNTIFS(Attendance!B:B, A179, Attendance!C:C, "No Show")</f>
        <v>0</v>
      </c>
      <c r="T179" s="18">
        <f>COUNTIFS(Attendance!B:B, A179, Attendance!C:C, "Didn't Go")</f>
        <v>0</v>
      </c>
      <c r="U179" s="19">
        <f t="shared" si="0"/>
        <v>100</v>
      </c>
      <c r="V179" s="19">
        <f t="shared" si="1"/>
        <v>0</v>
      </c>
      <c r="W179" s="19">
        <f t="shared" si="2"/>
        <v>0</v>
      </c>
    </row>
    <row r="180" spans="1:23" ht="12.75">
      <c r="A180" s="13" t="s">
        <v>528</v>
      </c>
      <c r="B180" s="13">
        <v>98449702</v>
      </c>
      <c r="C180" s="13" t="s">
        <v>311</v>
      </c>
      <c r="D180" s="14">
        <v>43048</v>
      </c>
      <c r="E180" s="3">
        <v>116</v>
      </c>
      <c r="F180" s="21" t="s">
        <v>528</v>
      </c>
      <c r="G180" s="18"/>
      <c r="H180" s="18" t="s">
        <v>528</v>
      </c>
      <c r="I180" s="22">
        <v>43048</v>
      </c>
      <c r="J180" s="3" t="s">
        <v>177</v>
      </c>
      <c r="K180" s="18" t="s">
        <v>529</v>
      </c>
      <c r="L180" s="18" t="s">
        <v>35</v>
      </c>
      <c r="M180" s="18" t="s">
        <v>186</v>
      </c>
      <c r="N180" s="18"/>
      <c r="O180" s="18"/>
      <c r="P180" s="17"/>
      <c r="Q180" s="18">
        <f>COUNTIF(Attendance!B:B, A180)</f>
        <v>2</v>
      </c>
      <c r="R180" s="18">
        <f>COUNTIFS(Attendance!B:B, A180, Attendance!C:C, "Went")</f>
        <v>0</v>
      </c>
      <c r="S180" s="18">
        <f>COUNTIFS(Attendance!B:B, A180, Attendance!C:C, "No Show")</f>
        <v>1</v>
      </c>
      <c r="T180" s="18">
        <f>COUNTIFS(Attendance!B:B, A180, Attendance!C:C, "Didn't Go")</f>
        <v>0</v>
      </c>
      <c r="U180" s="19">
        <f t="shared" si="0"/>
        <v>0</v>
      </c>
      <c r="V180" s="19">
        <f t="shared" si="1"/>
        <v>50</v>
      </c>
      <c r="W180" s="19">
        <f t="shared" si="2"/>
        <v>0</v>
      </c>
    </row>
    <row r="181" spans="1:23" ht="12.75">
      <c r="A181" s="13" t="s">
        <v>530</v>
      </c>
      <c r="B181" s="13">
        <v>240860630</v>
      </c>
      <c r="C181" s="13" t="s">
        <v>231</v>
      </c>
      <c r="D181" s="14">
        <v>43048</v>
      </c>
      <c r="E181" s="3">
        <v>117</v>
      </c>
      <c r="F181" s="21" t="s">
        <v>530</v>
      </c>
      <c r="G181" s="18"/>
      <c r="H181" s="18" t="s">
        <v>530</v>
      </c>
      <c r="I181" s="22">
        <v>43048</v>
      </c>
      <c r="J181" s="18"/>
      <c r="K181" s="18" t="s">
        <v>43</v>
      </c>
      <c r="L181" s="18" t="s">
        <v>35</v>
      </c>
      <c r="M181" s="18" t="s">
        <v>186</v>
      </c>
      <c r="N181" s="18"/>
      <c r="O181" s="18"/>
      <c r="P181" s="17"/>
      <c r="Q181" s="18">
        <f>COUNTIF(Attendance!B:B, A181)</f>
        <v>8</v>
      </c>
      <c r="R181" s="18">
        <f>COUNTIFS(Attendance!B:B, A181, Attendance!C:C, "Went")</f>
        <v>3</v>
      </c>
      <c r="S181" s="18">
        <f>COUNTIFS(Attendance!B:B, A181, Attendance!C:C, "No Show")</f>
        <v>2</v>
      </c>
      <c r="T181" s="18">
        <f>COUNTIFS(Attendance!B:B, A181, Attendance!C:C, "Didn't Go")</f>
        <v>2</v>
      </c>
      <c r="U181" s="19">
        <f t="shared" si="0"/>
        <v>37.5</v>
      </c>
      <c r="V181" s="19">
        <f t="shared" si="1"/>
        <v>25</v>
      </c>
      <c r="W181" s="19">
        <f t="shared" si="2"/>
        <v>25</v>
      </c>
    </row>
    <row r="182" spans="1:23" ht="12.75">
      <c r="A182" s="13" t="s">
        <v>531</v>
      </c>
      <c r="B182" s="13">
        <v>240845379</v>
      </c>
      <c r="C182" s="13" t="s">
        <v>231</v>
      </c>
      <c r="D182" s="14">
        <v>43048</v>
      </c>
      <c r="E182" s="3">
        <v>118</v>
      </c>
      <c r="F182" s="21" t="s">
        <v>531</v>
      </c>
      <c r="G182" s="18"/>
      <c r="H182" s="18" t="s">
        <v>531</v>
      </c>
      <c r="I182" s="22">
        <v>43048</v>
      </c>
      <c r="J182" s="18"/>
      <c r="K182" s="18" t="s">
        <v>532</v>
      </c>
      <c r="L182" s="18" t="s">
        <v>533</v>
      </c>
      <c r="M182" s="18" t="s">
        <v>31</v>
      </c>
      <c r="N182" s="18"/>
      <c r="O182" s="18"/>
      <c r="P182" s="17"/>
      <c r="Q182" s="18">
        <f>COUNTIF(Attendance!B:B, A182)</f>
        <v>1</v>
      </c>
      <c r="R182" s="18">
        <f>COUNTIFS(Attendance!B:B, A182, Attendance!C:C, "Went")</f>
        <v>0</v>
      </c>
      <c r="S182" s="18">
        <f>COUNTIFS(Attendance!B:B, A182, Attendance!C:C, "No Show")</f>
        <v>1</v>
      </c>
      <c r="T182" s="18">
        <f>COUNTIFS(Attendance!B:B, A182, Attendance!C:C, "Didn't Go")</f>
        <v>0</v>
      </c>
      <c r="U182" s="19">
        <f t="shared" si="0"/>
        <v>0</v>
      </c>
      <c r="V182" s="19">
        <f t="shared" si="1"/>
        <v>100</v>
      </c>
      <c r="W182" s="19">
        <f t="shared" si="2"/>
        <v>0</v>
      </c>
    </row>
    <row r="183" spans="1:23" ht="12.75">
      <c r="A183" s="13" t="s">
        <v>534</v>
      </c>
      <c r="B183" s="13">
        <v>220631557</v>
      </c>
      <c r="C183" s="13" t="s">
        <v>237</v>
      </c>
      <c r="D183" s="14">
        <v>43048</v>
      </c>
      <c r="E183" s="3">
        <v>119</v>
      </c>
      <c r="F183" s="21" t="s">
        <v>534</v>
      </c>
      <c r="G183" s="18"/>
      <c r="H183" s="18" t="s">
        <v>534</v>
      </c>
      <c r="I183" s="22">
        <v>43048</v>
      </c>
      <c r="J183" s="18"/>
      <c r="K183" s="18" t="s">
        <v>535</v>
      </c>
      <c r="L183" s="18" t="s">
        <v>536</v>
      </c>
      <c r="M183" s="18" t="s">
        <v>44</v>
      </c>
      <c r="N183" s="18"/>
      <c r="O183" s="18"/>
      <c r="P183" s="17"/>
      <c r="Q183" s="18">
        <f>COUNTIF(Attendance!B:B, A183)</f>
        <v>2</v>
      </c>
      <c r="R183" s="18">
        <f>COUNTIFS(Attendance!B:B, A183, Attendance!C:C, "Went")</f>
        <v>0</v>
      </c>
      <c r="S183" s="18">
        <f>COUNTIFS(Attendance!B:B, A183, Attendance!C:C, "No Show")</f>
        <v>1</v>
      </c>
      <c r="T183" s="18">
        <f>COUNTIFS(Attendance!B:B, A183, Attendance!C:C, "Didn't Go")</f>
        <v>1</v>
      </c>
      <c r="U183" s="19">
        <f t="shared" si="0"/>
        <v>0</v>
      </c>
      <c r="V183" s="19">
        <f t="shared" si="1"/>
        <v>50</v>
      </c>
      <c r="W183" s="19">
        <f t="shared" si="2"/>
        <v>50</v>
      </c>
    </row>
    <row r="184" spans="1:23" ht="12.75">
      <c r="A184" s="13" t="s">
        <v>537</v>
      </c>
      <c r="B184" s="13">
        <v>240950571</v>
      </c>
      <c r="C184" s="13" t="s">
        <v>237</v>
      </c>
      <c r="D184" s="14">
        <v>43049</v>
      </c>
      <c r="E184" s="3">
        <v>120</v>
      </c>
      <c r="F184" s="21" t="s">
        <v>537</v>
      </c>
      <c r="G184" s="18"/>
      <c r="H184" s="18" t="s">
        <v>537</v>
      </c>
      <c r="I184" s="22">
        <v>43049</v>
      </c>
      <c r="J184" s="18"/>
      <c r="K184" s="18"/>
      <c r="L184" s="18" t="s">
        <v>235</v>
      </c>
      <c r="M184" s="18" t="s">
        <v>95</v>
      </c>
      <c r="N184" s="18"/>
      <c r="O184" s="18"/>
      <c r="P184" s="17"/>
      <c r="Q184" s="18">
        <f>COUNTIF(Attendance!B:B, A184)</f>
        <v>0</v>
      </c>
      <c r="R184" s="18">
        <f>COUNTIFS(Attendance!B:B, A184, Attendance!C:C, "Went")</f>
        <v>0</v>
      </c>
      <c r="S184" s="18">
        <f>COUNTIFS(Attendance!B:B, A184, Attendance!C:C, "No Show")</f>
        <v>0</v>
      </c>
      <c r="T184" s="18">
        <f>COUNTIFS(Attendance!B:B, A184, Attendance!C:C, "Didn't Go")</f>
        <v>0</v>
      </c>
      <c r="U184" s="19">
        <f t="shared" si="0"/>
        <v>0</v>
      </c>
      <c r="V184" s="19">
        <f t="shared" si="1"/>
        <v>0</v>
      </c>
      <c r="W184" s="19">
        <f t="shared" si="2"/>
        <v>0</v>
      </c>
    </row>
    <row r="185" spans="1:23" ht="12.75">
      <c r="A185" s="13" t="s">
        <v>538</v>
      </c>
      <c r="B185" s="13">
        <v>241149371</v>
      </c>
      <c r="C185" s="13" t="s">
        <v>237</v>
      </c>
      <c r="D185" s="14">
        <v>43052</v>
      </c>
      <c r="E185" s="3">
        <v>121</v>
      </c>
      <c r="F185" s="21" t="s">
        <v>538</v>
      </c>
      <c r="G185" s="18"/>
      <c r="H185" s="18" t="s">
        <v>538</v>
      </c>
      <c r="I185" s="22">
        <v>43052</v>
      </c>
      <c r="J185" s="18"/>
      <c r="K185" s="18" t="s">
        <v>539</v>
      </c>
      <c r="L185" s="18" t="s">
        <v>540</v>
      </c>
      <c r="M185" s="18" t="s">
        <v>31</v>
      </c>
      <c r="N185" s="18"/>
      <c r="O185" s="18"/>
      <c r="P185" s="17"/>
      <c r="Q185" s="18">
        <f>COUNTIF(Attendance!B:B, A185)</f>
        <v>0</v>
      </c>
      <c r="R185" s="18">
        <f>COUNTIFS(Attendance!B:B, A185, Attendance!C:C, "Went")</f>
        <v>0</v>
      </c>
      <c r="S185" s="18">
        <f>COUNTIFS(Attendance!B:B, A185, Attendance!C:C, "No Show")</f>
        <v>0</v>
      </c>
      <c r="T185" s="18">
        <f>COUNTIFS(Attendance!B:B, A185, Attendance!C:C, "Didn't Go")</f>
        <v>0</v>
      </c>
      <c r="U185" s="19">
        <f t="shared" si="0"/>
        <v>0</v>
      </c>
      <c r="V185" s="19">
        <f t="shared" si="1"/>
        <v>0</v>
      </c>
      <c r="W185" s="19">
        <f t="shared" si="2"/>
        <v>0</v>
      </c>
    </row>
    <row r="186" spans="1:23" ht="12.75">
      <c r="A186" s="13" t="s">
        <v>541</v>
      </c>
      <c r="B186" s="13">
        <v>231238917</v>
      </c>
      <c r="C186" s="13" t="s">
        <v>237</v>
      </c>
      <c r="D186" s="14">
        <v>43053</v>
      </c>
      <c r="E186" s="3">
        <v>122</v>
      </c>
      <c r="F186" s="25" t="s">
        <v>541</v>
      </c>
      <c r="G186" s="3" t="s">
        <v>542</v>
      </c>
      <c r="H186" s="18" t="str">
        <f>G186</f>
        <v>Dhruv Patel</v>
      </c>
      <c r="I186" s="22">
        <f>D186</f>
        <v>43053</v>
      </c>
      <c r="K186" s="3" t="s">
        <v>286</v>
      </c>
      <c r="L186" s="3" t="s">
        <v>543</v>
      </c>
      <c r="M186" s="3" t="s">
        <v>53</v>
      </c>
      <c r="P186" s="17"/>
      <c r="Q186" s="18">
        <f>COUNTIF(Attendance!B:B, A186)</f>
        <v>8</v>
      </c>
      <c r="R186" s="18">
        <f>COUNTIFS(Attendance!B:B, A186, Attendance!C:C, "Went")</f>
        <v>2</v>
      </c>
      <c r="S186" s="18">
        <f>COUNTIFS(Attendance!B:B, A186, Attendance!C:C, "No Show")</f>
        <v>5</v>
      </c>
      <c r="T186" s="18">
        <f>COUNTIFS(Attendance!B:B, A186, Attendance!C:C, "Didn't Go")</f>
        <v>1</v>
      </c>
      <c r="U186" s="19">
        <f t="shared" si="0"/>
        <v>25</v>
      </c>
      <c r="V186" s="19">
        <f t="shared" si="1"/>
        <v>62.5</v>
      </c>
      <c r="W186" s="19">
        <f t="shared" si="2"/>
        <v>12.5</v>
      </c>
    </row>
    <row r="187" spans="1:23" ht="12.75">
      <c r="A187" s="13" t="s">
        <v>544</v>
      </c>
      <c r="B187" s="13">
        <v>241225306</v>
      </c>
      <c r="C187" s="13" t="s">
        <v>271</v>
      </c>
      <c r="D187" s="14">
        <v>43053</v>
      </c>
      <c r="E187" s="3">
        <v>123</v>
      </c>
      <c r="F187" s="21" t="s">
        <v>544</v>
      </c>
      <c r="G187" s="18"/>
      <c r="H187" s="18" t="s">
        <v>544</v>
      </c>
      <c r="I187" s="22">
        <v>43053</v>
      </c>
      <c r="J187" s="18"/>
      <c r="K187" s="18" t="s">
        <v>545</v>
      </c>
      <c r="L187" s="18" t="s">
        <v>546</v>
      </c>
      <c r="M187" s="18" t="s">
        <v>82</v>
      </c>
      <c r="N187" s="18"/>
      <c r="O187" s="18"/>
      <c r="P187" s="17"/>
      <c r="Q187" s="18">
        <f>COUNTIF(Attendance!B:B, A187)</f>
        <v>0</v>
      </c>
      <c r="R187" s="18">
        <f>COUNTIFS(Attendance!B:B, A187, Attendance!C:C, "Went")</f>
        <v>0</v>
      </c>
      <c r="S187" s="18">
        <f>COUNTIFS(Attendance!B:B, A187, Attendance!C:C, "No Show")</f>
        <v>0</v>
      </c>
      <c r="T187" s="18">
        <f>COUNTIFS(Attendance!B:B, A187, Attendance!C:C, "Didn't Go")</f>
        <v>0</v>
      </c>
      <c r="U187" s="19">
        <f t="shared" si="0"/>
        <v>0</v>
      </c>
      <c r="V187" s="19">
        <f t="shared" si="1"/>
        <v>0</v>
      </c>
      <c r="W187" s="19">
        <f t="shared" si="2"/>
        <v>0</v>
      </c>
    </row>
    <row r="188" spans="1:23" ht="12.75">
      <c r="A188" s="13" t="s">
        <v>547</v>
      </c>
      <c r="B188" s="13">
        <v>231149531</v>
      </c>
      <c r="C188" s="13" t="s">
        <v>237</v>
      </c>
      <c r="D188" s="14">
        <v>43054</v>
      </c>
      <c r="E188" s="3">
        <v>124</v>
      </c>
      <c r="F188" s="21" t="s">
        <v>547</v>
      </c>
      <c r="G188" s="18"/>
      <c r="H188" s="18" t="s">
        <v>547</v>
      </c>
      <c r="I188" s="22">
        <v>43054</v>
      </c>
      <c r="J188" s="18"/>
      <c r="K188" s="18" t="s">
        <v>548</v>
      </c>
      <c r="L188" s="18" t="s">
        <v>238</v>
      </c>
      <c r="M188" s="18" t="s">
        <v>87</v>
      </c>
      <c r="N188" s="18"/>
      <c r="O188" s="18"/>
      <c r="P188" s="17"/>
      <c r="Q188" s="18">
        <f>COUNTIF(Attendance!B:B, A188)</f>
        <v>2</v>
      </c>
      <c r="R188" s="18">
        <f>COUNTIFS(Attendance!B:B, A188, Attendance!C:C, "Went")</f>
        <v>2</v>
      </c>
      <c r="S188" s="18">
        <f>COUNTIFS(Attendance!B:B, A188, Attendance!C:C, "No Show")</f>
        <v>0</v>
      </c>
      <c r="T188" s="18">
        <f>COUNTIFS(Attendance!B:B, A188, Attendance!C:C, "Didn't Go")</f>
        <v>0</v>
      </c>
      <c r="U188" s="19">
        <f t="shared" si="0"/>
        <v>100</v>
      </c>
      <c r="V188" s="19">
        <f t="shared" si="1"/>
        <v>0</v>
      </c>
      <c r="W188" s="19">
        <f t="shared" si="2"/>
        <v>0</v>
      </c>
    </row>
    <row r="189" spans="1:23" ht="12.75">
      <c r="A189" s="13" t="s">
        <v>549</v>
      </c>
      <c r="B189" s="13">
        <v>230796259</v>
      </c>
      <c r="C189" s="13" t="s">
        <v>237</v>
      </c>
      <c r="D189" s="14">
        <v>43054</v>
      </c>
      <c r="E189" s="3">
        <v>125</v>
      </c>
      <c r="F189" s="21" t="s">
        <v>549</v>
      </c>
      <c r="G189" s="18"/>
      <c r="H189" s="18" t="s">
        <v>549</v>
      </c>
      <c r="I189" s="22">
        <v>43054</v>
      </c>
      <c r="J189" s="18"/>
      <c r="K189" s="18" t="s">
        <v>68</v>
      </c>
      <c r="L189" s="18" t="s">
        <v>67</v>
      </c>
      <c r="M189" s="18" t="s">
        <v>68</v>
      </c>
      <c r="N189" s="18" t="s">
        <v>239</v>
      </c>
      <c r="O189" s="18" t="s">
        <v>327</v>
      </c>
      <c r="P189" s="17"/>
      <c r="Q189" s="18">
        <f>COUNTIF(Attendance!B:B, A189)</f>
        <v>5</v>
      </c>
      <c r="R189" s="18">
        <f>COUNTIFS(Attendance!B:B, A189, Attendance!C:C, "Went")</f>
        <v>1</v>
      </c>
      <c r="S189" s="18">
        <f>COUNTIFS(Attendance!B:B, A189, Attendance!C:C, "No Show")</f>
        <v>3</v>
      </c>
      <c r="T189" s="18">
        <f>COUNTIFS(Attendance!B:B, A189, Attendance!C:C, "Didn't Go")</f>
        <v>1</v>
      </c>
      <c r="U189" s="19">
        <f t="shared" si="0"/>
        <v>20</v>
      </c>
      <c r="V189" s="19">
        <f t="shared" si="1"/>
        <v>60</v>
      </c>
      <c r="W189" s="19">
        <f t="shared" si="2"/>
        <v>20</v>
      </c>
    </row>
    <row r="190" spans="1:23" ht="12.75">
      <c r="A190" s="13" t="s">
        <v>550</v>
      </c>
      <c r="B190" s="13">
        <v>241325876</v>
      </c>
      <c r="C190" s="13" t="s">
        <v>231</v>
      </c>
      <c r="D190" s="14">
        <v>43054</v>
      </c>
      <c r="E190" s="3">
        <v>126</v>
      </c>
      <c r="F190" s="21" t="s">
        <v>550</v>
      </c>
      <c r="G190" s="18"/>
      <c r="H190" s="18" t="s">
        <v>550</v>
      </c>
      <c r="I190" s="22">
        <v>43054</v>
      </c>
      <c r="J190" s="18"/>
      <c r="K190" s="18" t="s">
        <v>113</v>
      </c>
      <c r="L190" s="18" t="s">
        <v>107</v>
      </c>
      <c r="M190" s="18" t="s">
        <v>87</v>
      </c>
      <c r="N190" s="18"/>
      <c r="O190" s="18"/>
      <c r="P190" s="17"/>
      <c r="Q190" s="18">
        <f>COUNTIF(Attendance!B:B, A190)</f>
        <v>0</v>
      </c>
      <c r="R190" s="18">
        <f>COUNTIFS(Attendance!B:B, A190, Attendance!C:C, "Went")</f>
        <v>0</v>
      </c>
      <c r="S190" s="18">
        <f>COUNTIFS(Attendance!B:B, A190, Attendance!C:C, "No Show")</f>
        <v>0</v>
      </c>
      <c r="T190" s="18">
        <f>COUNTIFS(Attendance!B:B, A190, Attendance!C:C, "Didn't Go")</f>
        <v>0</v>
      </c>
      <c r="U190" s="19">
        <f t="shared" si="0"/>
        <v>0</v>
      </c>
      <c r="V190" s="19">
        <f t="shared" si="1"/>
        <v>0</v>
      </c>
      <c r="W190" s="19">
        <f t="shared" si="2"/>
        <v>0</v>
      </c>
    </row>
    <row r="191" spans="1:23" ht="15">
      <c r="A191" s="13" t="s">
        <v>551</v>
      </c>
      <c r="B191" s="13">
        <v>241314032</v>
      </c>
      <c r="C191" s="13" t="s">
        <v>237</v>
      </c>
      <c r="D191" s="14">
        <v>43054</v>
      </c>
      <c r="E191" s="3">
        <v>127</v>
      </c>
      <c r="F191" s="21" t="s">
        <v>551</v>
      </c>
      <c r="G191" s="18" t="s">
        <v>552</v>
      </c>
      <c r="H191" s="18" t="s">
        <v>552</v>
      </c>
      <c r="I191" s="22">
        <v>43054</v>
      </c>
      <c r="J191" s="18"/>
      <c r="K191" s="26" t="s">
        <v>553</v>
      </c>
      <c r="L191" s="27" t="s">
        <v>48</v>
      </c>
      <c r="M191" s="27" t="s">
        <v>31</v>
      </c>
      <c r="N191" s="18"/>
      <c r="O191" s="18"/>
      <c r="P191" s="17"/>
      <c r="Q191" s="18">
        <f>COUNTIF(Attendance!B:B, A191)</f>
        <v>10</v>
      </c>
      <c r="R191" s="18">
        <f>COUNTIFS(Attendance!B:B, A191, Attendance!C:C, "Went")</f>
        <v>3</v>
      </c>
      <c r="S191" s="18">
        <f>COUNTIFS(Attendance!B:B, A191, Attendance!C:C, "No Show")</f>
        <v>5</v>
      </c>
      <c r="T191" s="18">
        <f>COUNTIFS(Attendance!B:B, A191, Attendance!C:C, "Didn't Go")</f>
        <v>0</v>
      </c>
      <c r="U191" s="19">
        <f t="shared" si="0"/>
        <v>30</v>
      </c>
      <c r="V191" s="19">
        <f t="shared" si="1"/>
        <v>50</v>
      </c>
      <c r="W191" s="19">
        <f t="shared" si="2"/>
        <v>0</v>
      </c>
    </row>
    <row r="192" spans="1:23" ht="12.75">
      <c r="A192" s="13" t="s">
        <v>554</v>
      </c>
      <c r="B192" s="13">
        <v>241412164</v>
      </c>
      <c r="C192" s="13" t="s">
        <v>231</v>
      </c>
      <c r="D192" s="14">
        <v>43055</v>
      </c>
      <c r="E192" s="3">
        <v>128</v>
      </c>
      <c r="F192" s="21" t="s">
        <v>554</v>
      </c>
      <c r="G192" s="18"/>
      <c r="H192" s="18" t="s">
        <v>554</v>
      </c>
      <c r="I192" s="22">
        <v>43055</v>
      </c>
      <c r="J192" s="18"/>
      <c r="K192" s="18" t="s">
        <v>555</v>
      </c>
      <c r="L192" s="18" t="s">
        <v>35</v>
      </c>
      <c r="M192" s="18" t="s">
        <v>31</v>
      </c>
      <c r="N192" s="18"/>
      <c r="O192" s="18"/>
      <c r="P192" s="17"/>
      <c r="Q192" s="18">
        <f>COUNTIF(Attendance!B:B, A192)</f>
        <v>1</v>
      </c>
      <c r="R192" s="18">
        <f>COUNTIFS(Attendance!B:B, A192, Attendance!C:C, "Went")</f>
        <v>1</v>
      </c>
      <c r="S192" s="18">
        <f>COUNTIFS(Attendance!B:B, A192, Attendance!C:C, "No Show")</f>
        <v>0</v>
      </c>
      <c r="T192" s="18">
        <f>COUNTIFS(Attendance!B:B, A192, Attendance!C:C, "Didn't Go")</f>
        <v>0</v>
      </c>
      <c r="U192" s="19">
        <f t="shared" si="0"/>
        <v>100</v>
      </c>
      <c r="V192" s="19">
        <f t="shared" si="1"/>
        <v>0</v>
      </c>
      <c r="W192" s="19">
        <f t="shared" si="2"/>
        <v>0</v>
      </c>
    </row>
    <row r="193" spans="1:23" ht="12.75">
      <c r="A193" s="13" t="s">
        <v>556</v>
      </c>
      <c r="B193" s="13">
        <v>241401241</v>
      </c>
      <c r="C193" s="13" t="s">
        <v>231</v>
      </c>
      <c r="D193" s="14">
        <v>43056</v>
      </c>
      <c r="E193" s="3">
        <v>129</v>
      </c>
      <c r="F193" s="21" t="s">
        <v>556</v>
      </c>
      <c r="G193" s="18"/>
      <c r="H193" s="18" t="s">
        <v>556</v>
      </c>
      <c r="I193" s="22">
        <v>43056</v>
      </c>
      <c r="J193" s="18"/>
      <c r="K193" s="18" t="s">
        <v>166</v>
      </c>
      <c r="L193" s="18" t="s">
        <v>453</v>
      </c>
      <c r="M193" s="18" t="s">
        <v>44</v>
      </c>
      <c r="N193" s="18"/>
      <c r="O193" s="18"/>
      <c r="P193" s="17"/>
      <c r="Q193" s="18">
        <f>COUNTIF(Attendance!B:B, A193)</f>
        <v>2</v>
      </c>
      <c r="R193" s="18">
        <f>COUNTIFS(Attendance!B:B, A193, Attendance!C:C, "Went")</f>
        <v>2</v>
      </c>
      <c r="S193" s="18">
        <f>COUNTIFS(Attendance!B:B, A193, Attendance!C:C, "No Show")</f>
        <v>0</v>
      </c>
      <c r="T193" s="18">
        <f>COUNTIFS(Attendance!B:B, A193, Attendance!C:C, "Didn't Go")</f>
        <v>0</v>
      </c>
      <c r="U193" s="19">
        <f t="shared" si="0"/>
        <v>100</v>
      </c>
      <c r="V193" s="19">
        <f t="shared" si="1"/>
        <v>0</v>
      </c>
      <c r="W193" s="19">
        <f t="shared" si="2"/>
        <v>0</v>
      </c>
    </row>
    <row r="194" spans="1:23" ht="12.75">
      <c r="A194" s="13" t="s">
        <v>557</v>
      </c>
      <c r="B194" s="13">
        <v>241549591</v>
      </c>
      <c r="C194" s="13" t="s">
        <v>231</v>
      </c>
      <c r="D194" s="14">
        <v>43056</v>
      </c>
      <c r="E194" s="3">
        <v>130</v>
      </c>
      <c r="F194" s="21" t="s">
        <v>557</v>
      </c>
      <c r="G194" s="18"/>
      <c r="H194" s="18" t="s">
        <v>557</v>
      </c>
      <c r="I194" s="22">
        <v>43056</v>
      </c>
      <c r="J194" s="18"/>
      <c r="K194" s="18" t="s">
        <v>558</v>
      </c>
      <c r="L194" s="18" t="s">
        <v>107</v>
      </c>
      <c r="M194" s="18" t="s">
        <v>31</v>
      </c>
      <c r="N194" s="18"/>
      <c r="O194" s="18"/>
      <c r="P194" s="17"/>
      <c r="Q194" s="18">
        <f>COUNTIF(Attendance!B:B, A194)</f>
        <v>1</v>
      </c>
      <c r="R194" s="18">
        <f>COUNTIFS(Attendance!B:B, A194, Attendance!C:C, "Went")</f>
        <v>0</v>
      </c>
      <c r="S194" s="18">
        <f>COUNTIFS(Attendance!B:B, A194, Attendance!C:C, "No Show")</f>
        <v>0</v>
      </c>
      <c r="T194" s="18">
        <f>COUNTIFS(Attendance!B:B, A194, Attendance!C:C, "Didn't Go")</f>
        <v>1</v>
      </c>
      <c r="U194" s="19">
        <f t="shared" si="0"/>
        <v>0</v>
      </c>
      <c r="V194" s="19">
        <f t="shared" si="1"/>
        <v>0</v>
      </c>
      <c r="W194" s="19">
        <f t="shared" si="2"/>
        <v>100</v>
      </c>
    </row>
    <row r="195" spans="1:23" ht="12.75">
      <c r="A195" s="13" t="s">
        <v>559</v>
      </c>
      <c r="B195" s="13">
        <v>241537409</v>
      </c>
      <c r="C195" s="13" t="s">
        <v>231</v>
      </c>
      <c r="D195" s="14">
        <v>43056</v>
      </c>
      <c r="E195" s="3">
        <v>131</v>
      </c>
      <c r="F195" s="21" t="s">
        <v>559</v>
      </c>
      <c r="G195" s="18"/>
      <c r="H195" s="18" t="s">
        <v>559</v>
      </c>
      <c r="I195" s="22">
        <v>43056</v>
      </c>
      <c r="J195" s="18"/>
      <c r="K195" s="18" t="s">
        <v>560</v>
      </c>
      <c r="L195" s="18" t="s">
        <v>107</v>
      </c>
      <c r="M195" s="18" t="s">
        <v>166</v>
      </c>
      <c r="N195" s="18"/>
      <c r="O195" s="18"/>
      <c r="P195" s="17"/>
      <c r="Q195" s="18">
        <f>COUNTIF(Attendance!B:B, A195)</f>
        <v>1</v>
      </c>
      <c r="R195" s="18">
        <f>COUNTIFS(Attendance!B:B, A195, Attendance!C:C, "Went")</f>
        <v>0</v>
      </c>
      <c r="S195" s="18">
        <f>COUNTIFS(Attendance!B:B, A195, Attendance!C:C, "No Show")</f>
        <v>1</v>
      </c>
      <c r="T195" s="18">
        <f>COUNTIFS(Attendance!B:B, A195, Attendance!C:C, "Didn't Go")</f>
        <v>0</v>
      </c>
      <c r="U195" s="19">
        <f t="shared" si="0"/>
        <v>0</v>
      </c>
      <c r="V195" s="19">
        <f t="shared" si="1"/>
        <v>100</v>
      </c>
      <c r="W195" s="19">
        <f t="shared" si="2"/>
        <v>0</v>
      </c>
    </row>
    <row r="196" spans="1:23" ht="12.75">
      <c r="A196" s="13" t="s">
        <v>561</v>
      </c>
      <c r="B196" s="13">
        <v>231739041</v>
      </c>
      <c r="C196" s="13" t="s">
        <v>237</v>
      </c>
      <c r="D196" s="14">
        <v>43057</v>
      </c>
      <c r="E196" s="3">
        <v>132</v>
      </c>
      <c r="F196" s="21" t="s">
        <v>561</v>
      </c>
      <c r="G196" s="18"/>
      <c r="H196" s="18" t="s">
        <v>561</v>
      </c>
      <c r="I196" s="22">
        <v>43057</v>
      </c>
      <c r="J196" s="18"/>
      <c r="K196" s="18"/>
      <c r="L196" s="18" t="s">
        <v>235</v>
      </c>
      <c r="M196" s="18" t="s">
        <v>95</v>
      </c>
      <c r="N196" s="18"/>
      <c r="O196" s="18"/>
      <c r="P196" s="17"/>
      <c r="Q196" s="18">
        <f>COUNTIF(Attendance!B:B, A196)</f>
        <v>1</v>
      </c>
      <c r="R196" s="18">
        <f>COUNTIFS(Attendance!B:B, A196, Attendance!C:C, "Went")</f>
        <v>0</v>
      </c>
      <c r="S196" s="18">
        <f>COUNTIFS(Attendance!B:B, A196, Attendance!C:C, "No Show")</f>
        <v>1</v>
      </c>
      <c r="T196" s="18">
        <f>COUNTIFS(Attendance!B:B, A196, Attendance!C:C, "Didn't Go")</f>
        <v>0</v>
      </c>
      <c r="U196" s="19">
        <f t="shared" si="0"/>
        <v>0</v>
      </c>
      <c r="V196" s="19">
        <f t="shared" si="1"/>
        <v>100</v>
      </c>
      <c r="W196" s="19">
        <f t="shared" si="2"/>
        <v>0</v>
      </c>
    </row>
    <row r="197" spans="1:23" ht="12.75">
      <c r="A197" s="13" t="s">
        <v>562</v>
      </c>
      <c r="B197" s="13">
        <v>241808836</v>
      </c>
      <c r="C197" s="13" t="s">
        <v>237</v>
      </c>
      <c r="D197" s="14">
        <v>43059</v>
      </c>
      <c r="E197" s="3">
        <v>133</v>
      </c>
      <c r="F197" s="21" t="s">
        <v>562</v>
      </c>
      <c r="G197" s="18"/>
      <c r="H197" s="18" t="s">
        <v>562</v>
      </c>
      <c r="I197" s="22">
        <v>43059</v>
      </c>
      <c r="J197" s="18" t="s">
        <v>177</v>
      </c>
      <c r="K197" s="18" t="s">
        <v>56</v>
      </c>
      <c r="L197" s="18" t="s">
        <v>453</v>
      </c>
      <c r="M197" s="18" t="s">
        <v>56</v>
      </c>
      <c r="N197" s="18"/>
      <c r="O197" s="18"/>
      <c r="P197" s="17"/>
      <c r="Q197" s="18">
        <f>COUNTIF(Attendance!B:B, A197)</f>
        <v>10</v>
      </c>
      <c r="R197" s="18">
        <f>COUNTIFS(Attendance!B:B, A197, Attendance!C:C, "Went")</f>
        <v>9</v>
      </c>
      <c r="S197" s="18">
        <f>COUNTIFS(Attendance!B:B, A197, Attendance!C:C, "No Show")</f>
        <v>0</v>
      </c>
      <c r="T197" s="18">
        <f>COUNTIFS(Attendance!B:B, A197, Attendance!C:C, "Didn't Go")</f>
        <v>0</v>
      </c>
      <c r="U197" s="19">
        <f t="shared" si="0"/>
        <v>90</v>
      </c>
      <c r="V197" s="19">
        <f t="shared" si="1"/>
        <v>0</v>
      </c>
      <c r="W197" s="19">
        <f t="shared" si="2"/>
        <v>0</v>
      </c>
    </row>
    <row r="198" spans="1:23" ht="12.75">
      <c r="A198" s="13" t="s">
        <v>563</v>
      </c>
      <c r="B198" s="13">
        <v>241826833</v>
      </c>
      <c r="C198" s="13" t="s">
        <v>564</v>
      </c>
      <c r="D198" s="14">
        <v>43059</v>
      </c>
      <c r="E198" s="3">
        <v>134</v>
      </c>
      <c r="F198" s="21" t="s">
        <v>563</v>
      </c>
      <c r="G198" s="18"/>
      <c r="H198" s="18" t="s">
        <v>563</v>
      </c>
      <c r="I198" s="22">
        <v>43059</v>
      </c>
      <c r="J198" s="18"/>
      <c r="K198" s="18" t="s">
        <v>565</v>
      </c>
      <c r="L198" s="18" t="s">
        <v>107</v>
      </c>
      <c r="M198" s="18" t="s">
        <v>186</v>
      </c>
      <c r="N198" s="18"/>
      <c r="O198" s="18"/>
      <c r="P198" s="17"/>
      <c r="Q198" s="18">
        <f>COUNTIF(Attendance!B:B, A198)</f>
        <v>7</v>
      </c>
      <c r="R198" s="18">
        <f>COUNTIFS(Attendance!B:B, A198, Attendance!C:C, "Went")</f>
        <v>6</v>
      </c>
      <c r="S198" s="18">
        <f>COUNTIFS(Attendance!B:B, A198, Attendance!C:C, "No Show")</f>
        <v>0</v>
      </c>
      <c r="T198" s="18">
        <f>COUNTIFS(Attendance!B:B, A198, Attendance!C:C, "Didn't Go")</f>
        <v>1</v>
      </c>
      <c r="U198" s="19">
        <f t="shared" si="0"/>
        <v>85.714285714285708</v>
      </c>
      <c r="V198" s="19">
        <f t="shared" si="1"/>
        <v>0</v>
      </c>
      <c r="W198" s="19">
        <f t="shared" si="2"/>
        <v>14.285714285714285</v>
      </c>
    </row>
    <row r="199" spans="1:23" ht="12.75">
      <c r="A199" s="13" t="s">
        <v>566</v>
      </c>
      <c r="B199" s="13">
        <v>241896537</v>
      </c>
      <c r="C199" s="13" t="s">
        <v>231</v>
      </c>
      <c r="D199" s="14">
        <v>43060</v>
      </c>
      <c r="E199" s="3">
        <v>135</v>
      </c>
      <c r="F199" s="21" t="s">
        <v>566</v>
      </c>
      <c r="G199" s="18"/>
      <c r="H199" s="18" t="s">
        <v>566</v>
      </c>
      <c r="I199" s="22">
        <v>43060</v>
      </c>
      <c r="J199" s="18"/>
      <c r="K199" s="18" t="s">
        <v>567</v>
      </c>
      <c r="L199" s="18" t="s">
        <v>103</v>
      </c>
      <c r="M199" s="18" t="s">
        <v>53</v>
      </c>
      <c r="N199" s="18"/>
      <c r="O199" s="18"/>
      <c r="P199" s="17"/>
      <c r="Q199" s="18">
        <f>COUNTIF(Attendance!B:B, A199)</f>
        <v>4</v>
      </c>
      <c r="R199" s="18">
        <f>COUNTIFS(Attendance!B:B, A199, Attendance!C:C, "Went")</f>
        <v>4</v>
      </c>
      <c r="S199" s="18">
        <f>COUNTIFS(Attendance!B:B, A199, Attendance!C:C, "No Show")</f>
        <v>0</v>
      </c>
      <c r="T199" s="18">
        <f>COUNTIFS(Attendance!B:B, A199, Attendance!C:C, "Didn't Go")</f>
        <v>0</v>
      </c>
      <c r="U199" s="19">
        <f t="shared" si="0"/>
        <v>100</v>
      </c>
      <c r="V199" s="19">
        <f t="shared" si="1"/>
        <v>0</v>
      </c>
      <c r="W199" s="19">
        <f t="shared" si="2"/>
        <v>0</v>
      </c>
    </row>
    <row r="200" spans="1:23" ht="12.75">
      <c r="A200" s="13" t="s">
        <v>568</v>
      </c>
      <c r="B200" s="13">
        <v>242000836</v>
      </c>
      <c r="C200" s="13" t="s">
        <v>237</v>
      </c>
      <c r="D200" s="14">
        <v>43061</v>
      </c>
      <c r="E200" s="3">
        <v>136</v>
      </c>
      <c r="F200" s="21" t="s">
        <v>568</v>
      </c>
      <c r="G200" s="18"/>
      <c r="H200" s="18" t="s">
        <v>568</v>
      </c>
      <c r="I200" s="22">
        <v>43061</v>
      </c>
      <c r="J200" s="18"/>
      <c r="K200" s="18" t="s">
        <v>569</v>
      </c>
      <c r="L200" s="18" t="s">
        <v>570</v>
      </c>
      <c r="M200" s="18" t="s">
        <v>53</v>
      </c>
      <c r="N200" s="18"/>
      <c r="O200" s="18" t="s">
        <v>571</v>
      </c>
      <c r="P200" s="17"/>
      <c r="Q200" s="18">
        <f>COUNTIF(Attendance!B:B, A200)</f>
        <v>0</v>
      </c>
      <c r="R200" s="18">
        <f>COUNTIFS(Attendance!B:B, A200, Attendance!C:C, "Went")</f>
        <v>0</v>
      </c>
      <c r="S200" s="18">
        <f>COUNTIFS(Attendance!B:B, A200, Attendance!C:C, "No Show")</f>
        <v>0</v>
      </c>
      <c r="T200" s="18">
        <f>COUNTIFS(Attendance!B:B, A200, Attendance!C:C, "Didn't Go")</f>
        <v>0</v>
      </c>
      <c r="U200" s="19">
        <f t="shared" si="0"/>
        <v>0</v>
      </c>
      <c r="V200" s="19">
        <f t="shared" si="1"/>
        <v>0</v>
      </c>
      <c r="W200" s="19">
        <f t="shared" si="2"/>
        <v>0</v>
      </c>
    </row>
    <row r="201" spans="1:23" ht="12.75">
      <c r="A201" s="13" t="s">
        <v>572</v>
      </c>
      <c r="B201" s="13">
        <v>242301167</v>
      </c>
      <c r="C201" s="13" t="s">
        <v>520</v>
      </c>
      <c r="D201" s="14">
        <v>43064</v>
      </c>
      <c r="E201" s="3">
        <v>137</v>
      </c>
      <c r="F201" s="21" t="s">
        <v>572</v>
      </c>
      <c r="G201" s="18"/>
      <c r="H201" s="3" t="s">
        <v>572</v>
      </c>
      <c r="I201" s="22">
        <v>43064</v>
      </c>
      <c r="J201" s="18"/>
      <c r="K201" s="18"/>
      <c r="L201" s="18" t="s">
        <v>235</v>
      </c>
      <c r="M201" s="18" t="s">
        <v>95</v>
      </c>
      <c r="N201" s="18"/>
      <c r="O201" s="18"/>
      <c r="P201" s="17"/>
      <c r="Q201" s="18">
        <f>COUNTIF(Attendance!B:B, A201)</f>
        <v>10</v>
      </c>
      <c r="R201" s="18">
        <f>COUNTIFS(Attendance!B:B, A201, Attendance!C:C, "Went")</f>
        <v>7</v>
      </c>
      <c r="S201" s="18">
        <f>COUNTIFS(Attendance!B:B, A201, Attendance!C:C, "No Show")</f>
        <v>0</v>
      </c>
      <c r="T201" s="18">
        <f>COUNTIFS(Attendance!B:B, A201, Attendance!C:C, "Didn't Go")</f>
        <v>2</v>
      </c>
      <c r="U201" s="19">
        <f t="shared" si="0"/>
        <v>70</v>
      </c>
      <c r="V201" s="19">
        <f t="shared" si="1"/>
        <v>0</v>
      </c>
      <c r="W201" s="19">
        <f t="shared" si="2"/>
        <v>20</v>
      </c>
    </row>
    <row r="202" spans="1:23" ht="12.75">
      <c r="A202" s="13" t="s">
        <v>573</v>
      </c>
      <c r="B202" s="13">
        <v>242355005</v>
      </c>
      <c r="C202" s="13" t="s">
        <v>574</v>
      </c>
      <c r="D202" s="14">
        <v>43064</v>
      </c>
      <c r="E202" s="3">
        <v>138</v>
      </c>
      <c r="F202" s="21" t="s">
        <v>573</v>
      </c>
      <c r="G202" s="18"/>
      <c r="H202" s="18" t="s">
        <v>573</v>
      </c>
      <c r="I202" s="22">
        <v>43064</v>
      </c>
      <c r="J202" s="18"/>
      <c r="K202" s="18" t="s">
        <v>575</v>
      </c>
      <c r="L202" s="18" t="s">
        <v>576</v>
      </c>
      <c r="M202" s="18" t="s">
        <v>53</v>
      </c>
      <c r="N202" s="18"/>
      <c r="O202" s="18"/>
      <c r="P202" s="17"/>
      <c r="Q202" s="18">
        <f>COUNTIF(Attendance!B:B, A202)</f>
        <v>0</v>
      </c>
      <c r="R202" s="18">
        <f>COUNTIFS(Attendance!B:B, A202, Attendance!C:C, "Went")</f>
        <v>0</v>
      </c>
      <c r="S202" s="18">
        <f>COUNTIFS(Attendance!B:B, A202, Attendance!C:C, "No Show")</f>
        <v>0</v>
      </c>
      <c r="T202" s="18">
        <f>COUNTIFS(Attendance!B:B, A202, Attendance!C:C, "Didn't Go")</f>
        <v>0</v>
      </c>
      <c r="U202" s="19">
        <f t="shared" si="0"/>
        <v>0</v>
      </c>
      <c r="V202" s="19">
        <f t="shared" si="1"/>
        <v>0</v>
      </c>
      <c r="W202" s="19">
        <f t="shared" si="2"/>
        <v>0</v>
      </c>
    </row>
    <row r="203" spans="1:23" ht="15">
      <c r="A203" s="13" t="s">
        <v>577</v>
      </c>
      <c r="B203" s="13">
        <v>205558200</v>
      </c>
      <c r="C203" s="13" t="s">
        <v>231</v>
      </c>
      <c r="D203" s="14">
        <v>43064</v>
      </c>
      <c r="E203" s="3">
        <v>139</v>
      </c>
      <c r="F203" s="21" t="s">
        <v>577</v>
      </c>
      <c r="G203" s="18"/>
      <c r="H203" s="18" t="s">
        <v>577</v>
      </c>
      <c r="I203" s="22">
        <v>43064</v>
      </c>
      <c r="J203" s="18"/>
      <c r="K203" s="23" t="s">
        <v>290</v>
      </c>
      <c r="L203" s="18" t="s">
        <v>578</v>
      </c>
      <c r="M203" s="18" t="s">
        <v>36</v>
      </c>
      <c r="N203" s="18"/>
      <c r="O203" s="18"/>
      <c r="P203" s="17"/>
      <c r="Q203" s="18">
        <f>COUNTIF(Attendance!B:B, A203)</f>
        <v>8</v>
      </c>
      <c r="R203" s="18">
        <f>COUNTIFS(Attendance!B:B, A203, Attendance!C:C, "Went")</f>
        <v>4</v>
      </c>
      <c r="S203" s="18">
        <f>COUNTIFS(Attendance!B:B, A203, Attendance!C:C, "No Show")</f>
        <v>2</v>
      </c>
      <c r="T203" s="18">
        <f>COUNTIFS(Attendance!B:B, A203, Attendance!C:C, "Didn't Go")</f>
        <v>1</v>
      </c>
      <c r="U203" s="19">
        <f t="shared" si="0"/>
        <v>50</v>
      </c>
      <c r="V203" s="19">
        <f t="shared" si="1"/>
        <v>25</v>
      </c>
      <c r="W203" s="19">
        <f t="shared" si="2"/>
        <v>12.5</v>
      </c>
    </row>
    <row r="204" spans="1:23" ht="12.75">
      <c r="A204" s="13" t="s">
        <v>579</v>
      </c>
      <c r="B204" s="13">
        <v>242480076</v>
      </c>
      <c r="C204" s="13" t="s">
        <v>231</v>
      </c>
      <c r="D204" s="14">
        <v>43065</v>
      </c>
      <c r="E204" s="3">
        <v>140</v>
      </c>
      <c r="F204" s="21" t="s">
        <v>579</v>
      </c>
      <c r="G204" s="18"/>
      <c r="H204" s="18" t="s">
        <v>579</v>
      </c>
      <c r="I204" s="22">
        <v>43065</v>
      </c>
      <c r="J204" s="18"/>
      <c r="K204" s="18"/>
      <c r="L204" s="18" t="s">
        <v>235</v>
      </c>
      <c r="M204" s="18" t="s">
        <v>95</v>
      </c>
      <c r="N204" s="18"/>
      <c r="O204" s="18"/>
      <c r="P204" s="17"/>
      <c r="Q204" s="18">
        <f>COUNTIF(Attendance!B:B, A204)</f>
        <v>0</v>
      </c>
      <c r="R204" s="18">
        <f>COUNTIFS(Attendance!B:B, A204, Attendance!C:C, "Went")</f>
        <v>0</v>
      </c>
      <c r="S204" s="18">
        <f>COUNTIFS(Attendance!B:B, A204, Attendance!C:C, "No Show")</f>
        <v>0</v>
      </c>
      <c r="T204" s="18">
        <f>COUNTIFS(Attendance!B:B, A204, Attendance!C:C, "Didn't Go")</f>
        <v>0</v>
      </c>
      <c r="U204" s="19">
        <f t="shared" si="0"/>
        <v>0</v>
      </c>
      <c r="V204" s="19">
        <f t="shared" si="1"/>
        <v>0</v>
      </c>
      <c r="W204" s="19">
        <f t="shared" si="2"/>
        <v>0</v>
      </c>
    </row>
    <row r="205" spans="1:23" ht="12.75">
      <c r="A205" s="13" t="s">
        <v>580</v>
      </c>
      <c r="B205" s="13">
        <v>242435255</v>
      </c>
      <c r="C205" s="13" t="s">
        <v>231</v>
      </c>
      <c r="D205" s="14">
        <v>43065</v>
      </c>
      <c r="E205" s="3">
        <v>141</v>
      </c>
      <c r="F205" s="25" t="s">
        <v>580</v>
      </c>
      <c r="H205" s="13" t="s">
        <v>580</v>
      </c>
      <c r="I205" s="22">
        <f>D205</f>
        <v>43065</v>
      </c>
      <c r="K205" s="3" t="s">
        <v>581</v>
      </c>
      <c r="L205" s="18" t="s">
        <v>582</v>
      </c>
      <c r="M205" s="18" t="s">
        <v>53</v>
      </c>
      <c r="P205" s="17"/>
      <c r="Q205" s="18">
        <f>COUNTIF(Attendance!B:B, A205)</f>
        <v>2</v>
      </c>
      <c r="R205" s="18">
        <f>COUNTIFS(Attendance!B:B, A205, Attendance!C:C, "Went")</f>
        <v>0</v>
      </c>
      <c r="S205" s="18">
        <f>COUNTIFS(Attendance!B:B, A205, Attendance!C:C, "No Show")</f>
        <v>2</v>
      </c>
      <c r="T205" s="18">
        <f>COUNTIFS(Attendance!B:B, A205, Attendance!C:C, "Didn't Go")</f>
        <v>0</v>
      </c>
      <c r="U205" s="19">
        <f t="shared" si="0"/>
        <v>0</v>
      </c>
      <c r="V205" s="19">
        <f t="shared" si="1"/>
        <v>100</v>
      </c>
      <c r="W205" s="19">
        <f t="shared" si="2"/>
        <v>0</v>
      </c>
    </row>
    <row r="206" spans="1:23" ht="12.75">
      <c r="A206" s="13" t="s">
        <v>583</v>
      </c>
      <c r="B206" s="13">
        <v>233738759</v>
      </c>
      <c r="C206" s="13" t="s">
        <v>231</v>
      </c>
      <c r="D206" s="14">
        <v>43065</v>
      </c>
      <c r="E206" s="3">
        <v>142</v>
      </c>
      <c r="F206" s="21" t="s">
        <v>583</v>
      </c>
      <c r="G206" s="18"/>
      <c r="H206" s="18" t="s">
        <v>583</v>
      </c>
      <c r="I206" s="22">
        <v>43065</v>
      </c>
      <c r="J206" s="18"/>
      <c r="K206" s="18" t="s">
        <v>584</v>
      </c>
      <c r="L206" s="18" t="s">
        <v>328</v>
      </c>
      <c r="M206" s="18" t="s">
        <v>44</v>
      </c>
      <c r="N206" s="18"/>
      <c r="O206" s="18"/>
      <c r="P206" s="17"/>
      <c r="Q206" s="18">
        <f>COUNTIF(Attendance!B:B, A206)</f>
        <v>9</v>
      </c>
      <c r="R206" s="18">
        <f>COUNTIFS(Attendance!B:B, A206, Attendance!C:C, "Went")</f>
        <v>3</v>
      </c>
      <c r="S206" s="18">
        <f>COUNTIFS(Attendance!B:B, A206, Attendance!C:C, "No Show")</f>
        <v>5</v>
      </c>
      <c r="T206" s="18">
        <f>COUNTIFS(Attendance!B:B, A206, Attendance!C:C, "Didn't Go")</f>
        <v>0</v>
      </c>
      <c r="U206" s="19">
        <f t="shared" si="0"/>
        <v>33.333333333333329</v>
      </c>
      <c r="V206" s="19">
        <f t="shared" si="1"/>
        <v>55.555555555555557</v>
      </c>
      <c r="W206" s="19">
        <f t="shared" si="2"/>
        <v>0</v>
      </c>
    </row>
    <row r="207" spans="1:23" ht="12.75">
      <c r="A207" s="13" t="s">
        <v>585</v>
      </c>
      <c r="B207" s="13">
        <v>242516276</v>
      </c>
      <c r="C207" s="13" t="s">
        <v>271</v>
      </c>
      <c r="D207" s="14">
        <v>43066</v>
      </c>
      <c r="E207" s="3">
        <v>143</v>
      </c>
      <c r="F207" s="21" t="s">
        <v>585</v>
      </c>
      <c r="G207" s="18"/>
      <c r="H207" s="18" t="s">
        <v>585</v>
      </c>
      <c r="I207" s="22">
        <v>43066</v>
      </c>
      <c r="J207" s="18"/>
      <c r="K207" s="18"/>
      <c r="L207" s="18" t="s">
        <v>235</v>
      </c>
      <c r="M207" s="18" t="s">
        <v>95</v>
      </c>
      <c r="N207" s="18"/>
      <c r="O207" s="18"/>
      <c r="P207" s="17"/>
      <c r="Q207" s="18">
        <f>COUNTIF(Attendance!B:B, A207)</f>
        <v>1</v>
      </c>
      <c r="R207" s="18">
        <f>COUNTIFS(Attendance!B:B, A207, Attendance!C:C, "Went")</f>
        <v>0</v>
      </c>
      <c r="S207" s="18">
        <f>COUNTIFS(Attendance!B:B, A207, Attendance!C:C, "No Show")</f>
        <v>1</v>
      </c>
      <c r="T207" s="18">
        <f>COUNTIFS(Attendance!B:B, A207, Attendance!C:C, "Didn't Go")</f>
        <v>0</v>
      </c>
      <c r="U207" s="19">
        <f t="shared" si="0"/>
        <v>0</v>
      </c>
      <c r="V207" s="19">
        <f t="shared" si="1"/>
        <v>100</v>
      </c>
      <c r="W207" s="19">
        <f t="shared" si="2"/>
        <v>0</v>
      </c>
    </row>
    <row r="208" spans="1:23" ht="12.75">
      <c r="A208" s="13" t="s">
        <v>586</v>
      </c>
      <c r="B208" s="13">
        <v>191957178</v>
      </c>
      <c r="C208" s="13" t="s">
        <v>246</v>
      </c>
      <c r="D208" s="14">
        <v>43066</v>
      </c>
      <c r="E208" s="3">
        <v>144</v>
      </c>
      <c r="F208" s="21" t="s">
        <v>586</v>
      </c>
      <c r="G208" s="18" t="s">
        <v>587</v>
      </c>
      <c r="H208" s="18" t="s">
        <v>587</v>
      </c>
      <c r="I208" s="22">
        <v>43066</v>
      </c>
      <c r="J208" s="18"/>
      <c r="K208" s="18" t="s">
        <v>588</v>
      </c>
      <c r="L208" s="18" t="s">
        <v>48</v>
      </c>
      <c r="M208" s="18" t="s">
        <v>166</v>
      </c>
      <c r="O208" s="18"/>
      <c r="P208" s="17"/>
      <c r="Q208" s="18">
        <f>COUNTIF(Attendance!B:B, A208)</f>
        <v>3</v>
      </c>
      <c r="R208" s="18">
        <f>COUNTIFS(Attendance!B:B, A208, Attendance!C:C, "Went")</f>
        <v>2</v>
      </c>
      <c r="S208" s="18">
        <f>COUNTIFS(Attendance!B:B, A208, Attendance!C:C, "No Show")</f>
        <v>0</v>
      </c>
      <c r="T208" s="18">
        <f>COUNTIFS(Attendance!B:B, A208, Attendance!C:C, "Didn't Go")</f>
        <v>0</v>
      </c>
      <c r="U208" s="19">
        <f t="shared" si="0"/>
        <v>66.666666666666657</v>
      </c>
      <c r="V208" s="19">
        <f t="shared" si="1"/>
        <v>0</v>
      </c>
      <c r="W208" s="19">
        <f t="shared" si="2"/>
        <v>0</v>
      </c>
    </row>
    <row r="209" spans="1:23" ht="12.75">
      <c r="A209" s="13" t="s">
        <v>589</v>
      </c>
      <c r="B209" s="13">
        <v>242547083</v>
      </c>
      <c r="C209" s="13" t="s">
        <v>237</v>
      </c>
      <c r="D209" s="14">
        <v>43066</v>
      </c>
      <c r="E209" s="3">
        <v>145</v>
      </c>
      <c r="F209" s="21" t="s">
        <v>589</v>
      </c>
      <c r="G209" s="18"/>
      <c r="H209" s="18" t="s">
        <v>589</v>
      </c>
      <c r="I209" s="22">
        <v>43066</v>
      </c>
      <c r="J209" s="18"/>
      <c r="K209" s="18"/>
      <c r="L209" s="18" t="s">
        <v>235</v>
      </c>
      <c r="M209" s="18" t="s">
        <v>95</v>
      </c>
      <c r="N209" s="18"/>
      <c r="O209" s="18"/>
      <c r="P209" s="17"/>
      <c r="Q209" s="18">
        <f>COUNTIF(Attendance!B:B, A209)</f>
        <v>0</v>
      </c>
      <c r="R209" s="18">
        <f>COUNTIFS(Attendance!B:B, A209, Attendance!C:C, "Went")</f>
        <v>0</v>
      </c>
      <c r="S209" s="18">
        <f>COUNTIFS(Attendance!B:B, A209, Attendance!C:C, "No Show")</f>
        <v>0</v>
      </c>
      <c r="T209" s="18">
        <f>COUNTIFS(Attendance!B:B, A209, Attendance!C:C, "Didn't Go")</f>
        <v>0</v>
      </c>
      <c r="U209" s="19">
        <f t="shared" si="0"/>
        <v>0</v>
      </c>
      <c r="V209" s="19">
        <f t="shared" si="1"/>
        <v>0</v>
      </c>
      <c r="W209" s="19">
        <f t="shared" si="2"/>
        <v>0</v>
      </c>
    </row>
    <row r="210" spans="1:23" ht="12.75">
      <c r="A210" s="13" t="s">
        <v>590</v>
      </c>
      <c r="B210" s="13">
        <v>182691079</v>
      </c>
      <c r="C210" s="13" t="s">
        <v>237</v>
      </c>
      <c r="D210" s="14">
        <v>43067</v>
      </c>
      <c r="E210" s="3">
        <v>146</v>
      </c>
      <c r="F210" s="21" t="s">
        <v>590</v>
      </c>
      <c r="G210" s="18"/>
      <c r="H210" s="18" t="s">
        <v>590</v>
      </c>
      <c r="I210" s="22">
        <v>43067</v>
      </c>
      <c r="J210" s="18"/>
      <c r="K210" s="18" t="s">
        <v>591</v>
      </c>
      <c r="L210" s="18" t="s">
        <v>592</v>
      </c>
      <c r="M210" s="18" t="s">
        <v>95</v>
      </c>
      <c r="N210" s="18"/>
      <c r="O210" s="18"/>
      <c r="P210" s="17"/>
      <c r="Q210" s="18">
        <f>COUNTIF(Attendance!B:B, A210)</f>
        <v>0</v>
      </c>
      <c r="R210" s="18">
        <f>COUNTIFS(Attendance!B:B, A210, Attendance!C:C, "Went")</f>
        <v>0</v>
      </c>
      <c r="S210" s="18">
        <f>COUNTIFS(Attendance!B:B, A210, Attendance!C:C, "No Show")</f>
        <v>0</v>
      </c>
      <c r="T210" s="18">
        <f>COUNTIFS(Attendance!B:B, A210, Attendance!C:C, "Didn't Go")</f>
        <v>0</v>
      </c>
      <c r="U210" s="19">
        <f t="shared" si="0"/>
        <v>0</v>
      </c>
      <c r="V210" s="19">
        <f t="shared" si="1"/>
        <v>0</v>
      </c>
      <c r="W210" s="19">
        <f t="shared" si="2"/>
        <v>0</v>
      </c>
    </row>
    <row r="211" spans="1:23" ht="12.75">
      <c r="A211" s="13" t="s">
        <v>593</v>
      </c>
      <c r="B211" s="13">
        <v>242597182</v>
      </c>
      <c r="C211" s="13" t="s">
        <v>237</v>
      </c>
      <c r="D211" s="14">
        <v>43067</v>
      </c>
      <c r="E211" s="3">
        <v>147</v>
      </c>
      <c r="F211" s="21" t="s">
        <v>593</v>
      </c>
      <c r="G211" s="18"/>
      <c r="H211" s="18" t="s">
        <v>593</v>
      </c>
      <c r="I211" s="22">
        <v>43067</v>
      </c>
      <c r="J211" s="18"/>
      <c r="K211" s="18" t="s">
        <v>594</v>
      </c>
      <c r="L211" s="18" t="s">
        <v>107</v>
      </c>
      <c r="M211" s="18" t="s">
        <v>53</v>
      </c>
      <c r="N211" s="18"/>
      <c r="O211" s="18"/>
      <c r="P211" s="17"/>
      <c r="Q211" s="18">
        <f>COUNTIF(Attendance!B:B, A211)</f>
        <v>7</v>
      </c>
      <c r="R211" s="18">
        <f>COUNTIFS(Attendance!B:B, A211, Attendance!C:C, "Went")</f>
        <v>3</v>
      </c>
      <c r="S211" s="18">
        <f>COUNTIFS(Attendance!B:B, A211, Attendance!C:C, "No Show")</f>
        <v>3</v>
      </c>
      <c r="T211" s="18">
        <f>COUNTIFS(Attendance!B:B, A211, Attendance!C:C, "Didn't Go")</f>
        <v>0</v>
      </c>
      <c r="U211" s="19">
        <f t="shared" si="0"/>
        <v>42.857142857142854</v>
      </c>
      <c r="V211" s="19">
        <f t="shared" si="1"/>
        <v>42.857142857142854</v>
      </c>
      <c r="W211" s="19">
        <f t="shared" si="2"/>
        <v>0</v>
      </c>
    </row>
    <row r="212" spans="1:23" ht="12.75">
      <c r="A212" s="13" t="s">
        <v>595</v>
      </c>
      <c r="B212" s="13">
        <v>108200182</v>
      </c>
      <c r="C212" s="13" t="s">
        <v>520</v>
      </c>
      <c r="D212" s="14">
        <v>43068</v>
      </c>
      <c r="E212" s="3">
        <v>148</v>
      </c>
      <c r="F212" s="21" t="s">
        <v>595</v>
      </c>
      <c r="G212" s="18" t="s">
        <v>596</v>
      </c>
      <c r="H212" s="18" t="s">
        <v>596</v>
      </c>
      <c r="I212" s="22">
        <v>43068</v>
      </c>
      <c r="J212" s="18"/>
      <c r="K212" s="18" t="s">
        <v>597</v>
      </c>
      <c r="L212" s="18" t="s">
        <v>527</v>
      </c>
      <c r="M212" s="18" t="s">
        <v>53</v>
      </c>
      <c r="N212" s="18"/>
      <c r="O212" s="18"/>
      <c r="P212" s="17"/>
      <c r="Q212" s="18">
        <f>COUNTIF(Attendance!B:B, A212)</f>
        <v>1</v>
      </c>
      <c r="R212" s="18">
        <f>COUNTIFS(Attendance!B:B, A212, Attendance!C:C, "Went")</f>
        <v>1</v>
      </c>
      <c r="S212" s="18">
        <f>COUNTIFS(Attendance!B:B, A212, Attendance!C:C, "No Show")</f>
        <v>0</v>
      </c>
      <c r="T212" s="18">
        <f>COUNTIFS(Attendance!B:B, A212, Attendance!C:C, "Didn't Go")</f>
        <v>0</v>
      </c>
      <c r="U212" s="19">
        <f t="shared" si="0"/>
        <v>100</v>
      </c>
      <c r="V212" s="19">
        <f t="shared" si="1"/>
        <v>0</v>
      </c>
      <c r="W212" s="19">
        <f t="shared" si="2"/>
        <v>0</v>
      </c>
    </row>
    <row r="213" spans="1:23" ht="12.75">
      <c r="A213" s="13" t="s">
        <v>598</v>
      </c>
      <c r="B213" s="13">
        <v>242764390</v>
      </c>
      <c r="C213" s="13" t="s">
        <v>231</v>
      </c>
      <c r="D213" s="14">
        <v>43069</v>
      </c>
      <c r="E213" s="3">
        <v>149</v>
      </c>
      <c r="F213" s="21" t="s">
        <v>598</v>
      </c>
      <c r="G213" s="18"/>
      <c r="H213" s="18" t="s">
        <v>598</v>
      </c>
      <c r="I213" s="22">
        <v>43069</v>
      </c>
      <c r="J213" s="18"/>
      <c r="K213" s="18" t="s">
        <v>318</v>
      </c>
      <c r="L213" s="18" t="s">
        <v>599</v>
      </c>
      <c r="M213" s="18" t="s">
        <v>280</v>
      </c>
      <c r="N213" s="18"/>
      <c r="O213" s="18"/>
      <c r="P213" s="17"/>
      <c r="Q213" s="18">
        <f>COUNTIF(Attendance!B:B, A213)</f>
        <v>1</v>
      </c>
      <c r="R213" s="18">
        <f>COUNTIFS(Attendance!B:B, A213, Attendance!C:C, "Went")</f>
        <v>1</v>
      </c>
      <c r="S213" s="18">
        <f>COUNTIFS(Attendance!B:B, A213, Attendance!C:C, "No Show")</f>
        <v>0</v>
      </c>
      <c r="T213" s="18">
        <f>COUNTIFS(Attendance!B:B, A213, Attendance!C:C, "Didn't Go")</f>
        <v>0</v>
      </c>
      <c r="U213" s="19">
        <f t="shared" si="0"/>
        <v>100</v>
      </c>
      <c r="V213" s="19">
        <f t="shared" si="1"/>
        <v>0</v>
      </c>
      <c r="W213" s="19">
        <f t="shared" si="2"/>
        <v>0</v>
      </c>
    </row>
    <row r="214" spans="1:23" ht="12.75">
      <c r="A214" s="13" t="s">
        <v>600</v>
      </c>
      <c r="B214" s="13">
        <v>221419527</v>
      </c>
      <c r="C214" s="13" t="s">
        <v>237</v>
      </c>
      <c r="D214" s="14">
        <v>43069</v>
      </c>
      <c r="E214" s="3">
        <v>150</v>
      </c>
      <c r="F214" s="21" t="s">
        <v>600</v>
      </c>
      <c r="G214" s="18"/>
      <c r="H214" s="18" t="s">
        <v>600</v>
      </c>
      <c r="I214" s="22">
        <v>43069</v>
      </c>
      <c r="J214" s="18"/>
      <c r="K214" s="18" t="s">
        <v>601</v>
      </c>
      <c r="L214" s="18" t="s">
        <v>602</v>
      </c>
      <c r="M214" s="18" t="s">
        <v>53</v>
      </c>
      <c r="N214" s="18"/>
      <c r="O214" s="18"/>
      <c r="P214" s="17"/>
      <c r="Q214" s="18">
        <f>COUNTIF(Attendance!B:B, A214)</f>
        <v>0</v>
      </c>
      <c r="R214" s="18">
        <f>COUNTIFS(Attendance!B:B, A214, Attendance!C:C, "Went")</f>
        <v>0</v>
      </c>
      <c r="S214" s="18">
        <f>COUNTIFS(Attendance!B:B, A214, Attendance!C:C, "No Show")</f>
        <v>0</v>
      </c>
      <c r="T214" s="18">
        <f>COUNTIFS(Attendance!B:B, A214, Attendance!C:C, "Didn't Go")</f>
        <v>0</v>
      </c>
      <c r="U214" s="19">
        <f t="shared" si="0"/>
        <v>0</v>
      </c>
      <c r="V214" s="19">
        <f t="shared" si="1"/>
        <v>0</v>
      </c>
      <c r="W214" s="19">
        <f t="shared" si="2"/>
        <v>0</v>
      </c>
    </row>
    <row r="215" spans="1:23" ht="12.75">
      <c r="A215" s="13" t="s">
        <v>603</v>
      </c>
      <c r="B215" s="13">
        <v>124640222</v>
      </c>
      <c r="C215" s="13" t="s">
        <v>271</v>
      </c>
      <c r="D215" s="14">
        <v>43070</v>
      </c>
      <c r="E215" s="3">
        <v>151</v>
      </c>
      <c r="F215" s="21" t="s">
        <v>603</v>
      </c>
      <c r="G215" s="18" t="s">
        <v>604</v>
      </c>
      <c r="H215" s="18" t="s">
        <v>604</v>
      </c>
      <c r="I215" s="22">
        <v>43070</v>
      </c>
      <c r="J215" s="18"/>
      <c r="K215" s="18" t="s">
        <v>605</v>
      </c>
      <c r="L215" s="18" t="s">
        <v>606</v>
      </c>
      <c r="M215" s="18" t="s">
        <v>53</v>
      </c>
      <c r="N215" s="18"/>
      <c r="O215" s="18"/>
      <c r="P215" s="17"/>
      <c r="Q215" s="18">
        <f>COUNTIF(Attendance!B:B, A215)</f>
        <v>2</v>
      </c>
      <c r="R215" s="18">
        <f>COUNTIFS(Attendance!B:B, A215, Attendance!C:C, "Went")</f>
        <v>1</v>
      </c>
      <c r="S215" s="18">
        <f>COUNTIFS(Attendance!B:B, A215, Attendance!C:C, "No Show")</f>
        <v>0</v>
      </c>
      <c r="T215" s="18">
        <f>COUNTIFS(Attendance!B:B, A215, Attendance!C:C, "Didn't Go")</f>
        <v>1</v>
      </c>
      <c r="U215" s="19">
        <f t="shared" si="0"/>
        <v>50</v>
      </c>
      <c r="V215" s="19">
        <f t="shared" si="1"/>
        <v>0</v>
      </c>
      <c r="W215" s="19">
        <f t="shared" si="2"/>
        <v>50</v>
      </c>
    </row>
    <row r="216" spans="1:23" ht="12.75">
      <c r="A216" s="13" t="s">
        <v>607</v>
      </c>
      <c r="B216" s="13">
        <v>242859266</v>
      </c>
      <c r="C216" s="13" t="s">
        <v>608</v>
      </c>
      <c r="D216" s="14">
        <v>43070</v>
      </c>
      <c r="E216" s="3">
        <v>152</v>
      </c>
      <c r="F216" s="21" t="s">
        <v>607</v>
      </c>
      <c r="G216" s="18"/>
      <c r="H216" s="18" t="s">
        <v>607</v>
      </c>
      <c r="I216" s="22">
        <v>43070</v>
      </c>
      <c r="J216" s="18"/>
      <c r="K216" s="18" t="s">
        <v>609</v>
      </c>
      <c r="L216" s="18" t="s">
        <v>60</v>
      </c>
      <c r="M216" s="18" t="s">
        <v>53</v>
      </c>
      <c r="N216" s="18"/>
      <c r="O216" s="18"/>
      <c r="P216" s="17"/>
      <c r="Q216" s="18">
        <f>COUNTIF(Attendance!B:B, A216)</f>
        <v>0</v>
      </c>
      <c r="R216" s="18">
        <f>COUNTIFS(Attendance!B:B, A216, Attendance!C:C, "Went")</f>
        <v>0</v>
      </c>
      <c r="S216" s="18">
        <f>COUNTIFS(Attendance!B:B, A216, Attendance!C:C, "No Show")</f>
        <v>0</v>
      </c>
      <c r="T216" s="18">
        <f>COUNTIFS(Attendance!B:B, A216, Attendance!C:C, "Didn't Go")</f>
        <v>0</v>
      </c>
      <c r="U216" s="19">
        <f t="shared" si="0"/>
        <v>0</v>
      </c>
      <c r="V216" s="19">
        <f t="shared" si="1"/>
        <v>0</v>
      </c>
      <c r="W216" s="19">
        <f t="shared" si="2"/>
        <v>0</v>
      </c>
    </row>
    <row r="217" spans="1:23" ht="12.75">
      <c r="A217" s="13" t="s">
        <v>610</v>
      </c>
      <c r="B217" s="13">
        <v>242995696</v>
      </c>
      <c r="C217" s="13" t="s">
        <v>231</v>
      </c>
      <c r="D217" s="14">
        <v>43072</v>
      </c>
      <c r="E217" s="3">
        <v>153</v>
      </c>
      <c r="F217" s="21" t="s">
        <v>610</v>
      </c>
      <c r="G217" s="18"/>
      <c r="H217" s="18" t="s">
        <v>610</v>
      </c>
      <c r="I217" s="22">
        <v>43072</v>
      </c>
      <c r="J217" s="18"/>
      <c r="K217" s="18" t="s">
        <v>611</v>
      </c>
      <c r="L217" s="18" t="s">
        <v>612</v>
      </c>
      <c r="M217" s="18" t="s">
        <v>53</v>
      </c>
      <c r="N217" s="18"/>
      <c r="O217" s="18"/>
      <c r="P217" s="17"/>
      <c r="Q217" s="18">
        <f>COUNTIF(Attendance!B:B, A217)</f>
        <v>5</v>
      </c>
      <c r="R217" s="18">
        <f>COUNTIFS(Attendance!B:B, A217, Attendance!C:C, "Went")</f>
        <v>3</v>
      </c>
      <c r="S217" s="18">
        <f>COUNTIFS(Attendance!B:B, A217, Attendance!C:C, "No Show")</f>
        <v>2</v>
      </c>
      <c r="T217" s="18">
        <f>COUNTIFS(Attendance!B:B, A217, Attendance!C:C, "Didn't Go")</f>
        <v>0</v>
      </c>
      <c r="U217" s="19">
        <f t="shared" si="0"/>
        <v>60</v>
      </c>
      <c r="V217" s="19">
        <f t="shared" si="1"/>
        <v>40</v>
      </c>
      <c r="W217" s="19">
        <f t="shared" si="2"/>
        <v>0</v>
      </c>
    </row>
    <row r="218" spans="1:23" ht="12.75">
      <c r="A218" s="13" t="s">
        <v>613</v>
      </c>
      <c r="B218" s="13">
        <v>243033625</v>
      </c>
      <c r="C218" s="13" t="s">
        <v>237</v>
      </c>
      <c r="D218" s="14">
        <v>43072</v>
      </c>
      <c r="E218" s="3">
        <v>154</v>
      </c>
      <c r="F218" s="21" t="s">
        <v>613</v>
      </c>
      <c r="G218" s="18"/>
      <c r="H218" s="18" t="s">
        <v>613</v>
      </c>
      <c r="I218" s="22">
        <v>43072</v>
      </c>
      <c r="J218" s="18"/>
      <c r="K218" s="18" t="s">
        <v>355</v>
      </c>
      <c r="L218" s="18" t="s">
        <v>429</v>
      </c>
      <c r="M218" s="18" t="s">
        <v>53</v>
      </c>
      <c r="N218" s="18"/>
      <c r="O218" s="18"/>
      <c r="P218" s="17"/>
      <c r="Q218" s="18">
        <f>COUNTIF(Attendance!B:B, A218)</f>
        <v>0</v>
      </c>
      <c r="R218" s="18">
        <f>COUNTIFS(Attendance!B:B, A218, Attendance!C:C, "Went")</f>
        <v>0</v>
      </c>
      <c r="S218" s="18">
        <f>COUNTIFS(Attendance!B:B, A218, Attendance!C:C, "No Show")</f>
        <v>0</v>
      </c>
      <c r="T218" s="18">
        <f>COUNTIFS(Attendance!B:B, A218, Attendance!C:C, "Didn't Go")</f>
        <v>0</v>
      </c>
      <c r="U218" s="19">
        <f t="shared" si="0"/>
        <v>0</v>
      </c>
      <c r="V218" s="19">
        <f t="shared" si="1"/>
        <v>0</v>
      </c>
      <c r="W218" s="19">
        <f t="shared" si="2"/>
        <v>0</v>
      </c>
    </row>
    <row r="219" spans="1:23" ht="12.75">
      <c r="A219" s="13" t="s">
        <v>614</v>
      </c>
      <c r="B219" s="13">
        <v>223627834</v>
      </c>
      <c r="C219" s="13" t="s">
        <v>615</v>
      </c>
      <c r="D219" s="14">
        <v>43073</v>
      </c>
      <c r="E219" s="3">
        <v>155</v>
      </c>
      <c r="F219" s="21" t="s">
        <v>614</v>
      </c>
      <c r="G219" s="18" t="s">
        <v>616</v>
      </c>
      <c r="H219" s="18" t="s">
        <v>616</v>
      </c>
      <c r="I219" s="22">
        <v>43073</v>
      </c>
      <c r="J219" s="18"/>
      <c r="K219" s="18" t="s">
        <v>286</v>
      </c>
      <c r="L219" s="18" t="s">
        <v>617</v>
      </c>
      <c r="M219" s="18" t="s">
        <v>53</v>
      </c>
      <c r="N219" s="18"/>
      <c r="O219" s="18"/>
      <c r="P219" s="17"/>
      <c r="Q219" s="18">
        <f>COUNTIF(Attendance!B:B, A219)</f>
        <v>0</v>
      </c>
      <c r="R219" s="18">
        <f>COUNTIFS(Attendance!B:B, A219, Attendance!C:C, "Went")</f>
        <v>0</v>
      </c>
      <c r="S219" s="18">
        <f>COUNTIFS(Attendance!B:B, A219, Attendance!C:C, "No Show")</f>
        <v>0</v>
      </c>
      <c r="T219" s="18">
        <f>COUNTIFS(Attendance!B:B, A219, Attendance!C:C, "Didn't Go")</f>
        <v>0</v>
      </c>
      <c r="U219" s="19">
        <f t="shared" si="0"/>
        <v>0</v>
      </c>
      <c r="V219" s="19">
        <f t="shared" si="1"/>
        <v>0</v>
      </c>
      <c r="W219" s="19">
        <f t="shared" si="2"/>
        <v>0</v>
      </c>
    </row>
    <row r="220" spans="1:23" ht="12.75">
      <c r="A220" s="13" t="s">
        <v>618</v>
      </c>
      <c r="B220" s="13">
        <v>243146711</v>
      </c>
      <c r="C220" s="13" t="s">
        <v>237</v>
      </c>
      <c r="D220" s="14">
        <v>43074</v>
      </c>
      <c r="E220" s="3">
        <v>156</v>
      </c>
      <c r="F220" s="21" t="s">
        <v>618</v>
      </c>
      <c r="G220" s="18"/>
      <c r="H220" s="18" t="s">
        <v>618</v>
      </c>
      <c r="I220" s="22">
        <v>43074</v>
      </c>
      <c r="J220" s="18"/>
      <c r="K220" s="18"/>
      <c r="L220" s="18" t="s">
        <v>235</v>
      </c>
      <c r="M220" s="18" t="s">
        <v>95</v>
      </c>
      <c r="N220" s="18"/>
      <c r="O220" s="18"/>
      <c r="P220" s="17"/>
      <c r="Q220" s="18">
        <f>COUNTIF(Attendance!B:B, A220)</f>
        <v>0</v>
      </c>
      <c r="R220" s="18">
        <f>COUNTIFS(Attendance!B:B, A220, Attendance!C:C, "Went")</f>
        <v>0</v>
      </c>
      <c r="S220" s="18">
        <f>COUNTIFS(Attendance!B:B, A220, Attendance!C:C, "No Show")</f>
        <v>0</v>
      </c>
      <c r="T220" s="18">
        <f>COUNTIFS(Attendance!B:B, A220, Attendance!C:C, "Didn't Go")</f>
        <v>0</v>
      </c>
      <c r="U220" s="19">
        <f t="shared" si="0"/>
        <v>0</v>
      </c>
      <c r="V220" s="19">
        <f t="shared" si="1"/>
        <v>0</v>
      </c>
      <c r="W220" s="19">
        <f t="shared" si="2"/>
        <v>0</v>
      </c>
    </row>
    <row r="221" spans="1:23" ht="12.75">
      <c r="A221" s="13" t="s">
        <v>619</v>
      </c>
      <c r="B221" s="13">
        <v>243285488</v>
      </c>
      <c r="C221" s="13" t="s">
        <v>237</v>
      </c>
      <c r="D221" s="14">
        <v>43075</v>
      </c>
      <c r="E221" s="3">
        <v>157</v>
      </c>
      <c r="F221" s="21" t="s">
        <v>619</v>
      </c>
      <c r="G221" s="18"/>
      <c r="H221" s="18" t="s">
        <v>619</v>
      </c>
      <c r="I221" s="22">
        <v>43075</v>
      </c>
      <c r="J221" s="18"/>
      <c r="K221" s="18" t="s">
        <v>620</v>
      </c>
      <c r="L221" s="18" t="s">
        <v>377</v>
      </c>
      <c r="M221" s="18" t="s">
        <v>53</v>
      </c>
      <c r="N221" s="18"/>
      <c r="O221" s="18"/>
      <c r="P221" s="17"/>
      <c r="Q221" s="18">
        <f>COUNTIF(Attendance!B:B, A221)</f>
        <v>0</v>
      </c>
      <c r="R221" s="18">
        <f>COUNTIFS(Attendance!B:B, A221, Attendance!C:C, "Went")</f>
        <v>0</v>
      </c>
      <c r="S221" s="18">
        <f>COUNTIFS(Attendance!B:B, A221, Attendance!C:C, "No Show")</f>
        <v>0</v>
      </c>
      <c r="T221" s="18">
        <f>COUNTIFS(Attendance!B:B, A221, Attendance!C:C, "Didn't Go")</f>
        <v>0</v>
      </c>
      <c r="U221" s="19">
        <f t="shared" si="0"/>
        <v>0</v>
      </c>
      <c r="V221" s="19">
        <f t="shared" si="1"/>
        <v>0</v>
      </c>
      <c r="W221" s="19">
        <f t="shared" si="2"/>
        <v>0</v>
      </c>
    </row>
    <row r="222" spans="1:23" ht="12.75">
      <c r="A222" s="13" t="s">
        <v>621</v>
      </c>
      <c r="B222" s="13">
        <v>2857864</v>
      </c>
      <c r="C222" s="13" t="s">
        <v>237</v>
      </c>
      <c r="D222" s="14">
        <v>43076</v>
      </c>
      <c r="E222" s="3">
        <v>158</v>
      </c>
      <c r="F222" s="21" t="s">
        <v>621</v>
      </c>
      <c r="G222" s="18"/>
      <c r="H222" s="18" t="s">
        <v>621</v>
      </c>
      <c r="I222" s="22">
        <v>43076</v>
      </c>
      <c r="J222" s="18"/>
      <c r="K222" s="18"/>
      <c r="L222" s="18" t="s">
        <v>235</v>
      </c>
      <c r="M222" s="18" t="s">
        <v>95</v>
      </c>
      <c r="N222" s="18"/>
      <c r="O222" s="18"/>
      <c r="P222" s="17"/>
      <c r="Q222" s="18">
        <f>COUNTIF(Attendance!B:B, A222)</f>
        <v>0</v>
      </c>
      <c r="R222" s="18">
        <f>COUNTIFS(Attendance!B:B, A222, Attendance!C:C, "Went")</f>
        <v>0</v>
      </c>
      <c r="S222" s="18">
        <f>COUNTIFS(Attendance!B:B, A222, Attendance!C:C, "No Show")</f>
        <v>0</v>
      </c>
      <c r="T222" s="18">
        <f>COUNTIFS(Attendance!B:B, A222, Attendance!C:C, "Didn't Go")</f>
        <v>0</v>
      </c>
      <c r="U222" s="19">
        <f t="shared" si="0"/>
        <v>0</v>
      </c>
      <c r="V222" s="19">
        <f t="shared" si="1"/>
        <v>0</v>
      </c>
      <c r="W222" s="19">
        <f t="shared" si="2"/>
        <v>0</v>
      </c>
    </row>
    <row r="223" spans="1:23" ht="12.75">
      <c r="A223" s="13" t="s">
        <v>622</v>
      </c>
      <c r="B223" s="13">
        <v>204759615</v>
      </c>
      <c r="C223" s="13" t="s">
        <v>237</v>
      </c>
      <c r="D223" s="14">
        <v>43076</v>
      </c>
      <c r="E223" s="3">
        <v>159</v>
      </c>
      <c r="F223" s="21" t="s">
        <v>622</v>
      </c>
      <c r="G223" s="18"/>
      <c r="H223" s="18" t="s">
        <v>622</v>
      </c>
      <c r="I223" s="22">
        <v>43076</v>
      </c>
      <c r="J223" s="18"/>
      <c r="K223" s="18"/>
      <c r="L223" s="18" t="s">
        <v>235</v>
      </c>
      <c r="M223" s="18" t="s">
        <v>95</v>
      </c>
      <c r="N223" s="18"/>
      <c r="O223" s="18"/>
      <c r="P223" s="17"/>
      <c r="Q223" s="18">
        <f>COUNTIF(Attendance!B:B, A223)</f>
        <v>0</v>
      </c>
      <c r="R223" s="18">
        <f>COUNTIFS(Attendance!B:B, A223, Attendance!C:C, "Went")</f>
        <v>0</v>
      </c>
      <c r="S223" s="18">
        <f>COUNTIFS(Attendance!B:B, A223, Attendance!C:C, "No Show")</f>
        <v>0</v>
      </c>
      <c r="T223" s="18">
        <f>COUNTIFS(Attendance!B:B, A223, Attendance!C:C, "Didn't Go")</f>
        <v>0</v>
      </c>
      <c r="U223" s="19">
        <f t="shared" si="0"/>
        <v>0</v>
      </c>
      <c r="V223" s="19">
        <f t="shared" si="1"/>
        <v>0</v>
      </c>
      <c r="W223" s="19">
        <f t="shared" si="2"/>
        <v>0</v>
      </c>
    </row>
    <row r="224" spans="1:23" ht="12.75">
      <c r="A224" s="13" t="s">
        <v>623</v>
      </c>
      <c r="B224" s="13">
        <v>127993732</v>
      </c>
      <c r="C224" s="13" t="s">
        <v>271</v>
      </c>
      <c r="D224" s="14">
        <v>43079</v>
      </c>
      <c r="E224" s="3">
        <v>160</v>
      </c>
      <c r="F224" s="21" t="s">
        <v>623</v>
      </c>
      <c r="G224" s="18"/>
      <c r="H224" s="18" t="s">
        <v>623</v>
      </c>
      <c r="I224" s="22">
        <v>43079</v>
      </c>
      <c r="J224" s="18"/>
      <c r="K224" s="18" t="s">
        <v>605</v>
      </c>
      <c r="L224" s="18" t="s">
        <v>443</v>
      </c>
      <c r="M224" s="18" t="s">
        <v>53</v>
      </c>
      <c r="N224" s="18"/>
      <c r="O224" s="18"/>
      <c r="P224" s="17"/>
      <c r="Q224" s="18">
        <f>COUNTIF(Attendance!B:B, A224)</f>
        <v>1</v>
      </c>
      <c r="R224" s="18">
        <f>COUNTIFS(Attendance!B:B, A224, Attendance!C:C, "Went")</f>
        <v>1</v>
      </c>
      <c r="S224" s="18">
        <f>COUNTIFS(Attendance!B:B, A224, Attendance!C:C, "No Show")</f>
        <v>0</v>
      </c>
      <c r="T224" s="18">
        <f>COUNTIFS(Attendance!B:B, A224, Attendance!C:C, "Didn't Go")</f>
        <v>0</v>
      </c>
      <c r="U224" s="19">
        <f t="shared" si="0"/>
        <v>100</v>
      </c>
      <c r="V224" s="19">
        <f t="shared" si="1"/>
        <v>0</v>
      </c>
      <c r="W224" s="19">
        <f t="shared" si="2"/>
        <v>0</v>
      </c>
    </row>
    <row r="225" spans="1:23" ht="12.75">
      <c r="A225" s="13" t="s">
        <v>624</v>
      </c>
      <c r="B225" s="13">
        <v>243623441</v>
      </c>
      <c r="C225" s="13" t="s">
        <v>625</v>
      </c>
      <c r="D225" s="14">
        <v>43079</v>
      </c>
      <c r="E225" s="3">
        <v>161</v>
      </c>
      <c r="F225" s="21" t="s">
        <v>624</v>
      </c>
      <c r="G225" s="18" t="s">
        <v>626</v>
      </c>
      <c r="H225" s="18" t="s">
        <v>626</v>
      </c>
      <c r="I225" s="22">
        <v>43079</v>
      </c>
      <c r="J225" s="18"/>
      <c r="K225" s="18" t="s">
        <v>166</v>
      </c>
      <c r="L225" s="18" t="s">
        <v>627</v>
      </c>
      <c r="M225" s="18" t="s">
        <v>53</v>
      </c>
      <c r="N225" s="18"/>
      <c r="O225" s="18"/>
      <c r="P225" s="17"/>
      <c r="Q225" s="18">
        <f>COUNTIF(Attendance!B:B, A225)</f>
        <v>0</v>
      </c>
      <c r="R225" s="18">
        <f>COUNTIFS(Attendance!B:B, A225, Attendance!C:C, "Went")</f>
        <v>0</v>
      </c>
      <c r="S225" s="18">
        <f>COUNTIFS(Attendance!B:B, A225, Attendance!C:C, "No Show")</f>
        <v>0</v>
      </c>
      <c r="T225" s="18">
        <f>COUNTIFS(Attendance!B:B, A225, Attendance!C:C, "Didn't Go")</f>
        <v>0</v>
      </c>
      <c r="U225" s="19">
        <f t="shared" si="0"/>
        <v>0</v>
      </c>
      <c r="V225" s="19">
        <f t="shared" si="1"/>
        <v>0</v>
      </c>
      <c r="W225" s="19">
        <f t="shared" si="2"/>
        <v>0</v>
      </c>
    </row>
    <row r="226" spans="1:23" ht="12.75">
      <c r="A226" s="13" t="s">
        <v>628</v>
      </c>
      <c r="B226" s="13">
        <v>243618784</v>
      </c>
      <c r="C226" s="13" t="s">
        <v>237</v>
      </c>
      <c r="D226" s="14">
        <v>43079</v>
      </c>
      <c r="E226" s="3">
        <v>162</v>
      </c>
      <c r="F226" s="21" t="s">
        <v>628</v>
      </c>
      <c r="G226" s="18" t="s">
        <v>629</v>
      </c>
      <c r="H226" s="18" t="s">
        <v>629</v>
      </c>
      <c r="I226" s="22">
        <v>43079</v>
      </c>
      <c r="J226" s="18"/>
      <c r="K226" s="18" t="s">
        <v>630</v>
      </c>
      <c r="L226" s="18" t="s">
        <v>631</v>
      </c>
      <c r="M226" s="18" t="s">
        <v>82</v>
      </c>
      <c r="N226" s="18"/>
      <c r="O226" s="18"/>
      <c r="P226" s="17"/>
      <c r="Q226" s="18">
        <f>COUNTIF(Attendance!B:B, A226)</f>
        <v>4</v>
      </c>
      <c r="R226" s="18">
        <f>COUNTIFS(Attendance!B:B, A226, Attendance!C:C, "Went")</f>
        <v>1</v>
      </c>
      <c r="S226" s="18">
        <f>COUNTIFS(Attendance!B:B, A226, Attendance!C:C, "No Show")</f>
        <v>1</v>
      </c>
      <c r="T226" s="18">
        <f>COUNTIFS(Attendance!B:B, A226, Attendance!C:C, "Didn't Go")</f>
        <v>1</v>
      </c>
      <c r="U226" s="19">
        <f t="shared" si="0"/>
        <v>25</v>
      </c>
      <c r="V226" s="19">
        <f t="shared" si="1"/>
        <v>25</v>
      </c>
      <c r="W226" s="19">
        <f t="shared" si="2"/>
        <v>25</v>
      </c>
    </row>
    <row r="227" spans="1:23" ht="12.75">
      <c r="A227" s="3" t="s">
        <v>632</v>
      </c>
      <c r="B227" s="13">
        <v>243764029</v>
      </c>
      <c r="C227" s="13" t="s">
        <v>237</v>
      </c>
      <c r="D227" s="14">
        <v>43081</v>
      </c>
      <c r="E227" s="3">
        <v>163</v>
      </c>
      <c r="F227" s="21" t="s">
        <v>633</v>
      </c>
      <c r="G227" s="18" t="s">
        <v>632</v>
      </c>
      <c r="H227" s="18" t="s">
        <v>632</v>
      </c>
      <c r="I227" s="22">
        <v>43081</v>
      </c>
      <c r="J227" s="18"/>
      <c r="K227" s="18" t="s">
        <v>634</v>
      </c>
      <c r="L227" s="18" t="s">
        <v>103</v>
      </c>
      <c r="M227" s="18" t="s">
        <v>87</v>
      </c>
      <c r="N227" s="18"/>
      <c r="O227" s="18"/>
      <c r="P227" s="17"/>
      <c r="Q227" s="18">
        <f>COUNTIF(Attendance!B:B, A227)</f>
        <v>1</v>
      </c>
      <c r="R227" s="18">
        <f>COUNTIFS(Attendance!B:B, A227, Attendance!C:C, "Went")</f>
        <v>1</v>
      </c>
      <c r="S227" s="18">
        <f>COUNTIFS(Attendance!B:B, A227, Attendance!C:C, "No Show")</f>
        <v>0</v>
      </c>
      <c r="T227" s="18">
        <f>COUNTIFS(Attendance!B:B, A227, Attendance!C:C, "Didn't Go")</f>
        <v>0</v>
      </c>
      <c r="U227" s="19">
        <f t="shared" si="0"/>
        <v>100</v>
      </c>
      <c r="V227" s="19">
        <f t="shared" si="1"/>
        <v>0</v>
      </c>
      <c r="W227" s="19">
        <f t="shared" si="2"/>
        <v>0</v>
      </c>
    </row>
    <row r="228" spans="1:23" ht="12.75">
      <c r="A228" s="13" t="s">
        <v>635</v>
      </c>
      <c r="B228" s="13">
        <v>243762865</v>
      </c>
      <c r="C228" s="13" t="s">
        <v>231</v>
      </c>
      <c r="D228" s="14">
        <v>43081</v>
      </c>
      <c r="E228" s="3">
        <v>164</v>
      </c>
      <c r="F228" s="21" t="s">
        <v>635</v>
      </c>
      <c r="G228" s="18"/>
      <c r="H228" s="18" t="s">
        <v>635</v>
      </c>
      <c r="I228" s="22">
        <v>43081</v>
      </c>
      <c r="J228" s="18"/>
      <c r="K228" s="3" t="s">
        <v>636</v>
      </c>
      <c r="L228" s="18" t="s">
        <v>103</v>
      </c>
      <c r="M228" s="3" t="s">
        <v>31</v>
      </c>
      <c r="N228" s="18"/>
      <c r="O228" s="18"/>
      <c r="P228" s="17"/>
      <c r="Q228" s="18">
        <f>COUNTIF(Attendance!B:B, A228)</f>
        <v>7</v>
      </c>
      <c r="R228" s="18">
        <f>COUNTIFS(Attendance!B:B, A228, Attendance!C:C, "Went")</f>
        <v>4</v>
      </c>
      <c r="S228" s="18">
        <f>COUNTIFS(Attendance!B:B, A228, Attendance!C:C, "No Show")</f>
        <v>1</v>
      </c>
      <c r="T228" s="18">
        <f>COUNTIFS(Attendance!B:B, A228, Attendance!C:C, "Didn't Go")</f>
        <v>0</v>
      </c>
      <c r="U228" s="19">
        <f t="shared" si="0"/>
        <v>57.142857142857139</v>
      </c>
      <c r="V228" s="19">
        <f t="shared" si="1"/>
        <v>14.285714285714285</v>
      </c>
      <c r="W228" s="19">
        <f t="shared" si="2"/>
        <v>0</v>
      </c>
    </row>
    <row r="229" spans="1:23" ht="12.75">
      <c r="A229" s="13" t="s">
        <v>637</v>
      </c>
      <c r="B229" s="13">
        <v>243763776</v>
      </c>
      <c r="C229" s="13" t="s">
        <v>231</v>
      </c>
      <c r="D229" s="14">
        <v>43081</v>
      </c>
      <c r="E229" s="3">
        <v>165</v>
      </c>
      <c r="F229" s="21" t="s">
        <v>637</v>
      </c>
      <c r="G229" s="18"/>
      <c r="H229" s="18" t="s">
        <v>637</v>
      </c>
      <c r="I229" s="22">
        <v>43081</v>
      </c>
      <c r="J229" s="18"/>
      <c r="K229" s="18"/>
      <c r="L229" s="18" t="s">
        <v>235</v>
      </c>
      <c r="M229" s="18" t="s">
        <v>95</v>
      </c>
      <c r="N229" s="18"/>
      <c r="O229" s="18"/>
      <c r="P229" s="17"/>
      <c r="Q229" s="18">
        <f>COUNTIF(Attendance!B:B, A229)</f>
        <v>0</v>
      </c>
      <c r="R229" s="18">
        <f>COUNTIFS(Attendance!B:B, A229, Attendance!C:C, "Went")</f>
        <v>0</v>
      </c>
      <c r="S229" s="18">
        <f>COUNTIFS(Attendance!B:B, A229, Attendance!C:C, "No Show")</f>
        <v>0</v>
      </c>
      <c r="T229" s="18">
        <f>COUNTIFS(Attendance!B:B, A229, Attendance!C:C, "Didn't Go")</f>
        <v>0</v>
      </c>
      <c r="U229" s="19">
        <f t="shared" si="0"/>
        <v>0</v>
      </c>
      <c r="V229" s="19">
        <f t="shared" si="1"/>
        <v>0</v>
      </c>
      <c r="W229" s="19">
        <f t="shared" si="2"/>
        <v>0</v>
      </c>
    </row>
    <row r="230" spans="1:23" ht="12.75">
      <c r="A230" s="13" t="s">
        <v>638</v>
      </c>
      <c r="B230" s="13">
        <v>201874126</v>
      </c>
      <c r="C230" s="13" t="s">
        <v>237</v>
      </c>
      <c r="D230" s="14">
        <v>43082</v>
      </c>
      <c r="E230" s="3">
        <v>166</v>
      </c>
      <c r="F230" s="21" t="s">
        <v>638</v>
      </c>
      <c r="G230" s="18"/>
      <c r="H230" s="18" t="s">
        <v>638</v>
      </c>
      <c r="I230" s="22">
        <v>43082</v>
      </c>
      <c r="J230" s="18"/>
      <c r="K230" s="18" t="s">
        <v>639</v>
      </c>
      <c r="L230" s="18" t="s">
        <v>103</v>
      </c>
      <c r="M230" s="18" t="s">
        <v>53</v>
      </c>
      <c r="N230" s="18"/>
      <c r="O230" s="18" t="s">
        <v>640</v>
      </c>
      <c r="P230" s="17"/>
      <c r="Q230" s="18">
        <f>COUNTIF(Attendance!B:B, A230)</f>
        <v>8</v>
      </c>
      <c r="R230" s="18">
        <f>COUNTIFS(Attendance!B:B, A230, Attendance!C:C, "Went")</f>
        <v>5</v>
      </c>
      <c r="S230" s="18">
        <f>COUNTIFS(Attendance!B:B, A230, Attendance!C:C, "No Show")</f>
        <v>3</v>
      </c>
      <c r="T230" s="18">
        <f>COUNTIFS(Attendance!B:B, A230, Attendance!C:C, "Didn't Go")</f>
        <v>0</v>
      </c>
      <c r="U230" s="19">
        <f t="shared" si="0"/>
        <v>62.5</v>
      </c>
      <c r="V230" s="19">
        <f t="shared" si="1"/>
        <v>37.5</v>
      </c>
      <c r="W230" s="19">
        <f t="shared" si="2"/>
        <v>0</v>
      </c>
    </row>
    <row r="231" spans="1:23" ht="12.75">
      <c r="A231" s="13" t="s">
        <v>641</v>
      </c>
      <c r="B231" s="13">
        <v>111654322</v>
      </c>
      <c r="C231" s="13" t="s">
        <v>237</v>
      </c>
      <c r="D231" s="14">
        <v>43083</v>
      </c>
      <c r="E231" s="3">
        <v>167</v>
      </c>
      <c r="F231" s="21" t="s">
        <v>641</v>
      </c>
      <c r="G231" s="18"/>
      <c r="H231" s="18" t="s">
        <v>641</v>
      </c>
      <c r="I231" s="22">
        <v>43083</v>
      </c>
      <c r="J231" s="18"/>
      <c r="K231" s="18" t="s">
        <v>642</v>
      </c>
      <c r="L231" s="18" t="s">
        <v>536</v>
      </c>
      <c r="M231" s="18" t="s">
        <v>186</v>
      </c>
      <c r="N231" s="18"/>
      <c r="O231" s="18"/>
      <c r="P231" s="17"/>
      <c r="Q231" s="18">
        <f>COUNTIF(Attendance!B:B, A231)</f>
        <v>4</v>
      </c>
      <c r="R231" s="18">
        <f>COUNTIFS(Attendance!B:B, A231, Attendance!C:C, "Went")</f>
        <v>2</v>
      </c>
      <c r="S231" s="18">
        <f>COUNTIFS(Attendance!B:B, A231, Attendance!C:C, "No Show")</f>
        <v>1</v>
      </c>
      <c r="T231" s="18">
        <f>COUNTIFS(Attendance!B:B, A231, Attendance!C:C, "Didn't Go")</f>
        <v>1</v>
      </c>
      <c r="U231" s="19">
        <f t="shared" si="0"/>
        <v>50</v>
      </c>
      <c r="V231" s="19">
        <f t="shared" si="1"/>
        <v>25</v>
      </c>
      <c r="W231" s="19">
        <f t="shared" si="2"/>
        <v>25</v>
      </c>
    </row>
    <row r="232" spans="1:23" ht="12.75">
      <c r="A232" s="13" t="s">
        <v>643</v>
      </c>
      <c r="B232" s="13">
        <v>199043774</v>
      </c>
      <c r="C232" s="13" t="s">
        <v>257</v>
      </c>
      <c r="D232" s="14">
        <v>43084</v>
      </c>
      <c r="E232" s="3">
        <v>168</v>
      </c>
      <c r="F232" s="21" t="s">
        <v>643</v>
      </c>
      <c r="G232" s="18"/>
      <c r="H232" s="18" t="s">
        <v>643</v>
      </c>
      <c r="I232" s="22">
        <v>43084</v>
      </c>
      <c r="J232" s="18"/>
      <c r="K232" s="18" t="s">
        <v>644</v>
      </c>
      <c r="L232" s="18" t="s">
        <v>453</v>
      </c>
      <c r="M232" s="18" t="s">
        <v>31</v>
      </c>
      <c r="N232" s="18"/>
      <c r="O232" s="18"/>
      <c r="P232" s="17"/>
      <c r="Q232" s="18">
        <f>COUNTIF(Attendance!B:B, A232)</f>
        <v>3</v>
      </c>
      <c r="R232" s="18">
        <f>COUNTIFS(Attendance!B:B, A232, Attendance!C:C, "Went")</f>
        <v>0</v>
      </c>
      <c r="S232" s="18">
        <f>COUNTIFS(Attendance!B:B, A232, Attendance!C:C, "No Show")</f>
        <v>3</v>
      </c>
      <c r="T232" s="18">
        <f>COUNTIFS(Attendance!B:B, A232, Attendance!C:C, "Didn't Go")</f>
        <v>0</v>
      </c>
      <c r="U232" s="19">
        <f t="shared" si="0"/>
        <v>0</v>
      </c>
      <c r="V232" s="19">
        <f t="shared" si="1"/>
        <v>100</v>
      </c>
      <c r="W232" s="19">
        <f t="shared" si="2"/>
        <v>0</v>
      </c>
    </row>
    <row r="233" spans="1:23" ht="12.75">
      <c r="A233" s="13" t="s">
        <v>645</v>
      </c>
      <c r="B233" s="13">
        <v>244039368</v>
      </c>
      <c r="C233" s="13" t="s">
        <v>231</v>
      </c>
      <c r="D233" s="14">
        <v>43085</v>
      </c>
      <c r="E233" s="3">
        <v>169</v>
      </c>
      <c r="F233" s="21" t="s">
        <v>645</v>
      </c>
      <c r="G233" s="18"/>
      <c r="H233" s="18" t="s">
        <v>645</v>
      </c>
      <c r="I233" s="22">
        <v>43085</v>
      </c>
      <c r="J233" s="18"/>
      <c r="K233" s="18" t="s">
        <v>646</v>
      </c>
      <c r="L233" s="18" t="s">
        <v>103</v>
      </c>
      <c r="M233" s="18" t="s">
        <v>31</v>
      </c>
      <c r="N233" s="18"/>
      <c r="O233" s="18"/>
      <c r="P233" s="17"/>
      <c r="Q233" s="18">
        <f>COUNTIF(Attendance!B:B, A233)</f>
        <v>5</v>
      </c>
      <c r="R233" s="18">
        <f>COUNTIFS(Attendance!B:B, A233, Attendance!C:C, "Went")</f>
        <v>2</v>
      </c>
      <c r="S233" s="18">
        <f>COUNTIFS(Attendance!B:B, A233, Attendance!C:C, "No Show")</f>
        <v>2</v>
      </c>
      <c r="T233" s="18">
        <f>COUNTIFS(Attendance!B:B, A233, Attendance!C:C, "Didn't Go")</f>
        <v>0</v>
      </c>
      <c r="U233" s="19">
        <f t="shared" si="0"/>
        <v>40</v>
      </c>
      <c r="V233" s="19">
        <f t="shared" si="1"/>
        <v>40</v>
      </c>
      <c r="W233" s="19">
        <f t="shared" si="2"/>
        <v>0</v>
      </c>
    </row>
    <row r="234" spans="1:23" ht="12.75">
      <c r="A234" s="13" t="s">
        <v>647</v>
      </c>
      <c r="B234" s="13">
        <v>244229602</v>
      </c>
      <c r="C234" s="13" t="s">
        <v>231</v>
      </c>
      <c r="D234" s="14">
        <v>43088</v>
      </c>
      <c r="E234" s="3">
        <v>170</v>
      </c>
      <c r="F234" s="21"/>
      <c r="H234" s="13" t="s">
        <v>647</v>
      </c>
      <c r="I234" s="22"/>
      <c r="L234" s="18" t="s">
        <v>235</v>
      </c>
      <c r="M234" s="18" t="s">
        <v>95</v>
      </c>
      <c r="P234" s="17"/>
      <c r="Q234" s="18">
        <f>COUNTIF(Attendance!B:B, A234)</f>
        <v>0</v>
      </c>
      <c r="R234" s="18">
        <f>COUNTIFS(Attendance!B:B, A234, Attendance!C:C, "Went")</f>
        <v>0</v>
      </c>
      <c r="S234" s="18">
        <f>COUNTIFS(Attendance!B:B, A234, Attendance!C:C, "No Show")</f>
        <v>0</v>
      </c>
      <c r="T234" s="18">
        <f>COUNTIFS(Attendance!B:B, A234, Attendance!C:C, "Didn't Go")</f>
        <v>0</v>
      </c>
      <c r="U234" s="19">
        <f t="shared" si="0"/>
        <v>0</v>
      </c>
      <c r="V234" s="19">
        <f t="shared" si="1"/>
        <v>0</v>
      </c>
      <c r="W234" s="19">
        <f t="shared" si="2"/>
        <v>0</v>
      </c>
    </row>
    <row r="235" spans="1:23" ht="12.75">
      <c r="A235" s="13" t="s">
        <v>648</v>
      </c>
      <c r="B235" s="13">
        <v>244264802</v>
      </c>
      <c r="C235" s="13" t="s">
        <v>237</v>
      </c>
      <c r="D235" s="14">
        <v>43089</v>
      </c>
      <c r="E235" s="3">
        <v>171</v>
      </c>
      <c r="F235" s="21" t="s">
        <v>649</v>
      </c>
      <c r="G235" s="18"/>
      <c r="H235" s="18" t="s">
        <v>649</v>
      </c>
      <c r="I235" s="22">
        <v>43089</v>
      </c>
      <c r="J235" s="18"/>
      <c r="K235" s="18" t="s">
        <v>650</v>
      </c>
      <c r="L235" s="18" t="s">
        <v>651</v>
      </c>
      <c r="M235" s="18" t="s">
        <v>68</v>
      </c>
      <c r="N235" s="18"/>
      <c r="O235" s="18" t="s">
        <v>652</v>
      </c>
      <c r="P235" s="17"/>
      <c r="Q235" s="18">
        <f>COUNTIF(Attendance!B:B, A235)</f>
        <v>0</v>
      </c>
      <c r="R235" s="18">
        <f>COUNTIFS(Attendance!B:B, A235, Attendance!C:C, "Went")</f>
        <v>0</v>
      </c>
      <c r="S235" s="18">
        <f>COUNTIFS(Attendance!B:B, A235, Attendance!C:C, "No Show")</f>
        <v>0</v>
      </c>
      <c r="T235" s="18">
        <f>COUNTIFS(Attendance!B:B, A235, Attendance!C:C, "Didn't Go")</f>
        <v>0</v>
      </c>
      <c r="U235" s="19">
        <f t="shared" si="0"/>
        <v>0</v>
      </c>
      <c r="V235" s="19">
        <f t="shared" si="1"/>
        <v>0</v>
      </c>
      <c r="W235" s="19">
        <f t="shared" si="2"/>
        <v>0</v>
      </c>
    </row>
    <row r="236" spans="1:23" ht="12.75">
      <c r="A236" s="13" t="s">
        <v>653</v>
      </c>
      <c r="B236" s="13">
        <v>244347871</v>
      </c>
      <c r="C236" s="13" t="s">
        <v>231</v>
      </c>
      <c r="D236" s="14">
        <v>43090</v>
      </c>
      <c r="E236" s="3">
        <v>172</v>
      </c>
      <c r="F236" s="21" t="s">
        <v>653</v>
      </c>
      <c r="G236" s="18"/>
      <c r="H236" s="18" t="s">
        <v>653</v>
      </c>
      <c r="I236" s="22">
        <v>43090</v>
      </c>
      <c r="J236" s="18"/>
      <c r="K236" s="18" t="s">
        <v>56</v>
      </c>
      <c r="L236" s="18" t="s">
        <v>30</v>
      </c>
      <c r="M236" s="18" t="s">
        <v>56</v>
      </c>
      <c r="N236" s="18"/>
      <c r="O236" s="18"/>
      <c r="P236" s="17"/>
      <c r="Q236" s="18">
        <f>COUNTIF(Attendance!B:B, A236)</f>
        <v>1</v>
      </c>
      <c r="R236" s="18">
        <f>COUNTIFS(Attendance!B:B, A236, Attendance!C:C, "Went")</f>
        <v>1</v>
      </c>
      <c r="S236" s="18">
        <f>COUNTIFS(Attendance!B:B, A236, Attendance!C:C, "No Show")</f>
        <v>0</v>
      </c>
      <c r="T236" s="18">
        <f>COUNTIFS(Attendance!B:B, A236, Attendance!C:C, "Didn't Go")</f>
        <v>0</v>
      </c>
      <c r="U236" s="19">
        <f t="shared" si="0"/>
        <v>100</v>
      </c>
      <c r="V236" s="19">
        <f t="shared" si="1"/>
        <v>0</v>
      </c>
      <c r="W236" s="19">
        <f t="shared" si="2"/>
        <v>0</v>
      </c>
    </row>
    <row r="237" spans="1:23" ht="12.75">
      <c r="A237" s="13" t="s">
        <v>654</v>
      </c>
      <c r="B237" s="13">
        <v>244347258</v>
      </c>
      <c r="C237" s="13" t="s">
        <v>231</v>
      </c>
      <c r="D237" s="14">
        <v>43090</v>
      </c>
      <c r="E237" s="3">
        <v>173</v>
      </c>
      <c r="F237" s="21" t="s">
        <v>654</v>
      </c>
      <c r="G237" s="18"/>
      <c r="H237" s="18" t="s">
        <v>654</v>
      </c>
      <c r="I237" s="22">
        <v>43090</v>
      </c>
      <c r="J237" s="18"/>
      <c r="K237" s="18" t="s">
        <v>655</v>
      </c>
      <c r="L237" s="18" t="s">
        <v>30</v>
      </c>
      <c r="M237" s="18" t="s">
        <v>31</v>
      </c>
      <c r="N237" s="18"/>
      <c r="O237" s="18"/>
      <c r="P237" s="17"/>
      <c r="Q237" s="18">
        <f>COUNTIF(Attendance!B:B, A237)</f>
        <v>5</v>
      </c>
      <c r="R237" s="18">
        <f>COUNTIFS(Attendance!B:B, A237, Attendance!C:C, "Went")</f>
        <v>4</v>
      </c>
      <c r="S237" s="18">
        <f>COUNTIFS(Attendance!B:B, A237, Attendance!C:C, "No Show")</f>
        <v>0</v>
      </c>
      <c r="T237" s="18">
        <f>COUNTIFS(Attendance!B:B, A237, Attendance!C:C, "Didn't Go")</f>
        <v>1</v>
      </c>
      <c r="U237" s="19">
        <f t="shared" si="0"/>
        <v>80</v>
      </c>
      <c r="V237" s="19">
        <f t="shared" si="1"/>
        <v>0</v>
      </c>
      <c r="W237" s="19">
        <f t="shared" si="2"/>
        <v>20</v>
      </c>
    </row>
    <row r="238" spans="1:23" ht="12.75">
      <c r="A238" s="13" t="s">
        <v>656</v>
      </c>
      <c r="B238" s="13">
        <v>244438943</v>
      </c>
      <c r="C238" s="13" t="s">
        <v>231</v>
      </c>
      <c r="D238" s="14">
        <v>43091</v>
      </c>
      <c r="E238" s="3">
        <v>174</v>
      </c>
      <c r="F238" s="21" t="s">
        <v>656</v>
      </c>
      <c r="G238" s="18"/>
      <c r="H238" s="18" t="s">
        <v>656</v>
      </c>
      <c r="I238" s="22">
        <v>43091</v>
      </c>
      <c r="J238" s="18"/>
      <c r="K238" s="18" t="s">
        <v>657</v>
      </c>
      <c r="L238" s="18" t="s">
        <v>299</v>
      </c>
      <c r="M238" s="18" t="s">
        <v>166</v>
      </c>
      <c r="N238" s="18"/>
      <c r="O238" s="18"/>
      <c r="P238" s="17"/>
      <c r="Q238" s="18">
        <f>COUNTIF(Attendance!B:B, A238)</f>
        <v>0</v>
      </c>
      <c r="R238" s="18">
        <f>COUNTIFS(Attendance!B:B, A238, Attendance!C:C, "Went")</f>
        <v>0</v>
      </c>
      <c r="S238" s="18">
        <f>COUNTIFS(Attendance!B:B, A238, Attendance!C:C, "No Show")</f>
        <v>0</v>
      </c>
      <c r="T238" s="18">
        <f>COUNTIFS(Attendance!B:B, A238, Attendance!C:C, "Didn't Go")</f>
        <v>0</v>
      </c>
      <c r="U238" s="19">
        <f t="shared" si="0"/>
        <v>0</v>
      </c>
      <c r="V238" s="19">
        <f t="shared" si="1"/>
        <v>0</v>
      </c>
      <c r="W238" s="19">
        <f t="shared" si="2"/>
        <v>0</v>
      </c>
    </row>
    <row r="239" spans="1:23" ht="12.75">
      <c r="A239" s="13" t="s">
        <v>658</v>
      </c>
      <c r="B239" s="13">
        <v>244432689</v>
      </c>
      <c r="C239" s="13" t="s">
        <v>271</v>
      </c>
      <c r="D239" s="14">
        <v>43091</v>
      </c>
      <c r="E239" s="3">
        <v>175</v>
      </c>
      <c r="F239" s="21" t="s">
        <v>658</v>
      </c>
      <c r="G239" s="18"/>
      <c r="H239" s="18" t="s">
        <v>658</v>
      </c>
      <c r="I239" s="22">
        <v>43091</v>
      </c>
      <c r="J239" s="18"/>
      <c r="K239" s="18" t="s">
        <v>659</v>
      </c>
      <c r="L239" s="18" t="s">
        <v>500</v>
      </c>
      <c r="M239" s="18" t="s">
        <v>56</v>
      </c>
      <c r="N239" s="18"/>
      <c r="O239" s="18"/>
      <c r="P239" s="17"/>
      <c r="Q239" s="18">
        <f>COUNTIF(Attendance!B:B, A239)</f>
        <v>6</v>
      </c>
      <c r="R239" s="18">
        <f>COUNTIFS(Attendance!B:B, A239, Attendance!C:C, "Went")</f>
        <v>2</v>
      </c>
      <c r="S239" s="18">
        <f>COUNTIFS(Attendance!B:B, A239, Attendance!C:C, "No Show")</f>
        <v>3</v>
      </c>
      <c r="T239" s="18">
        <f>COUNTIFS(Attendance!B:B, A239, Attendance!C:C, "Didn't Go")</f>
        <v>0</v>
      </c>
      <c r="U239" s="19">
        <f t="shared" si="0"/>
        <v>33.333333333333329</v>
      </c>
      <c r="V239" s="19">
        <f t="shared" si="1"/>
        <v>50</v>
      </c>
      <c r="W239" s="19">
        <f t="shared" si="2"/>
        <v>0</v>
      </c>
    </row>
    <row r="240" spans="1:23" ht="12.75">
      <c r="A240" s="13" t="s">
        <v>660</v>
      </c>
      <c r="B240" s="13">
        <v>101535502</v>
      </c>
      <c r="C240" s="13" t="s">
        <v>271</v>
      </c>
      <c r="D240" s="14">
        <v>43092</v>
      </c>
      <c r="E240" s="3">
        <v>176</v>
      </c>
      <c r="F240" s="21" t="s">
        <v>660</v>
      </c>
      <c r="G240" s="18"/>
      <c r="H240" s="18" t="s">
        <v>660</v>
      </c>
      <c r="I240" s="22">
        <v>43092</v>
      </c>
      <c r="J240" s="18"/>
      <c r="K240" s="18" t="s">
        <v>661</v>
      </c>
      <c r="L240" s="18" t="s">
        <v>662</v>
      </c>
      <c r="M240" s="18" t="s">
        <v>53</v>
      </c>
      <c r="N240" s="18"/>
      <c r="O240" s="18"/>
      <c r="P240" s="17"/>
      <c r="Q240" s="18">
        <f>COUNTIF(Attendance!B:B, A240)</f>
        <v>0</v>
      </c>
      <c r="R240" s="18">
        <f>COUNTIFS(Attendance!B:B, A240, Attendance!C:C, "Went")</f>
        <v>0</v>
      </c>
      <c r="S240" s="18">
        <f>COUNTIFS(Attendance!B:B, A240, Attendance!C:C, "No Show")</f>
        <v>0</v>
      </c>
      <c r="T240" s="18">
        <f>COUNTIFS(Attendance!B:B, A240, Attendance!C:C, "Didn't Go")</f>
        <v>0</v>
      </c>
      <c r="U240" s="19">
        <f t="shared" si="0"/>
        <v>0</v>
      </c>
      <c r="V240" s="19">
        <f t="shared" si="1"/>
        <v>0</v>
      </c>
      <c r="W240" s="19">
        <f t="shared" si="2"/>
        <v>0</v>
      </c>
    </row>
    <row r="241" spans="1:23" ht="12.75">
      <c r="A241" s="13" t="s">
        <v>663</v>
      </c>
      <c r="B241" s="13">
        <v>244598101</v>
      </c>
      <c r="C241" s="13" t="s">
        <v>246</v>
      </c>
      <c r="D241" s="14">
        <v>43094</v>
      </c>
      <c r="E241" s="3">
        <v>177</v>
      </c>
      <c r="F241" s="21" t="s">
        <v>663</v>
      </c>
      <c r="G241" s="18"/>
      <c r="H241" s="18" t="s">
        <v>663</v>
      </c>
      <c r="I241" s="22">
        <v>43094</v>
      </c>
      <c r="J241" s="18"/>
      <c r="K241" s="18" t="s">
        <v>664</v>
      </c>
      <c r="L241" s="18" t="s">
        <v>117</v>
      </c>
      <c r="M241" s="18" t="s">
        <v>44</v>
      </c>
      <c r="N241" s="18"/>
      <c r="O241" s="18"/>
      <c r="P241" s="17"/>
      <c r="Q241" s="18">
        <f>COUNTIF(Attendance!B:B, A241)</f>
        <v>7</v>
      </c>
      <c r="R241" s="18">
        <f>COUNTIFS(Attendance!B:B, A241, Attendance!C:C, "Went")</f>
        <v>4</v>
      </c>
      <c r="S241" s="18">
        <f>COUNTIFS(Attendance!B:B, A241, Attendance!C:C, "No Show")</f>
        <v>0</v>
      </c>
      <c r="T241" s="18">
        <f>COUNTIFS(Attendance!B:B, A241, Attendance!C:C, "Didn't Go")</f>
        <v>3</v>
      </c>
      <c r="U241" s="19">
        <f t="shared" si="0"/>
        <v>57.142857142857139</v>
      </c>
      <c r="V241" s="19">
        <f t="shared" si="1"/>
        <v>0</v>
      </c>
      <c r="W241" s="19">
        <f t="shared" si="2"/>
        <v>42.857142857142854</v>
      </c>
    </row>
    <row r="242" spans="1:23" ht="12.75">
      <c r="A242" s="13" t="s">
        <v>665</v>
      </c>
      <c r="B242" s="13">
        <v>237207690</v>
      </c>
      <c r="C242" s="13" t="s">
        <v>237</v>
      </c>
      <c r="D242" s="14">
        <v>43094</v>
      </c>
      <c r="E242" s="3">
        <v>178</v>
      </c>
      <c r="F242" s="21" t="s">
        <v>665</v>
      </c>
      <c r="G242" s="18"/>
      <c r="H242" s="18" t="s">
        <v>665</v>
      </c>
      <c r="I242" s="22">
        <v>43094</v>
      </c>
      <c r="J242" s="18"/>
      <c r="K242" s="18" t="s">
        <v>666</v>
      </c>
      <c r="L242" s="18" t="s">
        <v>667</v>
      </c>
      <c r="M242" s="18" t="s">
        <v>53</v>
      </c>
      <c r="N242" s="18"/>
      <c r="O242" s="18"/>
      <c r="P242" s="17"/>
      <c r="Q242" s="18">
        <f>COUNTIF(Attendance!B:B, A242)</f>
        <v>1</v>
      </c>
      <c r="R242" s="18">
        <f>COUNTIFS(Attendance!B:B, A242, Attendance!C:C, "Went")</f>
        <v>0</v>
      </c>
      <c r="S242" s="18">
        <f>COUNTIFS(Attendance!B:B, A242, Attendance!C:C, "No Show")</f>
        <v>1</v>
      </c>
      <c r="T242" s="18">
        <f>COUNTIFS(Attendance!B:B, A242, Attendance!C:C, "Didn't Go")</f>
        <v>0</v>
      </c>
      <c r="U242" s="19">
        <f t="shared" si="0"/>
        <v>0</v>
      </c>
      <c r="V242" s="19">
        <f t="shared" si="1"/>
        <v>100</v>
      </c>
      <c r="W242" s="19">
        <f t="shared" si="2"/>
        <v>0</v>
      </c>
    </row>
    <row r="243" spans="1:23" ht="12.75">
      <c r="A243" s="13" t="s">
        <v>668</v>
      </c>
      <c r="B243" s="13">
        <v>176424042</v>
      </c>
      <c r="C243" s="13" t="s">
        <v>231</v>
      </c>
      <c r="D243" s="14">
        <v>43095</v>
      </c>
      <c r="E243" s="3">
        <v>179</v>
      </c>
      <c r="F243" s="21" t="s">
        <v>668</v>
      </c>
      <c r="G243" s="18"/>
      <c r="H243" s="18" t="s">
        <v>668</v>
      </c>
      <c r="I243" s="22">
        <v>43095</v>
      </c>
      <c r="J243" s="18"/>
      <c r="K243" s="18"/>
      <c r="L243" s="18" t="s">
        <v>235</v>
      </c>
      <c r="M243" s="18" t="s">
        <v>95</v>
      </c>
      <c r="N243" s="18"/>
      <c r="O243" s="18"/>
      <c r="P243" s="17"/>
      <c r="Q243" s="18">
        <f>COUNTIF(Attendance!B:B, A243)</f>
        <v>1</v>
      </c>
      <c r="R243" s="18">
        <f>COUNTIFS(Attendance!B:B, A243, Attendance!C:C, "Went")</f>
        <v>0</v>
      </c>
      <c r="S243" s="18">
        <f>COUNTIFS(Attendance!B:B, A243, Attendance!C:C, "No Show")</f>
        <v>1</v>
      </c>
      <c r="T243" s="18">
        <f>COUNTIFS(Attendance!B:B, A243, Attendance!C:C, "Didn't Go")</f>
        <v>0</v>
      </c>
      <c r="U243" s="19">
        <f t="shared" si="0"/>
        <v>0</v>
      </c>
      <c r="V243" s="19">
        <f t="shared" si="1"/>
        <v>100</v>
      </c>
      <c r="W243" s="19">
        <f t="shared" si="2"/>
        <v>0</v>
      </c>
    </row>
    <row r="244" spans="1:23" ht="12.75">
      <c r="A244" s="13" t="s">
        <v>669</v>
      </c>
      <c r="B244" s="13">
        <v>244636877</v>
      </c>
      <c r="C244" s="13" t="s">
        <v>231</v>
      </c>
      <c r="D244" s="14">
        <v>43095</v>
      </c>
      <c r="E244" s="3">
        <v>180</v>
      </c>
      <c r="F244" s="21" t="s">
        <v>669</v>
      </c>
      <c r="G244" s="18"/>
      <c r="H244" s="18" t="s">
        <v>669</v>
      </c>
      <c r="I244" s="22">
        <v>43095</v>
      </c>
      <c r="J244" s="18"/>
      <c r="K244" s="18"/>
      <c r="L244" s="18" t="s">
        <v>235</v>
      </c>
      <c r="M244" s="18" t="s">
        <v>95</v>
      </c>
      <c r="N244" s="18"/>
      <c r="O244" s="18"/>
      <c r="P244" s="17"/>
      <c r="Q244" s="18">
        <f>COUNTIF(Attendance!B:B, A244)</f>
        <v>1</v>
      </c>
      <c r="R244" s="18">
        <f>COUNTIFS(Attendance!B:B, A244, Attendance!C:C, "Went")</f>
        <v>0</v>
      </c>
      <c r="S244" s="18">
        <f>COUNTIFS(Attendance!B:B, A244, Attendance!C:C, "No Show")</f>
        <v>1</v>
      </c>
      <c r="T244" s="18">
        <f>COUNTIFS(Attendance!B:B, A244, Attendance!C:C, "Didn't Go")</f>
        <v>0</v>
      </c>
      <c r="U244" s="19">
        <f t="shared" si="0"/>
        <v>0</v>
      </c>
      <c r="V244" s="19">
        <f t="shared" si="1"/>
        <v>100</v>
      </c>
      <c r="W244" s="19">
        <f t="shared" si="2"/>
        <v>0</v>
      </c>
    </row>
    <row r="245" spans="1:23" ht="12.75">
      <c r="A245" s="13" t="s">
        <v>670</v>
      </c>
      <c r="B245" s="13">
        <v>238658449</v>
      </c>
      <c r="C245" s="13" t="s">
        <v>237</v>
      </c>
      <c r="D245" s="14">
        <v>43095</v>
      </c>
      <c r="E245" s="3">
        <v>181</v>
      </c>
      <c r="F245" s="21" t="s">
        <v>670</v>
      </c>
      <c r="G245" s="18"/>
      <c r="H245" s="18" t="s">
        <v>670</v>
      </c>
      <c r="I245" s="22">
        <v>43095</v>
      </c>
      <c r="J245" s="18"/>
      <c r="K245" s="18" t="s">
        <v>671</v>
      </c>
      <c r="L245" s="18" t="s">
        <v>672</v>
      </c>
      <c r="M245" s="18" t="s">
        <v>53</v>
      </c>
      <c r="N245" s="18"/>
      <c r="O245" s="18"/>
      <c r="P245" s="17"/>
      <c r="Q245" s="18">
        <f>COUNTIF(Attendance!B:B, A245)</f>
        <v>0</v>
      </c>
      <c r="R245" s="18">
        <f>COUNTIFS(Attendance!B:B, A245, Attendance!C:C, "Went")</f>
        <v>0</v>
      </c>
      <c r="S245" s="18">
        <f>COUNTIFS(Attendance!B:B, A245, Attendance!C:C, "No Show")</f>
        <v>0</v>
      </c>
      <c r="T245" s="18">
        <f>COUNTIFS(Attendance!B:B, A245, Attendance!C:C, "Didn't Go")</f>
        <v>0</v>
      </c>
      <c r="U245" s="19">
        <f t="shared" si="0"/>
        <v>0</v>
      </c>
      <c r="V245" s="19">
        <f t="shared" si="1"/>
        <v>0</v>
      </c>
      <c r="W245" s="19">
        <f t="shared" si="2"/>
        <v>0</v>
      </c>
    </row>
    <row r="246" spans="1:23" ht="12.75">
      <c r="A246" s="13" t="s">
        <v>673</v>
      </c>
      <c r="B246" s="13">
        <v>185582747</v>
      </c>
      <c r="C246" s="13" t="s">
        <v>231</v>
      </c>
      <c r="D246" s="14">
        <v>43097</v>
      </c>
      <c r="E246" s="3">
        <v>182</v>
      </c>
      <c r="F246" s="21" t="s">
        <v>673</v>
      </c>
      <c r="G246" s="18" t="s">
        <v>674</v>
      </c>
      <c r="H246" s="18" t="s">
        <v>674</v>
      </c>
      <c r="I246" s="22">
        <v>43097</v>
      </c>
      <c r="J246" s="18"/>
      <c r="K246" s="18" t="s">
        <v>675</v>
      </c>
      <c r="L246" s="18" t="s">
        <v>676</v>
      </c>
      <c r="M246" s="18" t="s">
        <v>53</v>
      </c>
      <c r="N246" s="18"/>
      <c r="O246" s="18"/>
      <c r="P246" s="17"/>
      <c r="Q246" s="18">
        <f>COUNTIF(Attendance!B:B, A246)</f>
        <v>1</v>
      </c>
      <c r="R246" s="18">
        <f>COUNTIFS(Attendance!B:B, A246, Attendance!C:C, "Went")</f>
        <v>1</v>
      </c>
      <c r="S246" s="18">
        <f>COUNTIFS(Attendance!B:B, A246, Attendance!C:C, "No Show")</f>
        <v>0</v>
      </c>
      <c r="T246" s="18">
        <f>COUNTIFS(Attendance!B:B, A246, Attendance!C:C, "Didn't Go")</f>
        <v>0</v>
      </c>
      <c r="U246" s="19">
        <f t="shared" si="0"/>
        <v>100</v>
      </c>
      <c r="V246" s="19">
        <f t="shared" si="1"/>
        <v>0</v>
      </c>
      <c r="W246" s="19">
        <f t="shared" si="2"/>
        <v>0</v>
      </c>
    </row>
    <row r="247" spans="1:23" ht="12.75">
      <c r="A247" s="13" t="s">
        <v>677</v>
      </c>
      <c r="B247" s="13">
        <v>206361347</v>
      </c>
      <c r="C247" s="13" t="s">
        <v>520</v>
      </c>
      <c r="D247" s="14">
        <v>43098</v>
      </c>
      <c r="E247" s="3">
        <v>183</v>
      </c>
      <c r="F247" s="21" t="s">
        <v>677</v>
      </c>
      <c r="G247" s="18"/>
      <c r="H247" s="18" t="s">
        <v>677</v>
      </c>
      <c r="I247" s="22">
        <v>43098</v>
      </c>
      <c r="J247" s="18"/>
      <c r="K247" s="18"/>
      <c r="L247" s="18" t="s">
        <v>235</v>
      </c>
      <c r="M247" s="18" t="s">
        <v>95</v>
      </c>
      <c r="N247" s="18"/>
      <c r="O247" s="18"/>
      <c r="P247" s="17"/>
      <c r="Q247" s="18">
        <f>COUNTIF(Attendance!B:B, A247)</f>
        <v>0</v>
      </c>
      <c r="R247" s="18">
        <f>COUNTIFS(Attendance!B:B, A247, Attendance!C:C, "Went")</f>
        <v>0</v>
      </c>
      <c r="S247" s="18">
        <f>COUNTIFS(Attendance!B:B, A247, Attendance!C:C, "No Show")</f>
        <v>0</v>
      </c>
      <c r="T247" s="18">
        <f>COUNTIFS(Attendance!B:B, A247, Attendance!C:C, "Didn't Go")</f>
        <v>0</v>
      </c>
      <c r="U247" s="19">
        <f t="shared" si="0"/>
        <v>0</v>
      </c>
      <c r="V247" s="19">
        <f t="shared" si="1"/>
        <v>0</v>
      </c>
      <c r="W247" s="19">
        <f t="shared" si="2"/>
        <v>0</v>
      </c>
    </row>
    <row r="248" spans="1:23" ht="12.75">
      <c r="A248" s="13" t="s">
        <v>678</v>
      </c>
      <c r="B248" s="13">
        <v>244924480</v>
      </c>
      <c r="C248" s="13" t="s">
        <v>237</v>
      </c>
      <c r="D248" s="14">
        <v>43099</v>
      </c>
      <c r="E248" s="3">
        <v>184</v>
      </c>
      <c r="F248" s="21" t="s">
        <v>678</v>
      </c>
      <c r="G248" s="18"/>
      <c r="H248" s="18" t="s">
        <v>678</v>
      </c>
      <c r="I248" s="22">
        <v>43099</v>
      </c>
      <c r="J248" s="18"/>
      <c r="K248" s="18" t="s">
        <v>679</v>
      </c>
      <c r="L248" s="18" t="s">
        <v>680</v>
      </c>
      <c r="M248" s="18" t="s">
        <v>36</v>
      </c>
      <c r="N248" s="18"/>
      <c r="O248" s="18"/>
      <c r="P248" s="17"/>
      <c r="Q248" s="18">
        <f>COUNTIF(Attendance!B:B, A248)</f>
        <v>1</v>
      </c>
      <c r="R248" s="18">
        <f>COUNTIFS(Attendance!B:B, A248, Attendance!C:C, "Went")</f>
        <v>0</v>
      </c>
      <c r="S248" s="18">
        <f>COUNTIFS(Attendance!B:B, A248, Attendance!C:C, "No Show")</f>
        <v>1</v>
      </c>
      <c r="T248" s="18">
        <f>COUNTIFS(Attendance!B:B, A248, Attendance!C:C, "Didn't Go")</f>
        <v>0</v>
      </c>
      <c r="U248" s="19">
        <f t="shared" si="0"/>
        <v>0</v>
      </c>
      <c r="V248" s="19">
        <f t="shared" si="1"/>
        <v>100</v>
      </c>
      <c r="W248" s="19">
        <f t="shared" si="2"/>
        <v>0</v>
      </c>
    </row>
    <row r="249" spans="1:23" ht="12.75">
      <c r="A249" s="13" t="s">
        <v>681</v>
      </c>
      <c r="B249" s="13">
        <v>238832067</v>
      </c>
      <c r="C249" s="13" t="s">
        <v>237</v>
      </c>
      <c r="D249" s="14">
        <v>43101</v>
      </c>
      <c r="E249" s="3">
        <v>185</v>
      </c>
      <c r="F249" s="21" t="s">
        <v>681</v>
      </c>
      <c r="G249" s="18"/>
      <c r="H249" s="18" t="s">
        <v>681</v>
      </c>
      <c r="I249" s="22">
        <v>43101</v>
      </c>
      <c r="J249" s="18"/>
      <c r="K249" s="18" t="s">
        <v>682</v>
      </c>
      <c r="L249" s="18" t="s">
        <v>612</v>
      </c>
      <c r="M249" s="18" t="s">
        <v>53</v>
      </c>
      <c r="N249" s="18"/>
      <c r="O249" s="18"/>
      <c r="P249" s="17"/>
      <c r="Q249" s="18">
        <f>COUNTIF(Attendance!B:B, A249)</f>
        <v>6</v>
      </c>
      <c r="R249" s="18">
        <f>COUNTIFS(Attendance!B:B, A249, Attendance!C:C, "Went")</f>
        <v>3</v>
      </c>
      <c r="S249" s="18">
        <f>COUNTIFS(Attendance!B:B, A249, Attendance!C:C, "No Show")</f>
        <v>2</v>
      </c>
      <c r="T249" s="18">
        <f>COUNTIFS(Attendance!B:B, A249, Attendance!C:C, "Didn't Go")</f>
        <v>0</v>
      </c>
      <c r="U249" s="19">
        <f t="shared" si="0"/>
        <v>50</v>
      </c>
      <c r="V249" s="19">
        <f t="shared" si="1"/>
        <v>33.333333333333329</v>
      </c>
      <c r="W249" s="19">
        <f t="shared" si="2"/>
        <v>0</v>
      </c>
    </row>
    <row r="250" spans="1:23" ht="12.75">
      <c r="A250" s="13" t="s">
        <v>683</v>
      </c>
      <c r="B250" s="13">
        <v>245126666</v>
      </c>
      <c r="C250" s="13" t="s">
        <v>231</v>
      </c>
      <c r="D250" s="14">
        <v>43102</v>
      </c>
      <c r="E250" s="3">
        <v>186</v>
      </c>
      <c r="F250" s="21" t="s">
        <v>683</v>
      </c>
      <c r="G250" s="18"/>
      <c r="H250" s="18" t="s">
        <v>683</v>
      </c>
      <c r="I250" s="22">
        <v>43102</v>
      </c>
      <c r="J250" s="18"/>
      <c r="K250" s="18" t="s">
        <v>684</v>
      </c>
      <c r="L250" s="18" t="s">
        <v>107</v>
      </c>
      <c r="M250" s="18" t="s">
        <v>53</v>
      </c>
      <c r="N250" s="18"/>
      <c r="O250" s="18"/>
      <c r="P250" s="17"/>
      <c r="Q250" s="18">
        <f>COUNTIF(Attendance!B:B, A250)</f>
        <v>4</v>
      </c>
      <c r="R250" s="18">
        <f>COUNTIFS(Attendance!B:B, A250, Attendance!C:C, "Went")</f>
        <v>2</v>
      </c>
      <c r="S250" s="18">
        <f>COUNTIFS(Attendance!B:B, A250, Attendance!C:C, "No Show")</f>
        <v>1</v>
      </c>
      <c r="T250" s="18">
        <f>COUNTIFS(Attendance!B:B, A250, Attendance!C:C, "Didn't Go")</f>
        <v>0</v>
      </c>
      <c r="U250" s="19">
        <f t="shared" si="0"/>
        <v>50</v>
      </c>
      <c r="V250" s="19">
        <f t="shared" si="1"/>
        <v>25</v>
      </c>
      <c r="W250" s="19">
        <f t="shared" si="2"/>
        <v>0</v>
      </c>
    </row>
    <row r="251" spans="1:23" ht="15">
      <c r="A251" s="13" t="s">
        <v>685</v>
      </c>
      <c r="B251" s="13">
        <v>245123310</v>
      </c>
      <c r="C251" s="13" t="s">
        <v>231</v>
      </c>
      <c r="D251" s="14">
        <v>43102</v>
      </c>
      <c r="E251" s="3">
        <v>187</v>
      </c>
      <c r="F251" s="21" t="s">
        <v>685</v>
      </c>
      <c r="G251" s="18"/>
      <c r="H251" s="18" t="s">
        <v>685</v>
      </c>
      <c r="I251" s="22">
        <v>43102</v>
      </c>
      <c r="J251" s="18"/>
      <c r="K251" s="23" t="s">
        <v>686</v>
      </c>
      <c r="L251" s="18" t="s">
        <v>238</v>
      </c>
      <c r="M251" s="18" t="s">
        <v>31</v>
      </c>
      <c r="N251" s="18"/>
      <c r="O251" s="18"/>
      <c r="P251" s="17"/>
      <c r="Q251" s="18">
        <f>COUNTIF(Attendance!B:B, A251)</f>
        <v>7</v>
      </c>
      <c r="R251" s="18">
        <f>COUNTIFS(Attendance!B:B, A251, Attendance!C:C, "Went")</f>
        <v>3</v>
      </c>
      <c r="S251" s="18">
        <f>COUNTIFS(Attendance!B:B, A251, Attendance!C:C, "No Show")</f>
        <v>1</v>
      </c>
      <c r="T251" s="18">
        <f>COUNTIFS(Attendance!B:B, A251, Attendance!C:C, "Didn't Go")</f>
        <v>2</v>
      </c>
      <c r="U251" s="19">
        <f t="shared" si="0"/>
        <v>42.857142857142854</v>
      </c>
      <c r="V251" s="19">
        <f t="shared" si="1"/>
        <v>14.285714285714285</v>
      </c>
      <c r="W251" s="19">
        <f t="shared" si="2"/>
        <v>28.571428571428569</v>
      </c>
    </row>
    <row r="252" spans="1:23" ht="12.75">
      <c r="A252" s="13" t="s">
        <v>687</v>
      </c>
      <c r="B252" s="13">
        <v>245092518</v>
      </c>
      <c r="C252" s="13" t="s">
        <v>237</v>
      </c>
      <c r="D252" s="14">
        <v>43102</v>
      </c>
      <c r="E252" s="3">
        <v>188</v>
      </c>
      <c r="F252" s="21" t="s">
        <v>687</v>
      </c>
      <c r="G252" s="18"/>
      <c r="H252" s="18" t="s">
        <v>687</v>
      </c>
      <c r="I252" s="22">
        <v>43102</v>
      </c>
      <c r="J252" s="18"/>
      <c r="K252" s="18" t="s">
        <v>688</v>
      </c>
      <c r="L252" s="18" t="s">
        <v>30</v>
      </c>
      <c r="M252" s="18" t="s">
        <v>36</v>
      </c>
      <c r="N252" s="18"/>
      <c r="O252" s="18"/>
      <c r="P252" s="17"/>
      <c r="Q252" s="18">
        <f>COUNTIF(Attendance!B:B, A252)</f>
        <v>4</v>
      </c>
      <c r="R252" s="18">
        <f>COUNTIFS(Attendance!B:B, A252, Attendance!C:C, "Went")</f>
        <v>2</v>
      </c>
      <c r="S252" s="18">
        <f>COUNTIFS(Attendance!B:B, A252, Attendance!C:C, "No Show")</f>
        <v>0</v>
      </c>
      <c r="T252" s="18">
        <f>COUNTIFS(Attendance!B:B, A252, Attendance!C:C, "Didn't Go")</f>
        <v>2</v>
      </c>
      <c r="U252" s="19">
        <f t="shared" si="0"/>
        <v>50</v>
      </c>
      <c r="V252" s="19">
        <f t="shared" si="1"/>
        <v>0</v>
      </c>
      <c r="W252" s="19">
        <f t="shared" si="2"/>
        <v>50</v>
      </c>
    </row>
    <row r="253" spans="1:23" ht="12.75">
      <c r="A253" s="13" t="s">
        <v>689</v>
      </c>
      <c r="B253" s="13">
        <v>182934410</v>
      </c>
      <c r="C253" s="13" t="s">
        <v>237</v>
      </c>
      <c r="D253" s="14">
        <v>43103</v>
      </c>
      <c r="E253" s="3">
        <v>189</v>
      </c>
      <c r="F253" s="21" t="s">
        <v>689</v>
      </c>
      <c r="G253" s="18"/>
      <c r="H253" s="18" t="s">
        <v>689</v>
      </c>
      <c r="I253" s="22">
        <v>43103</v>
      </c>
      <c r="J253" s="18"/>
      <c r="K253" s="18"/>
      <c r="L253" s="18" t="s">
        <v>235</v>
      </c>
      <c r="M253" s="18" t="s">
        <v>95</v>
      </c>
      <c r="N253" s="18"/>
      <c r="O253" s="18"/>
      <c r="P253" s="17"/>
      <c r="Q253" s="18">
        <f>COUNTIF(Attendance!B:B, A253)</f>
        <v>0</v>
      </c>
      <c r="R253" s="18">
        <f>COUNTIFS(Attendance!B:B, A253, Attendance!C:C, "Went")</f>
        <v>0</v>
      </c>
      <c r="S253" s="18">
        <f>COUNTIFS(Attendance!B:B, A253, Attendance!C:C, "No Show")</f>
        <v>0</v>
      </c>
      <c r="T253" s="18">
        <f>COUNTIFS(Attendance!B:B, A253, Attendance!C:C, "Didn't Go")</f>
        <v>0</v>
      </c>
      <c r="U253" s="19">
        <f t="shared" si="0"/>
        <v>0</v>
      </c>
      <c r="V253" s="19">
        <f t="shared" si="1"/>
        <v>0</v>
      </c>
      <c r="W253" s="19">
        <f t="shared" si="2"/>
        <v>0</v>
      </c>
    </row>
    <row r="254" spans="1:23" ht="12.75">
      <c r="A254" s="13" t="s">
        <v>690</v>
      </c>
      <c r="B254" s="13">
        <v>163511632</v>
      </c>
      <c r="C254" s="13" t="s">
        <v>311</v>
      </c>
      <c r="D254" s="14">
        <v>43103</v>
      </c>
      <c r="E254" s="3">
        <v>190</v>
      </c>
      <c r="F254" s="21" t="s">
        <v>690</v>
      </c>
      <c r="G254" s="18"/>
      <c r="H254" s="18" t="s">
        <v>690</v>
      </c>
      <c r="I254" s="22">
        <v>43103</v>
      </c>
      <c r="J254" s="18"/>
      <c r="K254" s="18" t="s">
        <v>691</v>
      </c>
      <c r="L254" s="18" t="s">
        <v>680</v>
      </c>
      <c r="M254" s="18" t="s">
        <v>53</v>
      </c>
      <c r="N254" s="18"/>
      <c r="O254" s="18"/>
      <c r="P254" s="17"/>
      <c r="Q254" s="18">
        <f>COUNTIF(Attendance!B:B, A254)</f>
        <v>8</v>
      </c>
      <c r="R254" s="18">
        <f>COUNTIFS(Attendance!B:B, A254, Attendance!C:C, "Went")</f>
        <v>2</v>
      </c>
      <c r="S254" s="18">
        <f>COUNTIFS(Attendance!B:B, A254, Attendance!C:C, "No Show")</f>
        <v>5</v>
      </c>
      <c r="T254" s="18">
        <f>COUNTIFS(Attendance!B:B, A254, Attendance!C:C, "Didn't Go")</f>
        <v>0</v>
      </c>
      <c r="U254" s="19">
        <f t="shared" si="0"/>
        <v>25</v>
      </c>
      <c r="V254" s="19">
        <f t="shared" si="1"/>
        <v>62.5</v>
      </c>
      <c r="W254" s="19">
        <f t="shared" si="2"/>
        <v>0</v>
      </c>
    </row>
    <row r="255" spans="1:23" ht="12.75">
      <c r="A255" s="13" t="s">
        <v>692</v>
      </c>
      <c r="B255" s="13">
        <v>245192335</v>
      </c>
      <c r="C255" s="13" t="s">
        <v>237</v>
      </c>
      <c r="D255" s="14">
        <v>43103</v>
      </c>
      <c r="E255" s="3">
        <v>191</v>
      </c>
      <c r="F255" s="21" t="s">
        <v>692</v>
      </c>
      <c r="G255" s="18"/>
      <c r="H255" s="18" t="s">
        <v>692</v>
      </c>
      <c r="I255" s="22">
        <v>43103</v>
      </c>
      <c r="J255" s="18"/>
      <c r="K255" s="18" t="s">
        <v>693</v>
      </c>
      <c r="L255" s="18" t="s">
        <v>35</v>
      </c>
      <c r="M255" s="18" t="s">
        <v>166</v>
      </c>
      <c r="N255" s="18"/>
      <c r="O255" s="18"/>
      <c r="P255" s="17"/>
      <c r="Q255" s="18">
        <f>COUNTIF(Attendance!B:B, A255)</f>
        <v>9</v>
      </c>
      <c r="R255" s="18">
        <f>COUNTIFS(Attendance!B:B, A255, Attendance!C:C, "Went")</f>
        <v>6</v>
      </c>
      <c r="S255" s="18">
        <f>COUNTIFS(Attendance!B:B, A255, Attendance!C:C, "No Show")</f>
        <v>0</v>
      </c>
      <c r="T255" s="18">
        <f>COUNTIFS(Attendance!B:B, A255, Attendance!C:C, "Didn't Go")</f>
        <v>1</v>
      </c>
      <c r="U255" s="19">
        <f t="shared" si="0"/>
        <v>66.666666666666657</v>
      </c>
      <c r="V255" s="19">
        <f t="shared" si="1"/>
        <v>0</v>
      </c>
      <c r="W255" s="19">
        <f t="shared" si="2"/>
        <v>11.111111111111111</v>
      </c>
    </row>
    <row r="256" spans="1:23" ht="12.75">
      <c r="A256" s="13" t="s">
        <v>694</v>
      </c>
      <c r="B256" s="13">
        <v>226744450</v>
      </c>
      <c r="C256" s="13" t="s">
        <v>695</v>
      </c>
      <c r="D256" s="14">
        <v>43103</v>
      </c>
      <c r="E256" s="3">
        <v>192</v>
      </c>
      <c r="F256" s="21" t="s">
        <v>694</v>
      </c>
      <c r="G256" s="18"/>
      <c r="H256" s="18" t="s">
        <v>694</v>
      </c>
      <c r="I256" s="22">
        <v>43103</v>
      </c>
      <c r="J256" s="18"/>
      <c r="K256" s="18" t="s">
        <v>696</v>
      </c>
      <c r="L256" s="18" t="s">
        <v>631</v>
      </c>
      <c r="M256" s="18" t="s">
        <v>53</v>
      </c>
      <c r="N256" s="18"/>
      <c r="O256" s="18"/>
      <c r="P256" s="17"/>
      <c r="Q256" s="18">
        <f>COUNTIF(Attendance!B:B, A256)</f>
        <v>10</v>
      </c>
      <c r="R256" s="18">
        <f>COUNTIFS(Attendance!B:B, A256, Attendance!C:C, "Went")</f>
        <v>7</v>
      </c>
      <c r="S256" s="18">
        <f>COUNTIFS(Attendance!B:B, A256, Attendance!C:C, "No Show")</f>
        <v>3</v>
      </c>
      <c r="T256" s="18">
        <f>COUNTIFS(Attendance!B:B, A256, Attendance!C:C, "Didn't Go")</f>
        <v>0</v>
      </c>
      <c r="U256" s="19">
        <f t="shared" si="0"/>
        <v>70</v>
      </c>
      <c r="V256" s="19">
        <f t="shared" si="1"/>
        <v>30</v>
      </c>
      <c r="W256" s="19">
        <f t="shared" si="2"/>
        <v>0</v>
      </c>
    </row>
    <row r="257" spans="1:23" ht="12.75">
      <c r="A257" s="13" t="s">
        <v>697</v>
      </c>
      <c r="B257" s="13">
        <v>245178214</v>
      </c>
      <c r="C257" s="13" t="s">
        <v>231</v>
      </c>
      <c r="D257" s="14">
        <v>43103</v>
      </c>
      <c r="E257" s="3">
        <v>193</v>
      </c>
      <c r="F257" s="21" t="s">
        <v>697</v>
      </c>
      <c r="G257" s="18"/>
      <c r="H257" s="18" t="s">
        <v>697</v>
      </c>
      <c r="I257" s="22">
        <v>43103</v>
      </c>
      <c r="J257" s="18"/>
      <c r="K257" s="18" t="s">
        <v>560</v>
      </c>
      <c r="L257" s="18" t="s">
        <v>107</v>
      </c>
      <c r="M257" s="18" t="s">
        <v>166</v>
      </c>
      <c r="N257" s="18"/>
      <c r="O257" s="18"/>
      <c r="P257" s="17"/>
      <c r="Q257" s="18">
        <f>COUNTIF(Attendance!B:B, A257)</f>
        <v>0</v>
      </c>
      <c r="R257" s="18">
        <f>COUNTIFS(Attendance!B:B, A257, Attendance!C:C, "Went")</f>
        <v>0</v>
      </c>
      <c r="S257" s="18">
        <f>COUNTIFS(Attendance!B:B, A257, Attendance!C:C, "No Show")</f>
        <v>0</v>
      </c>
      <c r="T257" s="18">
        <f>COUNTIFS(Attendance!B:B, A257, Attendance!C:C, "Didn't Go")</f>
        <v>0</v>
      </c>
      <c r="U257" s="19">
        <f t="shared" si="0"/>
        <v>0</v>
      </c>
      <c r="V257" s="19">
        <f t="shared" si="1"/>
        <v>0</v>
      </c>
      <c r="W257" s="19">
        <f t="shared" si="2"/>
        <v>0</v>
      </c>
    </row>
    <row r="258" spans="1:23" ht="12.75">
      <c r="A258" s="13" t="s">
        <v>698</v>
      </c>
      <c r="B258" s="13">
        <v>245205453</v>
      </c>
      <c r="C258" s="13" t="s">
        <v>237</v>
      </c>
      <c r="D258" s="14">
        <v>43103</v>
      </c>
      <c r="E258" s="3">
        <v>194</v>
      </c>
      <c r="F258" s="21" t="s">
        <v>698</v>
      </c>
      <c r="G258" s="18" t="s">
        <v>699</v>
      </c>
      <c r="H258" s="18" t="s">
        <v>699</v>
      </c>
      <c r="I258" s="22">
        <v>43103</v>
      </c>
      <c r="J258" s="18"/>
      <c r="K258" s="18" t="s">
        <v>700</v>
      </c>
      <c r="L258" s="18" t="s">
        <v>35</v>
      </c>
      <c r="M258" s="18" t="s">
        <v>36</v>
      </c>
      <c r="N258" s="18"/>
      <c r="O258" s="18"/>
      <c r="P258" s="17"/>
      <c r="Q258" s="18">
        <f>COUNTIF(Attendance!B:B, A258)</f>
        <v>0</v>
      </c>
      <c r="R258" s="18">
        <f>COUNTIFS(Attendance!B:B, A258, Attendance!C:C, "Went")</f>
        <v>0</v>
      </c>
      <c r="S258" s="18">
        <f>COUNTIFS(Attendance!B:B, A258, Attendance!C:C, "No Show")</f>
        <v>0</v>
      </c>
      <c r="T258" s="18">
        <f>COUNTIFS(Attendance!B:B, A258, Attendance!C:C, "Didn't Go")</f>
        <v>0</v>
      </c>
      <c r="U258" s="19">
        <f t="shared" si="0"/>
        <v>0</v>
      </c>
      <c r="V258" s="19">
        <f t="shared" si="1"/>
        <v>0</v>
      </c>
      <c r="W258" s="19">
        <f t="shared" si="2"/>
        <v>0</v>
      </c>
    </row>
    <row r="259" spans="1:23" ht="15">
      <c r="A259" s="13" t="s">
        <v>701</v>
      </c>
      <c r="B259" s="13">
        <v>245200738</v>
      </c>
      <c r="C259" s="13" t="s">
        <v>257</v>
      </c>
      <c r="D259" s="14">
        <v>43103</v>
      </c>
      <c r="E259" s="3">
        <v>195</v>
      </c>
      <c r="F259" s="21" t="s">
        <v>701</v>
      </c>
      <c r="G259" s="18"/>
      <c r="H259" s="18" t="s">
        <v>701</v>
      </c>
      <c r="I259" s="22">
        <v>43103</v>
      </c>
      <c r="J259" s="18"/>
      <c r="K259" s="23" t="s">
        <v>136</v>
      </c>
      <c r="L259" s="18" t="s">
        <v>103</v>
      </c>
      <c r="M259" s="18" t="s">
        <v>44</v>
      </c>
      <c r="N259" s="18"/>
      <c r="O259" s="18"/>
      <c r="P259" s="17"/>
      <c r="Q259" s="18">
        <f>COUNTIF(Attendance!B:B, A259)</f>
        <v>7</v>
      </c>
      <c r="R259" s="18">
        <f>COUNTIFS(Attendance!B:B, A259, Attendance!C:C, "Went")</f>
        <v>6</v>
      </c>
      <c r="S259" s="18">
        <f>COUNTIFS(Attendance!B:B, A259, Attendance!C:C, "No Show")</f>
        <v>0</v>
      </c>
      <c r="T259" s="18">
        <f>COUNTIFS(Attendance!B:B, A259, Attendance!C:C, "Didn't Go")</f>
        <v>0</v>
      </c>
      <c r="U259" s="19">
        <f t="shared" si="0"/>
        <v>85.714285714285708</v>
      </c>
      <c r="V259" s="19">
        <f t="shared" si="1"/>
        <v>0</v>
      </c>
      <c r="W259" s="19">
        <f t="shared" si="2"/>
        <v>0</v>
      </c>
    </row>
    <row r="260" spans="1:23" ht="12.75">
      <c r="A260" s="24" t="s">
        <v>702</v>
      </c>
      <c r="B260" s="13">
        <v>245229221</v>
      </c>
      <c r="C260" s="13" t="s">
        <v>237</v>
      </c>
      <c r="D260" s="14">
        <v>43103</v>
      </c>
      <c r="E260" s="3">
        <v>196</v>
      </c>
      <c r="F260" s="21" t="s">
        <v>703</v>
      </c>
      <c r="G260" s="18" t="s">
        <v>702</v>
      </c>
      <c r="H260" s="18" t="s">
        <v>702</v>
      </c>
      <c r="I260" s="22">
        <v>43103</v>
      </c>
      <c r="J260" s="18"/>
      <c r="K260" s="18" t="s">
        <v>704</v>
      </c>
      <c r="L260" s="18" t="s">
        <v>705</v>
      </c>
      <c r="M260" s="18" t="s">
        <v>44</v>
      </c>
      <c r="N260" s="18"/>
      <c r="O260" s="18"/>
      <c r="P260" s="17"/>
      <c r="Q260" s="18">
        <f>COUNTIF(Attendance!B:B, A260)</f>
        <v>1</v>
      </c>
      <c r="R260" s="18">
        <f>COUNTIFS(Attendance!B:B, A260, Attendance!C:C, "Went")</f>
        <v>1</v>
      </c>
      <c r="S260" s="18">
        <f>COUNTIFS(Attendance!B:B, A260, Attendance!C:C, "No Show")</f>
        <v>0</v>
      </c>
      <c r="T260" s="18">
        <f>COUNTIFS(Attendance!B:B, A260, Attendance!C:C, "Didn't Go")</f>
        <v>0</v>
      </c>
      <c r="U260" s="19">
        <f t="shared" si="0"/>
        <v>100</v>
      </c>
      <c r="V260" s="19">
        <f t="shared" si="1"/>
        <v>0</v>
      </c>
      <c r="W260" s="19">
        <f t="shared" si="2"/>
        <v>0</v>
      </c>
    </row>
    <row r="261" spans="1:23" ht="12.75">
      <c r="A261" s="13" t="s">
        <v>706</v>
      </c>
      <c r="B261" s="13">
        <v>245196623</v>
      </c>
      <c r="C261" s="13" t="s">
        <v>237</v>
      </c>
      <c r="D261" s="14">
        <v>43103</v>
      </c>
      <c r="E261" s="3">
        <v>197</v>
      </c>
      <c r="F261" s="21" t="s">
        <v>706</v>
      </c>
      <c r="G261" s="18"/>
      <c r="H261" s="18" t="s">
        <v>706</v>
      </c>
      <c r="I261" s="22">
        <v>43103</v>
      </c>
      <c r="J261" s="18"/>
      <c r="K261" s="18" t="s">
        <v>707</v>
      </c>
      <c r="L261" s="18" t="s">
        <v>107</v>
      </c>
      <c r="M261" s="18" t="s">
        <v>53</v>
      </c>
      <c r="N261" s="18"/>
      <c r="O261" s="18"/>
      <c r="P261" s="17"/>
      <c r="Q261" s="18">
        <f>COUNTIF(Attendance!B:B, A261)</f>
        <v>6</v>
      </c>
      <c r="R261" s="18">
        <f>COUNTIFS(Attendance!B:B, A261, Attendance!C:C, "Went")</f>
        <v>1</v>
      </c>
      <c r="S261" s="18">
        <f>COUNTIFS(Attendance!B:B, A261, Attendance!C:C, "No Show")</f>
        <v>4</v>
      </c>
      <c r="T261" s="18">
        <f>COUNTIFS(Attendance!B:B, A261, Attendance!C:C, "Didn't Go")</f>
        <v>0</v>
      </c>
      <c r="U261" s="19">
        <f t="shared" si="0"/>
        <v>16.666666666666664</v>
      </c>
      <c r="V261" s="19">
        <f t="shared" si="1"/>
        <v>66.666666666666657</v>
      </c>
      <c r="W261" s="19">
        <f t="shared" si="2"/>
        <v>0</v>
      </c>
    </row>
    <row r="262" spans="1:23" ht="12.75">
      <c r="A262" s="13" t="s">
        <v>708</v>
      </c>
      <c r="B262" s="13">
        <v>106812912</v>
      </c>
      <c r="C262" s="13" t="s">
        <v>231</v>
      </c>
      <c r="D262" s="14">
        <v>43103</v>
      </c>
      <c r="E262" s="3">
        <v>198</v>
      </c>
      <c r="F262" s="21" t="s">
        <v>708</v>
      </c>
      <c r="G262" s="18"/>
      <c r="H262" s="18" t="s">
        <v>708</v>
      </c>
      <c r="I262" s="22">
        <v>43103</v>
      </c>
      <c r="J262" s="18"/>
      <c r="K262" s="18" t="s">
        <v>133</v>
      </c>
      <c r="L262" s="18" t="s">
        <v>107</v>
      </c>
      <c r="M262" s="18" t="s">
        <v>53</v>
      </c>
      <c r="N262" s="18"/>
      <c r="O262" s="18"/>
      <c r="P262" s="17"/>
      <c r="Q262" s="18">
        <f>COUNTIF(Attendance!B:B, A262)</f>
        <v>0</v>
      </c>
      <c r="R262" s="18">
        <f>COUNTIFS(Attendance!B:B, A262, Attendance!C:C, "Went")</f>
        <v>0</v>
      </c>
      <c r="S262" s="18">
        <f>COUNTIFS(Attendance!B:B, A262, Attendance!C:C, "No Show")</f>
        <v>0</v>
      </c>
      <c r="T262" s="18">
        <f>COUNTIFS(Attendance!B:B, A262, Attendance!C:C, "Didn't Go")</f>
        <v>0</v>
      </c>
      <c r="U262" s="19">
        <f t="shared" si="0"/>
        <v>0</v>
      </c>
      <c r="V262" s="19">
        <f t="shared" si="1"/>
        <v>0</v>
      </c>
      <c r="W262" s="19">
        <f t="shared" si="2"/>
        <v>0</v>
      </c>
    </row>
    <row r="263" spans="1:23" ht="12.75">
      <c r="A263" s="13" t="s">
        <v>709</v>
      </c>
      <c r="B263" s="13">
        <v>97654212</v>
      </c>
      <c r="C263" s="13" t="s">
        <v>237</v>
      </c>
      <c r="D263" s="14">
        <v>43103</v>
      </c>
      <c r="E263" s="3">
        <v>199</v>
      </c>
      <c r="F263" s="21" t="s">
        <v>709</v>
      </c>
      <c r="G263" s="18" t="s">
        <v>710</v>
      </c>
      <c r="H263" s="3" t="s">
        <v>711</v>
      </c>
      <c r="I263" s="22">
        <v>43103</v>
      </c>
      <c r="J263" s="18"/>
      <c r="K263" s="18" t="s">
        <v>127</v>
      </c>
      <c r="L263" s="18" t="s">
        <v>631</v>
      </c>
      <c r="M263" s="18" t="s">
        <v>44</v>
      </c>
      <c r="N263" s="18"/>
      <c r="O263" s="18"/>
      <c r="P263" s="17"/>
      <c r="Q263" s="18">
        <f>COUNTIF(Attendance!B:B, A263)</f>
        <v>9</v>
      </c>
      <c r="R263" s="18">
        <f>COUNTIFS(Attendance!B:B, A263, Attendance!C:C, "Went")</f>
        <v>8</v>
      </c>
      <c r="S263" s="18">
        <f>COUNTIFS(Attendance!B:B, A263, Attendance!C:C, "No Show")</f>
        <v>0</v>
      </c>
      <c r="T263" s="18">
        <f>COUNTIFS(Attendance!B:B, A263, Attendance!C:C, "Didn't Go")</f>
        <v>0</v>
      </c>
      <c r="U263" s="19">
        <f t="shared" si="0"/>
        <v>88.888888888888886</v>
      </c>
      <c r="V263" s="19">
        <f t="shared" si="1"/>
        <v>0</v>
      </c>
      <c r="W263" s="19">
        <f t="shared" si="2"/>
        <v>0</v>
      </c>
    </row>
    <row r="264" spans="1:23" ht="15">
      <c r="A264" s="13" t="s">
        <v>712</v>
      </c>
      <c r="B264" s="13">
        <v>245196862</v>
      </c>
      <c r="C264" s="13" t="s">
        <v>327</v>
      </c>
      <c r="D264" s="14">
        <v>43103</v>
      </c>
      <c r="E264" s="3">
        <v>200</v>
      </c>
      <c r="F264" s="21" t="s">
        <v>712</v>
      </c>
      <c r="G264" s="18"/>
      <c r="H264" s="18" t="s">
        <v>712</v>
      </c>
      <c r="I264" s="22">
        <v>43103</v>
      </c>
      <c r="J264" s="18"/>
      <c r="K264" s="18" t="s">
        <v>713</v>
      </c>
      <c r="L264" s="23" t="s">
        <v>714</v>
      </c>
      <c r="M264" s="18" t="s">
        <v>44</v>
      </c>
      <c r="N264" s="18"/>
      <c r="O264" s="18"/>
      <c r="P264" s="17"/>
      <c r="Q264" s="18">
        <f>COUNTIF(Attendance!B:B, A264)</f>
        <v>2</v>
      </c>
      <c r="R264" s="18">
        <f>COUNTIFS(Attendance!B:B, A264, Attendance!C:C, "Went")</f>
        <v>0</v>
      </c>
      <c r="S264" s="18">
        <f>COUNTIFS(Attendance!B:B, A264, Attendance!C:C, "No Show")</f>
        <v>1</v>
      </c>
      <c r="T264" s="18">
        <f>COUNTIFS(Attendance!B:B, A264, Attendance!C:C, "Didn't Go")</f>
        <v>0</v>
      </c>
      <c r="U264" s="19">
        <f t="shared" si="0"/>
        <v>0</v>
      </c>
      <c r="V264" s="19">
        <f t="shared" si="1"/>
        <v>50</v>
      </c>
      <c r="W264" s="19">
        <f t="shared" si="2"/>
        <v>0</v>
      </c>
    </row>
    <row r="265" spans="1:23" ht="12.75">
      <c r="A265" s="13" t="s">
        <v>715</v>
      </c>
      <c r="B265" s="13">
        <v>207868292</v>
      </c>
      <c r="C265" s="13" t="s">
        <v>237</v>
      </c>
      <c r="D265" s="14">
        <v>43104</v>
      </c>
      <c r="E265" s="3">
        <v>201</v>
      </c>
      <c r="F265" s="21" t="s">
        <v>715</v>
      </c>
      <c r="G265" s="18"/>
      <c r="H265" s="18" t="s">
        <v>715</v>
      </c>
      <c r="I265" s="22">
        <v>43104</v>
      </c>
      <c r="J265" s="18"/>
      <c r="K265" s="18" t="s">
        <v>152</v>
      </c>
      <c r="L265" s="18" t="s">
        <v>238</v>
      </c>
      <c r="M265" s="18" t="s">
        <v>87</v>
      </c>
      <c r="N265" s="18"/>
      <c r="O265" s="18" t="s">
        <v>716</v>
      </c>
      <c r="P265" s="17"/>
      <c r="Q265" s="18">
        <f>COUNTIF(Attendance!B:B, A265)</f>
        <v>3</v>
      </c>
      <c r="R265" s="18">
        <f>COUNTIFS(Attendance!B:B, A265, Attendance!C:C, "Went")</f>
        <v>2</v>
      </c>
      <c r="S265" s="18">
        <f>COUNTIFS(Attendance!B:B, A265, Attendance!C:C, "No Show")</f>
        <v>0</v>
      </c>
      <c r="T265" s="18">
        <f>COUNTIFS(Attendance!B:B, A265, Attendance!C:C, "Didn't Go")</f>
        <v>1</v>
      </c>
      <c r="U265" s="19">
        <f t="shared" si="0"/>
        <v>66.666666666666657</v>
      </c>
      <c r="V265" s="19">
        <f t="shared" si="1"/>
        <v>0</v>
      </c>
      <c r="W265" s="19">
        <f t="shared" si="2"/>
        <v>33.333333333333329</v>
      </c>
    </row>
    <row r="266" spans="1:23" ht="12.75">
      <c r="A266" s="13" t="s">
        <v>717</v>
      </c>
      <c r="B266" s="13">
        <v>245238653</v>
      </c>
      <c r="C266" s="13" t="s">
        <v>520</v>
      </c>
      <c r="D266" s="14">
        <v>43104</v>
      </c>
      <c r="E266" s="3">
        <v>202</v>
      </c>
      <c r="F266" s="21" t="s">
        <v>717</v>
      </c>
      <c r="G266" s="18"/>
      <c r="H266" s="18" t="s">
        <v>717</v>
      </c>
      <c r="I266" s="22">
        <v>43104</v>
      </c>
      <c r="J266" s="18"/>
      <c r="K266" s="18" t="s">
        <v>152</v>
      </c>
      <c r="L266" s="18" t="s">
        <v>238</v>
      </c>
      <c r="M266" s="18" t="s">
        <v>87</v>
      </c>
      <c r="N266" s="18"/>
      <c r="O266" s="18"/>
      <c r="P266" s="17"/>
      <c r="Q266" s="18">
        <f>COUNTIF(Attendance!B:B, A266)</f>
        <v>1</v>
      </c>
      <c r="R266" s="18">
        <f>COUNTIFS(Attendance!B:B, A266, Attendance!C:C, "Went")</f>
        <v>1</v>
      </c>
      <c r="S266" s="18">
        <f>COUNTIFS(Attendance!B:B, A266, Attendance!C:C, "No Show")</f>
        <v>0</v>
      </c>
      <c r="T266" s="18">
        <f>COUNTIFS(Attendance!B:B, A266, Attendance!C:C, "Didn't Go")</f>
        <v>0</v>
      </c>
      <c r="U266" s="19">
        <f t="shared" si="0"/>
        <v>100</v>
      </c>
      <c r="V266" s="19">
        <f t="shared" si="1"/>
        <v>0</v>
      </c>
      <c r="W266" s="19">
        <f t="shared" si="2"/>
        <v>0</v>
      </c>
    </row>
    <row r="267" spans="1:23" ht="12.75">
      <c r="A267" s="13" t="s">
        <v>718</v>
      </c>
      <c r="B267" s="13">
        <v>245614618</v>
      </c>
      <c r="C267" s="13" t="s">
        <v>237</v>
      </c>
      <c r="D267" s="14">
        <v>43108</v>
      </c>
      <c r="E267" s="3">
        <v>203</v>
      </c>
      <c r="F267" s="21" t="s">
        <v>718</v>
      </c>
      <c r="G267" s="18"/>
      <c r="H267" s="18" t="s">
        <v>718</v>
      </c>
      <c r="I267" s="22">
        <v>43108</v>
      </c>
      <c r="J267" s="18"/>
      <c r="K267" s="18"/>
      <c r="L267" s="18" t="s">
        <v>235</v>
      </c>
      <c r="M267" s="18" t="s">
        <v>95</v>
      </c>
      <c r="N267" s="18"/>
      <c r="O267" s="18"/>
      <c r="P267" s="17"/>
      <c r="Q267" s="18">
        <f>COUNTIF(Attendance!B:B, A267)</f>
        <v>0</v>
      </c>
      <c r="R267" s="18">
        <f>COUNTIFS(Attendance!B:B, A267, Attendance!C:C, "Went")</f>
        <v>0</v>
      </c>
      <c r="S267" s="18">
        <f>COUNTIFS(Attendance!B:B, A267, Attendance!C:C, "No Show")</f>
        <v>0</v>
      </c>
      <c r="T267" s="18">
        <f>COUNTIFS(Attendance!B:B, A267, Attendance!C:C, "Didn't Go")</f>
        <v>0</v>
      </c>
      <c r="U267" s="19">
        <f t="shared" si="0"/>
        <v>0</v>
      </c>
      <c r="V267" s="19">
        <f t="shared" si="1"/>
        <v>0</v>
      </c>
      <c r="W267" s="19">
        <f t="shared" si="2"/>
        <v>0</v>
      </c>
    </row>
    <row r="268" spans="1:23" ht="12.75">
      <c r="A268" s="13" t="s">
        <v>719</v>
      </c>
      <c r="B268" s="13">
        <v>162415252</v>
      </c>
      <c r="C268" s="13" t="s">
        <v>246</v>
      </c>
      <c r="D268" s="14">
        <v>43108</v>
      </c>
      <c r="E268" s="3">
        <v>204</v>
      </c>
      <c r="F268" s="21" t="s">
        <v>719</v>
      </c>
      <c r="G268" s="18"/>
      <c r="H268" s="18" t="s">
        <v>719</v>
      </c>
      <c r="I268" s="22">
        <v>43108</v>
      </c>
      <c r="J268" s="18"/>
      <c r="K268" s="18" t="s">
        <v>720</v>
      </c>
      <c r="L268" s="18" t="s">
        <v>721</v>
      </c>
      <c r="M268" s="18" t="s">
        <v>95</v>
      </c>
      <c r="N268" s="18"/>
      <c r="O268" s="18"/>
      <c r="P268" s="17"/>
      <c r="Q268" s="18">
        <f>COUNTIF(Attendance!B:B, A268)</f>
        <v>1</v>
      </c>
      <c r="R268" s="18">
        <f>COUNTIFS(Attendance!B:B, A268, Attendance!C:C, "Went")</f>
        <v>0</v>
      </c>
      <c r="S268" s="18">
        <f>COUNTIFS(Attendance!B:B, A268, Attendance!C:C, "No Show")</f>
        <v>0</v>
      </c>
      <c r="T268" s="18">
        <f>COUNTIFS(Attendance!B:B, A268, Attendance!C:C, "Didn't Go")</f>
        <v>0</v>
      </c>
      <c r="U268" s="19">
        <f t="shared" si="0"/>
        <v>0</v>
      </c>
      <c r="V268" s="19">
        <f t="shared" si="1"/>
        <v>0</v>
      </c>
      <c r="W268" s="19">
        <f t="shared" si="2"/>
        <v>0</v>
      </c>
    </row>
    <row r="269" spans="1:23" ht="12.75">
      <c r="A269" s="13" t="s">
        <v>722</v>
      </c>
      <c r="B269" s="13">
        <v>245596366</v>
      </c>
      <c r="C269" s="13" t="s">
        <v>723</v>
      </c>
      <c r="D269" s="14">
        <v>43108</v>
      </c>
      <c r="E269" s="3">
        <v>205</v>
      </c>
      <c r="F269" s="21" t="s">
        <v>722</v>
      </c>
      <c r="G269" s="18"/>
      <c r="H269" s="18" t="s">
        <v>722</v>
      </c>
      <c r="I269" s="22">
        <v>43108</v>
      </c>
      <c r="J269" s="18"/>
      <c r="K269" s="18"/>
      <c r="L269" s="18" t="s">
        <v>235</v>
      </c>
      <c r="M269" s="18" t="s">
        <v>95</v>
      </c>
      <c r="N269" s="18"/>
      <c r="O269" s="18"/>
      <c r="P269" s="17"/>
      <c r="Q269" s="18">
        <f>COUNTIF(Attendance!B:B, A269)</f>
        <v>0</v>
      </c>
      <c r="R269" s="18">
        <f>COUNTIFS(Attendance!B:B, A269, Attendance!C:C, "Went")</f>
        <v>0</v>
      </c>
      <c r="S269" s="18">
        <f>COUNTIFS(Attendance!B:B, A269, Attendance!C:C, "No Show")</f>
        <v>0</v>
      </c>
      <c r="T269" s="18">
        <f>COUNTIFS(Attendance!B:B, A269, Attendance!C:C, "Didn't Go")</f>
        <v>0</v>
      </c>
      <c r="U269" s="19">
        <f t="shared" si="0"/>
        <v>0</v>
      </c>
      <c r="V269" s="19">
        <f t="shared" si="1"/>
        <v>0</v>
      </c>
      <c r="W269" s="19">
        <f t="shared" si="2"/>
        <v>0</v>
      </c>
    </row>
    <row r="270" spans="1:23" ht="12.75">
      <c r="A270" s="13" t="s">
        <v>724</v>
      </c>
      <c r="B270" s="13">
        <v>245600566</v>
      </c>
      <c r="C270" s="13" t="s">
        <v>231</v>
      </c>
      <c r="D270" s="14">
        <v>43108</v>
      </c>
      <c r="E270" s="3">
        <v>206</v>
      </c>
      <c r="F270" s="21" t="s">
        <v>724</v>
      </c>
      <c r="G270" s="18"/>
      <c r="H270" s="18" t="s">
        <v>724</v>
      </c>
      <c r="I270" s="22">
        <v>43108</v>
      </c>
      <c r="J270" s="18"/>
      <c r="K270" s="18" t="s">
        <v>725</v>
      </c>
      <c r="L270" s="18" t="s">
        <v>35</v>
      </c>
      <c r="M270" s="18" t="s">
        <v>44</v>
      </c>
      <c r="N270" s="18"/>
      <c r="O270" s="18"/>
      <c r="P270" s="17"/>
      <c r="Q270" s="18">
        <f>COUNTIF(Attendance!B:B, A270)</f>
        <v>9</v>
      </c>
      <c r="R270" s="18">
        <f>COUNTIFS(Attendance!B:B, A270, Attendance!C:C, "Went")</f>
        <v>6</v>
      </c>
      <c r="S270" s="18">
        <f>COUNTIFS(Attendance!B:B, A270, Attendance!C:C, "No Show")</f>
        <v>0</v>
      </c>
      <c r="T270" s="18">
        <f>COUNTIFS(Attendance!B:B, A270, Attendance!C:C, "Didn't Go")</f>
        <v>2</v>
      </c>
      <c r="U270" s="19">
        <f t="shared" si="0"/>
        <v>66.666666666666657</v>
      </c>
      <c r="V270" s="19">
        <f t="shared" si="1"/>
        <v>0</v>
      </c>
      <c r="W270" s="19">
        <f t="shared" si="2"/>
        <v>22.222222222222221</v>
      </c>
    </row>
    <row r="271" spans="1:23" ht="12.75">
      <c r="A271" s="13" t="s">
        <v>726</v>
      </c>
      <c r="B271" s="13">
        <v>245608358</v>
      </c>
      <c r="C271" s="13" t="s">
        <v>231</v>
      </c>
      <c r="D271" s="14">
        <v>43109</v>
      </c>
      <c r="E271" s="3">
        <v>207</v>
      </c>
      <c r="F271" s="21" t="s">
        <v>726</v>
      </c>
      <c r="G271" s="18"/>
      <c r="H271" s="18" t="s">
        <v>726</v>
      </c>
      <c r="I271" s="22">
        <v>43109</v>
      </c>
      <c r="J271" s="18"/>
      <c r="K271" s="18" t="s">
        <v>727</v>
      </c>
      <c r="L271" s="18" t="s">
        <v>728</v>
      </c>
      <c r="M271" s="18" t="s">
        <v>36</v>
      </c>
      <c r="N271" s="18"/>
      <c r="O271" s="18"/>
      <c r="P271" s="17"/>
      <c r="Q271" s="18">
        <f>COUNTIF(Attendance!B:B, A271)</f>
        <v>1</v>
      </c>
      <c r="R271" s="18">
        <f>COUNTIFS(Attendance!B:B, A271, Attendance!C:C, "Went")</f>
        <v>0</v>
      </c>
      <c r="S271" s="18">
        <f>COUNTIFS(Attendance!B:B, A271, Attendance!C:C, "No Show")</f>
        <v>0</v>
      </c>
      <c r="T271" s="18">
        <f>COUNTIFS(Attendance!B:B, A271, Attendance!C:C, "Didn't Go")</f>
        <v>1</v>
      </c>
      <c r="U271" s="19">
        <f t="shared" si="0"/>
        <v>0</v>
      </c>
      <c r="V271" s="19">
        <f t="shared" si="1"/>
        <v>0</v>
      </c>
      <c r="W271" s="19">
        <f t="shared" si="2"/>
        <v>100</v>
      </c>
    </row>
    <row r="272" spans="1:23" ht="12.75">
      <c r="A272" s="13" t="s">
        <v>729</v>
      </c>
      <c r="B272" s="13">
        <v>234567334</v>
      </c>
      <c r="C272" s="13" t="s">
        <v>231</v>
      </c>
      <c r="D272" s="14">
        <v>43110</v>
      </c>
      <c r="E272" s="3">
        <v>208</v>
      </c>
      <c r="F272" s="21" t="s">
        <v>729</v>
      </c>
      <c r="G272" s="18"/>
      <c r="H272" s="18" t="s">
        <v>729</v>
      </c>
      <c r="I272" s="22">
        <v>43110</v>
      </c>
      <c r="J272" s="18"/>
      <c r="K272" s="18" t="s">
        <v>730</v>
      </c>
      <c r="L272" s="18" t="s">
        <v>443</v>
      </c>
      <c r="M272" s="18" t="s">
        <v>82</v>
      </c>
      <c r="N272" s="18"/>
      <c r="O272" s="18"/>
      <c r="P272" s="17"/>
      <c r="Q272" s="18">
        <f>COUNTIF(Attendance!B:B, A272)</f>
        <v>1</v>
      </c>
      <c r="R272" s="18">
        <f>COUNTIFS(Attendance!B:B, A272, Attendance!C:C, "Went")</f>
        <v>0</v>
      </c>
      <c r="S272" s="18">
        <f>COUNTIFS(Attendance!B:B, A272, Attendance!C:C, "No Show")</f>
        <v>0</v>
      </c>
      <c r="T272" s="18">
        <f>COUNTIFS(Attendance!B:B, A272, Attendance!C:C, "Didn't Go")</f>
        <v>1</v>
      </c>
      <c r="U272" s="19">
        <f t="shared" si="0"/>
        <v>0</v>
      </c>
      <c r="V272" s="19">
        <f t="shared" si="1"/>
        <v>0</v>
      </c>
      <c r="W272" s="19">
        <f t="shared" si="2"/>
        <v>100</v>
      </c>
    </row>
    <row r="273" spans="1:23" ht="12.75">
      <c r="A273" s="13" t="s">
        <v>731</v>
      </c>
      <c r="B273" s="13">
        <v>245839196</v>
      </c>
      <c r="C273" s="13" t="s">
        <v>231</v>
      </c>
      <c r="D273" s="14">
        <v>43111</v>
      </c>
      <c r="E273" s="3">
        <v>209</v>
      </c>
      <c r="F273" s="21" t="s">
        <v>731</v>
      </c>
      <c r="G273" s="18" t="s">
        <v>732</v>
      </c>
      <c r="H273" s="18" t="s">
        <v>732</v>
      </c>
      <c r="I273" s="22">
        <v>43111</v>
      </c>
      <c r="J273" s="18"/>
      <c r="K273" s="18" t="s">
        <v>733</v>
      </c>
      <c r="L273" s="18" t="s">
        <v>676</v>
      </c>
      <c r="M273" s="18" t="s">
        <v>40</v>
      </c>
      <c r="N273" s="18"/>
      <c r="O273" s="18"/>
      <c r="P273" s="17"/>
      <c r="Q273" s="18">
        <f>COUNTIF(Attendance!B:B, A273)</f>
        <v>0</v>
      </c>
      <c r="R273" s="18">
        <f>COUNTIFS(Attendance!B:B, A273, Attendance!C:C, "Went")</f>
        <v>0</v>
      </c>
      <c r="S273" s="18">
        <f>COUNTIFS(Attendance!B:B, A273, Attendance!C:C, "No Show")</f>
        <v>0</v>
      </c>
      <c r="T273" s="18">
        <f>COUNTIFS(Attendance!B:B, A273, Attendance!C:C, "Didn't Go")</f>
        <v>0</v>
      </c>
      <c r="U273" s="19">
        <f t="shared" si="0"/>
        <v>0</v>
      </c>
      <c r="V273" s="19">
        <f t="shared" si="1"/>
        <v>0</v>
      </c>
      <c r="W273" s="19">
        <f t="shared" si="2"/>
        <v>0</v>
      </c>
    </row>
    <row r="274" spans="1:23" ht="12.75">
      <c r="A274" s="13" t="s">
        <v>734</v>
      </c>
      <c r="B274" s="13">
        <v>245798310</v>
      </c>
      <c r="C274" s="13" t="s">
        <v>231</v>
      </c>
      <c r="D274" s="14">
        <v>43111</v>
      </c>
      <c r="E274" s="3">
        <v>210</v>
      </c>
      <c r="F274" s="21" t="s">
        <v>734</v>
      </c>
      <c r="G274" s="18" t="s">
        <v>735</v>
      </c>
      <c r="H274" s="18" t="s">
        <v>735</v>
      </c>
      <c r="I274" s="22">
        <v>43111</v>
      </c>
      <c r="J274" s="18"/>
      <c r="K274" s="18" t="s">
        <v>736</v>
      </c>
      <c r="L274" s="18" t="s">
        <v>259</v>
      </c>
      <c r="M274" s="18" t="s">
        <v>31</v>
      </c>
      <c r="N274" s="18"/>
      <c r="O274" s="18"/>
      <c r="P274" s="17"/>
      <c r="Q274" s="18">
        <f>COUNTIF(Attendance!B:B, A274)</f>
        <v>4</v>
      </c>
      <c r="R274" s="18">
        <f>COUNTIFS(Attendance!B:B, A274, Attendance!C:C, "Went")</f>
        <v>1</v>
      </c>
      <c r="S274" s="18">
        <f>COUNTIFS(Attendance!B:B, A274, Attendance!C:C, "No Show")</f>
        <v>2</v>
      </c>
      <c r="T274" s="18">
        <f>COUNTIFS(Attendance!B:B, A274, Attendance!C:C, "Didn't Go")</f>
        <v>1</v>
      </c>
      <c r="U274" s="19">
        <f t="shared" si="0"/>
        <v>25</v>
      </c>
      <c r="V274" s="19">
        <f t="shared" si="1"/>
        <v>50</v>
      </c>
      <c r="W274" s="19">
        <f t="shared" si="2"/>
        <v>25</v>
      </c>
    </row>
    <row r="275" spans="1:23" ht="12.75">
      <c r="A275" s="13" t="s">
        <v>737</v>
      </c>
      <c r="B275" s="13">
        <v>193992179</v>
      </c>
      <c r="C275" s="13" t="s">
        <v>231</v>
      </c>
      <c r="D275" s="14">
        <v>43112</v>
      </c>
      <c r="E275" s="3">
        <v>211</v>
      </c>
      <c r="F275" s="21" t="s">
        <v>738</v>
      </c>
      <c r="G275" s="18"/>
      <c r="H275" s="18" t="s">
        <v>738</v>
      </c>
      <c r="I275" s="22">
        <v>43112</v>
      </c>
      <c r="J275" s="18"/>
      <c r="K275" s="18" t="s">
        <v>739</v>
      </c>
      <c r="L275" s="18" t="s">
        <v>740</v>
      </c>
      <c r="M275" s="18" t="s">
        <v>95</v>
      </c>
      <c r="N275" s="18"/>
      <c r="O275" s="18"/>
      <c r="P275" s="17"/>
      <c r="Q275" s="18">
        <f>COUNTIF(Attendance!B:B, A275)</f>
        <v>0</v>
      </c>
      <c r="R275" s="18">
        <f>COUNTIFS(Attendance!B:B, A275, Attendance!C:C, "Went")</f>
        <v>0</v>
      </c>
      <c r="S275" s="18">
        <f>COUNTIFS(Attendance!B:B, A275, Attendance!C:C, "No Show")</f>
        <v>0</v>
      </c>
      <c r="T275" s="18">
        <f>COUNTIFS(Attendance!B:B, A275, Attendance!C:C, "Didn't Go")</f>
        <v>0</v>
      </c>
      <c r="U275" s="19">
        <f t="shared" si="0"/>
        <v>0</v>
      </c>
      <c r="V275" s="19">
        <f t="shared" si="1"/>
        <v>0</v>
      </c>
      <c r="W275" s="19">
        <f t="shared" si="2"/>
        <v>0</v>
      </c>
    </row>
    <row r="276" spans="1:23" ht="12.75">
      <c r="A276" s="13" t="s">
        <v>741</v>
      </c>
      <c r="B276" s="13">
        <v>246086747</v>
      </c>
      <c r="C276" s="13" t="s">
        <v>231</v>
      </c>
      <c r="D276" s="14">
        <v>43115</v>
      </c>
      <c r="E276" s="3">
        <v>212</v>
      </c>
      <c r="F276" s="21" t="s">
        <v>741</v>
      </c>
      <c r="G276" s="18"/>
      <c r="H276" s="18" t="s">
        <v>741</v>
      </c>
      <c r="I276" s="22">
        <v>43115</v>
      </c>
      <c r="J276" s="18"/>
      <c r="K276" s="18" t="s">
        <v>318</v>
      </c>
      <c r="L276" s="18" t="s">
        <v>742</v>
      </c>
      <c r="M276" s="18" t="s">
        <v>82</v>
      </c>
      <c r="N276" s="18"/>
      <c r="O276" s="18"/>
      <c r="P276" s="17"/>
      <c r="Q276" s="18">
        <f>COUNTIF(Attendance!B:B, A276)</f>
        <v>0</v>
      </c>
      <c r="R276" s="18">
        <f>COUNTIFS(Attendance!B:B, A276, Attendance!C:C, "Went")</f>
        <v>0</v>
      </c>
      <c r="S276" s="18">
        <f>COUNTIFS(Attendance!B:B, A276, Attendance!C:C, "No Show")</f>
        <v>0</v>
      </c>
      <c r="T276" s="18">
        <f>COUNTIFS(Attendance!B:B, A276, Attendance!C:C, "Didn't Go")</f>
        <v>0</v>
      </c>
      <c r="U276" s="19">
        <f t="shared" si="0"/>
        <v>0</v>
      </c>
      <c r="V276" s="19">
        <f t="shared" si="1"/>
        <v>0</v>
      </c>
      <c r="W276" s="19">
        <f t="shared" si="2"/>
        <v>0</v>
      </c>
    </row>
    <row r="277" spans="1:23" ht="12.75">
      <c r="A277" s="13" t="s">
        <v>743</v>
      </c>
      <c r="B277" s="13">
        <v>246159828</v>
      </c>
      <c r="C277" s="13" t="s">
        <v>246</v>
      </c>
      <c r="D277" s="14">
        <v>43116</v>
      </c>
      <c r="E277" s="3">
        <v>213</v>
      </c>
      <c r="F277" s="21" t="s">
        <v>743</v>
      </c>
      <c r="G277" s="18"/>
      <c r="H277" s="18" t="s">
        <v>743</v>
      </c>
      <c r="I277" s="22">
        <v>43116</v>
      </c>
      <c r="J277" s="18"/>
      <c r="K277" s="18"/>
      <c r="L277" s="18" t="s">
        <v>235</v>
      </c>
      <c r="M277" s="18" t="s">
        <v>95</v>
      </c>
      <c r="N277" s="18"/>
      <c r="O277" s="18"/>
      <c r="P277" s="17"/>
      <c r="Q277" s="18">
        <f>COUNTIF(Attendance!B:B, A277)</f>
        <v>0</v>
      </c>
      <c r="R277" s="18">
        <f>COUNTIFS(Attendance!B:B, A277, Attendance!C:C, "Went")</f>
        <v>0</v>
      </c>
      <c r="S277" s="18">
        <f>COUNTIFS(Attendance!B:B, A277, Attendance!C:C, "No Show")</f>
        <v>0</v>
      </c>
      <c r="T277" s="18">
        <f>COUNTIFS(Attendance!B:B, A277, Attendance!C:C, "Didn't Go")</f>
        <v>0</v>
      </c>
      <c r="U277" s="19">
        <f t="shared" si="0"/>
        <v>0</v>
      </c>
      <c r="V277" s="19">
        <f t="shared" si="1"/>
        <v>0</v>
      </c>
      <c r="W277" s="19">
        <f t="shared" si="2"/>
        <v>0</v>
      </c>
    </row>
    <row r="278" spans="1:23" ht="12.75">
      <c r="A278" s="13" t="s">
        <v>744</v>
      </c>
      <c r="B278" s="13">
        <v>246144362</v>
      </c>
      <c r="C278" s="13" t="s">
        <v>293</v>
      </c>
      <c r="D278" s="14">
        <v>43116</v>
      </c>
      <c r="E278" s="3">
        <v>214</v>
      </c>
      <c r="F278" s="21" t="s">
        <v>744</v>
      </c>
      <c r="G278" s="18"/>
      <c r="H278" s="18" t="s">
        <v>744</v>
      </c>
      <c r="I278" s="22">
        <v>43116</v>
      </c>
      <c r="J278" s="18"/>
      <c r="K278" s="18"/>
      <c r="L278" s="18" t="s">
        <v>235</v>
      </c>
      <c r="M278" s="18" t="s">
        <v>95</v>
      </c>
      <c r="N278" s="18"/>
      <c r="O278" s="18"/>
      <c r="P278" s="17"/>
      <c r="Q278" s="18">
        <f>COUNTIF(Attendance!B:B, A278)</f>
        <v>0</v>
      </c>
      <c r="R278" s="18">
        <f>COUNTIFS(Attendance!B:B, A278, Attendance!C:C, "Went")</f>
        <v>0</v>
      </c>
      <c r="S278" s="18">
        <f>COUNTIFS(Attendance!B:B, A278, Attendance!C:C, "No Show")</f>
        <v>0</v>
      </c>
      <c r="T278" s="18">
        <f>COUNTIFS(Attendance!B:B, A278, Attendance!C:C, "Didn't Go")</f>
        <v>0</v>
      </c>
      <c r="U278" s="19">
        <f t="shared" si="0"/>
        <v>0</v>
      </c>
      <c r="V278" s="19">
        <f t="shared" si="1"/>
        <v>0</v>
      </c>
      <c r="W278" s="19">
        <f t="shared" si="2"/>
        <v>0</v>
      </c>
    </row>
    <row r="279" spans="1:23" ht="12.75">
      <c r="A279" s="13" t="s">
        <v>745</v>
      </c>
      <c r="B279" s="13">
        <v>132668872</v>
      </c>
      <c r="C279" s="13" t="s">
        <v>237</v>
      </c>
      <c r="D279" s="14">
        <v>43116</v>
      </c>
      <c r="E279" s="3">
        <v>215</v>
      </c>
      <c r="F279" s="21" t="s">
        <v>745</v>
      </c>
      <c r="G279" s="18" t="s">
        <v>746</v>
      </c>
      <c r="H279" s="18" t="s">
        <v>746</v>
      </c>
      <c r="I279" s="22">
        <v>43116</v>
      </c>
      <c r="J279" s="18"/>
      <c r="K279" s="18" t="s">
        <v>333</v>
      </c>
      <c r="L279" s="18" t="s">
        <v>747</v>
      </c>
      <c r="M279" s="18" t="s">
        <v>53</v>
      </c>
      <c r="N279" s="18"/>
      <c r="O279" s="18"/>
      <c r="P279" s="17"/>
      <c r="Q279" s="18">
        <f>COUNTIF(Attendance!B:B, A279)</f>
        <v>1</v>
      </c>
      <c r="R279" s="18">
        <f>COUNTIFS(Attendance!B:B, A279, Attendance!C:C, "Went")</f>
        <v>1</v>
      </c>
      <c r="S279" s="18">
        <f>COUNTIFS(Attendance!B:B, A279, Attendance!C:C, "No Show")</f>
        <v>0</v>
      </c>
      <c r="T279" s="18">
        <f>COUNTIFS(Attendance!B:B, A279, Attendance!C:C, "Didn't Go")</f>
        <v>0</v>
      </c>
      <c r="U279" s="19">
        <f t="shared" si="0"/>
        <v>100</v>
      </c>
      <c r="V279" s="19">
        <f t="shared" si="1"/>
        <v>0</v>
      </c>
      <c r="W279" s="19">
        <f t="shared" si="2"/>
        <v>0</v>
      </c>
    </row>
    <row r="280" spans="1:23" ht="12.75">
      <c r="A280" s="13" t="s">
        <v>748</v>
      </c>
      <c r="B280" s="13">
        <v>246171721</v>
      </c>
      <c r="C280" s="13" t="s">
        <v>749</v>
      </c>
      <c r="D280" s="14">
        <v>43116</v>
      </c>
      <c r="E280" s="3">
        <v>216</v>
      </c>
      <c r="F280" s="21" t="s">
        <v>748</v>
      </c>
      <c r="G280" s="18"/>
      <c r="H280" s="18" t="s">
        <v>748</v>
      </c>
      <c r="I280" s="22">
        <v>43116</v>
      </c>
      <c r="J280" s="18"/>
      <c r="K280" s="18" t="s">
        <v>750</v>
      </c>
      <c r="L280" s="18" t="s">
        <v>35</v>
      </c>
      <c r="M280" s="18" t="s">
        <v>44</v>
      </c>
      <c r="N280" s="18"/>
      <c r="O280" s="18"/>
      <c r="P280" s="28">
        <v>43809</v>
      </c>
      <c r="Q280" s="18">
        <f>COUNTIF(Attendance!B:B, A280)</f>
        <v>1</v>
      </c>
      <c r="R280" s="18">
        <f>COUNTIFS(Attendance!B:B, A280, Attendance!C:C, "Went")</f>
        <v>1</v>
      </c>
      <c r="S280" s="18">
        <f>COUNTIFS(Attendance!B:B, A280, Attendance!C:C, "No Show")</f>
        <v>0</v>
      </c>
      <c r="T280" s="18">
        <f>COUNTIFS(Attendance!B:B, A280, Attendance!C:C, "Didn't Go")</f>
        <v>0</v>
      </c>
      <c r="U280" s="19">
        <f t="shared" si="0"/>
        <v>100</v>
      </c>
      <c r="V280" s="19">
        <f t="shared" si="1"/>
        <v>0</v>
      </c>
      <c r="W280" s="19">
        <f t="shared" si="2"/>
        <v>0</v>
      </c>
    </row>
    <row r="281" spans="1:23" ht="12.75">
      <c r="A281" s="13" t="s">
        <v>751</v>
      </c>
      <c r="B281" s="13">
        <v>8840391</v>
      </c>
      <c r="C281" s="13" t="s">
        <v>752</v>
      </c>
      <c r="D281" s="14">
        <v>43116</v>
      </c>
      <c r="E281" s="3">
        <v>217</v>
      </c>
      <c r="F281" s="21" t="s">
        <v>751</v>
      </c>
      <c r="G281" s="18"/>
      <c r="H281" s="18" t="s">
        <v>751</v>
      </c>
      <c r="I281" s="22">
        <v>43116</v>
      </c>
      <c r="J281" s="18"/>
      <c r="K281" s="18"/>
      <c r="L281" s="18" t="s">
        <v>235</v>
      </c>
      <c r="M281" s="18" t="s">
        <v>95</v>
      </c>
      <c r="N281" s="18"/>
      <c r="O281" s="18"/>
      <c r="P281" s="17"/>
      <c r="Q281" s="18">
        <f>COUNTIF(Attendance!B:B, A281)</f>
        <v>0</v>
      </c>
      <c r="R281" s="18">
        <f>COUNTIFS(Attendance!B:B, A281, Attendance!C:C, "Went")</f>
        <v>0</v>
      </c>
      <c r="S281" s="18">
        <f>COUNTIFS(Attendance!B:B, A281, Attendance!C:C, "No Show")</f>
        <v>0</v>
      </c>
      <c r="T281" s="18">
        <f>COUNTIFS(Attendance!B:B, A281, Attendance!C:C, "Didn't Go")</f>
        <v>0</v>
      </c>
      <c r="U281" s="19">
        <f t="shared" si="0"/>
        <v>0</v>
      </c>
      <c r="V281" s="19">
        <f t="shared" si="1"/>
        <v>0</v>
      </c>
      <c r="W281" s="19">
        <f t="shared" si="2"/>
        <v>0</v>
      </c>
    </row>
    <row r="282" spans="1:23" ht="12.75">
      <c r="A282" s="13" t="s">
        <v>753</v>
      </c>
      <c r="B282" s="13">
        <v>246248813</v>
      </c>
      <c r="C282" s="13" t="s">
        <v>271</v>
      </c>
      <c r="D282" s="14">
        <v>43117</v>
      </c>
      <c r="E282" s="3">
        <v>218</v>
      </c>
      <c r="F282" s="21" t="s">
        <v>753</v>
      </c>
      <c r="G282" s="18"/>
      <c r="H282" s="18" t="s">
        <v>753</v>
      </c>
      <c r="I282" s="22">
        <v>43117</v>
      </c>
      <c r="J282" s="18"/>
      <c r="K282" s="18"/>
      <c r="L282" s="18" t="s">
        <v>235</v>
      </c>
      <c r="M282" s="18" t="s">
        <v>95</v>
      </c>
      <c r="N282" s="18"/>
      <c r="O282" s="18"/>
      <c r="P282" s="17"/>
      <c r="Q282" s="18">
        <f>COUNTIF(Attendance!B:B, A282)</f>
        <v>0</v>
      </c>
      <c r="R282" s="18">
        <f>COUNTIFS(Attendance!B:B, A282, Attendance!C:C, "Went")</f>
        <v>0</v>
      </c>
      <c r="S282" s="18">
        <f>COUNTIFS(Attendance!B:B, A282, Attendance!C:C, "No Show")</f>
        <v>0</v>
      </c>
      <c r="T282" s="18">
        <f>COUNTIFS(Attendance!B:B, A282, Attendance!C:C, "Didn't Go")</f>
        <v>0</v>
      </c>
      <c r="U282" s="19">
        <f t="shared" si="0"/>
        <v>0</v>
      </c>
      <c r="V282" s="19">
        <f t="shared" si="1"/>
        <v>0</v>
      </c>
      <c r="W282" s="19">
        <f t="shared" si="2"/>
        <v>0</v>
      </c>
    </row>
    <row r="283" spans="1:23" ht="12.75">
      <c r="A283" s="13" t="s">
        <v>754</v>
      </c>
      <c r="B283" s="13">
        <v>201135200</v>
      </c>
      <c r="C283" s="13" t="s">
        <v>271</v>
      </c>
      <c r="D283" s="14">
        <v>43117</v>
      </c>
      <c r="E283" s="3">
        <v>219</v>
      </c>
      <c r="F283" s="21" t="s">
        <v>754</v>
      </c>
      <c r="G283" s="18"/>
      <c r="H283" s="18" t="s">
        <v>754</v>
      </c>
      <c r="I283" s="22">
        <v>43117</v>
      </c>
      <c r="J283" s="18"/>
      <c r="K283" s="18"/>
      <c r="L283" s="18" t="s">
        <v>235</v>
      </c>
      <c r="M283" s="18" t="s">
        <v>95</v>
      </c>
      <c r="N283" s="18"/>
      <c r="O283" s="18"/>
      <c r="P283" s="17"/>
      <c r="Q283" s="18">
        <f>COUNTIF(Attendance!B:B, A283)</f>
        <v>1</v>
      </c>
      <c r="R283" s="18">
        <f>COUNTIFS(Attendance!B:B, A283, Attendance!C:C, "Went")</f>
        <v>0</v>
      </c>
      <c r="S283" s="18">
        <f>COUNTIFS(Attendance!B:B, A283, Attendance!C:C, "No Show")</f>
        <v>0</v>
      </c>
      <c r="T283" s="18">
        <f>COUNTIFS(Attendance!B:B, A283, Attendance!C:C, "Didn't Go")</f>
        <v>1</v>
      </c>
      <c r="U283" s="19">
        <f t="shared" si="0"/>
        <v>0</v>
      </c>
      <c r="V283" s="19">
        <f t="shared" si="1"/>
        <v>0</v>
      </c>
      <c r="W283" s="19">
        <f t="shared" si="2"/>
        <v>100</v>
      </c>
    </row>
    <row r="284" spans="1:23" ht="12.75">
      <c r="A284" s="13" t="s">
        <v>755</v>
      </c>
      <c r="B284" s="13">
        <v>246212643</v>
      </c>
      <c r="C284" s="13" t="s">
        <v>237</v>
      </c>
      <c r="D284" s="14">
        <v>43117</v>
      </c>
      <c r="E284" s="3">
        <v>220</v>
      </c>
      <c r="F284" s="21" t="s">
        <v>755</v>
      </c>
      <c r="G284" s="18" t="s">
        <v>756</v>
      </c>
      <c r="H284" s="18" t="s">
        <v>756</v>
      </c>
      <c r="I284" s="22">
        <v>43117</v>
      </c>
      <c r="J284" s="18"/>
      <c r="K284" s="18" t="s">
        <v>757</v>
      </c>
      <c r="L284" s="18" t="s">
        <v>259</v>
      </c>
      <c r="M284" s="18" t="s">
        <v>31</v>
      </c>
      <c r="N284" s="18"/>
      <c r="O284" s="18"/>
      <c r="P284" s="17"/>
      <c r="Q284" s="18">
        <f>COUNTIF(Attendance!B:B, A284)</f>
        <v>0</v>
      </c>
      <c r="R284" s="18">
        <f>COUNTIFS(Attendance!B:B, A284, Attendance!C:C, "Went")</f>
        <v>0</v>
      </c>
      <c r="S284" s="18">
        <f>COUNTIFS(Attendance!B:B, A284, Attendance!C:C, "No Show")</f>
        <v>0</v>
      </c>
      <c r="T284" s="18">
        <f>COUNTIFS(Attendance!B:B, A284, Attendance!C:C, "Didn't Go")</f>
        <v>0</v>
      </c>
      <c r="U284" s="19">
        <f t="shared" si="0"/>
        <v>0</v>
      </c>
      <c r="V284" s="19">
        <f t="shared" si="1"/>
        <v>0</v>
      </c>
      <c r="W284" s="19">
        <f t="shared" si="2"/>
        <v>0</v>
      </c>
    </row>
    <row r="285" spans="1:23" ht="12.75">
      <c r="A285" s="13" t="s">
        <v>758</v>
      </c>
      <c r="B285" s="13">
        <v>210016056</v>
      </c>
      <c r="C285" s="13" t="s">
        <v>237</v>
      </c>
      <c r="D285" s="14">
        <v>43118</v>
      </c>
      <c r="E285" s="3">
        <v>221</v>
      </c>
      <c r="F285" s="21" t="s">
        <v>758</v>
      </c>
      <c r="G285" s="18"/>
      <c r="H285" s="18" t="s">
        <v>758</v>
      </c>
      <c r="I285" s="22">
        <v>43118</v>
      </c>
      <c r="J285" s="18"/>
      <c r="K285" s="18" t="s">
        <v>759</v>
      </c>
      <c r="L285" s="18" t="s">
        <v>238</v>
      </c>
      <c r="M285" s="18" t="s">
        <v>31</v>
      </c>
      <c r="N285" s="18"/>
      <c r="O285" s="18"/>
      <c r="P285" s="17"/>
      <c r="Q285" s="18">
        <f>COUNTIF(Attendance!B:B, A285)</f>
        <v>0</v>
      </c>
      <c r="R285" s="18">
        <f>COUNTIFS(Attendance!B:B, A285, Attendance!C:C, "Went")</f>
        <v>0</v>
      </c>
      <c r="S285" s="18">
        <f>COUNTIFS(Attendance!B:B, A285, Attendance!C:C, "No Show")</f>
        <v>0</v>
      </c>
      <c r="T285" s="18">
        <f>COUNTIFS(Attendance!B:B, A285, Attendance!C:C, "Didn't Go")</f>
        <v>0</v>
      </c>
      <c r="U285" s="19">
        <f t="shared" si="0"/>
        <v>0</v>
      </c>
      <c r="V285" s="19">
        <f t="shared" si="1"/>
        <v>0</v>
      </c>
      <c r="W285" s="19">
        <f t="shared" si="2"/>
        <v>0</v>
      </c>
    </row>
    <row r="286" spans="1:23" ht="12.75">
      <c r="A286" s="13" t="s">
        <v>760</v>
      </c>
      <c r="B286" s="13">
        <v>246297918</v>
      </c>
      <c r="C286" s="13" t="s">
        <v>237</v>
      </c>
      <c r="D286" s="14">
        <v>43118</v>
      </c>
      <c r="E286" s="3">
        <v>222</v>
      </c>
      <c r="F286" s="21" t="s">
        <v>760</v>
      </c>
      <c r="G286" s="18"/>
      <c r="H286" s="18" t="s">
        <v>760</v>
      </c>
      <c r="I286" s="22">
        <v>43118</v>
      </c>
      <c r="J286" s="18"/>
      <c r="K286" s="18"/>
      <c r="L286" s="18" t="s">
        <v>235</v>
      </c>
      <c r="M286" s="18" t="s">
        <v>95</v>
      </c>
      <c r="N286" s="18"/>
      <c r="O286" s="18"/>
      <c r="P286" s="17"/>
      <c r="Q286" s="18">
        <f>COUNTIF(Attendance!B:B, A286)</f>
        <v>0</v>
      </c>
      <c r="R286" s="18">
        <f>COUNTIFS(Attendance!B:B, A286, Attendance!C:C, "Went")</f>
        <v>0</v>
      </c>
      <c r="S286" s="18">
        <f>COUNTIFS(Attendance!B:B, A286, Attendance!C:C, "No Show")</f>
        <v>0</v>
      </c>
      <c r="T286" s="18">
        <f>COUNTIFS(Attendance!B:B, A286, Attendance!C:C, "Didn't Go")</f>
        <v>0</v>
      </c>
      <c r="U286" s="19">
        <f t="shared" si="0"/>
        <v>0</v>
      </c>
      <c r="V286" s="19">
        <f t="shared" si="1"/>
        <v>0</v>
      </c>
      <c r="W286" s="19">
        <f t="shared" si="2"/>
        <v>0</v>
      </c>
    </row>
    <row r="287" spans="1:23" ht="12.75">
      <c r="A287" s="13" t="s">
        <v>761</v>
      </c>
      <c r="B287" s="13">
        <v>224801826</v>
      </c>
      <c r="C287" s="13" t="s">
        <v>237</v>
      </c>
      <c r="D287" s="14">
        <v>43119</v>
      </c>
      <c r="E287" s="3">
        <v>223</v>
      </c>
      <c r="F287" s="21" t="s">
        <v>761</v>
      </c>
      <c r="G287" s="18"/>
      <c r="H287" s="18" t="s">
        <v>761</v>
      </c>
      <c r="I287" s="22">
        <v>43119</v>
      </c>
      <c r="J287" s="18"/>
      <c r="K287" s="18" t="s">
        <v>762</v>
      </c>
      <c r="L287" s="18" t="s">
        <v>238</v>
      </c>
      <c r="M287" s="18" t="s">
        <v>44</v>
      </c>
      <c r="N287" s="18"/>
      <c r="O287" s="18"/>
      <c r="P287" s="17"/>
      <c r="Q287" s="18">
        <f>COUNTIF(Attendance!B:B, A287)</f>
        <v>1</v>
      </c>
      <c r="R287" s="18">
        <f>COUNTIFS(Attendance!B:B, A287, Attendance!C:C, "Went")</f>
        <v>0</v>
      </c>
      <c r="S287" s="18">
        <f>COUNTIFS(Attendance!B:B, A287, Attendance!C:C, "No Show")</f>
        <v>0</v>
      </c>
      <c r="T287" s="18">
        <f>COUNTIFS(Attendance!B:B, A287, Attendance!C:C, "Didn't Go")</f>
        <v>0</v>
      </c>
      <c r="U287" s="19">
        <f t="shared" si="0"/>
        <v>0</v>
      </c>
      <c r="V287" s="19">
        <f t="shared" si="1"/>
        <v>0</v>
      </c>
      <c r="W287" s="19">
        <f t="shared" si="2"/>
        <v>0</v>
      </c>
    </row>
    <row r="288" spans="1:23" ht="12.75">
      <c r="A288" s="13" t="s">
        <v>763</v>
      </c>
      <c r="B288" s="13">
        <v>152498072</v>
      </c>
      <c r="C288" s="13" t="s">
        <v>764</v>
      </c>
      <c r="D288" s="14">
        <v>43119</v>
      </c>
      <c r="E288" s="3">
        <v>224</v>
      </c>
      <c r="F288" s="21" t="s">
        <v>763</v>
      </c>
      <c r="G288" s="18"/>
      <c r="H288" s="18" t="s">
        <v>763</v>
      </c>
      <c r="I288" s="22">
        <v>43119</v>
      </c>
      <c r="J288" s="18"/>
      <c r="K288" s="18" t="s">
        <v>765</v>
      </c>
      <c r="L288" s="18" t="s">
        <v>766</v>
      </c>
      <c r="M288" s="18" t="s">
        <v>36</v>
      </c>
      <c r="N288" s="18"/>
      <c r="O288" s="18"/>
      <c r="P288" s="17"/>
      <c r="Q288" s="18">
        <f>COUNTIF(Attendance!B:B, A288)</f>
        <v>0</v>
      </c>
      <c r="R288" s="18">
        <f>COUNTIFS(Attendance!B:B, A288, Attendance!C:C, "Went")</f>
        <v>0</v>
      </c>
      <c r="S288" s="18">
        <f>COUNTIFS(Attendance!B:B, A288, Attendance!C:C, "No Show")</f>
        <v>0</v>
      </c>
      <c r="T288" s="18">
        <f>COUNTIFS(Attendance!B:B, A288, Attendance!C:C, "Didn't Go")</f>
        <v>0</v>
      </c>
      <c r="U288" s="19">
        <f t="shared" si="0"/>
        <v>0</v>
      </c>
      <c r="V288" s="19">
        <f t="shared" si="1"/>
        <v>0</v>
      </c>
      <c r="W288" s="19">
        <f t="shared" si="2"/>
        <v>0</v>
      </c>
    </row>
    <row r="289" spans="1:23" ht="12.75">
      <c r="A289" s="13" t="s">
        <v>767</v>
      </c>
      <c r="B289" s="13">
        <v>246417809</v>
      </c>
      <c r="C289" s="13" t="s">
        <v>237</v>
      </c>
      <c r="D289" s="14">
        <v>43120</v>
      </c>
      <c r="E289" s="3">
        <v>225</v>
      </c>
      <c r="F289" s="21" t="s">
        <v>767</v>
      </c>
      <c r="G289" s="18"/>
      <c r="H289" s="18" t="s">
        <v>767</v>
      </c>
      <c r="I289" s="22">
        <v>43120</v>
      </c>
      <c r="J289" s="18"/>
      <c r="K289" s="18" t="s">
        <v>768</v>
      </c>
      <c r="L289" s="18" t="s">
        <v>769</v>
      </c>
      <c r="M289" s="18" t="s">
        <v>166</v>
      </c>
      <c r="N289" s="18"/>
      <c r="O289" s="18"/>
      <c r="P289" s="17"/>
      <c r="Q289" s="18">
        <f>COUNTIF(Attendance!B:B, A289)</f>
        <v>0</v>
      </c>
      <c r="R289" s="18">
        <f>COUNTIFS(Attendance!B:B, A289, Attendance!C:C, "Went")</f>
        <v>0</v>
      </c>
      <c r="S289" s="18">
        <f>COUNTIFS(Attendance!B:B, A289, Attendance!C:C, "No Show")</f>
        <v>0</v>
      </c>
      <c r="T289" s="18">
        <f>COUNTIFS(Attendance!B:B, A289, Attendance!C:C, "Didn't Go")</f>
        <v>0</v>
      </c>
      <c r="U289" s="19">
        <f t="shared" si="0"/>
        <v>0</v>
      </c>
      <c r="V289" s="19">
        <f t="shared" si="1"/>
        <v>0</v>
      </c>
      <c r="W289" s="19">
        <f t="shared" si="2"/>
        <v>0</v>
      </c>
    </row>
    <row r="290" spans="1:23" ht="12.75">
      <c r="A290" s="13" t="s">
        <v>770</v>
      </c>
      <c r="B290" s="13">
        <v>197031977</v>
      </c>
      <c r="C290" s="13" t="s">
        <v>237</v>
      </c>
      <c r="D290" s="14">
        <v>43121</v>
      </c>
      <c r="E290" s="3">
        <v>226</v>
      </c>
      <c r="F290" s="21" t="s">
        <v>770</v>
      </c>
      <c r="G290" s="18"/>
      <c r="H290" s="18" t="s">
        <v>770</v>
      </c>
      <c r="I290" s="22">
        <v>43121</v>
      </c>
      <c r="J290" s="18"/>
      <c r="K290" s="18" t="s">
        <v>771</v>
      </c>
      <c r="L290" s="18" t="s">
        <v>103</v>
      </c>
      <c r="M290" s="18" t="s">
        <v>53</v>
      </c>
      <c r="N290" s="18"/>
      <c r="O290" s="18"/>
      <c r="P290" s="17"/>
      <c r="Q290" s="18">
        <f>COUNTIF(Attendance!B:B, A290)</f>
        <v>0</v>
      </c>
      <c r="R290" s="18">
        <f>COUNTIFS(Attendance!B:B, A290, Attendance!C:C, "Went")</f>
        <v>0</v>
      </c>
      <c r="S290" s="18">
        <f>COUNTIFS(Attendance!B:B, A290, Attendance!C:C, "No Show")</f>
        <v>0</v>
      </c>
      <c r="T290" s="18">
        <f>COUNTIFS(Attendance!B:B, A290, Attendance!C:C, "Didn't Go")</f>
        <v>0</v>
      </c>
      <c r="U290" s="19">
        <f t="shared" si="0"/>
        <v>0</v>
      </c>
      <c r="V290" s="19">
        <f t="shared" si="1"/>
        <v>0</v>
      </c>
      <c r="W290" s="19">
        <f t="shared" si="2"/>
        <v>0</v>
      </c>
    </row>
    <row r="291" spans="1:23" ht="12.75">
      <c r="A291" s="13" t="s">
        <v>772</v>
      </c>
      <c r="B291" s="13">
        <v>246517435</v>
      </c>
      <c r="C291" s="13" t="s">
        <v>271</v>
      </c>
      <c r="D291" s="14">
        <v>43121</v>
      </c>
      <c r="E291" s="3">
        <v>227</v>
      </c>
      <c r="F291" s="21" t="s">
        <v>772</v>
      </c>
      <c r="G291" s="18"/>
      <c r="H291" s="18" t="s">
        <v>772</v>
      </c>
      <c r="I291" s="22">
        <v>43121</v>
      </c>
      <c r="J291" s="18"/>
      <c r="K291" s="18" t="s">
        <v>773</v>
      </c>
      <c r="L291" s="18" t="s">
        <v>774</v>
      </c>
      <c r="M291" s="18" t="s">
        <v>53</v>
      </c>
      <c r="N291" s="18"/>
      <c r="O291" s="18"/>
      <c r="P291" s="17"/>
      <c r="Q291" s="18">
        <f>COUNTIF(Attendance!B:B, A291)</f>
        <v>0</v>
      </c>
      <c r="R291" s="18">
        <f>COUNTIFS(Attendance!B:B, A291, Attendance!C:C, "Went")</f>
        <v>0</v>
      </c>
      <c r="S291" s="18">
        <f>COUNTIFS(Attendance!B:B, A291, Attendance!C:C, "No Show")</f>
        <v>0</v>
      </c>
      <c r="T291" s="18">
        <f>COUNTIFS(Attendance!B:B, A291, Attendance!C:C, "Didn't Go")</f>
        <v>0</v>
      </c>
      <c r="U291" s="19">
        <f t="shared" si="0"/>
        <v>0</v>
      </c>
      <c r="V291" s="19">
        <f t="shared" si="1"/>
        <v>0</v>
      </c>
      <c r="W291" s="19">
        <f t="shared" si="2"/>
        <v>0</v>
      </c>
    </row>
    <row r="292" spans="1:23" ht="12.75">
      <c r="A292" s="13" t="s">
        <v>775</v>
      </c>
      <c r="B292" s="13">
        <v>11160430</v>
      </c>
      <c r="C292" s="13" t="s">
        <v>520</v>
      </c>
      <c r="D292" s="14">
        <v>43123</v>
      </c>
      <c r="E292" s="3">
        <v>228</v>
      </c>
      <c r="F292" s="21" t="s">
        <v>775</v>
      </c>
      <c r="G292" s="18" t="s">
        <v>776</v>
      </c>
      <c r="H292" s="18" t="s">
        <v>776</v>
      </c>
      <c r="I292" s="22">
        <v>43123</v>
      </c>
      <c r="J292" s="18"/>
      <c r="K292" s="18" t="s">
        <v>777</v>
      </c>
      <c r="L292" s="18" t="s">
        <v>778</v>
      </c>
      <c r="M292" s="18" t="s">
        <v>53</v>
      </c>
      <c r="N292" s="18"/>
      <c r="O292" s="18"/>
      <c r="P292" s="17"/>
      <c r="Q292" s="18">
        <f>COUNTIF(Attendance!B:B, A292)</f>
        <v>3</v>
      </c>
      <c r="R292" s="18">
        <f>COUNTIFS(Attendance!B:B, A292, Attendance!C:C, "Went")</f>
        <v>0</v>
      </c>
      <c r="S292" s="18">
        <f>COUNTIFS(Attendance!B:B, A292, Attendance!C:C, "No Show")</f>
        <v>2</v>
      </c>
      <c r="T292" s="18">
        <f>COUNTIFS(Attendance!B:B, A292, Attendance!C:C, "Didn't Go")</f>
        <v>0</v>
      </c>
      <c r="U292" s="19">
        <f t="shared" si="0"/>
        <v>0</v>
      </c>
      <c r="V292" s="19">
        <f t="shared" si="1"/>
        <v>66.666666666666657</v>
      </c>
      <c r="W292" s="19">
        <f t="shared" si="2"/>
        <v>0</v>
      </c>
    </row>
    <row r="293" spans="1:23" ht="12.75">
      <c r="A293" s="13" t="s">
        <v>779</v>
      </c>
      <c r="B293" s="13">
        <v>246670609</v>
      </c>
      <c r="C293" s="13" t="s">
        <v>231</v>
      </c>
      <c r="D293" s="14">
        <v>43123</v>
      </c>
      <c r="E293" s="3">
        <v>229</v>
      </c>
      <c r="F293" s="21" t="s">
        <v>779</v>
      </c>
      <c r="G293" s="18" t="s">
        <v>780</v>
      </c>
      <c r="H293" s="18" t="s">
        <v>780</v>
      </c>
      <c r="I293" s="22">
        <v>43123</v>
      </c>
      <c r="J293" s="18"/>
      <c r="K293" s="18"/>
      <c r="L293" s="18" t="s">
        <v>235</v>
      </c>
      <c r="M293" s="18" t="s">
        <v>95</v>
      </c>
      <c r="N293" s="18"/>
      <c r="O293" s="18"/>
      <c r="P293" s="17"/>
      <c r="Q293" s="18">
        <f>COUNTIF(Attendance!B:B, A293)</f>
        <v>0</v>
      </c>
      <c r="R293" s="18">
        <f>COUNTIFS(Attendance!B:B, A293, Attendance!C:C, "Went")</f>
        <v>0</v>
      </c>
      <c r="S293" s="18">
        <f>COUNTIFS(Attendance!B:B, A293, Attendance!C:C, "No Show")</f>
        <v>0</v>
      </c>
      <c r="T293" s="18">
        <f>COUNTIFS(Attendance!B:B, A293, Attendance!C:C, "Didn't Go")</f>
        <v>0</v>
      </c>
      <c r="U293" s="19">
        <f t="shared" si="0"/>
        <v>0</v>
      </c>
      <c r="V293" s="19">
        <f t="shared" si="1"/>
        <v>0</v>
      </c>
      <c r="W293" s="19">
        <f t="shared" si="2"/>
        <v>0</v>
      </c>
    </row>
    <row r="294" spans="1:23" ht="12.75">
      <c r="A294" s="13" t="s">
        <v>781</v>
      </c>
      <c r="B294" s="13">
        <v>237105616</v>
      </c>
      <c r="C294" s="13" t="s">
        <v>237</v>
      </c>
      <c r="D294" s="14">
        <v>43123</v>
      </c>
      <c r="E294" s="3">
        <v>230</v>
      </c>
      <c r="F294" s="21" t="s">
        <v>781</v>
      </c>
      <c r="G294" s="18"/>
      <c r="H294" s="18" t="s">
        <v>781</v>
      </c>
      <c r="I294" s="22">
        <v>43123</v>
      </c>
      <c r="J294" s="18"/>
      <c r="K294" s="18" t="s">
        <v>391</v>
      </c>
      <c r="L294" s="18" t="s">
        <v>782</v>
      </c>
      <c r="M294" s="18" t="s">
        <v>82</v>
      </c>
      <c r="N294" s="18"/>
      <c r="O294" s="18"/>
      <c r="P294" s="17"/>
      <c r="Q294" s="18">
        <f>COUNTIF(Attendance!B:B, A294)</f>
        <v>2</v>
      </c>
      <c r="R294" s="18">
        <f>COUNTIFS(Attendance!B:B, A294, Attendance!C:C, "Went")</f>
        <v>0</v>
      </c>
      <c r="S294" s="18">
        <f>COUNTIFS(Attendance!B:B, A294, Attendance!C:C, "No Show")</f>
        <v>1</v>
      </c>
      <c r="T294" s="18">
        <f>COUNTIFS(Attendance!B:B, A294, Attendance!C:C, "Didn't Go")</f>
        <v>1</v>
      </c>
      <c r="U294" s="19">
        <f t="shared" si="0"/>
        <v>0</v>
      </c>
      <c r="V294" s="19">
        <f t="shared" si="1"/>
        <v>50</v>
      </c>
      <c r="W294" s="19">
        <f t="shared" si="2"/>
        <v>50</v>
      </c>
    </row>
    <row r="295" spans="1:23" ht="12.75">
      <c r="A295" s="13" t="s">
        <v>645</v>
      </c>
      <c r="B295" s="13">
        <v>241233626</v>
      </c>
      <c r="C295" s="13" t="s">
        <v>311</v>
      </c>
      <c r="D295" s="14">
        <v>43123</v>
      </c>
      <c r="E295" s="3">
        <v>231</v>
      </c>
      <c r="F295" s="21" t="s">
        <v>645</v>
      </c>
      <c r="G295" s="18"/>
      <c r="H295" s="18" t="s">
        <v>645</v>
      </c>
      <c r="I295" s="22">
        <v>43085</v>
      </c>
      <c r="J295" s="18"/>
      <c r="K295" s="18" t="s">
        <v>646</v>
      </c>
      <c r="L295" s="18" t="s">
        <v>103</v>
      </c>
      <c r="M295" s="18" t="s">
        <v>31</v>
      </c>
      <c r="N295" s="18"/>
      <c r="O295" s="18"/>
      <c r="P295" s="17"/>
      <c r="Q295" s="18">
        <f>COUNTIF(Attendance!B:B, A295)</f>
        <v>5</v>
      </c>
      <c r="R295" s="18">
        <f>COUNTIFS(Attendance!B:B, A295, Attendance!C:C, "Went")</f>
        <v>2</v>
      </c>
      <c r="S295" s="18">
        <f>COUNTIFS(Attendance!B:B, A295, Attendance!C:C, "No Show")</f>
        <v>2</v>
      </c>
      <c r="T295" s="18">
        <f>COUNTIFS(Attendance!B:B, A295, Attendance!C:C, "Didn't Go")</f>
        <v>0</v>
      </c>
      <c r="U295" s="19">
        <f t="shared" si="0"/>
        <v>40</v>
      </c>
      <c r="V295" s="19">
        <f t="shared" si="1"/>
        <v>40</v>
      </c>
      <c r="W295" s="19">
        <f t="shared" si="2"/>
        <v>0</v>
      </c>
    </row>
    <row r="296" spans="1:23" ht="12.75">
      <c r="A296" s="13" t="s">
        <v>783</v>
      </c>
      <c r="B296" s="13">
        <v>224433252</v>
      </c>
      <c r="C296" s="13" t="s">
        <v>237</v>
      </c>
      <c r="D296" s="14">
        <v>43124</v>
      </c>
      <c r="E296" s="3">
        <v>232</v>
      </c>
      <c r="F296" s="21" t="s">
        <v>783</v>
      </c>
      <c r="G296" s="18"/>
      <c r="H296" s="18" t="s">
        <v>783</v>
      </c>
      <c r="I296" s="22">
        <v>43124</v>
      </c>
      <c r="J296" s="18"/>
      <c r="K296" s="18" t="s">
        <v>784</v>
      </c>
      <c r="L296" s="18" t="s">
        <v>238</v>
      </c>
      <c r="M296" s="18" t="s">
        <v>53</v>
      </c>
      <c r="N296" s="18" t="s">
        <v>239</v>
      </c>
      <c r="O296" s="18"/>
      <c r="P296" s="17"/>
      <c r="Q296" s="18">
        <f>COUNTIF(Attendance!B:B, A296)</f>
        <v>0</v>
      </c>
      <c r="R296" s="18">
        <f>COUNTIFS(Attendance!B:B, A296, Attendance!C:C, "Went")</f>
        <v>0</v>
      </c>
      <c r="S296" s="18">
        <f>COUNTIFS(Attendance!B:B, A296, Attendance!C:C, "No Show")</f>
        <v>0</v>
      </c>
      <c r="T296" s="18">
        <f>COUNTIFS(Attendance!B:B, A296, Attendance!C:C, "Didn't Go")</f>
        <v>0</v>
      </c>
      <c r="U296" s="19">
        <f t="shared" si="0"/>
        <v>0</v>
      </c>
      <c r="V296" s="19">
        <f t="shared" si="1"/>
        <v>0</v>
      </c>
      <c r="W296" s="19">
        <f t="shared" si="2"/>
        <v>0</v>
      </c>
    </row>
    <row r="297" spans="1:23" ht="12.75">
      <c r="A297" s="13" t="s">
        <v>785</v>
      </c>
      <c r="B297" s="13">
        <v>226754566</v>
      </c>
      <c r="C297" s="13" t="s">
        <v>246</v>
      </c>
      <c r="D297" s="14">
        <v>43124</v>
      </c>
      <c r="E297" s="3">
        <v>233</v>
      </c>
      <c r="F297" s="21" t="s">
        <v>785</v>
      </c>
      <c r="G297" s="18" t="s">
        <v>786</v>
      </c>
      <c r="H297" s="18" t="s">
        <v>786</v>
      </c>
      <c r="I297" s="22">
        <v>43124</v>
      </c>
      <c r="J297" s="18"/>
      <c r="K297" s="18" t="s">
        <v>286</v>
      </c>
      <c r="L297" s="18" t="s">
        <v>117</v>
      </c>
      <c r="M297" s="18" t="s">
        <v>53</v>
      </c>
      <c r="N297" s="18"/>
      <c r="O297" s="18"/>
      <c r="P297" s="17"/>
      <c r="Q297" s="18">
        <f>COUNTIF(Attendance!B:B, A297)</f>
        <v>2</v>
      </c>
      <c r="R297" s="18">
        <f>COUNTIFS(Attendance!B:B, A297, Attendance!C:C, "Went")</f>
        <v>1</v>
      </c>
      <c r="S297" s="18">
        <f>COUNTIFS(Attendance!B:B, A297, Attendance!C:C, "No Show")</f>
        <v>1</v>
      </c>
      <c r="T297" s="18">
        <f>COUNTIFS(Attendance!B:B, A297, Attendance!C:C, "Didn't Go")</f>
        <v>0</v>
      </c>
      <c r="U297" s="19">
        <f t="shared" si="0"/>
        <v>50</v>
      </c>
      <c r="V297" s="19">
        <f t="shared" si="1"/>
        <v>50</v>
      </c>
      <c r="W297" s="19">
        <f t="shared" si="2"/>
        <v>0</v>
      </c>
    </row>
    <row r="298" spans="1:23" ht="12.75">
      <c r="A298" s="13" t="s">
        <v>787</v>
      </c>
      <c r="B298" s="13">
        <v>204293391</v>
      </c>
      <c r="C298" s="13" t="s">
        <v>271</v>
      </c>
      <c r="D298" s="14">
        <v>43125</v>
      </c>
      <c r="E298" s="3">
        <v>234</v>
      </c>
      <c r="F298" s="21" t="s">
        <v>787</v>
      </c>
      <c r="G298" s="18"/>
      <c r="H298" s="18" t="s">
        <v>787</v>
      </c>
      <c r="I298" s="22">
        <v>43125</v>
      </c>
      <c r="J298" s="18"/>
      <c r="K298" s="18" t="s">
        <v>788</v>
      </c>
      <c r="L298" s="18" t="s">
        <v>117</v>
      </c>
      <c r="M298" s="18" t="s">
        <v>53</v>
      </c>
      <c r="N298" s="18"/>
      <c r="O298" s="18"/>
      <c r="P298" s="17"/>
      <c r="Q298" s="18">
        <f>COUNTIF(Attendance!B:B, A298)</f>
        <v>0</v>
      </c>
      <c r="R298" s="18">
        <f>COUNTIFS(Attendance!B:B, A298, Attendance!C:C, "Went")</f>
        <v>0</v>
      </c>
      <c r="S298" s="18">
        <f>COUNTIFS(Attendance!B:B, A298, Attendance!C:C, "No Show")</f>
        <v>0</v>
      </c>
      <c r="T298" s="18">
        <f>COUNTIFS(Attendance!B:B, A298, Attendance!C:C, "Didn't Go")</f>
        <v>0</v>
      </c>
      <c r="U298" s="19">
        <f t="shared" si="0"/>
        <v>0</v>
      </c>
      <c r="V298" s="19">
        <f t="shared" si="1"/>
        <v>0</v>
      </c>
      <c r="W298" s="19">
        <f t="shared" si="2"/>
        <v>0</v>
      </c>
    </row>
    <row r="299" spans="1:23" ht="12.75">
      <c r="A299" s="13" t="s">
        <v>789</v>
      </c>
      <c r="B299" s="13">
        <v>99225452</v>
      </c>
      <c r="C299" s="13" t="s">
        <v>237</v>
      </c>
      <c r="D299" s="14">
        <v>43126</v>
      </c>
      <c r="E299" s="3">
        <v>235</v>
      </c>
      <c r="F299" s="21" t="s">
        <v>789</v>
      </c>
      <c r="G299" s="18"/>
      <c r="H299" s="18" t="s">
        <v>789</v>
      </c>
      <c r="I299" s="22">
        <v>43126</v>
      </c>
      <c r="J299" s="18"/>
      <c r="K299" s="18" t="s">
        <v>790</v>
      </c>
      <c r="L299" s="18" t="s">
        <v>533</v>
      </c>
      <c r="M299" s="18" t="s">
        <v>31</v>
      </c>
      <c r="N299" s="18"/>
      <c r="O299" s="18"/>
      <c r="P299" s="17"/>
      <c r="Q299" s="18">
        <f>COUNTIF(Attendance!B:B, A299)</f>
        <v>0</v>
      </c>
      <c r="R299" s="18">
        <f>COUNTIFS(Attendance!B:B, A299, Attendance!C:C, "Went")</f>
        <v>0</v>
      </c>
      <c r="S299" s="18">
        <f>COUNTIFS(Attendance!B:B, A299, Attendance!C:C, "No Show")</f>
        <v>0</v>
      </c>
      <c r="T299" s="18">
        <f>COUNTIFS(Attendance!B:B, A299, Attendance!C:C, "Didn't Go")</f>
        <v>0</v>
      </c>
      <c r="U299" s="19">
        <f t="shared" si="0"/>
        <v>0</v>
      </c>
      <c r="V299" s="19">
        <f t="shared" si="1"/>
        <v>0</v>
      </c>
      <c r="W299" s="19">
        <f t="shared" si="2"/>
        <v>0</v>
      </c>
    </row>
    <row r="300" spans="1:23" ht="12.75">
      <c r="A300" s="13" t="s">
        <v>791</v>
      </c>
      <c r="B300" s="13">
        <v>235055963</v>
      </c>
      <c r="C300" s="13" t="s">
        <v>792</v>
      </c>
      <c r="D300" s="14">
        <v>43128</v>
      </c>
      <c r="E300" s="3">
        <v>236</v>
      </c>
      <c r="F300" s="21" t="s">
        <v>791</v>
      </c>
      <c r="G300" s="18"/>
      <c r="H300" s="18" t="s">
        <v>791</v>
      </c>
      <c r="I300" s="22">
        <v>43128</v>
      </c>
      <c r="J300" s="18"/>
      <c r="K300" s="18" t="s">
        <v>793</v>
      </c>
      <c r="L300" s="18" t="s">
        <v>35</v>
      </c>
      <c r="M300" s="18" t="s">
        <v>53</v>
      </c>
      <c r="N300" s="18"/>
      <c r="O300" s="18"/>
      <c r="P300" s="17"/>
      <c r="Q300" s="18">
        <f>COUNTIF(Attendance!B:B, A300)</f>
        <v>0</v>
      </c>
      <c r="R300" s="18">
        <f>COUNTIFS(Attendance!B:B, A300, Attendance!C:C, "Went")</f>
        <v>0</v>
      </c>
      <c r="S300" s="18">
        <f>COUNTIFS(Attendance!B:B, A300, Attendance!C:C, "No Show")</f>
        <v>0</v>
      </c>
      <c r="T300" s="18">
        <f>COUNTIFS(Attendance!B:B, A300, Attendance!C:C, "Didn't Go")</f>
        <v>0</v>
      </c>
      <c r="U300" s="19">
        <f t="shared" si="0"/>
        <v>0</v>
      </c>
      <c r="V300" s="19">
        <f t="shared" si="1"/>
        <v>0</v>
      </c>
      <c r="W300" s="19">
        <f t="shared" si="2"/>
        <v>0</v>
      </c>
    </row>
    <row r="301" spans="1:23" ht="12.75">
      <c r="A301" s="13" t="s">
        <v>794</v>
      </c>
      <c r="B301" s="13">
        <v>247043794</v>
      </c>
      <c r="C301" s="13" t="s">
        <v>237</v>
      </c>
      <c r="D301" s="14">
        <v>43128</v>
      </c>
      <c r="E301" s="3">
        <v>237</v>
      </c>
      <c r="F301" s="21" t="s">
        <v>794</v>
      </c>
      <c r="G301" s="18"/>
      <c r="H301" s="18" t="s">
        <v>794</v>
      </c>
      <c r="I301" s="22">
        <v>43128</v>
      </c>
      <c r="J301" s="18"/>
      <c r="K301" s="18"/>
      <c r="L301" s="18" t="s">
        <v>235</v>
      </c>
      <c r="M301" s="18" t="s">
        <v>95</v>
      </c>
      <c r="N301" s="18"/>
      <c r="O301" s="18"/>
      <c r="P301" s="17"/>
      <c r="Q301" s="18">
        <f>COUNTIF(Attendance!B:B, A301)</f>
        <v>0</v>
      </c>
      <c r="R301" s="18">
        <f>COUNTIFS(Attendance!B:B, A301, Attendance!C:C, "Went")</f>
        <v>0</v>
      </c>
      <c r="S301" s="18">
        <f>COUNTIFS(Attendance!B:B, A301, Attendance!C:C, "No Show")</f>
        <v>0</v>
      </c>
      <c r="T301" s="18">
        <f>COUNTIFS(Attendance!B:B, A301, Attendance!C:C, "Didn't Go")</f>
        <v>0</v>
      </c>
      <c r="U301" s="19">
        <f t="shared" si="0"/>
        <v>0</v>
      </c>
      <c r="V301" s="19">
        <f t="shared" si="1"/>
        <v>0</v>
      </c>
      <c r="W301" s="19">
        <f t="shared" si="2"/>
        <v>0</v>
      </c>
    </row>
    <row r="302" spans="1:23" ht="12.75">
      <c r="A302" s="13" t="s">
        <v>795</v>
      </c>
      <c r="B302" s="13">
        <v>247102697</v>
      </c>
      <c r="C302" s="13" t="s">
        <v>231</v>
      </c>
      <c r="D302" s="14">
        <v>43129</v>
      </c>
      <c r="E302" s="3">
        <v>238</v>
      </c>
      <c r="F302" s="21" t="s">
        <v>795</v>
      </c>
      <c r="G302" s="18"/>
      <c r="H302" s="18" t="s">
        <v>795</v>
      </c>
      <c r="I302" s="22">
        <v>43129</v>
      </c>
      <c r="J302" s="18" t="s">
        <v>177</v>
      </c>
      <c r="K302" s="18" t="s">
        <v>796</v>
      </c>
      <c r="L302" s="18" t="s">
        <v>578</v>
      </c>
      <c r="M302" s="18" t="s">
        <v>82</v>
      </c>
      <c r="N302" s="18"/>
      <c r="O302" s="18"/>
      <c r="P302" s="17"/>
      <c r="Q302" s="18">
        <f>COUNTIF(Attendance!B:B, A302)</f>
        <v>4</v>
      </c>
      <c r="R302" s="18">
        <f>COUNTIFS(Attendance!B:B, A302, Attendance!C:C, "Went")</f>
        <v>2</v>
      </c>
      <c r="S302" s="18">
        <f>COUNTIFS(Attendance!B:B, A302, Attendance!C:C, "No Show")</f>
        <v>1</v>
      </c>
      <c r="T302" s="18">
        <f>COUNTIFS(Attendance!B:B, A302, Attendance!C:C, "Didn't Go")</f>
        <v>1</v>
      </c>
      <c r="U302" s="19">
        <f t="shared" si="0"/>
        <v>50</v>
      </c>
      <c r="V302" s="19">
        <f t="shared" si="1"/>
        <v>25</v>
      </c>
      <c r="W302" s="19">
        <f t="shared" si="2"/>
        <v>25</v>
      </c>
    </row>
    <row r="303" spans="1:23" ht="12.75">
      <c r="A303" s="13" t="s">
        <v>797</v>
      </c>
      <c r="B303" s="13">
        <v>247250694</v>
      </c>
      <c r="C303" s="13" t="s">
        <v>237</v>
      </c>
      <c r="D303" s="14">
        <v>43131</v>
      </c>
      <c r="E303" s="3">
        <v>239</v>
      </c>
      <c r="F303" s="21" t="s">
        <v>797</v>
      </c>
      <c r="G303" s="18"/>
      <c r="H303" s="18" t="s">
        <v>797</v>
      </c>
      <c r="I303" s="22">
        <v>43131</v>
      </c>
      <c r="J303" s="18"/>
      <c r="K303" s="18"/>
      <c r="L303" s="18" t="s">
        <v>235</v>
      </c>
      <c r="M303" s="18" t="s">
        <v>95</v>
      </c>
      <c r="N303" s="18"/>
      <c r="O303" s="18"/>
      <c r="P303" s="17"/>
      <c r="Q303" s="18">
        <f>COUNTIF(Attendance!B:B, A303)</f>
        <v>0</v>
      </c>
      <c r="R303" s="18">
        <f>COUNTIFS(Attendance!B:B, A303, Attendance!C:C, "Went")</f>
        <v>0</v>
      </c>
      <c r="S303" s="18">
        <f>COUNTIFS(Attendance!B:B, A303, Attendance!C:C, "No Show")</f>
        <v>0</v>
      </c>
      <c r="T303" s="18">
        <f>COUNTIFS(Attendance!B:B, A303, Attendance!C:C, "Didn't Go")</f>
        <v>0</v>
      </c>
      <c r="U303" s="19">
        <f t="shared" si="0"/>
        <v>0</v>
      </c>
      <c r="V303" s="19">
        <f t="shared" si="1"/>
        <v>0</v>
      </c>
      <c r="W303" s="19">
        <f t="shared" si="2"/>
        <v>0</v>
      </c>
    </row>
    <row r="304" spans="1:23" ht="12.75">
      <c r="A304" s="13" t="s">
        <v>798</v>
      </c>
      <c r="B304" s="13">
        <v>247347152</v>
      </c>
      <c r="C304" s="13" t="s">
        <v>237</v>
      </c>
      <c r="D304" s="14">
        <v>43132</v>
      </c>
      <c r="E304" s="3">
        <v>240</v>
      </c>
      <c r="F304" s="21" t="s">
        <v>798</v>
      </c>
      <c r="G304" s="18"/>
      <c r="H304" s="18" t="s">
        <v>798</v>
      </c>
      <c r="I304" s="22">
        <v>43132</v>
      </c>
      <c r="J304" s="18"/>
      <c r="K304" s="18"/>
      <c r="L304" s="18" t="s">
        <v>235</v>
      </c>
      <c r="M304" s="18" t="s">
        <v>95</v>
      </c>
      <c r="N304" s="18"/>
      <c r="O304" s="18"/>
      <c r="P304" s="17"/>
      <c r="Q304" s="18">
        <f>COUNTIF(Attendance!B:B, A304)</f>
        <v>0</v>
      </c>
      <c r="R304" s="18">
        <f>COUNTIFS(Attendance!B:B, A304, Attendance!C:C, "Went")</f>
        <v>0</v>
      </c>
      <c r="S304" s="18">
        <f>COUNTIFS(Attendance!B:B, A304, Attendance!C:C, "No Show")</f>
        <v>0</v>
      </c>
      <c r="T304" s="18">
        <f>COUNTIFS(Attendance!B:B, A304, Attendance!C:C, "Didn't Go")</f>
        <v>0</v>
      </c>
      <c r="U304" s="19">
        <f t="shared" si="0"/>
        <v>0</v>
      </c>
      <c r="V304" s="19">
        <f t="shared" si="1"/>
        <v>0</v>
      </c>
      <c r="W304" s="19">
        <f t="shared" si="2"/>
        <v>0</v>
      </c>
    </row>
    <row r="305" spans="1:23" ht="12.75">
      <c r="A305" s="13" t="s">
        <v>799</v>
      </c>
      <c r="B305" s="13">
        <v>247390795</v>
      </c>
      <c r="C305" s="13" t="s">
        <v>237</v>
      </c>
      <c r="D305" s="14">
        <v>43133</v>
      </c>
      <c r="E305" s="3">
        <v>241</v>
      </c>
      <c r="F305" s="21" t="s">
        <v>799</v>
      </c>
      <c r="G305" s="18" t="s">
        <v>800</v>
      </c>
      <c r="H305" s="18" t="s">
        <v>800</v>
      </c>
      <c r="I305" s="22">
        <v>43133</v>
      </c>
      <c r="J305" s="18"/>
      <c r="K305" s="18" t="s">
        <v>801</v>
      </c>
      <c r="L305" s="18" t="s">
        <v>802</v>
      </c>
      <c r="M305" s="18" t="s">
        <v>36</v>
      </c>
      <c r="N305" s="18" t="s">
        <v>239</v>
      </c>
      <c r="O305" s="18"/>
      <c r="P305" s="17"/>
      <c r="Q305" s="18">
        <f>COUNTIF(Attendance!B:B, A305)</f>
        <v>1</v>
      </c>
      <c r="R305" s="18">
        <f>COUNTIFS(Attendance!B:B, A305, Attendance!C:C, "Went")</f>
        <v>0</v>
      </c>
      <c r="S305" s="18">
        <f>COUNTIFS(Attendance!B:B, A305, Attendance!C:C, "No Show")</f>
        <v>1</v>
      </c>
      <c r="T305" s="18">
        <f>COUNTIFS(Attendance!B:B, A305, Attendance!C:C, "Didn't Go")</f>
        <v>0</v>
      </c>
      <c r="U305" s="19">
        <f t="shared" si="0"/>
        <v>0</v>
      </c>
      <c r="V305" s="19">
        <f t="shared" si="1"/>
        <v>100</v>
      </c>
      <c r="W305" s="19">
        <f t="shared" si="2"/>
        <v>0</v>
      </c>
    </row>
    <row r="306" spans="1:23" ht="12.75">
      <c r="A306" s="13" t="s">
        <v>803</v>
      </c>
      <c r="B306" s="13">
        <v>178635462</v>
      </c>
      <c r="C306" s="13" t="s">
        <v>804</v>
      </c>
      <c r="D306" s="14">
        <v>43133</v>
      </c>
      <c r="E306" s="3">
        <v>242</v>
      </c>
      <c r="F306" s="21" t="s">
        <v>803</v>
      </c>
      <c r="G306" s="18"/>
      <c r="H306" s="18" t="s">
        <v>803</v>
      </c>
      <c r="I306" s="22">
        <v>43133</v>
      </c>
      <c r="J306" s="18"/>
      <c r="K306" s="18"/>
      <c r="L306" s="18" t="s">
        <v>235</v>
      </c>
      <c r="M306" s="18" t="s">
        <v>95</v>
      </c>
      <c r="N306" s="18"/>
      <c r="O306" s="18"/>
      <c r="P306" s="17"/>
      <c r="Q306" s="18">
        <f>COUNTIF(Attendance!B:B, A306)</f>
        <v>0</v>
      </c>
      <c r="R306" s="18">
        <f>COUNTIFS(Attendance!B:B, A306, Attendance!C:C, "Went")</f>
        <v>0</v>
      </c>
      <c r="S306" s="18">
        <f>COUNTIFS(Attendance!B:B, A306, Attendance!C:C, "No Show")</f>
        <v>0</v>
      </c>
      <c r="T306" s="18">
        <f>COUNTIFS(Attendance!B:B, A306, Attendance!C:C, "Didn't Go")</f>
        <v>0</v>
      </c>
      <c r="U306" s="19">
        <f t="shared" si="0"/>
        <v>0</v>
      </c>
      <c r="V306" s="19">
        <f t="shared" si="1"/>
        <v>0</v>
      </c>
      <c r="W306" s="19">
        <f t="shared" si="2"/>
        <v>0</v>
      </c>
    </row>
    <row r="307" spans="1:23" ht="12.75">
      <c r="A307" s="13" t="s">
        <v>805</v>
      </c>
      <c r="B307" s="13">
        <v>125708242</v>
      </c>
      <c r="C307" s="13" t="s">
        <v>237</v>
      </c>
      <c r="D307" s="14">
        <v>43135</v>
      </c>
      <c r="E307" s="3">
        <v>243</v>
      </c>
      <c r="F307" s="21" t="s">
        <v>805</v>
      </c>
      <c r="G307" s="18"/>
      <c r="H307" s="18" t="s">
        <v>805</v>
      </c>
      <c r="I307" s="22">
        <v>43135</v>
      </c>
      <c r="J307" s="18"/>
      <c r="K307" s="18"/>
      <c r="L307" s="18" t="s">
        <v>235</v>
      </c>
      <c r="M307" s="18" t="s">
        <v>95</v>
      </c>
      <c r="N307" s="18"/>
      <c r="O307" s="18"/>
      <c r="P307" s="17"/>
      <c r="Q307" s="18">
        <f>COUNTIF(Attendance!B:B, A307)</f>
        <v>3</v>
      </c>
      <c r="R307" s="18">
        <f>COUNTIFS(Attendance!B:B, A307, Attendance!C:C, "Went")</f>
        <v>0</v>
      </c>
      <c r="S307" s="18">
        <f>COUNTIFS(Attendance!B:B, A307, Attendance!C:C, "No Show")</f>
        <v>2</v>
      </c>
      <c r="T307" s="18">
        <f>COUNTIFS(Attendance!B:B, A307, Attendance!C:C, "Didn't Go")</f>
        <v>0</v>
      </c>
      <c r="U307" s="19">
        <f t="shared" si="0"/>
        <v>0</v>
      </c>
      <c r="V307" s="19">
        <f t="shared" si="1"/>
        <v>66.666666666666657</v>
      </c>
      <c r="W307" s="19">
        <f t="shared" si="2"/>
        <v>0</v>
      </c>
    </row>
    <row r="308" spans="1:23" ht="12.75">
      <c r="A308" s="13" t="s">
        <v>806</v>
      </c>
      <c r="B308" s="13">
        <v>247555010</v>
      </c>
      <c r="C308" s="13" t="s">
        <v>231</v>
      </c>
      <c r="D308" s="14">
        <v>43135</v>
      </c>
      <c r="E308" s="3">
        <v>244</v>
      </c>
      <c r="F308" s="21" t="s">
        <v>806</v>
      </c>
      <c r="G308" s="18"/>
      <c r="H308" s="18" t="s">
        <v>806</v>
      </c>
      <c r="I308" s="22">
        <v>43135</v>
      </c>
      <c r="J308" s="18"/>
      <c r="K308" s="18" t="s">
        <v>807</v>
      </c>
      <c r="L308" s="18" t="s">
        <v>107</v>
      </c>
      <c r="M308" s="18" t="s">
        <v>166</v>
      </c>
      <c r="N308" s="18"/>
      <c r="O308" s="18"/>
      <c r="P308" s="17"/>
      <c r="Q308" s="18">
        <f>COUNTIF(Attendance!B:B, A308)</f>
        <v>0</v>
      </c>
      <c r="R308" s="18">
        <f>COUNTIFS(Attendance!B:B, A308, Attendance!C:C, "Went")</f>
        <v>0</v>
      </c>
      <c r="S308" s="18">
        <f>COUNTIFS(Attendance!B:B, A308, Attendance!C:C, "No Show")</f>
        <v>0</v>
      </c>
      <c r="T308" s="18">
        <f>COUNTIFS(Attendance!B:B, A308, Attendance!C:C, "Didn't Go")</f>
        <v>0</v>
      </c>
      <c r="U308" s="19">
        <f t="shared" si="0"/>
        <v>0</v>
      </c>
      <c r="V308" s="19">
        <f t="shared" si="1"/>
        <v>0</v>
      </c>
      <c r="W308" s="19">
        <f t="shared" si="2"/>
        <v>0</v>
      </c>
    </row>
    <row r="309" spans="1:23" ht="12.75">
      <c r="A309" s="13" t="s">
        <v>808</v>
      </c>
      <c r="B309" s="13">
        <v>247555297</v>
      </c>
      <c r="C309" s="13" t="s">
        <v>237</v>
      </c>
      <c r="D309" s="14">
        <v>43135</v>
      </c>
      <c r="E309" s="3">
        <v>245</v>
      </c>
      <c r="F309" s="21" t="s">
        <v>808</v>
      </c>
      <c r="G309" s="18"/>
      <c r="H309" s="18" t="s">
        <v>808</v>
      </c>
      <c r="I309" s="22">
        <v>43135</v>
      </c>
      <c r="J309" s="18"/>
      <c r="K309" s="18" t="s">
        <v>809</v>
      </c>
      <c r="L309" s="18" t="s">
        <v>117</v>
      </c>
      <c r="M309" s="18" t="s">
        <v>87</v>
      </c>
      <c r="N309" s="18"/>
      <c r="O309" s="18"/>
      <c r="P309" s="17"/>
      <c r="Q309" s="18">
        <f>COUNTIF(Attendance!B:B, A309)</f>
        <v>0</v>
      </c>
      <c r="R309" s="18">
        <f>COUNTIFS(Attendance!B:B, A309, Attendance!C:C, "Went")</f>
        <v>0</v>
      </c>
      <c r="S309" s="18">
        <f>COUNTIFS(Attendance!B:B, A309, Attendance!C:C, "No Show")</f>
        <v>0</v>
      </c>
      <c r="T309" s="18">
        <f>COUNTIFS(Attendance!B:B, A309, Attendance!C:C, "Didn't Go")</f>
        <v>0</v>
      </c>
      <c r="U309" s="19">
        <f t="shared" si="0"/>
        <v>0</v>
      </c>
      <c r="V309" s="19">
        <f t="shared" si="1"/>
        <v>0</v>
      </c>
      <c r="W309" s="19">
        <f t="shared" si="2"/>
        <v>0</v>
      </c>
    </row>
    <row r="310" spans="1:23" ht="12.75">
      <c r="A310" s="13" t="s">
        <v>810</v>
      </c>
      <c r="B310" s="13">
        <v>247612709</v>
      </c>
      <c r="C310" s="13" t="s">
        <v>231</v>
      </c>
      <c r="D310" s="14">
        <v>43136</v>
      </c>
      <c r="E310" s="3">
        <v>246</v>
      </c>
      <c r="F310" s="21" t="s">
        <v>810</v>
      </c>
      <c r="G310" s="18"/>
      <c r="H310" s="18" t="s">
        <v>810</v>
      </c>
      <c r="I310" s="22">
        <v>43136</v>
      </c>
      <c r="J310" s="18"/>
      <c r="K310" s="18" t="s">
        <v>811</v>
      </c>
      <c r="L310" s="18" t="s">
        <v>238</v>
      </c>
      <c r="M310" s="18" t="s">
        <v>36</v>
      </c>
      <c r="N310" s="18"/>
      <c r="O310" s="18"/>
      <c r="P310" s="17"/>
      <c r="Q310" s="18">
        <f>COUNTIF(Attendance!B:B, A310)</f>
        <v>0</v>
      </c>
      <c r="R310" s="18">
        <f>COUNTIFS(Attendance!B:B, A310, Attendance!C:C, "Went")</f>
        <v>0</v>
      </c>
      <c r="S310" s="18">
        <f>COUNTIFS(Attendance!B:B, A310, Attendance!C:C, "No Show")</f>
        <v>0</v>
      </c>
      <c r="T310" s="18">
        <f>COUNTIFS(Attendance!B:B, A310, Attendance!C:C, "Didn't Go")</f>
        <v>0</v>
      </c>
      <c r="U310" s="19">
        <f t="shared" si="0"/>
        <v>0</v>
      </c>
      <c r="V310" s="19">
        <f t="shared" si="1"/>
        <v>0</v>
      </c>
      <c r="W310" s="19">
        <f t="shared" si="2"/>
        <v>0</v>
      </c>
    </row>
    <row r="311" spans="1:23" ht="12.75">
      <c r="A311" s="13" t="s">
        <v>812</v>
      </c>
      <c r="B311" s="13">
        <v>247576363</v>
      </c>
      <c r="C311" s="13" t="s">
        <v>231</v>
      </c>
      <c r="D311" s="14">
        <v>43136</v>
      </c>
      <c r="E311" s="3">
        <v>247</v>
      </c>
      <c r="F311" s="21" t="s">
        <v>812</v>
      </c>
      <c r="G311" s="18" t="s">
        <v>813</v>
      </c>
      <c r="H311" s="18" t="s">
        <v>813</v>
      </c>
      <c r="I311" s="22">
        <v>43136</v>
      </c>
      <c r="J311" s="18"/>
      <c r="K311" s="18" t="s">
        <v>814</v>
      </c>
      <c r="L311" s="18" t="s">
        <v>48</v>
      </c>
      <c r="M311" s="18" t="s">
        <v>31</v>
      </c>
      <c r="N311" s="18"/>
      <c r="O311" s="18"/>
      <c r="P311" s="17"/>
      <c r="Q311" s="18">
        <f>COUNTIF(Attendance!B:B, A311)</f>
        <v>6</v>
      </c>
      <c r="R311" s="18">
        <f>COUNTIFS(Attendance!B:B, A311, Attendance!C:C, "Went")</f>
        <v>1</v>
      </c>
      <c r="S311" s="18">
        <f>COUNTIFS(Attendance!B:B, A311, Attendance!C:C, "No Show")</f>
        <v>4</v>
      </c>
      <c r="T311" s="18">
        <f>COUNTIFS(Attendance!B:B, A311, Attendance!C:C, "Didn't Go")</f>
        <v>0</v>
      </c>
      <c r="U311" s="19">
        <f t="shared" si="0"/>
        <v>16.666666666666664</v>
      </c>
      <c r="V311" s="19">
        <f t="shared" si="1"/>
        <v>66.666666666666657</v>
      </c>
      <c r="W311" s="19">
        <f t="shared" si="2"/>
        <v>0</v>
      </c>
    </row>
    <row r="312" spans="1:23" ht="12.75">
      <c r="A312" s="13" t="s">
        <v>815</v>
      </c>
      <c r="B312" s="13">
        <v>247604291</v>
      </c>
      <c r="C312" s="13" t="s">
        <v>231</v>
      </c>
      <c r="D312" s="14">
        <v>43136</v>
      </c>
      <c r="E312" s="3">
        <v>248</v>
      </c>
      <c r="F312" s="21" t="s">
        <v>815</v>
      </c>
      <c r="G312" s="18"/>
      <c r="H312" s="18" t="s">
        <v>815</v>
      </c>
      <c r="I312" s="22">
        <v>43136</v>
      </c>
      <c r="J312" s="18"/>
      <c r="K312" s="18" t="s">
        <v>816</v>
      </c>
      <c r="L312" s="18" t="s">
        <v>817</v>
      </c>
      <c r="M312" s="18" t="s">
        <v>53</v>
      </c>
      <c r="N312" s="18"/>
      <c r="O312" s="18"/>
      <c r="P312" s="17"/>
      <c r="Q312" s="18">
        <f>COUNTIF(Attendance!B:B, A312)</f>
        <v>0</v>
      </c>
      <c r="R312" s="18">
        <f>COUNTIFS(Attendance!B:B, A312, Attendance!C:C, "Went")</f>
        <v>0</v>
      </c>
      <c r="S312" s="18">
        <f>COUNTIFS(Attendance!B:B, A312, Attendance!C:C, "No Show")</f>
        <v>0</v>
      </c>
      <c r="T312" s="18">
        <f>COUNTIFS(Attendance!B:B, A312, Attendance!C:C, "Didn't Go")</f>
        <v>0</v>
      </c>
      <c r="U312" s="19">
        <f t="shared" si="0"/>
        <v>0</v>
      </c>
      <c r="V312" s="19">
        <f t="shared" si="1"/>
        <v>0</v>
      </c>
      <c r="W312" s="19">
        <f t="shared" si="2"/>
        <v>0</v>
      </c>
    </row>
    <row r="313" spans="1:23" ht="12.75">
      <c r="A313" s="13" t="s">
        <v>818</v>
      </c>
      <c r="B313" s="13">
        <v>247654178</v>
      </c>
      <c r="C313" s="13" t="s">
        <v>237</v>
      </c>
      <c r="D313" s="14">
        <v>43137</v>
      </c>
      <c r="E313" s="3">
        <v>249</v>
      </c>
      <c r="F313" s="21" t="s">
        <v>818</v>
      </c>
      <c r="G313" s="18" t="s">
        <v>819</v>
      </c>
      <c r="H313" s="18" t="s">
        <v>819</v>
      </c>
      <c r="I313" s="22">
        <v>43137</v>
      </c>
      <c r="J313" s="18"/>
      <c r="K313" s="18" t="s">
        <v>43</v>
      </c>
      <c r="L313" s="18" t="s">
        <v>103</v>
      </c>
      <c r="M313" s="18" t="s">
        <v>44</v>
      </c>
      <c r="N313" s="18"/>
      <c r="O313" s="18"/>
      <c r="P313" s="17"/>
      <c r="Q313" s="18">
        <f>COUNTIF(Attendance!B:B, A313)</f>
        <v>1</v>
      </c>
      <c r="R313" s="18">
        <f>COUNTIFS(Attendance!B:B, A313, Attendance!C:C, "Went")</f>
        <v>1</v>
      </c>
      <c r="S313" s="18">
        <f>COUNTIFS(Attendance!B:B, A313, Attendance!C:C, "No Show")</f>
        <v>0</v>
      </c>
      <c r="T313" s="18">
        <f>COUNTIFS(Attendance!B:B, A313, Attendance!C:C, "Didn't Go")</f>
        <v>0</v>
      </c>
      <c r="U313" s="19">
        <f t="shared" si="0"/>
        <v>100</v>
      </c>
      <c r="V313" s="19">
        <f t="shared" si="1"/>
        <v>0</v>
      </c>
      <c r="W313" s="19">
        <f t="shared" si="2"/>
        <v>0</v>
      </c>
    </row>
    <row r="314" spans="1:23" ht="12.75">
      <c r="A314" s="13" t="s">
        <v>820</v>
      </c>
      <c r="B314" s="13">
        <v>244864433</v>
      </c>
      <c r="C314" s="13" t="s">
        <v>237</v>
      </c>
      <c r="D314" s="14">
        <v>43137</v>
      </c>
      <c r="E314" s="3">
        <v>250</v>
      </c>
      <c r="F314" s="21" t="s">
        <v>820</v>
      </c>
      <c r="G314" s="18"/>
      <c r="H314" s="18" t="s">
        <v>820</v>
      </c>
      <c r="I314" s="22">
        <v>43137</v>
      </c>
      <c r="J314" s="18"/>
      <c r="K314" s="18"/>
      <c r="L314" s="18" t="s">
        <v>67</v>
      </c>
      <c r="M314" s="18" t="s">
        <v>68</v>
      </c>
      <c r="N314" s="18"/>
      <c r="O314" s="18"/>
      <c r="P314" s="17"/>
      <c r="Q314" s="18">
        <f>COUNTIF(Attendance!B:B, A314)</f>
        <v>0</v>
      </c>
      <c r="R314" s="18">
        <f>COUNTIFS(Attendance!B:B, A314, Attendance!C:C, "Went")</f>
        <v>0</v>
      </c>
      <c r="S314" s="18">
        <f>COUNTIFS(Attendance!B:B, A314, Attendance!C:C, "No Show")</f>
        <v>0</v>
      </c>
      <c r="T314" s="18">
        <f>COUNTIFS(Attendance!B:B, A314, Attendance!C:C, "Didn't Go")</f>
        <v>0</v>
      </c>
      <c r="U314" s="19">
        <f t="shared" si="0"/>
        <v>0</v>
      </c>
      <c r="V314" s="19">
        <f t="shared" si="1"/>
        <v>0</v>
      </c>
      <c r="W314" s="19">
        <f t="shared" si="2"/>
        <v>0</v>
      </c>
    </row>
    <row r="315" spans="1:23" ht="12.75">
      <c r="A315" s="13" t="s">
        <v>493</v>
      </c>
      <c r="B315" s="13">
        <v>239621671</v>
      </c>
      <c r="C315" s="13" t="s">
        <v>237</v>
      </c>
      <c r="D315" s="14">
        <v>43137</v>
      </c>
      <c r="E315" s="3">
        <v>251</v>
      </c>
      <c r="F315" s="21" t="s">
        <v>493</v>
      </c>
      <c r="G315" s="18"/>
      <c r="H315" s="18" t="s">
        <v>493</v>
      </c>
      <c r="I315" s="22">
        <v>43038</v>
      </c>
      <c r="J315" s="18" t="s">
        <v>177</v>
      </c>
      <c r="K315" s="18" t="s">
        <v>494</v>
      </c>
      <c r="L315" s="18" t="s">
        <v>435</v>
      </c>
      <c r="M315" s="18" t="s">
        <v>31</v>
      </c>
      <c r="N315" s="18"/>
      <c r="O315" s="18"/>
      <c r="P315" s="17"/>
      <c r="Q315" s="18">
        <f>COUNTIF(Attendance!B:B, A315)</f>
        <v>1</v>
      </c>
      <c r="R315" s="18">
        <f>COUNTIFS(Attendance!B:B, A315, Attendance!C:C, "Went")</f>
        <v>1</v>
      </c>
      <c r="S315" s="18">
        <f>COUNTIFS(Attendance!B:B, A315, Attendance!C:C, "No Show")</f>
        <v>0</v>
      </c>
      <c r="T315" s="18">
        <f>COUNTIFS(Attendance!B:B, A315, Attendance!C:C, "Didn't Go")</f>
        <v>0</v>
      </c>
      <c r="U315" s="19">
        <f t="shared" si="0"/>
        <v>100</v>
      </c>
      <c r="V315" s="19">
        <f t="shared" si="1"/>
        <v>0</v>
      </c>
      <c r="W315" s="19">
        <f t="shared" si="2"/>
        <v>0</v>
      </c>
    </row>
    <row r="316" spans="1:23" ht="12.75">
      <c r="A316" s="13" t="s">
        <v>821</v>
      </c>
      <c r="B316" s="13">
        <v>109230562</v>
      </c>
      <c r="C316" s="13" t="s">
        <v>237</v>
      </c>
      <c r="D316" s="14">
        <v>43138</v>
      </c>
      <c r="E316" s="3">
        <v>252</v>
      </c>
      <c r="F316" s="21" t="s">
        <v>821</v>
      </c>
      <c r="G316" s="18" t="s">
        <v>822</v>
      </c>
      <c r="H316" s="18" t="s">
        <v>822</v>
      </c>
      <c r="I316" s="22">
        <v>43138</v>
      </c>
      <c r="J316" s="18"/>
      <c r="K316" s="18" t="s">
        <v>823</v>
      </c>
      <c r="L316" s="18" t="s">
        <v>824</v>
      </c>
      <c r="M316" s="18" t="s">
        <v>36</v>
      </c>
      <c r="N316" s="18"/>
      <c r="O316" s="18"/>
      <c r="P316" s="17"/>
      <c r="Q316" s="18">
        <f>COUNTIF(Attendance!B:B, A316)</f>
        <v>1</v>
      </c>
      <c r="R316" s="18">
        <f>COUNTIFS(Attendance!B:B, A316, Attendance!C:C, "Went")</f>
        <v>0</v>
      </c>
      <c r="S316" s="18">
        <f>COUNTIFS(Attendance!B:B, A316, Attendance!C:C, "No Show")</f>
        <v>0</v>
      </c>
      <c r="T316" s="18">
        <f>COUNTIFS(Attendance!B:B, A316, Attendance!C:C, "Didn't Go")</f>
        <v>0</v>
      </c>
      <c r="U316" s="19">
        <f t="shared" si="0"/>
        <v>0</v>
      </c>
      <c r="V316" s="19">
        <f t="shared" si="1"/>
        <v>0</v>
      </c>
      <c r="W316" s="19">
        <f t="shared" si="2"/>
        <v>0</v>
      </c>
    </row>
    <row r="317" spans="1:23" ht="12.75">
      <c r="A317" s="13" t="s">
        <v>825</v>
      </c>
      <c r="B317" s="13">
        <v>4053374</v>
      </c>
      <c r="C317" s="13" t="s">
        <v>237</v>
      </c>
      <c r="D317" s="14">
        <v>43138</v>
      </c>
      <c r="E317" s="3">
        <v>253</v>
      </c>
      <c r="F317" s="21" t="s">
        <v>825</v>
      </c>
      <c r="G317" s="18"/>
      <c r="H317" s="18" t="s">
        <v>825</v>
      </c>
      <c r="I317" s="22">
        <v>43138</v>
      </c>
      <c r="J317" s="18"/>
      <c r="K317" s="18"/>
      <c r="L317" s="18" t="s">
        <v>235</v>
      </c>
      <c r="M317" s="18" t="s">
        <v>95</v>
      </c>
      <c r="N317" s="18"/>
      <c r="O317" s="18"/>
      <c r="P317" s="17"/>
      <c r="Q317" s="18">
        <f>COUNTIF(Attendance!B:B, A317)</f>
        <v>0</v>
      </c>
      <c r="R317" s="18">
        <f>COUNTIFS(Attendance!B:B, A317, Attendance!C:C, "Went")</f>
        <v>0</v>
      </c>
      <c r="S317" s="18">
        <f>COUNTIFS(Attendance!B:B, A317, Attendance!C:C, "No Show")</f>
        <v>0</v>
      </c>
      <c r="T317" s="18">
        <f>COUNTIFS(Attendance!B:B, A317, Attendance!C:C, "Didn't Go")</f>
        <v>0</v>
      </c>
      <c r="U317" s="19">
        <f t="shared" si="0"/>
        <v>0</v>
      </c>
      <c r="V317" s="19">
        <f t="shared" si="1"/>
        <v>0</v>
      </c>
      <c r="W317" s="19">
        <f t="shared" si="2"/>
        <v>0</v>
      </c>
    </row>
    <row r="318" spans="1:23" ht="12.75">
      <c r="A318" s="13" t="s">
        <v>826</v>
      </c>
      <c r="B318" s="13">
        <v>247764151</v>
      </c>
      <c r="C318" s="13" t="s">
        <v>257</v>
      </c>
      <c r="D318" s="14">
        <v>43138</v>
      </c>
      <c r="E318" s="3">
        <v>254</v>
      </c>
      <c r="F318" s="21" t="s">
        <v>826</v>
      </c>
      <c r="G318" s="18"/>
      <c r="H318" s="18" t="s">
        <v>826</v>
      </c>
      <c r="I318" s="22">
        <v>43138</v>
      </c>
      <c r="J318" s="18"/>
      <c r="K318" s="18" t="s">
        <v>827</v>
      </c>
      <c r="L318" s="18" t="s">
        <v>443</v>
      </c>
      <c r="M318" s="18" t="s">
        <v>44</v>
      </c>
      <c r="N318" s="18"/>
      <c r="O318" s="18"/>
      <c r="P318" s="17"/>
      <c r="Q318" s="18">
        <f>COUNTIF(Attendance!B:B, A318)</f>
        <v>0</v>
      </c>
      <c r="R318" s="18">
        <f>COUNTIFS(Attendance!B:B, A318, Attendance!C:C, "Went")</f>
        <v>0</v>
      </c>
      <c r="S318" s="18">
        <f>COUNTIFS(Attendance!B:B, A318, Attendance!C:C, "No Show")</f>
        <v>0</v>
      </c>
      <c r="T318" s="18">
        <f>COUNTIFS(Attendance!B:B, A318, Attendance!C:C, "Didn't Go")</f>
        <v>0</v>
      </c>
      <c r="U318" s="19">
        <f t="shared" si="0"/>
        <v>0</v>
      </c>
      <c r="V318" s="19">
        <f t="shared" si="1"/>
        <v>0</v>
      </c>
      <c r="W318" s="19">
        <f t="shared" si="2"/>
        <v>0</v>
      </c>
    </row>
    <row r="319" spans="1:23" ht="12.75">
      <c r="A319" s="13" t="s">
        <v>828</v>
      </c>
      <c r="B319" s="13">
        <v>247724193</v>
      </c>
      <c r="C319" s="13" t="s">
        <v>237</v>
      </c>
      <c r="D319" s="14">
        <v>43138</v>
      </c>
      <c r="E319" s="3">
        <v>255</v>
      </c>
      <c r="F319" s="21" t="s">
        <v>828</v>
      </c>
      <c r="G319" s="18" t="s">
        <v>829</v>
      </c>
      <c r="H319" s="18" t="s">
        <v>829</v>
      </c>
      <c r="I319" s="22">
        <v>43138</v>
      </c>
      <c r="J319" s="18"/>
      <c r="K319" s="18" t="s">
        <v>830</v>
      </c>
      <c r="L319" s="18" t="s">
        <v>831</v>
      </c>
      <c r="M319" s="18" t="s">
        <v>186</v>
      </c>
      <c r="N319" s="18"/>
      <c r="O319" s="18"/>
      <c r="P319" s="17"/>
      <c r="Q319" s="18">
        <f>COUNTIF(Attendance!B:B, A319)</f>
        <v>2</v>
      </c>
      <c r="R319" s="18">
        <f>COUNTIFS(Attendance!B:B, A319, Attendance!C:C, "Went")</f>
        <v>1</v>
      </c>
      <c r="S319" s="18">
        <f>COUNTIFS(Attendance!B:B, A319, Attendance!C:C, "No Show")</f>
        <v>0</v>
      </c>
      <c r="T319" s="18">
        <f>COUNTIFS(Attendance!B:B, A319, Attendance!C:C, "Didn't Go")</f>
        <v>1</v>
      </c>
      <c r="U319" s="19">
        <f t="shared" si="0"/>
        <v>50</v>
      </c>
      <c r="V319" s="19">
        <f t="shared" si="1"/>
        <v>0</v>
      </c>
      <c r="W319" s="19">
        <f t="shared" si="2"/>
        <v>50</v>
      </c>
    </row>
    <row r="320" spans="1:23" ht="12.75">
      <c r="A320" s="13" t="s">
        <v>832</v>
      </c>
      <c r="B320" s="13">
        <v>247173874</v>
      </c>
      <c r="C320" s="13" t="s">
        <v>231</v>
      </c>
      <c r="D320" s="14">
        <v>43139</v>
      </c>
      <c r="E320" s="3">
        <v>256</v>
      </c>
      <c r="F320" s="21" t="s">
        <v>832</v>
      </c>
      <c r="G320" s="18"/>
      <c r="H320" s="18" t="s">
        <v>832</v>
      </c>
      <c r="I320" s="22">
        <v>43139</v>
      </c>
      <c r="J320" s="18"/>
      <c r="K320" s="18" t="s">
        <v>833</v>
      </c>
      <c r="L320" s="18" t="s">
        <v>279</v>
      </c>
      <c r="M320" s="18" t="s">
        <v>280</v>
      </c>
      <c r="N320" s="18"/>
      <c r="O320" s="18"/>
      <c r="P320" s="17"/>
      <c r="Q320" s="18">
        <f>COUNTIF(Attendance!B:B, A320)</f>
        <v>0</v>
      </c>
      <c r="R320" s="18">
        <f>COUNTIFS(Attendance!B:B, A320, Attendance!C:C, "Went")</f>
        <v>0</v>
      </c>
      <c r="S320" s="18">
        <f>COUNTIFS(Attendance!B:B, A320, Attendance!C:C, "No Show")</f>
        <v>0</v>
      </c>
      <c r="T320" s="18">
        <f>COUNTIFS(Attendance!B:B, A320, Attendance!C:C, "Didn't Go")</f>
        <v>0</v>
      </c>
      <c r="U320" s="19">
        <f t="shared" si="0"/>
        <v>0</v>
      </c>
      <c r="V320" s="19">
        <f t="shared" si="1"/>
        <v>0</v>
      </c>
      <c r="W320" s="19">
        <f t="shared" si="2"/>
        <v>0</v>
      </c>
    </row>
    <row r="321" spans="1:23" ht="12.75">
      <c r="A321" s="13" t="s">
        <v>834</v>
      </c>
      <c r="B321" s="13">
        <v>235097629</v>
      </c>
      <c r="C321" s="13" t="s">
        <v>237</v>
      </c>
      <c r="D321" s="14">
        <v>43139</v>
      </c>
      <c r="E321" s="3">
        <v>257</v>
      </c>
      <c r="F321" s="21" t="s">
        <v>834</v>
      </c>
      <c r="G321" s="18"/>
      <c r="H321" s="18" t="s">
        <v>834</v>
      </c>
      <c r="I321" s="22">
        <v>43139</v>
      </c>
      <c r="J321" s="18"/>
      <c r="K321" s="18" t="s">
        <v>835</v>
      </c>
      <c r="L321" s="18" t="s">
        <v>103</v>
      </c>
      <c r="M321" s="3" t="s">
        <v>44</v>
      </c>
      <c r="N321" s="18"/>
      <c r="O321" s="18"/>
      <c r="P321" s="17"/>
      <c r="Q321" s="18">
        <f>COUNTIF(Attendance!B:B, A321)</f>
        <v>12</v>
      </c>
      <c r="R321" s="18">
        <f>COUNTIFS(Attendance!B:B, A321, Attendance!C:C, "Went")</f>
        <v>8</v>
      </c>
      <c r="S321" s="18">
        <f>COUNTIFS(Attendance!B:B, A321, Attendance!C:C, "No Show")</f>
        <v>1</v>
      </c>
      <c r="T321" s="18">
        <f>COUNTIFS(Attendance!B:B, A321, Attendance!C:C, "Didn't Go")</f>
        <v>1</v>
      </c>
      <c r="U321" s="19">
        <f t="shared" si="0"/>
        <v>66.666666666666657</v>
      </c>
      <c r="V321" s="19">
        <f t="shared" si="1"/>
        <v>8.3333333333333321</v>
      </c>
      <c r="W321" s="19">
        <f t="shared" si="2"/>
        <v>8.3333333333333321</v>
      </c>
    </row>
    <row r="322" spans="1:23" ht="12.75">
      <c r="A322" s="13" t="s">
        <v>836</v>
      </c>
      <c r="B322" s="13">
        <v>247878239</v>
      </c>
      <c r="C322" s="13" t="s">
        <v>237</v>
      </c>
      <c r="D322" s="14">
        <v>43140</v>
      </c>
      <c r="E322" s="3">
        <v>258</v>
      </c>
      <c r="F322" s="21" t="s">
        <v>836</v>
      </c>
      <c r="G322" s="18"/>
      <c r="H322" s="18" t="s">
        <v>836</v>
      </c>
      <c r="I322" s="22">
        <v>43140</v>
      </c>
      <c r="J322" s="18"/>
      <c r="K322" s="18" t="s">
        <v>837</v>
      </c>
      <c r="L322" s="18" t="s">
        <v>838</v>
      </c>
      <c r="M322" s="18" t="s">
        <v>53</v>
      </c>
      <c r="N322" s="18"/>
      <c r="O322" s="18"/>
      <c r="P322" s="17"/>
      <c r="Q322" s="18">
        <f>COUNTIF(Attendance!B:B, A322)</f>
        <v>0</v>
      </c>
      <c r="R322" s="18">
        <f>COUNTIFS(Attendance!B:B, A322, Attendance!C:C, "Went")</f>
        <v>0</v>
      </c>
      <c r="S322" s="18">
        <f>COUNTIFS(Attendance!B:B, A322, Attendance!C:C, "No Show")</f>
        <v>0</v>
      </c>
      <c r="T322" s="18">
        <f>COUNTIFS(Attendance!B:B, A322, Attendance!C:C, "Didn't Go")</f>
        <v>0</v>
      </c>
      <c r="U322" s="19">
        <f t="shared" si="0"/>
        <v>0</v>
      </c>
      <c r="V322" s="19">
        <f t="shared" si="1"/>
        <v>0</v>
      </c>
      <c r="W322" s="19">
        <f t="shared" si="2"/>
        <v>0</v>
      </c>
    </row>
    <row r="323" spans="1:23" ht="12.75">
      <c r="A323" s="13" t="s">
        <v>839</v>
      </c>
      <c r="B323" s="13">
        <v>247810003</v>
      </c>
      <c r="C323" s="13" t="s">
        <v>231</v>
      </c>
      <c r="D323" s="14">
        <v>43140</v>
      </c>
      <c r="E323" s="3">
        <v>259</v>
      </c>
      <c r="F323" s="21" t="s">
        <v>839</v>
      </c>
      <c r="G323" s="18"/>
      <c r="H323" s="18" t="s">
        <v>839</v>
      </c>
      <c r="I323" s="22">
        <v>43140</v>
      </c>
      <c r="J323" s="18"/>
      <c r="K323" s="18" t="s">
        <v>840</v>
      </c>
      <c r="L323" s="18" t="s">
        <v>103</v>
      </c>
      <c r="M323" s="18" t="s">
        <v>53</v>
      </c>
      <c r="N323" s="18"/>
      <c r="O323" s="18"/>
      <c r="P323" s="17"/>
      <c r="Q323" s="18">
        <f>COUNTIF(Attendance!B:B, A323)</f>
        <v>0</v>
      </c>
      <c r="R323" s="18">
        <f>COUNTIFS(Attendance!B:B, A323, Attendance!C:C, "Went")</f>
        <v>0</v>
      </c>
      <c r="S323" s="18">
        <f>COUNTIFS(Attendance!B:B, A323, Attendance!C:C, "No Show")</f>
        <v>0</v>
      </c>
      <c r="T323" s="18">
        <f>COUNTIFS(Attendance!B:B, A323, Attendance!C:C, "Didn't Go")</f>
        <v>0</v>
      </c>
      <c r="U323" s="19">
        <f t="shared" si="0"/>
        <v>0</v>
      </c>
      <c r="V323" s="19">
        <f t="shared" si="1"/>
        <v>0</v>
      </c>
      <c r="W323" s="19">
        <f t="shared" si="2"/>
        <v>0</v>
      </c>
    </row>
    <row r="324" spans="1:23" ht="12.75">
      <c r="A324" s="13" t="s">
        <v>841</v>
      </c>
      <c r="B324" s="13">
        <v>248026086</v>
      </c>
      <c r="C324" s="13" t="s">
        <v>231</v>
      </c>
      <c r="D324" s="14">
        <v>43142</v>
      </c>
      <c r="E324" s="3">
        <v>260</v>
      </c>
      <c r="F324" s="21" t="s">
        <v>841</v>
      </c>
      <c r="G324" s="18"/>
      <c r="H324" s="18" t="s">
        <v>841</v>
      </c>
      <c r="I324" s="22">
        <v>43142</v>
      </c>
      <c r="J324" s="18"/>
      <c r="K324" s="18" t="s">
        <v>842</v>
      </c>
      <c r="L324" s="18" t="s">
        <v>843</v>
      </c>
      <c r="M324" s="18" t="s">
        <v>82</v>
      </c>
      <c r="N324" s="18"/>
      <c r="O324" s="18"/>
      <c r="P324" s="17"/>
      <c r="Q324" s="18">
        <f>COUNTIF(Attendance!B:B, A324)</f>
        <v>0</v>
      </c>
      <c r="R324" s="18">
        <f>COUNTIFS(Attendance!B:B, A324, Attendance!C:C, "Went")</f>
        <v>0</v>
      </c>
      <c r="S324" s="18">
        <f>COUNTIFS(Attendance!B:B, A324, Attendance!C:C, "No Show")</f>
        <v>0</v>
      </c>
      <c r="T324" s="18">
        <f>COUNTIFS(Attendance!B:B, A324, Attendance!C:C, "Didn't Go")</f>
        <v>0</v>
      </c>
      <c r="U324" s="19">
        <f t="shared" si="0"/>
        <v>0</v>
      </c>
      <c r="V324" s="19">
        <f t="shared" si="1"/>
        <v>0</v>
      </c>
      <c r="W324" s="19">
        <f t="shared" si="2"/>
        <v>0</v>
      </c>
    </row>
    <row r="325" spans="1:23" ht="12.75">
      <c r="A325" s="13" t="s">
        <v>844</v>
      </c>
      <c r="B325" s="13">
        <v>248077215</v>
      </c>
      <c r="C325" s="13" t="s">
        <v>231</v>
      </c>
      <c r="D325" s="14">
        <v>43143</v>
      </c>
      <c r="E325" s="3">
        <v>261</v>
      </c>
      <c r="F325" s="21" t="s">
        <v>844</v>
      </c>
      <c r="G325" s="18"/>
      <c r="H325" s="18" t="s">
        <v>844</v>
      </c>
      <c r="I325" s="22">
        <v>43143</v>
      </c>
      <c r="J325" s="18"/>
      <c r="K325" s="18" t="s">
        <v>845</v>
      </c>
      <c r="L325" s="18" t="s">
        <v>35</v>
      </c>
      <c r="M325" s="18" t="s">
        <v>166</v>
      </c>
      <c r="N325" s="18"/>
      <c r="O325" s="18"/>
      <c r="P325" s="17"/>
      <c r="Q325" s="18">
        <f>COUNTIF(Attendance!B:B, A325)</f>
        <v>1</v>
      </c>
      <c r="R325" s="18">
        <f>COUNTIFS(Attendance!B:B, A325, Attendance!C:C, "Went")</f>
        <v>1</v>
      </c>
      <c r="S325" s="18">
        <f>COUNTIFS(Attendance!B:B, A325, Attendance!C:C, "No Show")</f>
        <v>0</v>
      </c>
      <c r="T325" s="18">
        <f>COUNTIFS(Attendance!B:B, A325, Attendance!C:C, "Didn't Go")</f>
        <v>0</v>
      </c>
      <c r="U325" s="19">
        <f t="shared" si="0"/>
        <v>100</v>
      </c>
      <c r="V325" s="19">
        <f t="shared" si="1"/>
        <v>0</v>
      </c>
      <c r="W325" s="19">
        <f t="shared" si="2"/>
        <v>0</v>
      </c>
    </row>
    <row r="326" spans="1:23" ht="12.75">
      <c r="A326" s="13" t="s">
        <v>846</v>
      </c>
      <c r="B326" s="13">
        <v>248078797</v>
      </c>
      <c r="C326" s="13" t="s">
        <v>257</v>
      </c>
      <c r="D326" s="14">
        <v>43143</v>
      </c>
      <c r="E326" s="3">
        <v>262</v>
      </c>
      <c r="F326" s="21" t="s">
        <v>846</v>
      </c>
      <c r="G326" s="18"/>
      <c r="H326" s="18" t="s">
        <v>846</v>
      </c>
      <c r="I326" s="22">
        <v>43143</v>
      </c>
      <c r="J326" s="18"/>
      <c r="K326" s="18" t="s">
        <v>847</v>
      </c>
      <c r="L326" s="18" t="s">
        <v>35</v>
      </c>
      <c r="M326" s="18" t="s">
        <v>36</v>
      </c>
      <c r="N326" s="18"/>
      <c r="O326" s="18"/>
      <c r="P326" s="17"/>
      <c r="Q326" s="18">
        <f>COUNTIF(Attendance!B:B, A326)</f>
        <v>0</v>
      </c>
      <c r="R326" s="18">
        <f>COUNTIFS(Attendance!B:B, A326, Attendance!C:C, "Went")</f>
        <v>0</v>
      </c>
      <c r="S326" s="18">
        <f>COUNTIFS(Attendance!B:B, A326, Attendance!C:C, "No Show")</f>
        <v>0</v>
      </c>
      <c r="T326" s="18">
        <f>COUNTIFS(Attendance!B:B, A326, Attendance!C:C, "Didn't Go")</f>
        <v>0</v>
      </c>
      <c r="U326" s="19">
        <f t="shared" si="0"/>
        <v>0</v>
      </c>
      <c r="V326" s="19">
        <f t="shared" si="1"/>
        <v>0</v>
      </c>
      <c r="W326" s="19">
        <f t="shared" si="2"/>
        <v>0</v>
      </c>
    </row>
    <row r="327" spans="1:23" ht="12.75">
      <c r="A327" s="13" t="s">
        <v>848</v>
      </c>
      <c r="B327" s="13">
        <v>248101387</v>
      </c>
      <c r="C327" s="13" t="s">
        <v>246</v>
      </c>
      <c r="D327" s="14">
        <v>43143</v>
      </c>
      <c r="E327" s="3">
        <v>263</v>
      </c>
      <c r="F327" s="21" t="s">
        <v>848</v>
      </c>
      <c r="G327" s="18"/>
      <c r="H327" s="18" t="s">
        <v>848</v>
      </c>
      <c r="I327" s="22">
        <v>43143</v>
      </c>
      <c r="J327" s="18"/>
      <c r="K327" s="18" t="s">
        <v>849</v>
      </c>
      <c r="L327" s="18" t="s">
        <v>86</v>
      </c>
      <c r="M327" s="18" t="s">
        <v>36</v>
      </c>
      <c r="N327" s="18"/>
      <c r="O327" s="18"/>
      <c r="P327" s="17"/>
      <c r="Q327" s="18">
        <f>COUNTIF(Attendance!B:B, A327)</f>
        <v>0</v>
      </c>
      <c r="R327" s="18">
        <f>COUNTIFS(Attendance!B:B, A327, Attendance!C:C, "Went")</f>
        <v>0</v>
      </c>
      <c r="S327" s="18">
        <f>COUNTIFS(Attendance!B:B, A327, Attendance!C:C, "No Show")</f>
        <v>0</v>
      </c>
      <c r="T327" s="18">
        <f>COUNTIFS(Attendance!B:B, A327, Attendance!C:C, "Didn't Go")</f>
        <v>0</v>
      </c>
      <c r="U327" s="19">
        <f t="shared" si="0"/>
        <v>0</v>
      </c>
      <c r="V327" s="19">
        <f t="shared" si="1"/>
        <v>0</v>
      </c>
      <c r="W327" s="19">
        <f t="shared" si="2"/>
        <v>0</v>
      </c>
    </row>
    <row r="328" spans="1:23" ht="12.75">
      <c r="A328" s="13" t="s">
        <v>850</v>
      </c>
      <c r="B328" s="13">
        <v>248089034</v>
      </c>
      <c r="C328" s="13" t="s">
        <v>293</v>
      </c>
      <c r="D328" s="14">
        <v>43143</v>
      </c>
      <c r="E328" s="3">
        <v>264</v>
      </c>
      <c r="F328" s="21" t="s">
        <v>850</v>
      </c>
      <c r="G328" s="18"/>
      <c r="H328" s="18" t="s">
        <v>850</v>
      </c>
      <c r="I328" s="22">
        <v>43143</v>
      </c>
      <c r="J328" s="18"/>
      <c r="K328" s="18" t="s">
        <v>851</v>
      </c>
      <c r="L328" s="18" t="s">
        <v>852</v>
      </c>
      <c r="M328" s="18" t="s">
        <v>53</v>
      </c>
      <c r="N328" s="18"/>
      <c r="O328" s="18" t="s">
        <v>293</v>
      </c>
      <c r="P328" s="17"/>
      <c r="Q328" s="18">
        <f>COUNTIF(Attendance!B:B, A328)</f>
        <v>0</v>
      </c>
      <c r="R328" s="18">
        <f>COUNTIFS(Attendance!B:B, A328, Attendance!C:C, "Went")</f>
        <v>0</v>
      </c>
      <c r="S328" s="18">
        <f>COUNTIFS(Attendance!B:B, A328, Attendance!C:C, "No Show")</f>
        <v>0</v>
      </c>
      <c r="T328" s="18">
        <f>COUNTIFS(Attendance!B:B, A328, Attendance!C:C, "Didn't Go")</f>
        <v>0</v>
      </c>
      <c r="U328" s="19">
        <f t="shared" si="0"/>
        <v>0</v>
      </c>
      <c r="V328" s="19">
        <f t="shared" si="1"/>
        <v>0</v>
      </c>
      <c r="W328" s="19">
        <f t="shared" si="2"/>
        <v>0</v>
      </c>
    </row>
    <row r="329" spans="1:23" ht="12.75">
      <c r="A329" s="13" t="s">
        <v>853</v>
      </c>
      <c r="B329" s="13">
        <v>248098333</v>
      </c>
      <c r="C329" s="13" t="s">
        <v>231</v>
      </c>
      <c r="D329" s="14">
        <v>43143</v>
      </c>
      <c r="E329" s="3">
        <v>265</v>
      </c>
      <c r="F329" s="21" t="s">
        <v>853</v>
      </c>
      <c r="G329" s="18"/>
      <c r="H329" s="18" t="s">
        <v>853</v>
      </c>
      <c r="I329" s="22">
        <v>43143</v>
      </c>
      <c r="J329" s="18"/>
      <c r="K329" s="18" t="s">
        <v>39</v>
      </c>
      <c r="L329" s="18" t="s">
        <v>103</v>
      </c>
      <c r="M329" s="18" t="s">
        <v>31</v>
      </c>
      <c r="N329" s="18"/>
      <c r="O329" s="18"/>
      <c r="P329" s="17"/>
      <c r="Q329" s="18">
        <f>COUNTIF(Attendance!B:B, A329)</f>
        <v>10</v>
      </c>
      <c r="R329" s="18">
        <f>COUNTIFS(Attendance!B:B, A329, Attendance!C:C, "Went")</f>
        <v>7</v>
      </c>
      <c r="S329" s="18">
        <f>COUNTIFS(Attendance!B:B, A329, Attendance!C:C, "No Show")</f>
        <v>0</v>
      </c>
      <c r="T329" s="18">
        <f>COUNTIFS(Attendance!B:B, A329, Attendance!C:C, "Didn't Go")</f>
        <v>1</v>
      </c>
      <c r="U329" s="19">
        <f t="shared" si="0"/>
        <v>70</v>
      </c>
      <c r="V329" s="19">
        <f t="shared" si="1"/>
        <v>0</v>
      </c>
      <c r="W329" s="19">
        <f t="shared" si="2"/>
        <v>10</v>
      </c>
    </row>
    <row r="330" spans="1:23" ht="12.75">
      <c r="A330" s="13" t="s">
        <v>854</v>
      </c>
      <c r="B330" s="13">
        <v>248168214</v>
      </c>
      <c r="C330" s="13" t="s">
        <v>520</v>
      </c>
      <c r="D330" s="14">
        <v>43144</v>
      </c>
      <c r="E330" s="3">
        <v>266</v>
      </c>
      <c r="F330" s="21" t="s">
        <v>854</v>
      </c>
      <c r="G330" s="18"/>
      <c r="H330" s="18" t="s">
        <v>854</v>
      </c>
      <c r="I330" s="22">
        <v>43144</v>
      </c>
      <c r="J330" s="18"/>
      <c r="K330" s="18" t="s">
        <v>855</v>
      </c>
      <c r="L330" s="18" t="s">
        <v>856</v>
      </c>
      <c r="M330" s="18" t="s">
        <v>95</v>
      </c>
      <c r="N330" s="18"/>
      <c r="O330" s="18"/>
      <c r="P330" s="17"/>
      <c r="Q330" s="18">
        <f>COUNTIF(Attendance!B:B, A330)</f>
        <v>0</v>
      </c>
      <c r="R330" s="18">
        <f>COUNTIFS(Attendance!B:B, A330, Attendance!C:C, "Went")</f>
        <v>0</v>
      </c>
      <c r="S330" s="18">
        <f>COUNTIFS(Attendance!B:B, A330, Attendance!C:C, "No Show")</f>
        <v>0</v>
      </c>
      <c r="T330" s="18">
        <f>COUNTIFS(Attendance!B:B, A330, Attendance!C:C, "Didn't Go")</f>
        <v>0</v>
      </c>
      <c r="U330" s="19">
        <f t="shared" si="0"/>
        <v>0</v>
      </c>
      <c r="V330" s="19">
        <f t="shared" si="1"/>
        <v>0</v>
      </c>
      <c r="W330" s="19">
        <f t="shared" si="2"/>
        <v>0</v>
      </c>
    </row>
    <row r="331" spans="1:23" ht="12.75">
      <c r="A331" s="13" t="s">
        <v>857</v>
      </c>
      <c r="B331" s="13">
        <v>248258725</v>
      </c>
      <c r="C331" s="13" t="s">
        <v>237</v>
      </c>
      <c r="D331" s="14">
        <v>43145</v>
      </c>
      <c r="E331" s="3">
        <v>267</v>
      </c>
      <c r="F331" s="21" t="s">
        <v>857</v>
      </c>
      <c r="G331" s="18"/>
      <c r="H331" s="18" t="s">
        <v>857</v>
      </c>
      <c r="I331" s="22">
        <v>43145</v>
      </c>
      <c r="J331" s="18"/>
      <c r="K331" s="18"/>
      <c r="L331" s="18" t="s">
        <v>235</v>
      </c>
      <c r="M331" s="18" t="s">
        <v>95</v>
      </c>
      <c r="N331" s="18"/>
      <c r="O331" s="18"/>
      <c r="P331" s="17"/>
      <c r="Q331" s="18">
        <f>COUNTIF(Attendance!B:B, A331)</f>
        <v>0</v>
      </c>
      <c r="R331" s="18">
        <f>COUNTIFS(Attendance!B:B, A331, Attendance!C:C, "Went")</f>
        <v>0</v>
      </c>
      <c r="S331" s="18">
        <f>COUNTIFS(Attendance!B:B, A331, Attendance!C:C, "No Show")</f>
        <v>0</v>
      </c>
      <c r="T331" s="18">
        <f>COUNTIFS(Attendance!B:B, A331, Attendance!C:C, "Didn't Go")</f>
        <v>0</v>
      </c>
      <c r="U331" s="19">
        <f t="shared" si="0"/>
        <v>0</v>
      </c>
      <c r="V331" s="19">
        <f t="shared" si="1"/>
        <v>0</v>
      </c>
      <c r="W331" s="19">
        <f t="shared" si="2"/>
        <v>0</v>
      </c>
    </row>
    <row r="332" spans="1:23" ht="12.75">
      <c r="A332" s="13" t="s">
        <v>858</v>
      </c>
      <c r="B332" s="13">
        <v>248604527</v>
      </c>
      <c r="C332" s="13" t="s">
        <v>231</v>
      </c>
      <c r="D332" s="14">
        <v>43150</v>
      </c>
      <c r="E332" s="3">
        <v>268</v>
      </c>
      <c r="F332" s="21" t="s">
        <v>858</v>
      </c>
      <c r="G332" s="18"/>
      <c r="H332" s="18" t="s">
        <v>858</v>
      </c>
      <c r="I332" s="22">
        <v>43150</v>
      </c>
      <c r="J332" s="18"/>
      <c r="K332" s="18"/>
      <c r="L332" s="18" t="s">
        <v>149</v>
      </c>
      <c r="M332" s="18" t="s">
        <v>68</v>
      </c>
      <c r="N332" s="18"/>
      <c r="O332" s="18"/>
      <c r="P332" s="17"/>
      <c r="Q332" s="18">
        <f>COUNTIF(Attendance!B:B, A332)</f>
        <v>0</v>
      </c>
      <c r="R332" s="18">
        <f>COUNTIFS(Attendance!B:B, A332, Attendance!C:C, "Went")</f>
        <v>0</v>
      </c>
      <c r="S332" s="18">
        <f>COUNTIFS(Attendance!B:B, A332, Attendance!C:C, "No Show")</f>
        <v>0</v>
      </c>
      <c r="T332" s="18">
        <f>COUNTIFS(Attendance!B:B, A332, Attendance!C:C, "Didn't Go")</f>
        <v>0</v>
      </c>
      <c r="U332" s="19">
        <f t="shared" si="0"/>
        <v>0</v>
      </c>
      <c r="V332" s="19">
        <f t="shared" si="1"/>
        <v>0</v>
      </c>
      <c r="W332" s="19">
        <f t="shared" si="2"/>
        <v>0</v>
      </c>
    </row>
    <row r="333" spans="1:23" ht="12.75">
      <c r="A333" s="13" t="s">
        <v>859</v>
      </c>
      <c r="B333" s="13">
        <v>248564110</v>
      </c>
      <c r="C333" s="13" t="s">
        <v>237</v>
      </c>
      <c r="D333" s="14">
        <v>43150</v>
      </c>
      <c r="E333" s="3">
        <v>269</v>
      </c>
      <c r="F333" s="21" t="s">
        <v>859</v>
      </c>
      <c r="G333" s="18"/>
      <c r="H333" s="18" t="s">
        <v>859</v>
      </c>
      <c r="I333" s="22">
        <v>43150</v>
      </c>
      <c r="J333" s="18"/>
      <c r="K333" s="18" t="s">
        <v>860</v>
      </c>
      <c r="L333" s="18" t="s">
        <v>861</v>
      </c>
      <c r="M333" s="18" t="s">
        <v>53</v>
      </c>
      <c r="N333" s="18"/>
      <c r="O333" s="18"/>
      <c r="P333" s="17"/>
      <c r="Q333" s="18">
        <f>COUNTIF(Attendance!B:B, A333)</f>
        <v>0</v>
      </c>
      <c r="R333" s="18">
        <f>COUNTIFS(Attendance!B:B, A333, Attendance!C:C, "Went")</f>
        <v>0</v>
      </c>
      <c r="S333" s="18">
        <f>COUNTIFS(Attendance!B:B, A333, Attendance!C:C, "No Show")</f>
        <v>0</v>
      </c>
      <c r="T333" s="18">
        <f>COUNTIFS(Attendance!B:B, A333, Attendance!C:C, "Didn't Go")</f>
        <v>0</v>
      </c>
      <c r="U333" s="19">
        <f t="shared" si="0"/>
        <v>0</v>
      </c>
      <c r="V333" s="19">
        <f t="shared" si="1"/>
        <v>0</v>
      </c>
      <c r="W333" s="19">
        <f t="shared" si="2"/>
        <v>0</v>
      </c>
    </row>
    <row r="334" spans="1:23" ht="12.75">
      <c r="A334" s="13" t="s">
        <v>862</v>
      </c>
      <c r="B334" s="13">
        <v>186286966</v>
      </c>
      <c r="C334" s="13" t="s">
        <v>863</v>
      </c>
      <c r="D334" s="14">
        <v>43150</v>
      </c>
      <c r="E334" s="3">
        <v>270</v>
      </c>
      <c r="F334" s="21" t="s">
        <v>862</v>
      </c>
      <c r="G334" s="18"/>
      <c r="H334" s="18" t="s">
        <v>862</v>
      </c>
      <c r="I334" s="22">
        <v>43150</v>
      </c>
      <c r="J334" s="18"/>
      <c r="K334" s="18"/>
      <c r="L334" s="18" t="s">
        <v>235</v>
      </c>
      <c r="M334" s="18" t="s">
        <v>95</v>
      </c>
      <c r="N334" s="18"/>
      <c r="O334" s="18"/>
      <c r="P334" s="17"/>
      <c r="Q334" s="18">
        <f>COUNTIF(Attendance!B:B, A334)</f>
        <v>0</v>
      </c>
      <c r="R334" s="18">
        <f>COUNTIFS(Attendance!B:B, A334, Attendance!C:C, "Went")</f>
        <v>0</v>
      </c>
      <c r="S334" s="18">
        <f>COUNTIFS(Attendance!B:B, A334, Attendance!C:C, "No Show")</f>
        <v>0</v>
      </c>
      <c r="T334" s="18">
        <f>COUNTIFS(Attendance!B:B, A334, Attendance!C:C, "Didn't Go")</f>
        <v>0</v>
      </c>
      <c r="U334" s="19">
        <f t="shared" si="0"/>
        <v>0</v>
      </c>
      <c r="V334" s="19">
        <f t="shared" si="1"/>
        <v>0</v>
      </c>
      <c r="W334" s="19">
        <f t="shared" si="2"/>
        <v>0</v>
      </c>
    </row>
    <row r="335" spans="1:23" ht="12.75">
      <c r="A335" s="13" t="s">
        <v>864</v>
      </c>
      <c r="B335" s="13">
        <v>248671310</v>
      </c>
      <c r="C335" s="13" t="s">
        <v>246</v>
      </c>
      <c r="D335" s="14">
        <v>43151</v>
      </c>
      <c r="E335" s="3">
        <v>271</v>
      </c>
      <c r="F335" s="21" t="s">
        <v>864</v>
      </c>
      <c r="G335" s="18"/>
      <c r="H335" s="18" t="s">
        <v>864</v>
      </c>
      <c r="I335" s="22">
        <v>43151</v>
      </c>
      <c r="J335" s="18"/>
      <c r="K335" s="18" t="s">
        <v>865</v>
      </c>
      <c r="L335" s="18" t="s">
        <v>866</v>
      </c>
      <c r="M335" s="18" t="s">
        <v>53</v>
      </c>
      <c r="N335" s="18"/>
      <c r="O335" s="18"/>
      <c r="P335" s="17"/>
      <c r="Q335" s="18">
        <f>COUNTIF(Attendance!B:B, A335)</f>
        <v>0</v>
      </c>
      <c r="R335" s="18">
        <f>COUNTIFS(Attendance!B:B, A335, Attendance!C:C, "Went")</f>
        <v>0</v>
      </c>
      <c r="S335" s="18">
        <f>COUNTIFS(Attendance!B:B, A335, Attendance!C:C, "No Show")</f>
        <v>0</v>
      </c>
      <c r="T335" s="18">
        <f>COUNTIFS(Attendance!B:B, A335, Attendance!C:C, "Didn't Go")</f>
        <v>0</v>
      </c>
      <c r="U335" s="19">
        <f t="shared" si="0"/>
        <v>0</v>
      </c>
      <c r="V335" s="19">
        <f t="shared" si="1"/>
        <v>0</v>
      </c>
      <c r="W335" s="19">
        <f t="shared" si="2"/>
        <v>0</v>
      </c>
    </row>
    <row r="336" spans="1:23" ht="12.75">
      <c r="A336" s="13" t="s">
        <v>867</v>
      </c>
      <c r="B336" s="13">
        <v>248716623</v>
      </c>
      <c r="C336" s="13" t="s">
        <v>868</v>
      </c>
      <c r="D336" s="14">
        <v>43152</v>
      </c>
      <c r="E336" s="3">
        <v>272</v>
      </c>
      <c r="F336" s="21"/>
      <c r="H336" s="13" t="s">
        <v>867</v>
      </c>
      <c r="I336" s="22"/>
      <c r="K336" s="29"/>
      <c r="L336" s="18" t="s">
        <v>235</v>
      </c>
      <c r="M336" s="18" t="s">
        <v>95</v>
      </c>
      <c r="P336" s="17"/>
      <c r="Q336" s="18">
        <f>COUNTIF(Attendance!B:B, A336)</f>
        <v>0</v>
      </c>
      <c r="R336" s="18">
        <f>COUNTIFS(Attendance!B:B, A336, Attendance!C:C, "Went")</f>
        <v>0</v>
      </c>
      <c r="S336" s="18">
        <f>COUNTIFS(Attendance!B:B, A336, Attendance!C:C, "No Show")</f>
        <v>0</v>
      </c>
      <c r="T336" s="18">
        <f>COUNTIFS(Attendance!B:B, A336, Attendance!C:C, "Didn't Go")</f>
        <v>0</v>
      </c>
      <c r="U336" s="19">
        <f t="shared" si="0"/>
        <v>0</v>
      </c>
      <c r="V336" s="19">
        <f t="shared" si="1"/>
        <v>0</v>
      </c>
      <c r="W336" s="19">
        <f t="shared" si="2"/>
        <v>0</v>
      </c>
    </row>
    <row r="337" spans="1:23" ht="12.75">
      <c r="A337" s="13" t="s">
        <v>869</v>
      </c>
      <c r="B337" s="13">
        <v>248809612</v>
      </c>
      <c r="C337" s="13" t="s">
        <v>237</v>
      </c>
      <c r="D337" s="14">
        <v>43153</v>
      </c>
      <c r="E337" s="3">
        <v>273</v>
      </c>
      <c r="F337" s="21" t="s">
        <v>869</v>
      </c>
      <c r="G337" s="18"/>
      <c r="H337" s="18" t="s">
        <v>869</v>
      </c>
      <c r="I337" s="22">
        <v>43153</v>
      </c>
      <c r="J337" s="18"/>
      <c r="K337" s="18" t="s">
        <v>870</v>
      </c>
      <c r="L337" s="18" t="s">
        <v>871</v>
      </c>
      <c r="M337" s="18" t="s">
        <v>53</v>
      </c>
      <c r="N337" s="18"/>
      <c r="O337" s="18"/>
      <c r="P337" s="17"/>
      <c r="Q337" s="18">
        <f>COUNTIF(Attendance!B:B, A337)</f>
        <v>10</v>
      </c>
      <c r="R337" s="18">
        <f>COUNTIFS(Attendance!B:B, A337, Attendance!C:C, "Went")</f>
        <v>1</v>
      </c>
      <c r="S337" s="18">
        <f>COUNTIFS(Attendance!B:B, A337, Attendance!C:C, "No Show")</f>
        <v>4</v>
      </c>
      <c r="T337" s="18">
        <f>COUNTIFS(Attendance!B:B, A337, Attendance!C:C, "Didn't Go")</f>
        <v>4</v>
      </c>
      <c r="U337" s="19">
        <f t="shared" si="0"/>
        <v>10</v>
      </c>
      <c r="V337" s="19">
        <f t="shared" si="1"/>
        <v>40</v>
      </c>
      <c r="W337" s="19">
        <f t="shared" si="2"/>
        <v>40</v>
      </c>
    </row>
    <row r="338" spans="1:23" ht="12.75">
      <c r="A338" s="13" t="s">
        <v>872</v>
      </c>
      <c r="B338" s="13">
        <v>226389709</v>
      </c>
      <c r="C338" s="13" t="s">
        <v>237</v>
      </c>
      <c r="D338" s="14">
        <v>43153</v>
      </c>
      <c r="E338" s="3">
        <v>274</v>
      </c>
      <c r="F338" s="21" t="s">
        <v>872</v>
      </c>
      <c r="G338" s="18"/>
      <c r="H338" s="18" t="s">
        <v>872</v>
      </c>
      <c r="I338" s="22">
        <v>43153</v>
      </c>
      <c r="J338" s="18"/>
      <c r="K338" s="18" t="s">
        <v>873</v>
      </c>
      <c r="L338" s="18" t="s">
        <v>874</v>
      </c>
      <c r="M338" s="18" t="s">
        <v>53</v>
      </c>
      <c r="N338" s="18"/>
      <c r="O338" s="18"/>
      <c r="P338" s="17"/>
      <c r="Q338" s="18">
        <f>COUNTIF(Attendance!B:B, A338)</f>
        <v>0</v>
      </c>
      <c r="R338" s="18">
        <f>COUNTIFS(Attendance!B:B, A338, Attendance!C:C, "Went")</f>
        <v>0</v>
      </c>
      <c r="S338" s="18">
        <f>COUNTIFS(Attendance!B:B, A338, Attendance!C:C, "No Show")</f>
        <v>0</v>
      </c>
      <c r="T338" s="18">
        <f>COUNTIFS(Attendance!B:B, A338, Attendance!C:C, "Didn't Go")</f>
        <v>0</v>
      </c>
      <c r="U338" s="19">
        <f t="shared" si="0"/>
        <v>0</v>
      </c>
      <c r="V338" s="19">
        <f t="shared" si="1"/>
        <v>0</v>
      </c>
      <c r="W338" s="19">
        <f t="shared" si="2"/>
        <v>0</v>
      </c>
    </row>
    <row r="339" spans="1:23" ht="12.75">
      <c r="A339" s="13" t="s">
        <v>875</v>
      </c>
      <c r="B339" s="13">
        <v>248873611</v>
      </c>
      <c r="C339" s="13" t="s">
        <v>231</v>
      </c>
      <c r="D339" s="14">
        <v>43154</v>
      </c>
      <c r="E339" s="3">
        <v>275</v>
      </c>
      <c r="F339" s="21" t="s">
        <v>875</v>
      </c>
      <c r="G339" s="18"/>
      <c r="H339" s="18" t="s">
        <v>875</v>
      </c>
      <c r="I339" s="22">
        <v>43154</v>
      </c>
      <c r="J339" s="18"/>
      <c r="K339" s="18" t="s">
        <v>876</v>
      </c>
      <c r="L339" s="18" t="s">
        <v>328</v>
      </c>
      <c r="M339" s="18" t="s">
        <v>44</v>
      </c>
      <c r="N339" s="18"/>
      <c r="O339" s="18"/>
      <c r="P339" s="17"/>
      <c r="Q339" s="18">
        <f>COUNTIF(Attendance!B:B, A339)</f>
        <v>1</v>
      </c>
      <c r="R339" s="18">
        <f>COUNTIFS(Attendance!B:B, A339, Attendance!C:C, "Went")</f>
        <v>0</v>
      </c>
      <c r="S339" s="18">
        <f>COUNTIFS(Attendance!B:B, A339, Attendance!C:C, "No Show")</f>
        <v>1</v>
      </c>
      <c r="T339" s="18">
        <f>COUNTIFS(Attendance!B:B, A339, Attendance!C:C, "Didn't Go")</f>
        <v>0</v>
      </c>
      <c r="U339" s="19">
        <f t="shared" si="0"/>
        <v>0</v>
      </c>
      <c r="V339" s="19">
        <f t="shared" si="1"/>
        <v>100</v>
      </c>
      <c r="W339" s="19">
        <f t="shared" si="2"/>
        <v>0</v>
      </c>
    </row>
    <row r="340" spans="1:23" ht="12.75">
      <c r="A340" s="13" t="s">
        <v>877</v>
      </c>
      <c r="B340" s="13">
        <v>249087762</v>
      </c>
      <c r="C340" s="13" t="s">
        <v>231</v>
      </c>
      <c r="D340" s="14">
        <v>43157</v>
      </c>
      <c r="E340" s="3">
        <v>276</v>
      </c>
      <c r="F340" s="21" t="s">
        <v>877</v>
      </c>
      <c r="G340" s="18"/>
      <c r="H340" s="18" t="s">
        <v>877</v>
      </c>
      <c r="I340" s="22">
        <v>43157</v>
      </c>
      <c r="J340" s="18"/>
      <c r="K340" s="18" t="s">
        <v>878</v>
      </c>
      <c r="L340" s="18" t="s">
        <v>238</v>
      </c>
      <c r="M340" s="18" t="s">
        <v>87</v>
      </c>
      <c r="N340" s="18"/>
      <c r="O340" s="18"/>
      <c r="P340" s="17"/>
      <c r="Q340" s="18">
        <f>COUNTIF(Attendance!B:B, A340)</f>
        <v>0</v>
      </c>
      <c r="R340" s="18">
        <f>COUNTIFS(Attendance!B:B, A340, Attendance!C:C, "Went")</f>
        <v>0</v>
      </c>
      <c r="S340" s="18">
        <f>COUNTIFS(Attendance!B:B, A340, Attendance!C:C, "No Show")</f>
        <v>0</v>
      </c>
      <c r="T340" s="18">
        <f>COUNTIFS(Attendance!B:B, A340, Attendance!C:C, "Didn't Go")</f>
        <v>0</v>
      </c>
      <c r="U340" s="19">
        <f t="shared" si="0"/>
        <v>0</v>
      </c>
      <c r="V340" s="19">
        <f t="shared" si="1"/>
        <v>0</v>
      </c>
      <c r="W340" s="19">
        <f t="shared" si="2"/>
        <v>0</v>
      </c>
    </row>
    <row r="341" spans="1:23" ht="12.75">
      <c r="A341" s="13" t="s">
        <v>879</v>
      </c>
      <c r="B341" s="13">
        <v>249063291</v>
      </c>
      <c r="C341" s="13" t="s">
        <v>237</v>
      </c>
      <c r="D341" s="14">
        <v>43157</v>
      </c>
      <c r="E341" s="3">
        <v>277</v>
      </c>
      <c r="F341" s="21" t="s">
        <v>879</v>
      </c>
      <c r="G341" s="18"/>
      <c r="H341" s="18" t="s">
        <v>879</v>
      </c>
      <c r="I341" s="22">
        <v>43157</v>
      </c>
      <c r="J341" s="18"/>
      <c r="K341" s="18" t="s">
        <v>880</v>
      </c>
      <c r="L341" s="18" t="s">
        <v>30</v>
      </c>
      <c r="M341" s="18" t="s">
        <v>53</v>
      </c>
      <c r="N341" s="18"/>
      <c r="O341" s="18"/>
      <c r="P341" s="17"/>
      <c r="Q341" s="18">
        <f>COUNTIF(Attendance!B:B, A341)</f>
        <v>0</v>
      </c>
      <c r="R341" s="18">
        <f>COUNTIFS(Attendance!B:B, A341, Attendance!C:C, "Went")</f>
        <v>0</v>
      </c>
      <c r="S341" s="18">
        <f>COUNTIFS(Attendance!B:B, A341, Attendance!C:C, "No Show")</f>
        <v>0</v>
      </c>
      <c r="T341" s="18">
        <f>COUNTIFS(Attendance!B:B, A341, Attendance!C:C, "Didn't Go")</f>
        <v>0</v>
      </c>
      <c r="U341" s="19">
        <f t="shared" si="0"/>
        <v>0</v>
      </c>
      <c r="V341" s="19">
        <f t="shared" si="1"/>
        <v>0</v>
      </c>
      <c r="W341" s="19">
        <f t="shared" si="2"/>
        <v>0</v>
      </c>
    </row>
    <row r="342" spans="1:23" ht="12.75">
      <c r="A342" s="13" t="s">
        <v>881</v>
      </c>
      <c r="B342" s="13">
        <v>248956701</v>
      </c>
      <c r="C342" s="13" t="s">
        <v>231</v>
      </c>
      <c r="D342" s="14">
        <v>43158</v>
      </c>
      <c r="E342" s="3">
        <v>278</v>
      </c>
      <c r="F342" s="21" t="s">
        <v>881</v>
      </c>
      <c r="G342" s="18"/>
      <c r="H342" s="18" t="s">
        <v>881</v>
      </c>
      <c r="I342" s="22">
        <v>43158</v>
      </c>
      <c r="J342" s="18"/>
      <c r="K342" s="18"/>
      <c r="L342" s="18" t="s">
        <v>235</v>
      </c>
      <c r="M342" s="18" t="s">
        <v>95</v>
      </c>
      <c r="N342" s="18"/>
      <c r="O342" s="18"/>
      <c r="P342" s="17"/>
      <c r="Q342" s="18">
        <f>COUNTIF(Attendance!B:B, A342)</f>
        <v>0</v>
      </c>
      <c r="R342" s="18">
        <f>COUNTIFS(Attendance!B:B, A342, Attendance!C:C, "Went")</f>
        <v>0</v>
      </c>
      <c r="S342" s="18">
        <f>COUNTIFS(Attendance!B:B, A342, Attendance!C:C, "No Show")</f>
        <v>0</v>
      </c>
      <c r="T342" s="18">
        <f>COUNTIFS(Attendance!B:B, A342, Attendance!C:C, "Didn't Go")</f>
        <v>0</v>
      </c>
      <c r="U342" s="19">
        <f t="shared" si="0"/>
        <v>0</v>
      </c>
      <c r="V342" s="19">
        <f t="shared" si="1"/>
        <v>0</v>
      </c>
      <c r="W342" s="19">
        <f t="shared" si="2"/>
        <v>0</v>
      </c>
    </row>
    <row r="343" spans="1:23" ht="12.75">
      <c r="A343" s="13" t="s">
        <v>882</v>
      </c>
      <c r="B343" s="13">
        <v>249232368</v>
      </c>
      <c r="C343" s="13" t="s">
        <v>883</v>
      </c>
      <c r="D343" s="14">
        <v>43159</v>
      </c>
      <c r="E343" s="3">
        <v>279</v>
      </c>
      <c r="F343" s="21" t="s">
        <v>882</v>
      </c>
      <c r="G343" s="18"/>
      <c r="H343" s="18" t="s">
        <v>882</v>
      </c>
      <c r="I343" s="22">
        <v>43159</v>
      </c>
      <c r="J343" s="18"/>
      <c r="K343" s="18"/>
      <c r="L343" s="18" t="s">
        <v>235</v>
      </c>
      <c r="M343" s="18" t="s">
        <v>95</v>
      </c>
      <c r="N343" s="18"/>
      <c r="O343" s="18"/>
      <c r="P343" s="17"/>
      <c r="Q343" s="18">
        <f>COUNTIF(Attendance!B:B, A343)</f>
        <v>0</v>
      </c>
      <c r="R343" s="18">
        <f>COUNTIFS(Attendance!B:B, A343, Attendance!C:C, "Went")</f>
        <v>0</v>
      </c>
      <c r="S343" s="18">
        <f>COUNTIFS(Attendance!B:B, A343, Attendance!C:C, "No Show")</f>
        <v>0</v>
      </c>
      <c r="T343" s="18">
        <f>COUNTIFS(Attendance!B:B, A343, Attendance!C:C, "Didn't Go")</f>
        <v>0</v>
      </c>
      <c r="U343" s="19">
        <f t="shared" si="0"/>
        <v>0</v>
      </c>
      <c r="V343" s="19">
        <f t="shared" si="1"/>
        <v>0</v>
      </c>
      <c r="W343" s="19">
        <f t="shared" si="2"/>
        <v>0</v>
      </c>
    </row>
    <row r="344" spans="1:23" ht="12.75">
      <c r="A344" s="13" t="s">
        <v>884</v>
      </c>
      <c r="B344" s="13">
        <v>249231712</v>
      </c>
      <c r="C344" s="13" t="s">
        <v>311</v>
      </c>
      <c r="D344" s="14">
        <v>43159</v>
      </c>
      <c r="E344" s="3">
        <v>280</v>
      </c>
      <c r="F344" s="21" t="s">
        <v>884</v>
      </c>
      <c r="G344" s="18"/>
      <c r="H344" s="18" t="s">
        <v>884</v>
      </c>
      <c r="I344" s="22">
        <v>43159</v>
      </c>
      <c r="J344" s="18"/>
      <c r="K344" s="18" t="s">
        <v>885</v>
      </c>
      <c r="L344" s="18" t="s">
        <v>513</v>
      </c>
      <c r="M344" s="18" t="s">
        <v>53</v>
      </c>
      <c r="N344" s="18"/>
      <c r="O344" s="18"/>
      <c r="P344" s="17"/>
      <c r="Q344" s="18">
        <f>COUNTIF(Attendance!B:B, A344)</f>
        <v>1</v>
      </c>
      <c r="R344" s="18">
        <f>COUNTIFS(Attendance!B:B, A344, Attendance!C:C, "Went")</f>
        <v>0</v>
      </c>
      <c r="S344" s="18">
        <f>COUNTIFS(Attendance!B:B, A344, Attendance!C:C, "No Show")</f>
        <v>1</v>
      </c>
      <c r="T344" s="18">
        <f>COUNTIFS(Attendance!B:B, A344, Attendance!C:C, "Didn't Go")</f>
        <v>0</v>
      </c>
      <c r="U344" s="19">
        <f t="shared" si="0"/>
        <v>0</v>
      </c>
      <c r="V344" s="19">
        <f t="shared" si="1"/>
        <v>100</v>
      </c>
      <c r="W344" s="19">
        <f t="shared" si="2"/>
        <v>0</v>
      </c>
    </row>
    <row r="345" spans="1:23" ht="12.75">
      <c r="A345" s="13" t="s">
        <v>886</v>
      </c>
      <c r="B345" s="13">
        <v>148333582</v>
      </c>
      <c r="C345" s="13" t="s">
        <v>237</v>
      </c>
      <c r="D345" s="14">
        <v>43165</v>
      </c>
      <c r="E345" s="3">
        <v>281</v>
      </c>
      <c r="F345" s="21" t="s">
        <v>886</v>
      </c>
      <c r="G345" s="18"/>
      <c r="H345" s="18" t="s">
        <v>886</v>
      </c>
      <c r="I345" s="22">
        <v>43165</v>
      </c>
      <c r="J345" s="18"/>
      <c r="K345" s="18" t="s">
        <v>185</v>
      </c>
      <c r="L345" s="18" t="s">
        <v>259</v>
      </c>
      <c r="M345" s="18" t="s">
        <v>186</v>
      </c>
      <c r="N345" s="18"/>
      <c r="O345" s="18"/>
      <c r="P345" s="17"/>
      <c r="Q345" s="18">
        <f>COUNTIF(Attendance!B:B, A345)</f>
        <v>0</v>
      </c>
      <c r="R345" s="18">
        <f>COUNTIFS(Attendance!B:B, A345, Attendance!C:C, "Went")</f>
        <v>0</v>
      </c>
      <c r="S345" s="18">
        <f>COUNTIFS(Attendance!B:B, A345, Attendance!C:C, "No Show")</f>
        <v>0</v>
      </c>
      <c r="T345" s="18">
        <f>COUNTIFS(Attendance!B:B, A345, Attendance!C:C, "Didn't Go")</f>
        <v>0</v>
      </c>
      <c r="U345" s="19">
        <f t="shared" si="0"/>
        <v>0</v>
      </c>
      <c r="V345" s="19">
        <f t="shared" si="1"/>
        <v>0</v>
      </c>
      <c r="W345" s="19">
        <f t="shared" si="2"/>
        <v>0</v>
      </c>
    </row>
    <row r="346" spans="1:23" ht="12.75">
      <c r="A346" s="13" t="s">
        <v>887</v>
      </c>
      <c r="B346" s="13">
        <v>249672835</v>
      </c>
      <c r="C346" s="13" t="s">
        <v>231</v>
      </c>
      <c r="D346" s="14">
        <v>43165</v>
      </c>
      <c r="E346" s="3">
        <v>282</v>
      </c>
      <c r="F346" s="21" t="s">
        <v>887</v>
      </c>
      <c r="G346" s="18" t="s">
        <v>888</v>
      </c>
      <c r="H346" s="18" t="s">
        <v>888</v>
      </c>
      <c r="I346" s="22">
        <v>43165</v>
      </c>
      <c r="J346" s="18"/>
      <c r="K346" s="18" t="s">
        <v>889</v>
      </c>
      <c r="L346" s="18" t="s">
        <v>103</v>
      </c>
      <c r="M346" s="18" t="s">
        <v>36</v>
      </c>
      <c r="N346" s="18"/>
      <c r="O346" s="18"/>
      <c r="P346" s="17"/>
      <c r="Q346" s="18">
        <f>COUNTIF(Attendance!B:B, A346)</f>
        <v>0</v>
      </c>
      <c r="R346" s="18">
        <f>COUNTIFS(Attendance!B:B, A346, Attendance!C:C, "Went")</f>
        <v>0</v>
      </c>
      <c r="S346" s="18">
        <f>COUNTIFS(Attendance!B:B, A346, Attendance!C:C, "No Show")</f>
        <v>0</v>
      </c>
      <c r="T346" s="18">
        <f>COUNTIFS(Attendance!B:B, A346, Attendance!C:C, "Didn't Go")</f>
        <v>0</v>
      </c>
      <c r="U346" s="19">
        <f t="shared" si="0"/>
        <v>0</v>
      </c>
      <c r="V346" s="19">
        <f t="shared" si="1"/>
        <v>0</v>
      </c>
      <c r="W346" s="19">
        <f t="shared" si="2"/>
        <v>0</v>
      </c>
    </row>
    <row r="347" spans="1:23" ht="12.75">
      <c r="A347" s="13" t="s">
        <v>890</v>
      </c>
      <c r="B347" s="13">
        <v>193326591</v>
      </c>
      <c r="C347" s="13" t="s">
        <v>231</v>
      </c>
      <c r="D347" s="14">
        <v>43165</v>
      </c>
      <c r="E347" s="3">
        <v>283</v>
      </c>
      <c r="F347" s="21" t="s">
        <v>890</v>
      </c>
      <c r="G347" s="18" t="s">
        <v>891</v>
      </c>
      <c r="H347" s="18" t="s">
        <v>891</v>
      </c>
      <c r="I347" s="22">
        <v>43165</v>
      </c>
      <c r="J347" s="18"/>
      <c r="K347" s="18" t="s">
        <v>318</v>
      </c>
      <c r="L347" s="18" t="s">
        <v>319</v>
      </c>
      <c r="M347" s="18" t="s">
        <v>280</v>
      </c>
      <c r="N347" s="18"/>
      <c r="O347" s="18"/>
      <c r="P347" s="17"/>
      <c r="Q347" s="18">
        <f>COUNTIF(Attendance!B:B, A347)</f>
        <v>0</v>
      </c>
      <c r="R347" s="18">
        <f>COUNTIFS(Attendance!B:B, A347, Attendance!C:C, "Went")</f>
        <v>0</v>
      </c>
      <c r="S347" s="18">
        <f>COUNTIFS(Attendance!B:B, A347, Attendance!C:C, "No Show")</f>
        <v>0</v>
      </c>
      <c r="T347" s="18">
        <f>COUNTIFS(Attendance!B:B, A347, Attendance!C:C, "Didn't Go")</f>
        <v>0</v>
      </c>
      <c r="U347" s="19">
        <f t="shared" si="0"/>
        <v>0</v>
      </c>
      <c r="V347" s="19">
        <f t="shared" si="1"/>
        <v>0</v>
      </c>
      <c r="W347" s="19">
        <f t="shared" si="2"/>
        <v>0</v>
      </c>
    </row>
    <row r="348" spans="1:23" ht="12.75">
      <c r="A348" s="13" t="s">
        <v>892</v>
      </c>
      <c r="B348" s="13">
        <v>240605749</v>
      </c>
      <c r="C348" s="13" t="s">
        <v>237</v>
      </c>
      <c r="D348" s="14">
        <v>43166</v>
      </c>
      <c r="E348" s="3">
        <v>284</v>
      </c>
      <c r="F348" s="21" t="s">
        <v>892</v>
      </c>
      <c r="G348" s="18"/>
      <c r="H348" s="18" t="s">
        <v>892</v>
      </c>
      <c r="I348" s="22">
        <v>43166</v>
      </c>
      <c r="J348" s="18"/>
      <c r="K348" s="18" t="s">
        <v>893</v>
      </c>
      <c r="L348" s="18" t="s">
        <v>429</v>
      </c>
      <c r="M348" s="18" t="s">
        <v>53</v>
      </c>
      <c r="N348" s="18"/>
      <c r="O348" s="18"/>
      <c r="P348" s="17"/>
      <c r="Q348" s="18">
        <f>COUNTIF(Attendance!B:B, A348)</f>
        <v>1</v>
      </c>
      <c r="R348" s="18">
        <f>COUNTIFS(Attendance!B:B, A348, Attendance!C:C, "Went")</f>
        <v>0</v>
      </c>
      <c r="S348" s="18">
        <f>COUNTIFS(Attendance!B:B, A348, Attendance!C:C, "No Show")</f>
        <v>1</v>
      </c>
      <c r="T348" s="18">
        <f>COUNTIFS(Attendance!B:B, A348, Attendance!C:C, "Didn't Go")</f>
        <v>0</v>
      </c>
      <c r="U348" s="19">
        <f t="shared" si="0"/>
        <v>0</v>
      </c>
      <c r="V348" s="19">
        <f t="shared" si="1"/>
        <v>100</v>
      </c>
      <c r="W348" s="19">
        <f t="shared" si="2"/>
        <v>0</v>
      </c>
    </row>
    <row r="349" spans="1:23" ht="12.75">
      <c r="A349" s="13" t="s">
        <v>894</v>
      </c>
      <c r="B349" s="13">
        <v>7331759</v>
      </c>
      <c r="C349" s="13" t="s">
        <v>520</v>
      </c>
      <c r="D349" s="14">
        <v>43166</v>
      </c>
      <c r="E349" s="3">
        <v>285</v>
      </c>
      <c r="F349" s="21" t="s">
        <v>894</v>
      </c>
      <c r="G349" s="18"/>
      <c r="H349" s="18" t="s">
        <v>894</v>
      </c>
      <c r="I349" s="22">
        <v>43166</v>
      </c>
      <c r="J349" s="18"/>
      <c r="K349" s="18" t="s">
        <v>286</v>
      </c>
      <c r="L349" s="18" t="s">
        <v>895</v>
      </c>
      <c r="M349" s="18" t="s">
        <v>53</v>
      </c>
      <c r="N349" s="18"/>
      <c r="O349" s="18"/>
      <c r="P349" s="17"/>
      <c r="Q349" s="18">
        <f>COUNTIF(Attendance!B:B, A349)</f>
        <v>0</v>
      </c>
      <c r="R349" s="18">
        <f>COUNTIFS(Attendance!B:B, A349, Attendance!C:C, "Went")</f>
        <v>0</v>
      </c>
      <c r="S349" s="18">
        <f>COUNTIFS(Attendance!B:B, A349, Attendance!C:C, "No Show")</f>
        <v>0</v>
      </c>
      <c r="T349" s="18">
        <f>COUNTIFS(Attendance!B:B, A349, Attendance!C:C, "Didn't Go")</f>
        <v>0</v>
      </c>
      <c r="U349" s="19">
        <f t="shared" si="0"/>
        <v>0</v>
      </c>
      <c r="V349" s="19">
        <f t="shared" si="1"/>
        <v>0</v>
      </c>
      <c r="W349" s="19">
        <f t="shared" si="2"/>
        <v>0</v>
      </c>
    </row>
    <row r="350" spans="1:23" ht="12.75">
      <c r="A350" s="13" t="s">
        <v>896</v>
      </c>
      <c r="B350" s="13">
        <v>249769703</v>
      </c>
      <c r="C350" s="13" t="s">
        <v>231</v>
      </c>
      <c r="D350" s="14">
        <v>43166</v>
      </c>
      <c r="E350" s="3">
        <v>286</v>
      </c>
      <c r="F350" s="21" t="s">
        <v>896</v>
      </c>
      <c r="G350" s="18"/>
      <c r="H350" s="18" t="s">
        <v>896</v>
      </c>
      <c r="I350" s="22">
        <v>43166</v>
      </c>
      <c r="J350" s="18"/>
      <c r="K350" s="18" t="s">
        <v>897</v>
      </c>
      <c r="L350" s="18" t="s">
        <v>533</v>
      </c>
      <c r="M350" s="18" t="s">
        <v>186</v>
      </c>
      <c r="N350" s="18"/>
      <c r="O350" s="18"/>
      <c r="P350" s="17"/>
      <c r="Q350" s="18">
        <f>COUNTIF(Attendance!B:B, A350)</f>
        <v>1</v>
      </c>
      <c r="R350" s="18">
        <f>COUNTIFS(Attendance!B:B, A350, Attendance!C:C, "Went")</f>
        <v>0</v>
      </c>
      <c r="S350" s="18">
        <f>COUNTIFS(Attendance!B:B, A350, Attendance!C:C, "No Show")</f>
        <v>0</v>
      </c>
      <c r="T350" s="18">
        <f>COUNTIFS(Attendance!B:B, A350, Attendance!C:C, "Didn't Go")</f>
        <v>1</v>
      </c>
      <c r="U350" s="19">
        <f t="shared" si="0"/>
        <v>0</v>
      </c>
      <c r="V350" s="19">
        <f t="shared" si="1"/>
        <v>0</v>
      </c>
      <c r="W350" s="19">
        <f t="shared" si="2"/>
        <v>100</v>
      </c>
    </row>
    <row r="351" spans="1:23" ht="12.75">
      <c r="A351" s="13" t="s">
        <v>898</v>
      </c>
      <c r="B351" s="13">
        <v>249769819</v>
      </c>
      <c r="C351" s="13" t="s">
        <v>231</v>
      </c>
      <c r="D351" s="14">
        <v>43166</v>
      </c>
      <c r="E351" s="3">
        <v>287</v>
      </c>
      <c r="F351" s="21" t="s">
        <v>898</v>
      </c>
      <c r="G351" s="18"/>
      <c r="H351" s="18" t="s">
        <v>898</v>
      </c>
      <c r="I351" s="22">
        <v>43166</v>
      </c>
      <c r="J351" s="18"/>
      <c r="K351" s="18"/>
      <c r="L351" s="18" t="s">
        <v>235</v>
      </c>
      <c r="M351" s="18" t="s">
        <v>95</v>
      </c>
      <c r="N351" s="18"/>
      <c r="O351" s="18"/>
      <c r="P351" s="17"/>
      <c r="Q351" s="18">
        <f>COUNTIF(Attendance!B:B, A351)</f>
        <v>0</v>
      </c>
      <c r="R351" s="18">
        <f>COUNTIFS(Attendance!B:B, A351, Attendance!C:C, "Went")</f>
        <v>0</v>
      </c>
      <c r="S351" s="18">
        <f>COUNTIFS(Attendance!B:B, A351, Attendance!C:C, "No Show")</f>
        <v>0</v>
      </c>
      <c r="T351" s="18">
        <f>COUNTIFS(Attendance!B:B, A351, Attendance!C:C, "Didn't Go")</f>
        <v>0</v>
      </c>
      <c r="U351" s="19">
        <f t="shared" si="0"/>
        <v>0</v>
      </c>
      <c r="V351" s="19">
        <f t="shared" si="1"/>
        <v>0</v>
      </c>
      <c r="W351" s="19">
        <f t="shared" si="2"/>
        <v>0</v>
      </c>
    </row>
    <row r="352" spans="1:23" ht="15">
      <c r="A352" s="30" t="s">
        <v>899</v>
      </c>
      <c r="B352" s="3" t="s">
        <v>900</v>
      </c>
      <c r="C352" s="23" t="s">
        <v>293</v>
      </c>
      <c r="D352" s="31">
        <v>43166</v>
      </c>
      <c r="E352" s="20" t="s">
        <v>901</v>
      </c>
      <c r="F352" s="15"/>
      <c r="H352" s="3" t="s">
        <v>902</v>
      </c>
      <c r="I352" s="16"/>
      <c r="K352" s="3"/>
      <c r="L352" s="3"/>
      <c r="M352" s="3"/>
      <c r="P352" s="17"/>
      <c r="U352" s="19"/>
      <c r="V352" s="19"/>
      <c r="W352" s="19"/>
    </row>
    <row r="353" spans="1:23" ht="12.75">
      <c r="A353" s="13" t="s">
        <v>903</v>
      </c>
      <c r="B353" s="13">
        <v>231100161</v>
      </c>
      <c r="C353" s="13" t="s">
        <v>904</v>
      </c>
      <c r="D353" s="14">
        <v>43167</v>
      </c>
      <c r="E353" s="3">
        <v>288</v>
      </c>
      <c r="F353" s="21" t="s">
        <v>903</v>
      </c>
      <c r="G353" s="18"/>
      <c r="H353" s="18" t="s">
        <v>903</v>
      </c>
      <c r="I353" s="22">
        <v>43167</v>
      </c>
      <c r="J353" s="18"/>
      <c r="K353" s="18" t="s">
        <v>905</v>
      </c>
      <c r="L353" s="18" t="s">
        <v>582</v>
      </c>
      <c r="M353" s="18" t="s">
        <v>36</v>
      </c>
      <c r="N353" s="18"/>
      <c r="O353" s="18" t="s">
        <v>680</v>
      </c>
      <c r="P353" s="17"/>
      <c r="Q353" s="18">
        <f>COUNTIF(Attendance!B:B, A353)</f>
        <v>0</v>
      </c>
      <c r="R353" s="18">
        <f>COUNTIFS(Attendance!B:B, A353, Attendance!C:C, "Went")</f>
        <v>0</v>
      </c>
      <c r="S353" s="18">
        <f>COUNTIFS(Attendance!B:B, A353, Attendance!C:C, "No Show")</f>
        <v>0</v>
      </c>
      <c r="T353" s="18">
        <f>COUNTIFS(Attendance!B:B, A353, Attendance!C:C, "Didn't Go")</f>
        <v>0</v>
      </c>
      <c r="U353" s="19">
        <f t="shared" ref="U353:U688" si="3">IF(Q353=0,0,R353/Q353*100)</f>
        <v>0</v>
      </c>
      <c r="V353" s="19">
        <f t="shared" ref="V353:V688" si="4">IF(Q353=0,0,S353/Q353*100)</f>
        <v>0</v>
      </c>
      <c r="W353" s="19">
        <f t="shared" ref="W353:W688" si="5">IF(Q353=0,0,T353/Q353*100)</f>
        <v>0</v>
      </c>
    </row>
    <row r="354" spans="1:23" ht="12.75">
      <c r="A354" s="13" t="s">
        <v>906</v>
      </c>
      <c r="B354" s="13">
        <v>249440700</v>
      </c>
      <c r="C354" s="13" t="s">
        <v>237</v>
      </c>
      <c r="D354" s="14">
        <v>43167</v>
      </c>
      <c r="E354" s="3">
        <v>289</v>
      </c>
      <c r="F354" s="21" t="s">
        <v>906</v>
      </c>
      <c r="G354" s="18"/>
      <c r="H354" s="18" t="s">
        <v>906</v>
      </c>
      <c r="I354" s="22">
        <v>43167</v>
      </c>
      <c r="J354" s="18"/>
      <c r="K354" s="18"/>
      <c r="L354" s="18" t="s">
        <v>235</v>
      </c>
      <c r="M354" s="18" t="s">
        <v>95</v>
      </c>
      <c r="N354" s="18"/>
      <c r="O354" s="18"/>
      <c r="P354" s="17"/>
      <c r="Q354" s="18">
        <f>COUNTIF(Attendance!B:B, A354)</f>
        <v>0</v>
      </c>
      <c r="R354" s="18">
        <f>COUNTIFS(Attendance!B:B, A354, Attendance!C:C, "Went")</f>
        <v>0</v>
      </c>
      <c r="S354" s="18">
        <f>COUNTIFS(Attendance!B:B, A354, Attendance!C:C, "No Show")</f>
        <v>0</v>
      </c>
      <c r="T354" s="18">
        <f>COUNTIFS(Attendance!B:B, A354, Attendance!C:C, "Didn't Go")</f>
        <v>0</v>
      </c>
      <c r="U354" s="19">
        <f t="shared" si="3"/>
        <v>0</v>
      </c>
      <c r="V354" s="19">
        <f t="shared" si="4"/>
        <v>0</v>
      </c>
      <c r="W354" s="19">
        <f t="shared" si="5"/>
        <v>0</v>
      </c>
    </row>
    <row r="355" spans="1:23" ht="12.75">
      <c r="A355" s="13" t="s">
        <v>907</v>
      </c>
      <c r="B355" s="13">
        <v>249876690</v>
      </c>
      <c r="C355" s="13" t="s">
        <v>231</v>
      </c>
      <c r="D355" s="14">
        <v>43168</v>
      </c>
      <c r="E355" s="3">
        <v>290</v>
      </c>
      <c r="F355" s="21" t="s">
        <v>907</v>
      </c>
      <c r="G355" s="18"/>
      <c r="H355" s="18" t="s">
        <v>907</v>
      </c>
      <c r="I355" s="22">
        <v>43168</v>
      </c>
      <c r="J355" s="18"/>
      <c r="K355" s="18" t="s">
        <v>43</v>
      </c>
      <c r="L355" s="18" t="s">
        <v>908</v>
      </c>
      <c r="M355" s="18" t="s">
        <v>44</v>
      </c>
      <c r="N355" s="18"/>
      <c r="O355" s="18"/>
      <c r="P355" s="17"/>
      <c r="Q355" s="18">
        <f>COUNTIF(Attendance!B:B, A355)</f>
        <v>7</v>
      </c>
      <c r="R355" s="18">
        <f>COUNTIFS(Attendance!B:B, A355, Attendance!C:C, "Went")</f>
        <v>2</v>
      </c>
      <c r="S355" s="18">
        <f>COUNTIFS(Attendance!B:B, A355, Attendance!C:C, "No Show")</f>
        <v>4</v>
      </c>
      <c r="T355" s="18">
        <f>COUNTIFS(Attendance!B:B, A355, Attendance!C:C, "Didn't Go")</f>
        <v>0</v>
      </c>
      <c r="U355" s="19">
        <f t="shared" si="3"/>
        <v>28.571428571428569</v>
      </c>
      <c r="V355" s="19">
        <f t="shared" si="4"/>
        <v>57.142857142857139</v>
      </c>
      <c r="W355" s="19">
        <f t="shared" si="5"/>
        <v>0</v>
      </c>
    </row>
    <row r="356" spans="1:23" ht="12.75">
      <c r="A356" s="13" t="s">
        <v>909</v>
      </c>
      <c r="B356" s="13">
        <v>156755372</v>
      </c>
      <c r="C356" s="13" t="s">
        <v>910</v>
      </c>
      <c r="D356" s="14">
        <v>43168</v>
      </c>
      <c r="E356" s="3">
        <v>291</v>
      </c>
      <c r="F356" s="21" t="s">
        <v>909</v>
      </c>
      <c r="G356" s="18"/>
      <c r="H356" s="18" t="s">
        <v>909</v>
      </c>
      <c r="I356" s="22">
        <v>43168</v>
      </c>
      <c r="J356" s="18"/>
      <c r="K356" s="18" t="s">
        <v>127</v>
      </c>
      <c r="L356" s="18" t="s">
        <v>911</v>
      </c>
      <c r="M356" s="18" t="s">
        <v>82</v>
      </c>
      <c r="N356" s="18"/>
      <c r="O356" s="18"/>
      <c r="P356" s="17"/>
      <c r="Q356" s="18">
        <f>COUNTIF(Attendance!B:B, A356)</f>
        <v>0</v>
      </c>
      <c r="R356" s="18">
        <f>COUNTIFS(Attendance!B:B, A356, Attendance!C:C, "Went")</f>
        <v>0</v>
      </c>
      <c r="S356" s="18">
        <f>COUNTIFS(Attendance!B:B, A356, Attendance!C:C, "No Show")</f>
        <v>0</v>
      </c>
      <c r="T356" s="18">
        <f>COUNTIFS(Attendance!B:B, A356, Attendance!C:C, "Didn't Go")</f>
        <v>0</v>
      </c>
      <c r="U356" s="19">
        <f t="shared" si="3"/>
        <v>0</v>
      </c>
      <c r="V356" s="19">
        <f t="shared" si="4"/>
        <v>0</v>
      </c>
      <c r="W356" s="19">
        <f t="shared" si="5"/>
        <v>0</v>
      </c>
    </row>
    <row r="357" spans="1:23" ht="12.75">
      <c r="A357" s="13" t="s">
        <v>912</v>
      </c>
      <c r="B357" s="13">
        <v>198049000</v>
      </c>
      <c r="C357" s="13" t="s">
        <v>237</v>
      </c>
      <c r="D357" s="14">
        <v>43168</v>
      </c>
      <c r="E357" s="3">
        <v>292</v>
      </c>
      <c r="F357" s="21" t="s">
        <v>912</v>
      </c>
      <c r="G357" s="18"/>
      <c r="H357" s="18" t="s">
        <v>912</v>
      </c>
      <c r="I357" s="22">
        <v>43168</v>
      </c>
      <c r="J357" s="18"/>
      <c r="K357" s="18" t="s">
        <v>913</v>
      </c>
      <c r="L357" s="18" t="s">
        <v>895</v>
      </c>
      <c r="M357" s="18" t="s">
        <v>53</v>
      </c>
      <c r="N357" s="18"/>
      <c r="O357" s="18"/>
      <c r="P357" s="17"/>
      <c r="Q357" s="18">
        <f>COUNTIF(Attendance!B:B, A357)</f>
        <v>2</v>
      </c>
      <c r="R357" s="18">
        <f>COUNTIFS(Attendance!B:B, A357, Attendance!C:C, "Went")</f>
        <v>0</v>
      </c>
      <c r="S357" s="18">
        <f>COUNTIFS(Attendance!B:B, A357, Attendance!C:C, "No Show")</f>
        <v>2</v>
      </c>
      <c r="T357" s="18">
        <f>COUNTIFS(Attendance!B:B, A357, Attendance!C:C, "Didn't Go")</f>
        <v>0</v>
      </c>
      <c r="U357" s="19">
        <f t="shared" si="3"/>
        <v>0</v>
      </c>
      <c r="V357" s="19">
        <f t="shared" si="4"/>
        <v>100</v>
      </c>
      <c r="W357" s="19">
        <f t="shared" si="5"/>
        <v>0</v>
      </c>
    </row>
    <row r="358" spans="1:23" ht="12.75">
      <c r="A358" s="13" t="s">
        <v>914</v>
      </c>
      <c r="B358" s="13">
        <v>249906421</v>
      </c>
      <c r="C358" s="13" t="s">
        <v>231</v>
      </c>
      <c r="D358" s="14">
        <v>43168</v>
      </c>
      <c r="E358" s="3">
        <v>293</v>
      </c>
      <c r="F358" s="21" t="s">
        <v>914</v>
      </c>
      <c r="G358" s="18"/>
      <c r="H358" s="18" t="s">
        <v>914</v>
      </c>
      <c r="I358" s="22">
        <v>43168</v>
      </c>
      <c r="J358" s="18"/>
      <c r="K358" s="18" t="s">
        <v>915</v>
      </c>
      <c r="L358" s="18" t="s">
        <v>238</v>
      </c>
      <c r="M358" s="18" t="s">
        <v>36</v>
      </c>
      <c r="N358" s="18"/>
      <c r="O358" s="18"/>
      <c r="P358" s="17"/>
      <c r="Q358" s="18">
        <f>COUNTIF(Attendance!B:B, A358)</f>
        <v>0</v>
      </c>
      <c r="R358" s="18">
        <f>COUNTIFS(Attendance!B:B, A358, Attendance!C:C, "Went")</f>
        <v>0</v>
      </c>
      <c r="S358" s="18">
        <f>COUNTIFS(Attendance!B:B, A358, Attendance!C:C, "No Show")</f>
        <v>0</v>
      </c>
      <c r="T358" s="18">
        <f>COUNTIFS(Attendance!B:B, A358, Attendance!C:C, "Didn't Go")</f>
        <v>0</v>
      </c>
      <c r="U358" s="19">
        <f t="shared" si="3"/>
        <v>0</v>
      </c>
      <c r="V358" s="19">
        <f t="shared" si="4"/>
        <v>0</v>
      </c>
      <c r="W358" s="19">
        <f t="shared" si="5"/>
        <v>0</v>
      </c>
    </row>
    <row r="359" spans="1:23" ht="12.75">
      <c r="A359" s="13" t="s">
        <v>916</v>
      </c>
      <c r="B359" s="13">
        <v>14302418</v>
      </c>
      <c r="C359" s="13" t="s">
        <v>237</v>
      </c>
      <c r="D359" s="14">
        <v>43168</v>
      </c>
      <c r="E359" s="3">
        <v>294</v>
      </c>
      <c r="F359" s="21" t="s">
        <v>916</v>
      </c>
      <c r="G359" s="18" t="s">
        <v>917</v>
      </c>
      <c r="H359" s="18" t="s">
        <v>917</v>
      </c>
      <c r="I359" s="22">
        <v>43168</v>
      </c>
      <c r="J359" s="18"/>
      <c r="K359" s="18" t="s">
        <v>918</v>
      </c>
      <c r="L359" s="18" t="s">
        <v>322</v>
      </c>
      <c r="M359" s="18" t="s">
        <v>31</v>
      </c>
      <c r="N359" s="18"/>
      <c r="O359" s="18"/>
      <c r="P359" s="17"/>
      <c r="Q359" s="18">
        <f>COUNTIF(Attendance!B:B, A359)</f>
        <v>2</v>
      </c>
      <c r="R359" s="18">
        <f>COUNTIFS(Attendance!B:B, A359, Attendance!C:C, "Went")</f>
        <v>0</v>
      </c>
      <c r="S359" s="18">
        <f>COUNTIFS(Attendance!B:B, A359, Attendance!C:C, "No Show")</f>
        <v>2</v>
      </c>
      <c r="T359" s="18">
        <f>COUNTIFS(Attendance!B:B, A359, Attendance!C:C, "Didn't Go")</f>
        <v>0</v>
      </c>
      <c r="U359" s="19">
        <f t="shared" si="3"/>
        <v>0</v>
      </c>
      <c r="V359" s="19">
        <f t="shared" si="4"/>
        <v>100</v>
      </c>
      <c r="W359" s="19">
        <f t="shared" si="5"/>
        <v>0</v>
      </c>
    </row>
    <row r="360" spans="1:23" ht="12.75">
      <c r="A360" s="13" t="s">
        <v>919</v>
      </c>
      <c r="B360" s="13">
        <v>250170911</v>
      </c>
      <c r="C360" s="13" t="s">
        <v>231</v>
      </c>
      <c r="D360" s="14">
        <v>43172</v>
      </c>
      <c r="E360" s="3">
        <v>295</v>
      </c>
      <c r="F360" s="21" t="s">
        <v>919</v>
      </c>
      <c r="G360" s="18"/>
      <c r="H360" s="18" t="s">
        <v>919</v>
      </c>
      <c r="I360" s="22">
        <v>43172</v>
      </c>
      <c r="J360" s="18"/>
      <c r="K360" s="18" t="s">
        <v>920</v>
      </c>
      <c r="L360" s="18" t="s">
        <v>921</v>
      </c>
      <c r="M360" s="18" t="s">
        <v>166</v>
      </c>
      <c r="N360" s="18"/>
      <c r="O360" s="18"/>
      <c r="P360" s="17"/>
      <c r="Q360" s="18">
        <f>COUNTIF(Attendance!B:B, A360)</f>
        <v>4</v>
      </c>
      <c r="R360" s="18">
        <f>COUNTIFS(Attendance!B:B, A360, Attendance!C:C, "Went")</f>
        <v>3</v>
      </c>
      <c r="S360" s="18">
        <f>COUNTIFS(Attendance!B:B, A360, Attendance!C:C, "No Show")</f>
        <v>1</v>
      </c>
      <c r="T360" s="18">
        <f>COUNTIFS(Attendance!B:B, A360, Attendance!C:C, "Didn't Go")</f>
        <v>0</v>
      </c>
      <c r="U360" s="19">
        <f t="shared" si="3"/>
        <v>75</v>
      </c>
      <c r="V360" s="19">
        <f t="shared" si="4"/>
        <v>25</v>
      </c>
      <c r="W360" s="19">
        <f t="shared" si="5"/>
        <v>0</v>
      </c>
    </row>
    <row r="361" spans="1:23" ht="12.75">
      <c r="A361" s="13" t="s">
        <v>922</v>
      </c>
      <c r="B361" s="13">
        <v>191394972</v>
      </c>
      <c r="C361" s="13" t="s">
        <v>923</v>
      </c>
      <c r="D361" s="14">
        <v>43172</v>
      </c>
      <c r="E361" s="3">
        <v>296</v>
      </c>
      <c r="F361" s="21" t="s">
        <v>922</v>
      </c>
      <c r="G361" s="18"/>
      <c r="H361" s="18" t="s">
        <v>922</v>
      </c>
      <c r="I361" s="22">
        <v>43172</v>
      </c>
      <c r="J361" s="18"/>
      <c r="K361" s="18" t="s">
        <v>303</v>
      </c>
      <c r="L361" s="18" t="s">
        <v>533</v>
      </c>
      <c r="M361" s="18" t="s">
        <v>53</v>
      </c>
      <c r="N361" s="18"/>
      <c r="O361" s="18"/>
      <c r="P361" s="17"/>
      <c r="Q361" s="18">
        <f>COUNTIF(Attendance!B:B, A361)</f>
        <v>0</v>
      </c>
      <c r="R361" s="18">
        <f>COUNTIFS(Attendance!B:B, A361, Attendance!C:C, "Went")</f>
        <v>0</v>
      </c>
      <c r="S361" s="18">
        <f>COUNTIFS(Attendance!B:B, A361, Attendance!C:C, "No Show")</f>
        <v>0</v>
      </c>
      <c r="T361" s="18">
        <f>COUNTIFS(Attendance!B:B, A361, Attendance!C:C, "Didn't Go")</f>
        <v>0</v>
      </c>
      <c r="U361" s="19">
        <f t="shared" si="3"/>
        <v>0</v>
      </c>
      <c r="V361" s="19">
        <f t="shared" si="4"/>
        <v>0</v>
      </c>
      <c r="W361" s="19">
        <f t="shared" si="5"/>
        <v>0</v>
      </c>
    </row>
    <row r="362" spans="1:23" ht="12.75">
      <c r="A362" s="13" t="s">
        <v>924</v>
      </c>
      <c r="B362" s="13">
        <v>250146994</v>
      </c>
      <c r="C362" s="13" t="s">
        <v>237</v>
      </c>
      <c r="D362" s="14">
        <v>43172</v>
      </c>
      <c r="E362" s="3">
        <v>297</v>
      </c>
      <c r="F362" s="21" t="s">
        <v>924</v>
      </c>
      <c r="G362" s="18"/>
      <c r="H362" s="18" t="s">
        <v>924</v>
      </c>
      <c r="I362" s="22">
        <v>43172</v>
      </c>
      <c r="J362" s="18"/>
      <c r="K362" s="18"/>
      <c r="L362" s="18" t="s">
        <v>235</v>
      </c>
      <c r="M362" s="18" t="s">
        <v>95</v>
      </c>
      <c r="N362" s="18"/>
      <c r="O362" s="18"/>
      <c r="P362" s="17"/>
      <c r="Q362" s="18">
        <f>COUNTIF(Attendance!B:B, A362)</f>
        <v>0</v>
      </c>
      <c r="R362" s="18">
        <f>COUNTIFS(Attendance!B:B, A362, Attendance!C:C, "Went")</f>
        <v>0</v>
      </c>
      <c r="S362" s="18">
        <f>COUNTIFS(Attendance!B:B, A362, Attendance!C:C, "No Show")</f>
        <v>0</v>
      </c>
      <c r="T362" s="18">
        <f>COUNTIFS(Attendance!B:B, A362, Attendance!C:C, "Didn't Go")</f>
        <v>0</v>
      </c>
      <c r="U362" s="19">
        <f t="shared" si="3"/>
        <v>0</v>
      </c>
      <c r="V362" s="19">
        <f t="shared" si="4"/>
        <v>0</v>
      </c>
      <c r="W362" s="19">
        <f t="shared" si="5"/>
        <v>0</v>
      </c>
    </row>
    <row r="363" spans="1:23" ht="12.75">
      <c r="A363" s="13" t="s">
        <v>925</v>
      </c>
      <c r="B363" s="13">
        <v>110388862</v>
      </c>
      <c r="C363" s="13" t="s">
        <v>237</v>
      </c>
      <c r="D363" s="14">
        <v>43174</v>
      </c>
      <c r="E363" s="3">
        <v>298</v>
      </c>
      <c r="F363" s="21" t="s">
        <v>925</v>
      </c>
      <c r="G363" s="18" t="s">
        <v>926</v>
      </c>
      <c r="H363" s="18" t="s">
        <v>926</v>
      </c>
      <c r="I363" s="22">
        <v>43174</v>
      </c>
      <c r="J363" s="18" t="s">
        <v>177</v>
      </c>
      <c r="K363" s="18" t="s">
        <v>927</v>
      </c>
      <c r="L363" s="18" t="s">
        <v>928</v>
      </c>
      <c r="M363" s="18" t="s">
        <v>31</v>
      </c>
      <c r="N363" s="18"/>
      <c r="O363" s="18"/>
      <c r="P363" s="17"/>
      <c r="Q363" s="18">
        <f>COUNTIF(Attendance!B:B, A363)</f>
        <v>1</v>
      </c>
      <c r="R363" s="18">
        <f>COUNTIFS(Attendance!B:B, A363, Attendance!C:C, "Went")</f>
        <v>1</v>
      </c>
      <c r="S363" s="18">
        <f>COUNTIFS(Attendance!B:B, A363, Attendance!C:C, "No Show")</f>
        <v>0</v>
      </c>
      <c r="T363" s="18">
        <f>COUNTIFS(Attendance!B:B, A363, Attendance!C:C, "Didn't Go")</f>
        <v>0</v>
      </c>
      <c r="U363" s="19">
        <f t="shared" si="3"/>
        <v>100</v>
      </c>
      <c r="V363" s="19">
        <f t="shared" si="4"/>
        <v>0</v>
      </c>
      <c r="W363" s="19">
        <f t="shared" si="5"/>
        <v>0</v>
      </c>
    </row>
    <row r="364" spans="1:23" ht="12.75">
      <c r="A364" s="13" t="s">
        <v>929</v>
      </c>
      <c r="B364" s="13">
        <v>250444391</v>
      </c>
      <c r="C364" s="13" t="s">
        <v>237</v>
      </c>
      <c r="D364" s="14">
        <v>43176</v>
      </c>
      <c r="E364" s="3">
        <v>299</v>
      </c>
      <c r="F364" s="21" t="s">
        <v>929</v>
      </c>
      <c r="G364" s="18"/>
      <c r="H364" s="18" t="s">
        <v>929</v>
      </c>
      <c r="I364" s="22">
        <v>43176</v>
      </c>
      <c r="J364" s="18"/>
      <c r="K364" s="18" t="s">
        <v>930</v>
      </c>
      <c r="L364" s="18" t="s">
        <v>103</v>
      </c>
      <c r="M364" s="18" t="s">
        <v>40</v>
      </c>
      <c r="N364" s="18"/>
      <c r="O364" s="18"/>
      <c r="P364" s="17"/>
      <c r="Q364" s="18">
        <f>COUNTIF(Attendance!B:B, A364)</f>
        <v>0</v>
      </c>
      <c r="R364" s="18">
        <f>COUNTIFS(Attendance!B:B, A364, Attendance!C:C, "Went")</f>
        <v>0</v>
      </c>
      <c r="S364" s="18">
        <f>COUNTIFS(Attendance!B:B, A364, Attendance!C:C, "No Show")</f>
        <v>0</v>
      </c>
      <c r="T364" s="18">
        <f>COUNTIFS(Attendance!B:B, A364, Attendance!C:C, "Didn't Go")</f>
        <v>0</v>
      </c>
      <c r="U364" s="19">
        <f t="shared" si="3"/>
        <v>0</v>
      </c>
      <c r="V364" s="19">
        <f t="shared" si="4"/>
        <v>0</v>
      </c>
      <c r="W364" s="19">
        <f t="shared" si="5"/>
        <v>0</v>
      </c>
    </row>
    <row r="365" spans="1:23" ht="12.75">
      <c r="A365" s="13" t="s">
        <v>931</v>
      </c>
      <c r="B365" s="13">
        <v>224895474</v>
      </c>
      <c r="C365" s="13" t="s">
        <v>231</v>
      </c>
      <c r="D365" s="14">
        <v>43176</v>
      </c>
      <c r="E365" s="3">
        <v>300</v>
      </c>
      <c r="F365" s="21" t="s">
        <v>931</v>
      </c>
      <c r="G365" s="18" t="s">
        <v>932</v>
      </c>
      <c r="H365" s="18" t="s">
        <v>932</v>
      </c>
      <c r="I365" s="22">
        <v>43176</v>
      </c>
      <c r="J365" s="18"/>
      <c r="K365" s="18" t="s">
        <v>286</v>
      </c>
      <c r="L365" s="18" t="s">
        <v>933</v>
      </c>
      <c r="M365" s="18" t="s">
        <v>53</v>
      </c>
      <c r="N365" s="18"/>
      <c r="O365" s="18"/>
      <c r="P365" s="17"/>
      <c r="Q365" s="18">
        <f>COUNTIF(Attendance!B:B, A365)</f>
        <v>0</v>
      </c>
      <c r="R365" s="18">
        <f>COUNTIFS(Attendance!B:B, A365, Attendance!C:C, "Went")</f>
        <v>0</v>
      </c>
      <c r="S365" s="18">
        <f>COUNTIFS(Attendance!B:B, A365, Attendance!C:C, "No Show")</f>
        <v>0</v>
      </c>
      <c r="T365" s="18">
        <f>COUNTIFS(Attendance!B:B, A365, Attendance!C:C, "Didn't Go")</f>
        <v>0</v>
      </c>
      <c r="U365" s="19">
        <f t="shared" si="3"/>
        <v>0</v>
      </c>
      <c r="V365" s="19">
        <f t="shared" si="4"/>
        <v>0</v>
      </c>
      <c r="W365" s="19">
        <f t="shared" si="5"/>
        <v>0</v>
      </c>
    </row>
    <row r="366" spans="1:23" ht="12.75">
      <c r="A366" s="13" t="s">
        <v>934</v>
      </c>
      <c r="B366" s="13">
        <v>250500618</v>
      </c>
      <c r="C366" s="13" t="s">
        <v>231</v>
      </c>
      <c r="D366" s="14">
        <v>43177</v>
      </c>
      <c r="E366" s="3">
        <v>301</v>
      </c>
      <c r="F366" s="21" t="s">
        <v>934</v>
      </c>
      <c r="G366" s="18"/>
      <c r="H366" s="18" t="s">
        <v>934</v>
      </c>
      <c r="I366" s="22">
        <v>43177</v>
      </c>
      <c r="J366" s="18"/>
      <c r="K366" s="18" t="s">
        <v>935</v>
      </c>
      <c r="L366" s="18" t="s">
        <v>936</v>
      </c>
      <c r="M366" s="18" t="s">
        <v>31</v>
      </c>
      <c r="N366" s="18"/>
      <c r="O366" s="18"/>
      <c r="P366" s="17"/>
      <c r="Q366" s="18">
        <f>COUNTIF(Attendance!B:B, A366)</f>
        <v>2</v>
      </c>
      <c r="R366" s="18">
        <f>COUNTIFS(Attendance!B:B, A366, Attendance!C:C, "Went")</f>
        <v>1</v>
      </c>
      <c r="S366" s="18">
        <f>COUNTIFS(Attendance!B:B, A366, Attendance!C:C, "No Show")</f>
        <v>0</v>
      </c>
      <c r="T366" s="18">
        <f>COUNTIFS(Attendance!B:B, A366, Attendance!C:C, "Didn't Go")</f>
        <v>1</v>
      </c>
      <c r="U366" s="19">
        <f t="shared" si="3"/>
        <v>50</v>
      </c>
      <c r="V366" s="19">
        <f t="shared" si="4"/>
        <v>0</v>
      </c>
      <c r="W366" s="19">
        <f t="shared" si="5"/>
        <v>50</v>
      </c>
    </row>
    <row r="367" spans="1:23" ht="12.75">
      <c r="A367" s="13" t="s">
        <v>937</v>
      </c>
      <c r="B367" s="13">
        <v>189906384</v>
      </c>
      <c r="C367" s="13" t="s">
        <v>904</v>
      </c>
      <c r="D367" s="14">
        <v>43179</v>
      </c>
      <c r="E367" s="3">
        <v>302</v>
      </c>
      <c r="F367" s="21" t="s">
        <v>937</v>
      </c>
      <c r="G367" s="18"/>
      <c r="H367" s="18" t="s">
        <v>937</v>
      </c>
      <c r="I367" s="22">
        <v>43179</v>
      </c>
      <c r="J367" s="18"/>
      <c r="K367" s="18" t="s">
        <v>938</v>
      </c>
      <c r="L367" s="18" t="s">
        <v>582</v>
      </c>
      <c r="M367" s="18" t="s">
        <v>44</v>
      </c>
      <c r="N367" s="18"/>
      <c r="O367" s="18"/>
      <c r="P367" s="17"/>
      <c r="Q367" s="18">
        <f>COUNTIF(Attendance!B:B, A367)</f>
        <v>0</v>
      </c>
      <c r="R367" s="18">
        <f>COUNTIFS(Attendance!B:B, A367, Attendance!C:C, "Went")</f>
        <v>0</v>
      </c>
      <c r="S367" s="18">
        <f>COUNTIFS(Attendance!B:B, A367, Attendance!C:C, "No Show")</f>
        <v>0</v>
      </c>
      <c r="T367" s="18">
        <f>COUNTIFS(Attendance!B:B, A367, Attendance!C:C, "Didn't Go")</f>
        <v>0</v>
      </c>
      <c r="U367" s="19">
        <f t="shared" si="3"/>
        <v>0</v>
      </c>
      <c r="V367" s="19">
        <f t="shared" si="4"/>
        <v>0</v>
      </c>
      <c r="W367" s="19">
        <f t="shared" si="5"/>
        <v>0</v>
      </c>
    </row>
    <row r="368" spans="1:23" ht="12.75">
      <c r="A368" s="13" t="s">
        <v>939</v>
      </c>
      <c r="B368" s="13">
        <v>250620779</v>
      </c>
      <c r="C368" s="13" t="s">
        <v>237</v>
      </c>
      <c r="D368" s="14">
        <v>43179</v>
      </c>
      <c r="E368" s="3">
        <v>303</v>
      </c>
      <c r="F368" s="21" t="s">
        <v>939</v>
      </c>
      <c r="G368" s="18"/>
      <c r="H368" s="18" t="s">
        <v>939</v>
      </c>
      <c r="I368" s="22">
        <v>43179</v>
      </c>
      <c r="J368" s="18"/>
      <c r="K368" s="18" t="s">
        <v>940</v>
      </c>
      <c r="L368" s="18" t="s">
        <v>941</v>
      </c>
      <c r="M368" s="18" t="s">
        <v>280</v>
      </c>
      <c r="N368" s="18"/>
      <c r="O368" s="18"/>
      <c r="P368" s="17"/>
      <c r="Q368" s="18">
        <f>COUNTIF(Attendance!B:B, A368)</f>
        <v>0</v>
      </c>
      <c r="R368" s="18">
        <f>COUNTIFS(Attendance!B:B, A368, Attendance!C:C, "Went")</f>
        <v>0</v>
      </c>
      <c r="S368" s="18">
        <f>COUNTIFS(Attendance!B:B, A368, Attendance!C:C, "No Show")</f>
        <v>0</v>
      </c>
      <c r="T368" s="18">
        <f>COUNTIFS(Attendance!B:B, A368, Attendance!C:C, "Didn't Go")</f>
        <v>0</v>
      </c>
      <c r="U368" s="19">
        <f t="shared" si="3"/>
        <v>0</v>
      </c>
      <c r="V368" s="19">
        <f t="shared" si="4"/>
        <v>0</v>
      </c>
      <c r="W368" s="19">
        <f t="shared" si="5"/>
        <v>0</v>
      </c>
    </row>
    <row r="369" spans="1:23" ht="12.75">
      <c r="A369" s="13" t="s">
        <v>942</v>
      </c>
      <c r="B369" s="13">
        <v>250631806</v>
      </c>
      <c r="C369" s="13" t="s">
        <v>231</v>
      </c>
      <c r="D369" s="14">
        <v>43179</v>
      </c>
      <c r="E369" s="3">
        <v>304</v>
      </c>
      <c r="F369" s="21" t="s">
        <v>942</v>
      </c>
      <c r="G369" s="18"/>
      <c r="H369" s="18" t="s">
        <v>942</v>
      </c>
      <c r="I369" s="22">
        <v>43179</v>
      </c>
      <c r="J369" s="18" t="s">
        <v>177</v>
      </c>
      <c r="K369" s="18" t="s">
        <v>31</v>
      </c>
      <c r="L369" s="18" t="s">
        <v>262</v>
      </c>
      <c r="M369" s="18" t="s">
        <v>31</v>
      </c>
      <c r="N369" s="18"/>
      <c r="O369" s="18"/>
      <c r="P369" s="17"/>
      <c r="Q369" s="18">
        <f>COUNTIF(Attendance!B:B, A369)</f>
        <v>0</v>
      </c>
      <c r="R369" s="18">
        <f>COUNTIFS(Attendance!B:B, A369, Attendance!C:C, "Went")</f>
        <v>0</v>
      </c>
      <c r="S369" s="18">
        <f>COUNTIFS(Attendance!B:B, A369, Attendance!C:C, "No Show")</f>
        <v>0</v>
      </c>
      <c r="T369" s="18">
        <f>COUNTIFS(Attendance!B:B, A369, Attendance!C:C, "Didn't Go")</f>
        <v>0</v>
      </c>
      <c r="U369" s="19">
        <f t="shared" si="3"/>
        <v>0</v>
      </c>
      <c r="V369" s="19">
        <f t="shared" si="4"/>
        <v>0</v>
      </c>
      <c r="W369" s="19">
        <f t="shared" si="5"/>
        <v>0</v>
      </c>
    </row>
    <row r="370" spans="1:23" ht="12.75">
      <c r="A370" s="13" t="s">
        <v>943</v>
      </c>
      <c r="B370" s="13">
        <v>7849558</v>
      </c>
      <c r="C370" s="13" t="s">
        <v>237</v>
      </c>
      <c r="D370" s="14">
        <v>43180</v>
      </c>
      <c r="E370" s="3">
        <v>305</v>
      </c>
      <c r="F370" s="21" t="s">
        <v>943</v>
      </c>
      <c r="G370" s="18"/>
      <c r="H370" s="18" t="s">
        <v>943</v>
      </c>
      <c r="I370" s="22">
        <v>43180</v>
      </c>
      <c r="J370" s="18"/>
      <c r="K370" s="18" t="s">
        <v>944</v>
      </c>
      <c r="L370" s="18" t="s">
        <v>945</v>
      </c>
      <c r="M370" s="18" t="s">
        <v>53</v>
      </c>
      <c r="N370" s="18"/>
      <c r="O370" s="18"/>
      <c r="P370" s="17"/>
      <c r="Q370" s="18">
        <f>COUNTIF(Attendance!B:B, A370)</f>
        <v>0</v>
      </c>
      <c r="R370" s="18">
        <f>COUNTIFS(Attendance!B:B, A370, Attendance!C:C, "Went")</f>
        <v>0</v>
      </c>
      <c r="S370" s="18">
        <f>COUNTIFS(Attendance!B:B, A370, Attendance!C:C, "No Show")</f>
        <v>0</v>
      </c>
      <c r="T370" s="18">
        <f>COUNTIFS(Attendance!B:B, A370, Attendance!C:C, "Didn't Go")</f>
        <v>0</v>
      </c>
      <c r="U370" s="19">
        <f t="shared" si="3"/>
        <v>0</v>
      </c>
      <c r="V370" s="19">
        <f t="shared" si="4"/>
        <v>0</v>
      </c>
      <c r="W370" s="19">
        <f t="shared" si="5"/>
        <v>0</v>
      </c>
    </row>
    <row r="371" spans="1:23" ht="15">
      <c r="A371" s="13" t="s">
        <v>946</v>
      </c>
      <c r="B371" s="13">
        <v>193357707</v>
      </c>
      <c r="C371" s="13" t="s">
        <v>947</v>
      </c>
      <c r="D371" s="14">
        <v>43180</v>
      </c>
      <c r="E371" s="3">
        <v>306</v>
      </c>
      <c r="F371" s="21" t="s">
        <v>946</v>
      </c>
      <c r="G371" s="18"/>
      <c r="H371" s="18" t="s">
        <v>946</v>
      </c>
      <c r="I371" s="22">
        <v>43180</v>
      </c>
      <c r="J371" s="18"/>
      <c r="K371" s="23" t="s">
        <v>948</v>
      </c>
      <c r="L371" s="23" t="s">
        <v>949</v>
      </c>
      <c r="M371" s="3" t="s">
        <v>44</v>
      </c>
      <c r="N371" s="18"/>
      <c r="O371" s="18"/>
      <c r="P371" s="17"/>
      <c r="Q371" s="18">
        <f>COUNTIF(Attendance!B:B, A371)</f>
        <v>3</v>
      </c>
      <c r="R371" s="18">
        <f>COUNTIFS(Attendance!B:B, A371, Attendance!C:C, "Went")</f>
        <v>2</v>
      </c>
      <c r="S371" s="18">
        <f>COUNTIFS(Attendance!B:B, A371, Attendance!C:C, "No Show")</f>
        <v>0</v>
      </c>
      <c r="T371" s="18">
        <f>COUNTIFS(Attendance!B:B, A371, Attendance!C:C, "Didn't Go")</f>
        <v>0</v>
      </c>
      <c r="U371" s="19">
        <f t="shared" si="3"/>
        <v>66.666666666666657</v>
      </c>
      <c r="V371" s="19">
        <f t="shared" si="4"/>
        <v>0</v>
      </c>
      <c r="W371" s="19">
        <f t="shared" si="5"/>
        <v>0</v>
      </c>
    </row>
    <row r="372" spans="1:23" ht="12.75">
      <c r="A372" s="13" t="s">
        <v>950</v>
      </c>
      <c r="B372" s="13">
        <v>219721802</v>
      </c>
      <c r="C372" s="13" t="s">
        <v>246</v>
      </c>
      <c r="D372" s="14">
        <v>43181</v>
      </c>
      <c r="E372" s="3">
        <v>307</v>
      </c>
      <c r="F372" s="21" t="s">
        <v>950</v>
      </c>
      <c r="G372" s="18"/>
      <c r="H372" s="18" t="s">
        <v>950</v>
      </c>
      <c r="I372" s="22">
        <v>43181</v>
      </c>
      <c r="J372" s="18"/>
      <c r="K372" s="18" t="s">
        <v>951</v>
      </c>
      <c r="L372" s="18" t="s">
        <v>952</v>
      </c>
      <c r="M372" s="18" t="s">
        <v>31</v>
      </c>
      <c r="N372" s="18"/>
      <c r="O372" s="18"/>
      <c r="P372" s="17"/>
      <c r="Q372" s="18">
        <f>COUNTIF(Attendance!B:B, A372)</f>
        <v>5</v>
      </c>
      <c r="R372" s="18">
        <f>COUNTIFS(Attendance!B:B, A372, Attendance!C:C, "Went")</f>
        <v>0</v>
      </c>
      <c r="S372" s="18">
        <f>COUNTIFS(Attendance!B:B, A372, Attendance!C:C, "No Show")</f>
        <v>5</v>
      </c>
      <c r="T372" s="18">
        <f>COUNTIFS(Attendance!B:B, A372, Attendance!C:C, "Didn't Go")</f>
        <v>0</v>
      </c>
      <c r="U372" s="19">
        <f t="shared" si="3"/>
        <v>0</v>
      </c>
      <c r="V372" s="19">
        <f t="shared" si="4"/>
        <v>100</v>
      </c>
      <c r="W372" s="19">
        <f t="shared" si="5"/>
        <v>0</v>
      </c>
    </row>
    <row r="373" spans="1:23" ht="12.75">
      <c r="A373" s="13" t="s">
        <v>953</v>
      </c>
      <c r="B373" s="13">
        <v>11709883</v>
      </c>
      <c r="C373" s="13" t="s">
        <v>237</v>
      </c>
      <c r="D373" s="14">
        <v>43183</v>
      </c>
      <c r="E373" s="3">
        <v>308</v>
      </c>
      <c r="F373" s="21" t="s">
        <v>953</v>
      </c>
      <c r="G373" s="18"/>
      <c r="H373" s="18" t="s">
        <v>953</v>
      </c>
      <c r="I373" s="22">
        <v>43183</v>
      </c>
      <c r="J373" s="18"/>
      <c r="K373" s="18"/>
      <c r="L373" s="18" t="s">
        <v>235</v>
      </c>
      <c r="M373" s="18" t="s">
        <v>95</v>
      </c>
      <c r="N373" s="18"/>
      <c r="O373" s="18"/>
      <c r="P373" s="17"/>
      <c r="Q373" s="18">
        <f>COUNTIF(Attendance!B:B, A373)</f>
        <v>0</v>
      </c>
      <c r="R373" s="18">
        <f>COUNTIFS(Attendance!B:B, A373, Attendance!C:C, "Went")</f>
        <v>0</v>
      </c>
      <c r="S373" s="18">
        <f>COUNTIFS(Attendance!B:B, A373, Attendance!C:C, "No Show")</f>
        <v>0</v>
      </c>
      <c r="T373" s="18">
        <f>COUNTIFS(Attendance!B:B, A373, Attendance!C:C, "Didn't Go")</f>
        <v>0</v>
      </c>
      <c r="U373" s="19">
        <f t="shared" si="3"/>
        <v>0</v>
      </c>
      <c r="V373" s="19">
        <f t="shared" si="4"/>
        <v>0</v>
      </c>
      <c r="W373" s="19">
        <f t="shared" si="5"/>
        <v>0</v>
      </c>
    </row>
    <row r="374" spans="1:23" ht="12.75">
      <c r="A374" s="13" t="s">
        <v>954</v>
      </c>
      <c r="B374" s="13">
        <v>250930392</v>
      </c>
      <c r="C374" s="13" t="s">
        <v>231</v>
      </c>
      <c r="D374" s="14">
        <v>43183</v>
      </c>
      <c r="E374" s="3">
        <v>309</v>
      </c>
      <c r="F374" s="21" t="s">
        <v>954</v>
      </c>
      <c r="G374" s="18"/>
      <c r="H374" s="18" t="s">
        <v>954</v>
      </c>
      <c r="I374" s="22">
        <v>43183</v>
      </c>
      <c r="J374" s="18"/>
      <c r="K374" s="18"/>
      <c r="L374" s="18" t="s">
        <v>235</v>
      </c>
      <c r="M374" s="18" t="s">
        <v>95</v>
      </c>
      <c r="N374" s="18"/>
      <c r="O374" s="18"/>
      <c r="P374" s="17"/>
      <c r="Q374" s="18">
        <f>COUNTIF(Attendance!B:B, A374)</f>
        <v>0</v>
      </c>
      <c r="R374" s="18">
        <f>COUNTIFS(Attendance!B:B, A374, Attendance!C:C, "Went")</f>
        <v>0</v>
      </c>
      <c r="S374" s="18">
        <f>COUNTIFS(Attendance!B:B, A374, Attendance!C:C, "No Show")</f>
        <v>0</v>
      </c>
      <c r="T374" s="18">
        <f>COUNTIFS(Attendance!B:B, A374, Attendance!C:C, "Didn't Go")</f>
        <v>0</v>
      </c>
      <c r="U374" s="19">
        <f t="shared" si="3"/>
        <v>0</v>
      </c>
      <c r="V374" s="19">
        <f t="shared" si="4"/>
        <v>0</v>
      </c>
      <c r="W374" s="19">
        <f t="shared" si="5"/>
        <v>0</v>
      </c>
    </row>
    <row r="375" spans="1:23" ht="12.75">
      <c r="A375" s="13" t="s">
        <v>955</v>
      </c>
      <c r="B375" s="13">
        <v>6124689</v>
      </c>
      <c r="C375" s="13" t="s">
        <v>257</v>
      </c>
      <c r="D375" s="14">
        <v>43183</v>
      </c>
      <c r="E375" s="3">
        <v>310</v>
      </c>
      <c r="F375" s="21" t="s">
        <v>955</v>
      </c>
      <c r="G375" s="18"/>
      <c r="H375" s="18" t="s">
        <v>955</v>
      </c>
      <c r="I375" s="22">
        <v>43183</v>
      </c>
      <c r="J375" s="18"/>
      <c r="K375" s="18" t="s">
        <v>956</v>
      </c>
      <c r="L375" s="18" t="s">
        <v>957</v>
      </c>
      <c r="M375" s="18" t="s">
        <v>186</v>
      </c>
      <c r="N375" s="18"/>
      <c r="O375" s="18"/>
      <c r="P375" s="17"/>
      <c r="Q375" s="18">
        <f>COUNTIF(Attendance!B:B, A375)</f>
        <v>4</v>
      </c>
      <c r="R375" s="18">
        <f>COUNTIFS(Attendance!B:B, A375, Attendance!C:C, "Went")</f>
        <v>2</v>
      </c>
      <c r="S375" s="18">
        <f>COUNTIFS(Attendance!B:B, A375, Attendance!C:C, "No Show")</f>
        <v>2</v>
      </c>
      <c r="T375" s="18">
        <f>COUNTIFS(Attendance!B:B, A375, Attendance!C:C, "Didn't Go")</f>
        <v>0</v>
      </c>
      <c r="U375" s="19">
        <f t="shared" si="3"/>
        <v>50</v>
      </c>
      <c r="V375" s="19">
        <f t="shared" si="4"/>
        <v>50</v>
      </c>
      <c r="W375" s="19">
        <f t="shared" si="5"/>
        <v>0</v>
      </c>
    </row>
    <row r="376" spans="1:23" ht="12.75">
      <c r="A376" s="13" t="s">
        <v>958</v>
      </c>
      <c r="B376" s="13">
        <v>214936664</v>
      </c>
      <c r="C376" s="13" t="s">
        <v>959</v>
      </c>
      <c r="D376" s="14">
        <v>43183</v>
      </c>
      <c r="E376" s="3">
        <v>311</v>
      </c>
      <c r="F376" s="21" t="s">
        <v>958</v>
      </c>
      <c r="G376" s="18"/>
      <c r="H376" s="18" t="s">
        <v>958</v>
      </c>
      <c r="I376" s="22">
        <v>43183</v>
      </c>
      <c r="J376" s="18"/>
      <c r="K376" s="18" t="s">
        <v>43</v>
      </c>
      <c r="L376" s="18" t="s">
        <v>960</v>
      </c>
      <c r="M376" s="18" t="s">
        <v>44</v>
      </c>
      <c r="N376" s="18"/>
      <c r="O376" s="18"/>
      <c r="P376" s="17"/>
      <c r="Q376" s="18">
        <f>COUNTIF(Attendance!B:B, A376)</f>
        <v>0</v>
      </c>
      <c r="R376" s="18">
        <f>COUNTIFS(Attendance!B:B, A376, Attendance!C:C, "Went")</f>
        <v>0</v>
      </c>
      <c r="S376" s="18">
        <f>COUNTIFS(Attendance!B:B, A376, Attendance!C:C, "No Show")</f>
        <v>0</v>
      </c>
      <c r="T376" s="18">
        <f>COUNTIFS(Attendance!B:B, A376, Attendance!C:C, "Didn't Go")</f>
        <v>0</v>
      </c>
      <c r="U376" s="19">
        <f t="shared" si="3"/>
        <v>0</v>
      </c>
      <c r="V376" s="19">
        <f t="shared" si="4"/>
        <v>0</v>
      </c>
      <c r="W376" s="19">
        <f t="shared" si="5"/>
        <v>0</v>
      </c>
    </row>
    <row r="377" spans="1:23" ht="12.75">
      <c r="A377" s="13" t="s">
        <v>961</v>
      </c>
      <c r="B377" s="13">
        <v>175106582</v>
      </c>
      <c r="C377" s="13" t="s">
        <v>231</v>
      </c>
      <c r="D377" s="14">
        <v>43184</v>
      </c>
      <c r="E377" s="3">
        <v>312</v>
      </c>
      <c r="F377" s="21" t="s">
        <v>961</v>
      </c>
      <c r="G377" s="18"/>
      <c r="H377" s="18" t="s">
        <v>961</v>
      </c>
      <c r="I377" s="22">
        <v>43184</v>
      </c>
      <c r="J377" s="18"/>
      <c r="K377" s="18" t="s">
        <v>962</v>
      </c>
      <c r="L377" s="18" t="s">
        <v>963</v>
      </c>
      <c r="M377" s="18" t="s">
        <v>82</v>
      </c>
      <c r="N377" s="18"/>
      <c r="O377" s="18"/>
      <c r="P377" s="17"/>
      <c r="Q377" s="18">
        <f>COUNTIF(Attendance!B:B, A377)</f>
        <v>0</v>
      </c>
      <c r="R377" s="18">
        <f>COUNTIFS(Attendance!B:B, A377, Attendance!C:C, "Went")</f>
        <v>0</v>
      </c>
      <c r="S377" s="18">
        <f>COUNTIFS(Attendance!B:B, A377, Attendance!C:C, "No Show")</f>
        <v>0</v>
      </c>
      <c r="T377" s="18">
        <f>COUNTIFS(Attendance!B:B, A377, Attendance!C:C, "Didn't Go")</f>
        <v>0</v>
      </c>
      <c r="U377" s="19">
        <f t="shared" si="3"/>
        <v>0</v>
      </c>
      <c r="V377" s="19">
        <f t="shared" si="4"/>
        <v>0</v>
      </c>
      <c r="W377" s="19">
        <f t="shared" si="5"/>
        <v>0</v>
      </c>
    </row>
    <row r="378" spans="1:23" ht="12.75">
      <c r="A378" s="13" t="s">
        <v>964</v>
      </c>
      <c r="B378" s="13">
        <v>142428722</v>
      </c>
      <c r="C378" s="13" t="s">
        <v>237</v>
      </c>
      <c r="D378" s="14">
        <v>43184</v>
      </c>
      <c r="E378" s="3">
        <v>313</v>
      </c>
      <c r="F378" s="21" t="s">
        <v>964</v>
      </c>
      <c r="G378" s="18" t="s">
        <v>965</v>
      </c>
      <c r="H378" s="18" t="s">
        <v>965</v>
      </c>
      <c r="I378" s="22">
        <v>43184</v>
      </c>
      <c r="J378" s="18"/>
      <c r="K378" s="18" t="s">
        <v>966</v>
      </c>
      <c r="L378" s="18" t="s">
        <v>107</v>
      </c>
      <c r="M378" s="18" t="s">
        <v>36</v>
      </c>
      <c r="N378" s="18"/>
      <c r="O378" s="18"/>
      <c r="P378" s="17"/>
      <c r="Q378" s="18">
        <f>COUNTIF(Attendance!B:B, A378)</f>
        <v>0</v>
      </c>
      <c r="R378" s="18">
        <f>COUNTIFS(Attendance!B:B, A378, Attendance!C:C, "Went")</f>
        <v>0</v>
      </c>
      <c r="S378" s="18">
        <f>COUNTIFS(Attendance!B:B, A378, Attendance!C:C, "No Show")</f>
        <v>0</v>
      </c>
      <c r="T378" s="18">
        <f>COUNTIFS(Attendance!B:B, A378, Attendance!C:C, "Didn't Go")</f>
        <v>0</v>
      </c>
      <c r="U378" s="19">
        <f t="shared" si="3"/>
        <v>0</v>
      </c>
      <c r="V378" s="19">
        <f t="shared" si="4"/>
        <v>0</v>
      </c>
      <c r="W378" s="19">
        <f t="shared" si="5"/>
        <v>0</v>
      </c>
    </row>
    <row r="379" spans="1:23" ht="12.75">
      <c r="A379" s="13" t="s">
        <v>967</v>
      </c>
      <c r="B379" s="13">
        <v>250984870</v>
      </c>
      <c r="C379" s="13" t="s">
        <v>257</v>
      </c>
      <c r="D379" s="14">
        <v>43184</v>
      </c>
      <c r="E379" s="3">
        <v>314</v>
      </c>
      <c r="F379" s="21" t="s">
        <v>967</v>
      </c>
      <c r="G379" s="18"/>
      <c r="H379" s="18" t="s">
        <v>967</v>
      </c>
      <c r="I379" s="22">
        <v>43184</v>
      </c>
      <c r="J379" s="18"/>
      <c r="K379" s="18" t="s">
        <v>80</v>
      </c>
      <c r="L379" s="18" t="s">
        <v>968</v>
      </c>
      <c r="M379" s="18" t="s">
        <v>82</v>
      </c>
      <c r="N379" s="18"/>
      <c r="O379" s="18"/>
      <c r="P379" s="17"/>
      <c r="Q379" s="18">
        <f>COUNTIF(Attendance!B:B, A379)</f>
        <v>1</v>
      </c>
      <c r="R379" s="18">
        <f>COUNTIFS(Attendance!B:B, A379, Attendance!C:C, "Went")</f>
        <v>0</v>
      </c>
      <c r="S379" s="18">
        <f>COUNTIFS(Attendance!B:B, A379, Attendance!C:C, "No Show")</f>
        <v>1</v>
      </c>
      <c r="T379" s="18">
        <f>COUNTIFS(Attendance!B:B, A379, Attendance!C:C, "Didn't Go")</f>
        <v>0</v>
      </c>
      <c r="U379" s="19">
        <f t="shared" si="3"/>
        <v>0</v>
      </c>
      <c r="V379" s="19">
        <f t="shared" si="4"/>
        <v>100</v>
      </c>
      <c r="W379" s="19">
        <f t="shared" si="5"/>
        <v>0</v>
      </c>
    </row>
    <row r="380" spans="1:23" ht="12.75">
      <c r="A380" s="13" t="s">
        <v>969</v>
      </c>
      <c r="B380" s="13">
        <v>250991670</v>
      </c>
      <c r="C380" s="13" t="s">
        <v>231</v>
      </c>
      <c r="D380" s="14">
        <v>43184</v>
      </c>
      <c r="E380" s="3">
        <v>315</v>
      </c>
      <c r="F380" s="21" t="s">
        <v>969</v>
      </c>
      <c r="G380" s="18"/>
      <c r="H380" s="18" t="s">
        <v>969</v>
      </c>
      <c r="I380" s="22">
        <v>43184</v>
      </c>
      <c r="J380" s="18"/>
      <c r="K380" s="18" t="s">
        <v>970</v>
      </c>
      <c r="L380" s="18" t="s">
        <v>971</v>
      </c>
      <c r="M380" s="18" t="s">
        <v>166</v>
      </c>
      <c r="N380" s="18"/>
      <c r="O380" s="18"/>
      <c r="P380" s="17"/>
      <c r="Q380" s="18">
        <f>COUNTIF(Attendance!B:B, A380)</f>
        <v>0</v>
      </c>
      <c r="R380" s="18">
        <f>COUNTIFS(Attendance!B:B, A380, Attendance!C:C, "Went")</f>
        <v>0</v>
      </c>
      <c r="S380" s="18">
        <f>COUNTIFS(Attendance!B:B, A380, Attendance!C:C, "No Show")</f>
        <v>0</v>
      </c>
      <c r="T380" s="18">
        <f>COUNTIFS(Attendance!B:B, A380, Attendance!C:C, "Didn't Go")</f>
        <v>0</v>
      </c>
      <c r="U380" s="19">
        <f t="shared" si="3"/>
        <v>0</v>
      </c>
      <c r="V380" s="19">
        <f t="shared" si="4"/>
        <v>0</v>
      </c>
      <c r="W380" s="19">
        <f t="shared" si="5"/>
        <v>0</v>
      </c>
    </row>
    <row r="381" spans="1:23" ht="12.75">
      <c r="A381" s="13" t="s">
        <v>972</v>
      </c>
      <c r="B381" s="13">
        <v>250972318</v>
      </c>
      <c r="C381" s="13" t="s">
        <v>237</v>
      </c>
      <c r="D381" s="14">
        <v>43184</v>
      </c>
      <c r="E381" s="3">
        <v>316</v>
      </c>
      <c r="F381" s="21" t="s">
        <v>972</v>
      </c>
      <c r="G381" s="18"/>
      <c r="H381" s="18" t="s">
        <v>972</v>
      </c>
      <c r="I381" s="22">
        <v>43184</v>
      </c>
      <c r="J381" s="18"/>
      <c r="K381" s="18"/>
      <c r="L381" s="18" t="s">
        <v>235</v>
      </c>
      <c r="M381" s="18" t="s">
        <v>95</v>
      </c>
      <c r="N381" s="18"/>
      <c r="O381" s="18"/>
      <c r="P381" s="17"/>
      <c r="Q381" s="18">
        <f>COUNTIF(Attendance!B:B, A381)</f>
        <v>0</v>
      </c>
      <c r="R381" s="18">
        <f>COUNTIFS(Attendance!B:B, A381, Attendance!C:C, "Went")</f>
        <v>0</v>
      </c>
      <c r="S381" s="18">
        <f>COUNTIFS(Attendance!B:B, A381, Attendance!C:C, "No Show")</f>
        <v>0</v>
      </c>
      <c r="T381" s="18">
        <f>COUNTIFS(Attendance!B:B, A381, Attendance!C:C, "Didn't Go")</f>
        <v>0</v>
      </c>
      <c r="U381" s="19">
        <f t="shared" si="3"/>
        <v>0</v>
      </c>
      <c r="V381" s="19">
        <f t="shared" si="4"/>
        <v>0</v>
      </c>
      <c r="W381" s="19">
        <f t="shared" si="5"/>
        <v>0</v>
      </c>
    </row>
    <row r="382" spans="1:23" ht="12.75">
      <c r="A382" s="13" t="s">
        <v>973</v>
      </c>
      <c r="B382" s="13">
        <v>251005585</v>
      </c>
      <c r="C382" s="13" t="s">
        <v>231</v>
      </c>
      <c r="D382" s="14">
        <v>43184</v>
      </c>
      <c r="E382" s="3">
        <v>317</v>
      </c>
      <c r="F382" s="21" t="s">
        <v>973</v>
      </c>
      <c r="G382" s="18"/>
      <c r="H382" s="18" t="s">
        <v>973</v>
      </c>
      <c r="I382" s="22">
        <v>43184</v>
      </c>
      <c r="J382" s="18"/>
      <c r="K382" s="18"/>
      <c r="L382" s="18" t="s">
        <v>235</v>
      </c>
      <c r="M382" s="18" t="s">
        <v>95</v>
      </c>
      <c r="N382" s="18"/>
      <c r="O382" s="18"/>
      <c r="P382" s="17"/>
      <c r="Q382" s="18">
        <f>COUNTIF(Attendance!B:B, A382)</f>
        <v>0</v>
      </c>
      <c r="R382" s="18">
        <f>COUNTIFS(Attendance!B:B, A382, Attendance!C:C, "Went")</f>
        <v>0</v>
      </c>
      <c r="S382" s="18">
        <f>COUNTIFS(Attendance!B:B, A382, Attendance!C:C, "No Show")</f>
        <v>0</v>
      </c>
      <c r="T382" s="18">
        <f>COUNTIFS(Attendance!B:B, A382, Attendance!C:C, "Didn't Go")</f>
        <v>0</v>
      </c>
      <c r="U382" s="19">
        <f t="shared" si="3"/>
        <v>0</v>
      </c>
      <c r="V382" s="19">
        <f t="shared" si="4"/>
        <v>0</v>
      </c>
      <c r="W382" s="19">
        <f t="shared" si="5"/>
        <v>0</v>
      </c>
    </row>
    <row r="383" spans="1:23" ht="12.75">
      <c r="A383" s="13" t="s">
        <v>974</v>
      </c>
      <c r="B383" s="13">
        <v>251135466</v>
      </c>
      <c r="C383" s="13" t="s">
        <v>237</v>
      </c>
      <c r="D383" s="14">
        <v>43186</v>
      </c>
      <c r="E383" s="3">
        <v>318</v>
      </c>
      <c r="F383" s="21" t="s">
        <v>974</v>
      </c>
      <c r="G383" s="18"/>
      <c r="H383" s="18" t="s">
        <v>974</v>
      </c>
      <c r="I383" s="22">
        <v>43186</v>
      </c>
      <c r="J383" s="18"/>
      <c r="K383" s="18" t="s">
        <v>152</v>
      </c>
      <c r="L383" s="18" t="s">
        <v>238</v>
      </c>
      <c r="M383" s="18" t="s">
        <v>87</v>
      </c>
      <c r="N383" s="18"/>
      <c r="O383" s="18"/>
      <c r="P383" s="17"/>
      <c r="Q383" s="18">
        <f>COUNTIF(Attendance!B:B, A383)</f>
        <v>0</v>
      </c>
      <c r="R383" s="18">
        <f>COUNTIFS(Attendance!B:B, A383, Attendance!C:C, "Went")</f>
        <v>0</v>
      </c>
      <c r="S383" s="18">
        <f>COUNTIFS(Attendance!B:B, A383, Attendance!C:C, "No Show")</f>
        <v>0</v>
      </c>
      <c r="T383" s="18">
        <f>COUNTIFS(Attendance!B:B, A383, Attendance!C:C, "Didn't Go")</f>
        <v>0</v>
      </c>
      <c r="U383" s="19">
        <f t="shared" si="3"/>
        <v>0</v>
      </c>
      <c r="V383" s="19">
        <f t="shared" si="4"/>
        <v>0</v>
      </c>
      <c r="W383" s="19">
        <f t="shared" si="5"/>
        <v>0</v>
      </c>
    </row>
    <row r="384" spans="1:23" ht="12.75">
      <c r="A384" s="13" t="s">
        <v>975</v>
      </c>
      <c r="B384" s="13">
        <v>250621873</v>
      </c>
      <c r="C384" s="13" t="s">
        <v>237</v>
      </c>
      <c r="D384" s="14">
        <v>43189</v>
      </c>
      <c r="E384" s="3">
        <v>319</v>
      </c>
      <c r="F384" s="21" t="s">
        <v>975</v>
      </c>
      <c r="G384" s="18"/>
      <c r="H384" s="18" t="s">
        <v>975</v>
      </c>
      <c r="I384" s="22">
        <v>43189</v>
      </c>
      <c r="J384" s="18"/>
      <c r="K384" s="18"/>
      <c r="L384" s="18" t="s">
        <v>235</v>
      </c>
      <c r="M384" s="18" t="s">
        <v>95</v>
      </c>
      <c r="N384" s="18"/>
      <c r="O384" s="18"/>
      <c r="P384" s="17"/>
      <c r="Q384" s="18">
        <f>COUNTIF(Attendance!B:B, A384)</f>
        <v>0</v>
      </c>
      <c r="R384" s="18">
        <f>COUNTIFS(Attendance!B:B, A384, Attendance!C:C, "Went")</f>
        <v>0</v>
      </c>
      <c r="S384" s="18">
        <f>COUNTIFS(Attendance!B:B, A384, Attendance!C:C, "No Show")</f>
        <v>0</v>
      </c>
      <c r="T384" s="18">
        <f>COUNTIFS(Attendance!B:B, A384, Attendance!C:C, "Didn't Go")</f>
        <v>0</v>
      </c>
      <c r="U384" s="19">
        <f t="shared" si="3"/>
        <v>0</v>
      </c>
      <c r="V384" s="19">
        <f t="shared" si="4"/>
        <v>0</v>
      </c>
      <c r="W384" s="19">
        <f t="shared" si="5"/>
        <v>0</v>
      </c>
    </row>
    <row r="385" spans="1:23" ht="12.75">
      <c r="A385" s="13" t="s">
        <v>976</v>
      </c>
      <c r="B385" s="13">
        <v>251394482</v>
      </c>
      <c r="C385" s="13" t="s">
        <v>231</v>
      </c>
      <c r="D385" s="14">
        <v>43190</v>
      </c>
      <c r="E385" s="3">
        <v>320</v>
      </c>
      <c r="F385" s="21" t="s">
        <v>976</v>
      </c>
      <c r="G385" s="18"/>
      <c r="H385" s="18" t="s">
        <v>976</v>
      </c>
      <c r="I385" s="22">
        <v>43190</v>
      </c>
      <c r="J385" s="18"/>
      <c r="K385" s="18" t="s">
        <v>977</v>
      </c>
      <c r="L385" s="18" t="s">
        <v>103</v>
      </c>
      <c r="M385" s="18" t="s">
        <v>36</v>
      </c>
      <c r="N385" s="18"/>
      <c r="O385" s="18"/>
      <c r="P385" s="17"/>
      <c r="Q385" s="18">
        <f>COUNTIF(Attendance!B:B, A385)</f>
        <v>0</v>
      </c>
      <c r="R385" s="18">
        <f>COUNTIFS(Attendance!B:B, A385, Attendance!C:C, "Went")</f>
        <v>0</v>
      </c>
      <c r="S385" s="18">
        <f>COUNTIFS(Attendance!B:B, A385, Attendance!C:C, "No Show")</f>
        <v>0</v>
      </c>
      <c r="T385" s="18">
        <f>COUNTIFS(Attendance!B:B, A385, Attendance!C:C, "Didn't Go")</f>
        <v>0</v>
      </c>
      <c r="U385" s="19">
        <f t="shared" si="3"/>
        <v>0</v>
      </c>
      <c r="V385" s="19">
        <f t="shared" si="4"/>
        <v>0</v>
      </c>
      <c r="W385" s="19">
        <f t="shared" si="5"/>
        <v>0</v>
      </c>
    </row>
    <row r="386" spans="1:23" ht="12.75">
      <c r="A386" s="13" t="s">
        <v>978</v>
      </c>
      <c r="B386" s="13">
        <v>251390869</v>
      </c>
      <c r="C386" s="13" t="s">
        <v>237</v>
      </c>
      <c r="D386" s="14">
        <v>43190</v>
      </c>
      <c r="E386" s="3">
        <v>321</v>
      </c>
      <c r="F386" s="21" t="s">
        <v>978</v>
      </c>
      <c r="G386" s="18"/>
      <c r="H386" s="18" t="s">
        <v>978</v>
      </c>
      <c r="I386" s="22">
        <v>43190</v>
      </c>
      <c r="J386" s="18"/>
      <c r="K386" s="18"/>
      <c r="L386" s="18" t="s">
        <v>235</v>
      </c>
      <c r="M386" s="18" t="s">
        <v>95</v>
      </c>
      <c r="N386" s="18"/>
      <c r="O386" s="18"/>
      <c r="P386" s="17"/>
      <c r="Q386" s="18">
        <f>COUNTIF(Attendance!B:B, A386)</f>
        <v>0</v>
      </c>
      <c r="R386" s="18">
        <f>COUNTIFS(Attendance!B:B, A386, Attendance!C:C, "Went")</f>
        <v>0</v>
      </c>
      <c r="S386" s="18">
        <f>COUNTIFS(Attendance!B:B, A386, Attendance!C:C, "No Show")</f>
        <v>0</v>
      </c>
      <c r="T386" s="18">
        <f>COUNTIFS(Attendance!B:B, A386, Attendance!C:C, "Didn't Go")</f>
        <v>0</v>
      </c>
      <c r="U386" s="19">
        <f t="shared" si="3"/>
        <v>0</v>
      </c>
      <c r="V386" s="19">
        <f t="shared" si="4"/>
        <v>0</v>
      </c>
      <c r="W386" s="19">
        <f t="shared" si="5"/>
        <v>0</v>
      </c>
    </row>
    <row r="387" spans="1:23" ht="12.75">
      <c r="A387" s="13" t="s">
        <v>979</v>
      </c>
      <c r="B387" s="13">
        <v>216856588</v>
      </c>
      <c r="C387" s="13" t="s">
        <v>237</v>
      </c>
      <c r="D387" s="14">
        <v>43191</v>
      </c>
      <c r="E387" s="3">
        <v>322</v>
      </c>
      <c r="F387" s="21" t="s">
        <v>979</v>
      </c>
      <c r="G387" s="18"/>
      <c r="H387" s="18" t="s">
        <v>979</v>
      </c>
      <c r="I387" s="22">
        <v>43191</v>
      </c>
      <c r="J387" s="18"/>
      <c r="K387" s="18" t="s">
        <v>980</v>
      </c>
      <c r="L387" s="18" t="s">
        <v>103</v>
      </c>
      <c r="M387" s="18" t="s">
        <v>44</v>
      </c>
      <c r="N387" s="18"/>
      <c r="O387" s="18"/>
      <c r="P387" s="17"/>
      <c r="Q387" s="18">
        <f>COUNTIF(Attendance!B:B, A387)</f>
        <v>0</v>
      </c>
      <c r="R387" s="18">
        <f>COUNTIFS(Attendance!B:B, A387, Attendance!C:C, "Went")</f>
        <v>0</v>
      </c>
      <c r="S387" s="18">
        <f>COUNTIFS(Attendance!B:B, A387, Attendance!C:C, "No Show")</f>
        <v>0</v>
      </c>
      <c r="T387" s="18">
        <f>COUNTIFS(Attendance!B:B, A387, Attendance!C:C, "Didn't Go")</f>
        <v>0</v>
      </c>
      <c r="U387" s="19">
        <f t="shared" si="3"/>
        <v>0</v>
      </c>
      <c r="V387" s="19">
        <f t="shared" si="4"/>
        <v>0</v>
      </c>
      <c r="W387" s="19">
        <f t="shared" si="5"/>
        <v>0</v>
      </c>
    </row>
    <row r="388" spans="1:23" ht="12.75">
      <c r="A388" s="13" t="s">
        <v>981</v>
      </c>
      <c r="B388" s="13">
        <v>13573626</v>
      </c>
      <c r="C388" s="13" t="s">
        <v>311</v>
      </c>
      <c r="D388" s="14">
        <v>43191</v>
      </c>
      <c r="E388" s="3">
        <v>323</v>
      </c>
      <c r="F388" s="21" t="s">
        <v>981</v>
      </c>
      <c r="G388" s="18"/>
      <c r="H388" s="18" t="s">
        <v>981</v>
      </c>
      <c r="I388" s="22">
        <v>43191</v>
      </c>
      <c r="J388" s="18"/>
      <c r="K388" s="18" t="s">
        <v>80</v>
      </c>
      <c r="L388" s="18" t="s">
        <v>982</v>
      </c>
      <c r="M388" s="18" t="s">
        <v>82</v>
      </c>
      <c r="N388" s="18"/>
      <c r="O388" s="18"/>
      <c r="P388" s="17"/>
      <c r="Q388" s="18">
        <f>COUNTIF(Attendance!B:B, A388)</f>
        <v>0</v>
      </c>
      <c r="R388" s="18">
        <f>COUNTIFS(Attendance!B:B, A388, Attendance!C:C, "Went")</f>
        <v>0</v>
      </c>
      <c r="S388" s="18">
        <f>COUNTIFS(Attendance!B:B, A388, Attendance!C:C, "No Show")</f>
        <v>0</v>
      </c>
      <c r="T388" s="18">
        <f>COUNTIFS(Attendance!B:B, A388, Attendance!C:C, "Didn't Go")</f>
        <v>0</v>
      </c>
      <c r="U388" s="19">
        <f t="shared" si="3"/>
        <v>0</v>
      </c>
      <c r="V388" s="19">
        <f t="shared" si="4"/>
        <v>0</v>
      </c>
      <c r="W388" s="19">
        <f t="shared" si="5"/>
        <v>0</v>
      </c>
    </row>
    <row r="389" spans="1:23" ht="12.75">
      <c r="A389" s="13" t="s">
        <v>983</v>
      </c>
      <c r="B389" s="13">
        <v>251516682</v>
      </c>
      <c r="C389" s="13" t="s">
        <v>237</v>
      </c>
      <c r="D389" s="14">
        <v>43192</v>
      </c>
      <c r="E389" s="3">
        <v>324</v>
      </c>
      <c r="F389" s="21" t="s">
        <v>983</v>
      </c>
      <c r="G389" s="18"/>
      <c r="H389" s="18" t="s">
        <v>983</v>
      </c>
      <c r="I389" s="22">
        <v>43192</v>
      </c>
      <c r="J389" s="18"/>
      <c r="K389" s="18" t="s">
        <v>43</v>
      </c>
      <c r="L389" s="18" t="s">
        <v>984</v>
      </c>
      <c r="M389" s="18" t="s">
        <v>44</v>
      </c>
      <c r="N389" s="18"/>
      <c r="O389" s="18"/>
      <c r="P389" s="17"/>
      <c r="Q389" s="18">
        <f>COUNTIF(Attendance!B:B, A389)</f>
        <v>0</v>
      </c>
      <c r="R389" s="18">
        <f>COUNTIFS(Attendance!B:B, A389, Attendance!C:C, "Went")</f>
        <v>0</v>
      </c>
      <c r="S389" s="18">
        <f>COUNTIFS(Attendance!B:B, A389, Attendance!C:C, "No Show")</f>
        <v>0</v>
      </c>
      <c r="T389" s="18">
        <f>COUNTIFS(Attendance!B:B, A389, Attendance!C:C, "Didn't Go")</f>
        <v>0</v>
      </c>
      <c r="U389" s="19">
        <f t="shared" si="3"/>
        <v>0</v>
      </c>
      <c r="V389" s="19">
        <f t="shared" si="4"/>
        <v>0</v>
      </c>
      <c r="W389" s="19">
        <f t="shared" si="5"/>
        <v>0</v>
      </c>
    </row>
    <row r="390" spans="1:23" ht="12.75">
      <c r="A390" s="13" t="s">
        <v>985</v>
      </c>
      <c r="B390" s="13">
        <v>251515561</v>
      </c>
      <c r="C390" s="13" t="s">
        <v>237</v>
      </c>
      <c r="D390" s="14">
        <v>43192</v>
      </c>
      <c r="E390" s="3">
        <v>325</v>
      </c>
      <c r="F390" s="21" t="s">
        <v>985</v>
      </c>
      <c r="G390" s="18"/>
      <c r="H390" s="18" t="s">
        <v>985</v>
      </c>
      <c r="I390" s="22">
        <v>43192</v>
      </c>
      <c r="J390" s="18"/>
      <c r="K390" s="18"/>
      <c r="L390" s="18" t="s">
        <v>235</v>
      </c>
      <c r="M390" s="18" t="s">
        <v>95</v>
      </c>
      <c r="N390" s="18"/>
      <c r="O390" s="18"/>
      <c r="P390" s="17"/>
      <c r="Q390" s="18">
        <f>COUNTIF(Attendance!B:B, A390)</f>
        <v>0</v>
      </c>
      <c r="R390" s="18">
        <f>COUNTIFS(Attendance!B:B, A390, Attendance!C:C, "Went")</f>
        <v>0</v>
      </c>
      <c r="S390" s="18">
        <f>COUNTIFS(Attendance!B:B, A390, Attendance!C:C, "No Show")</f>
        <v>0</v>
      </c>
      <c r="T390" s="18">
        <f>COUNTIFS(Attendance!B:B, A390, Attendance!C:C, "Didn't Go")</f>
        <v>0</v>
      </c>
      <c r="U390" s="19">
        <f t="shared" si="3"/>
        <v>0</v>
      </c>
      <c r="V390" s="19">
        <f t="shared" si="4"/>
        <v>0</v>
      </c>
      <c r="W390" s="19">
        <f t="shared" si="5"/>
        <v>0</v>
      </c>
    </row>
    <row r="391" spans="1:23" ht="12.75">
      <c r="A391" s="13" t="s">
        <v>986</v>
      </c>
      <c r="B391" s="13">
        <v>251549414</v>
      </c>
      <c r="C391" s="13" t="s">
        <v>231</v>
      </c>
      <c r="D391" s="14">
        <v>43192</v>
      </c>
      <c r="E391" s="3">
        <v>326</v>
      </c>
      <c r="F391" s="21" t="s">
        <v>986</v>
      </c>
      <c r="G391" s="18"/>
      <c r="H391" s="18" t="s">
        <v>986</v>
      </c>
      <c r="I391" s="22">
        <v>43192</v>
      </c>
      <c r="J391" s="18"/>
      <c r="K391" s="18" t="s">
        <v>987</v>
      </c>
      <c r="L391" s="18" t="s">
        <v>238</v>
      </c>
      <c r="M391" s="18" t="s">
        <v>44</v>
      </c>
      <c r="N391" s="18"/>
      <c r="O391" s="18"/>
      <c r="P391" s="17"/>
      <c r="Q391" s="18">
        <f>COUNTIF(Attendance!B:B, A391)</f>
        <v>0</v>
      </c>
      <c r="R391" s="18">
        <f>COUNTIFS(Attendance!B:B, A391, Attendance!C:C, "Went")</f>
        <v>0</v>
      </c>
      <c r="S391" s="18">
        <f>COUNTIFS(Attendance!B:B, A391, Attendance!C:C, "No Show")</f>
        <v>0</v>
      </c>
      <c r="T391" s="18">
        <f>COUNTIFS(Attendance!B:B, A391, Attendance!C:C, "Didn't Go")</f>
        <v>0</v>
      </c>
      <c r="U391" s="19">
        <f t="shared" si="3"/>
        <v>0</v>
      </c>
      <c r="V391" s="19">
        <f t="shared" si="4"/>
        <v>0</v>
      </c>
      <c r="W391" s="19">
        <f t="shared" si="5"/>
        <v>0</v>
      </c>
    </row>
    <row r="392" spans="1:23" ht="12.75">
      <c r="A392" s="13" t="s">
        <v>988</v>
      </c>
      <c r="B392" s="13">
        <v>251663279</v>
      </c>
      <c r="C392" s="13" t="s">
        <v>242</v>
      </c>
      <c r="D392" s="14">
        <v>43194</v>
      </c>
      <c r="E392" s="3">
        <v>327</v>
      </c>
      <c r="F392" s="21" t="s">
        <v>988</v>
      </c>
      <c r="G392" s="18"/>
      <c r="H392" s="18" t="s">
        <v>988</v>
      </c>
      <c r="I392" s="22">
        <v>43194</v>
      </c>
      <c r="J392" s="18"/>
      <c r="K392" s="18" t="s">
        <v>80</v>
      </c>
      <c r="L392" s="18" t="s">
        <v>989</v>
      </c>
      <c r="M392" s="18" t="s">
        <v>95</v>
      </c>
      <c r="N392" s="18"/>
      <c r="O392" s="18"/>
      <c r="P392" s="17"/>
      <c r="Q392" s="18">
        <f>COUNTIF(Attendance!B:B, A392)</f>
        <v>0</v>
      </c>
      <c r="R392" s="18">
        <f>COUNTIFS(Attendance!B:B, A392, Attendance!C:C, "Went")</f>
        <v>0</v>
      </c>
      <c r="S392" s="18">
        <f>COUNTIFS(Attendance!B:B, A392, Attendance!C:C, "No Show")</f>
        <v>0</v>
      </c>
      <c r="T392" s="18">
        <f>COUNTIFS(Attendance!B:B, A392, Attendance!C:C, "Didn't Go")</f>
        <v>0</v>
      </c>
      <c r="U392" s="19">
        <f t="shared" si="3"/>
        <v>0</v>
      </c>
      <c r="V392" s="19">
        <f t="shared" si="4"/>
        <v>0</v>
      </c>
      <c r="W392" s="19">
        <f t="shared" si="5"/>
        <v>0</v>
      </c>
    </row>
    <row r="393" spans="1:23" ht="12.75">
      <c r="A393" s="13" t="s">
        <v>990</v>
      </c>
      <c r="B393" s="13">
        <v>251690564</v>
      </c>
      <c r="C393" s="13" t="s">
        <v>246</v>
      </c>
      <c r="D393" s="14">
        <v>43194</v>
      </c>
      <c r="E393" s="3">
        <v>328</v>
      </c>
      <c r="F393" s="21" t="s">
        <v>990</v>
      </c>
      <c r="G393" s="18"/>
      <c r="H393" s="18" t="s">
        <v>990</v>
      </c>
      <c r="I393" s="22">
        <v>43194</v>
      </c>
      <c r="J393" s="18"/>
      <c r="K393" s="18" t="s">
        <v>991</v>
      </c>
      <c r="L393" s="18" t="s">
        <v>992</v>
      </c>
      <c r="M393" s="18" t="s">
        <v>95</v>
      </c>
      <c r="N393" s="18"/>
      <c r="O393" s="18"/>
      <c r="P393" s="17"/>
      <c r="Q393" s="18">
        <f>COUNTIF(Attendance!B:B, A393)</f>
        <v>3</v>
      </c>
      <c r="R393" s="18">
        <f>COUNTIFS(Attendance!B:B, A393, Attendance!C:C, "Went")</f>
        <v>0</v>
      </c>
      <c r="S393" s="18">
        <f>COUNTIFS(Attendance!B:B, A393, Attendance!C:C, "No Show")</f>
        <v>2</v>
      </c>
      <c r="T393" s="18">
        <f>COUNTIFS(Attendance!B:B, A393, Attendance!C:C, "Didn't Go")</f>
        <v>1</v>
      </c>
      <c r="U393" s="19">
        <f t="shared" si="3"/>
        <v>0</v>
      </c>
      <c r="V393" s="19">
        <f t="shared" si="4"/>
        <v>66.666666666666657</v>
      </c>
      <c r="W393" s="19">
        <f t="shared" si="5"/>
        <v>33.333333333333329</v>
      </c>
    </row>
    <row r="394" spans="1:23" ht="12.75">
      <c r="A394" s="13" t="s">
        <v>993</v>
      </c>
      <c r="B394" s="13">
        <v>251884335</v>
      </c>
      <c r="C394" s="13" t="s">
        <v>231</v>
      </c>
      <c r="D394" s="14">
        <v>43197</v>
      </c>
      <c r="E394" s="3">
        <v>329</v>
      </c>
      <c r="F394" s="21"/>
      <c r="G394" s="18" t="s">
        <v>994</v>
      </c>
      <c r="H394" s="18" t="s">
        <v>994</v>
      </c>
      <c r="I394" s="22"/>
      <c r="K394" s="18" t="s">
        <v>995</v>
      </c>
      <c r="L394" s="18" t="s">
        <v>238</v>
      </c>
      <c r="M394" s="18" t="s">
        <v>53</v>
      </c>
      <c r="P394" s="17"/>
      <c r="Q394" s="18">
        <f>COUNTIF(Attendance!B:B, A394)</f>
        <v>3</v>
      </c>
      <c r="R394" s="18">
        <f>COUNTIFS(Attendance!B:B, A394, Attendance!C:C, "Went")</f>
        <v>1</v>
      </c>
      <c r="S394" s="18">
        <f>COUNTIFS(Attendance!B:B, A394, Attendance!C:C, "No Show")</f>
        <v>2</v>
      </c>
      <c r="T394" s="18">
        <f>COUNTIFS(Attendance!B:B, A394, Attendance!C:C, "Didn't Go")</f>
        <v>0</v>
      </c>
      <c r="U394" s="19">
        <f t="shared" si="3"/>
        <v>33.333333333333329</v>
      </c>
      <c r="V394" s="19">
        <f t="shared" si="4"/>
        <v>66.666666666666657</v>
      </c>
      <c r="W394" s="19">
        <f t="shared" si="5"/>
        <v>0</v>
      </c>
    </row>
    <row r="395" spans="1:23" ht="12.75">
      <c r="A395" s="13" t="s">
        <v>996</v>
      </c>
      <c r="B395" s="13">
        <v>251888000</v>
      </c>
      <c r="C395" s="13" t="s">
        <v>293</v>
      </c>
      <c r="D395" s="14">
        <v>43197</v>
      </c>
      <c r="E395" s="3">
        <v>330</v>
      </c>
      <c r="F395" s="21" t="s">
        <v>996</v>
      </c>
      <c r="G395" s="18"/>
      <c r="H395" s="18" t="s">
        <v>996</v>
      </c>
      <c r="I395" s="22">
        <v>43197</v>
      </c>
      <c r="J395" s="18"/>
      <c r="K395" s="18" t="s">
        <v>997</v>
      </c>
      <c r="L395" s="18" t="s">
        <v>67</v>
      </c>
      <c r="M395" s="18" t="s">
        <v>68</v>
      </c>
      <c r="N395" s="18"/>
      <c r="O395" s="18"/>
      <c r="P395" s="17"/>
      <c r="Q395" s="18">
        <f>COUNTIF(Attendance!B:B, A395)</f>
        <v>0</v>
      </c>
      <c r="R395" s="18">
        <f>COUNTIFS(Attendance!B:B, A395, Attendance!C:C, "Went")</f>
        <v>0</v>
      </c>
      <c r="S395" s="18">
        <f>COUNTIFS(Attendance!B:B, A395, Attendance!C:C, "No Show")</f>
        <v>0</v>
      </c>
      <c r="T395" s="18">
        <f>COUNTIFS(Attendance!B:B, A395, Attendance!C:C, "Didn't Go")</f>
        <v>0</v>
      </c>
      <c r="U395" s="19">
        <f t="shared" si="3"/>
        <v>0</v>
      </c>
      <c r="V395" s="19">
        <f t="shared" si="4"/>
        <v>0</v>
      </c>
      <c r="W395" s="19">
        <f t="shared" si="5"/>
        <v>0</v>
      </c>
    </row>
    <row r="396" spans="1:23" ht="12.75">
      <c r="A396" s="13" t="s">
        <v>998</v>
      </c>
      <c r="B396" s="13">
        <v>251963532</v>
      </c>
      <c r="C396" s="13" t="s">
        <v>231</v>
      </c>
      <c r="D396" s="14">
        <v>43198</v>
      </c>
      <c r="E396" s="3">
        <v>331</v>
      </c>
      <c r="F396" s="21" t="s">
        <v>998</v>
      </c>
      <c r="G396" s="18"/>
      <c r="H396" s="18" t="s">
        <v>998</v>
      </c>
      <c r="I396" s="22">
        <v>43198</v>
      </c>
      <c r="J396" s="18"/>
      <c r="K396" s="18" t="s">
        <v>999</v>
      </c>
      <c r="L396" s="18" t="s">
        <v>351</v>
      </c>
      <c r="M396" s="18" t="s">
        <v>44</v>
      </c>
      <c r="N396" s="18"/>
      <c r="O396" s="18"/>
      <c r="P396" s="17"/>
      <c r="Q396" s="18">
        <f>COUNTIF(Attendance!B:B, A396)</f>
        <v>0</v>
      </c>
      <c r="R396" s="18">
        <f>COUNTIFS(Attendance!B:B, A396, Attendance!C:C, "Went")</f>
        <v>0</v>
      </c>
      <c r="S396" s="18">
        <f>COUNTIFS(Attendance!B:B, A396, Attendance!C:C, "No Show")</f>
        <v>0</v>
      </c>
      <c r="T396" s="18">
        <f>COUNTIFS(Attendance!B:B, A396, Attendance!C:C, "Didn't Go")</f>
        <v>0</v>
      </c>
      <c r="U396" s="19">
        <f t="shared" si="3"/>
        <v>0</v>
      </c>
      <c r="V396" s="19">
        <f t="shared" si="4"/>
        <v>0</v>
      </c>
      <c r="W396" s="19">
        <f t="shared" si="5"/>
        <v>0</v>
      </c>
    </row>
    <row r="397" spans="1:23" ht="12.75">
      <c r="A397" s="13" t="s">
        <v>1000</v>
      </c>
      <c r="B397" s="13">
        <v>252047935</v>
      </c>
      <c r="C397" s="13" t="s">
        <v>237</v>
      </c>
      <c r="D397" s="14">
        <v>43199</v>
      </c>
      <c r="E397" s="3">
        <v>332</v>
      </c>
      <c r="F397" s="21" t="s">
        <v>1000</v>
      </c>
      <c r="G397" s="18"/>
      <c r="H397" s="18" t="s">
        <v>1000</v>
      </c>
      <c r="I397" s="22">
        <v>43199</v>
      </c>
      <c r="J397" s="18"/>
      <c r="K397" s="18"/>
      <c r="L397" s="18" t="s">
        <v>235</v>
      </c>
      <c r="M397" s="18" t="s">
        <v>95</v>
      </c>
      <c r="N397" s="18"/>
      <c r="O397" s="18"/>
      <c r="P397" s="17"/>
      <c r="Q397" s="18">
        <f>COUNTIF(Attendance!B:B, A397)</f>
        <v>0</v>
      </c>
      <c r="R397" s="18">
        <f>COUNTIFS(Attendance!B:B, A397, Attendance!C:C, "Went")</f>
        <v>0</v>
      </c>
      <c r="S397" s="18">
        <f>COUNTIFS(Attendance!B:B, A397, Attendance!C:C, "No Show")</f>
        <v>0</v>
      </c>
      <c r="T397" s="18">
        <f>COUNTIFS(Attendance!B:B, A397, Attendance!C:C, "Didn't Go")</f>
        <v>0</v>
      </c>
      <c r="U397" s="19">
        <f t="shared" si="3"/>
        <v>0</v>
      </c>
      <c r="V397" s="19">
        <f t="shared" si="4"/>
        <v>0</v>
      </c>
      <c r="W397" s="19">
        <f t="shared" si="5"/>
        <v>0</v>
      </c>
    </row>
    <row r="398" spans="1:23" ht="12.75">
      <c r="A398" s="13" t="s">
        <v>1001</v>
      </c>
      <c r="B398" s="13">
        <v>190190803</v>
      </c>
      <c r="C398" s="13" t="s">
        <v>1002</v>
      </c>
      <c r="D398" s="14">
        <v>43200</v>
      </c>
      <c r="E398" s="3">
        <v>333</v>
      </c>
      <c r="F398" s="21" t="s">
        <v>1001</v>
      </c>
      <c r="G398" s="18"/>
      <c r="H398" s="18" t="s">
        <v>1001</v>
      </c>
      <c r="I398" s="22">
        <v>43200</v>
      </c>
      <c r="J398" s="18"/>
      <c r="K398" s="18"/>
      <c r="L398" s="18" t="s">
        <v>235</v>
      </c>
      <c r="M398" s="18" t="s">
        <v>95</v>
      </c>
      <c r="N398" s="18"/>
      <c r="O398" s="18"/>
      <c r="P398" s="17"/>
      <c r="Q398" s="18">
        <f>COUNTIF(Attendance!B:B, A398)</f>
        <v>0</v>
      </c>
      <c r="R398" s="18">
        <f>COUNTIFS(Attendance!B:B, A398, Attendance!C:C, "Went")</f>
        <v>0</v>
      </c>
      <c r="S398" s="18">
        <f>COUNTIFS(Attendance!B:B, A398, Attendance!C:C, "No Show")</f>
        <v>0</v>
      </c>
      <c r="T398" s="18">
        <f>COUNTIFS(Attendance!B:B, A398, Attendance!C:C, "Didn't Go")</f>
        <v>0</v>
      </c>
      <c r="U398" s="19">
        <f t="shared" si="3"/>
        <v>0</v>
      </c>
      <c r="V398" s="19">
        <f t="shared" si="4"/>
        <v>0</v>
      </c>
      <c r="W398" s="19">
        <f t="shared" si="5"/>
        <v>0</v>
      </c>
    </row>
    <row r="399" spans="1:23" ht="12.75">
      <c r="A399" s="13" t="s">
        <v>1003</v>
      </c>
      <c r="B399" s="13">
        <v>251651426</v>
      </c>
      <c r="C399" s="13" t="s">
        <v>237</v>
      </c>
      <c r="D399" s="14">
        <v>43202</v>
      </c>
      <c r="E399" s="3">
        <v>334</v>
      </c>
      <c r="F399" s="21" t="s">
        <v>1003</v>
      </c>
      <c r="G399" s="18"/>
      <c r="H399" s="18" t="s">
        <v>1003</v>
      </c>
      <c r="I399" s="22">
        <v>43202</v>
      </c>
      <c r="J399" s="18"/>
      <c r="K399" s="18" t="s">
        <v>1004</v>
      </c>
      <c r="L399" s="18" t="s">
        <v>103</v>
      </c>
      <c r="M399" s="18" t="s">
        <v>53</v>
      </c>
      <c r="N399" s="18"/>
      <c r="O399" s="18"/>
      <c r="P399" s="17"/>
      <c r="Q399" s="18">
        <f>COUNTIF(Attendance!B:B, A399)</f>
        <v>0</v>
      </c>
      <c r="R399" s="18">
        <f>COUNTIFS(Attendance!B:B, A399, Attendance!C:C, "Went")</f>
        <v>0</v>
      </c>
      <c r="S399" s="18">
        <f>COUNTIFS(Attendance!B:B, A399, Attendance!C:C, "No Show")</f>
        <v>0</v>
      </c>
      <c r="T399" s="18">
        <f>COUNTIFS(Attendance!B:B, A399, Attendance!C:C, "Didn't Go")</f>
        <v>0</v>
      </c>
      <c r="U399" s="19">
        <f t="shared" si="3"/>
        <v>0</v>
      </c>
      <c r="V399" s="19">
        <f t="shared" si="4"/>
        <v>0</v>
      </c>
      <c r="W399" s="19">
        <f t="shared" si="5"/>
        <v>0</v>
      </c>
    </row>
    <row r="400" spans="1:23" ht="12.75">
      <c r="A400" s="13" t="s">
        <v>1005</v>
      </c>
      <c r="B400" s="13">
        <v>252253327</v>
      </c>
      <c r="C400" s="13" t="s">
        <v>231</v>
      </c>
      <c r="D400" s="14">
        <v>43202</v>
      </c>
      <c r="E400" s="3">
        <v>335</v>
      </c>
      <c r="F400" s="21" t="s">
        <v>1005</v>
      </c>
      <c r="G400" s="18"/>
      <c r="H400" s="18" t="s">
        <v>1005</v>
      </c>
      <c r="I400" s="22">
        <v>43202</v>
      </c>
      <c r="J400" s="18"/>
      <c r="K400" s="18" t="s">
        <v>1006</v>
      </c>
      <c r="L400" s="18" t="s">
        <v>1007</v>
      </c>
      <c r="M400" s="18" t="s">
        <v>82</v>
      </c>
      <c r="N400" s="18"/>
      <c r="O400" s="18"/>
      <c r="P400" s="17"/>
      <c r="Q400" s="18">
        <f>COUNTIF(Attendance!B:B, A400)</f>
        <v>0</v>
      </c>
      <c r="R400" s="18">
        <f>COUNTIFS(Attendance!B:B, A400, Attendance!C:C, "Went")</f>
        <v>0</v>
      </c>
      <c r="S400" s="18">
        <f>COUNTIFS(Attendance!B:B, A400, Attendance!C:C, "No Show")</f>
        <v>0</v>
      </c>
      <c r="T400" s="18">
        <f>COUNTIFS(Attendance!B:B, A400, Attendance!C:C, "Didn't Go")</f>
        <v>0</v>
      </c>
      <c r="U400" s="19">
        <f t="shared" si="3"/>
        <v>0</v>
      </c>
      <c r="V400" s="19">
        <f t="shared" si="4"/>
        <v>0</v>
      </c>
      <c r="W400" s="19">
        <f t="shared" si="5"/>
        <v>0</v>
      </c>
    </row>
    <row r="401" spans="1:23" ht="12.75">
      <c r="A401" s="13" t="s">
        <v>1008</v>
      </c>
      <c r="B401" s="13">
        <v>252256339</v>
      </c>
      <c r="C401" s="13" t="s">
        <v>231</v>
      </c>
      <c r="D401" s="14">
        <v>43202</v>
      </c>
      <c r="E401" s="3">
        <v>336</v>
      </c>
      <c r="F401" s="21" t="s">
        <v>1008</v>
      </c>
      <c r="G401" s="18"/>
      <c r="H401" s="18" t="s">
        <v>1008</v>
      </c>
      <c r="I401" s="22">
        <v>43202</v>
      </c>
      <c r="J401" s="18"/>
      <c r="K401" s="18"/>
      <c r="L401" s="18" t="s">
        <v>235</v>
      </c>
      <c r="M401" s="18" t="s">
        <v>95</v>
      </c>
      <c r="N401" s="18"/>
      <c r="O401" s="18"/>
      <c r="P401" s="17"/>
      <c r="Q401" s="18">
        <f>COUNTIF(Attendance!B:B, A401)</f>
        <v>0</v>
      </c>
      <c r="R401" s="18">
        <f>COUNTIFS(Attendance!B:B, A401, Attendance!C:C, "Went")</f>
        <v>0</v>
      </c>
      <c r="S401" s="18">
        <f>COUNTIFS(Attendance!B:B, A401, Attendance!C:C, "No Show")</f>
        <v>0</v>
      </c>
      <c r="T401" s="18">
        <f>COUNTIFS(Attendance!B:B, A401, Attendance!C:C, "Didn't Go")</f>
        <v>0</v>
      </c>
      <c r="U401" s="19">
        <f t="shared" si="3"/>
        <v>0</v>
      </c>
      <c r="V401" s="19">
        <f t="shared" si="4"/>
        <v>0</v>
      </c>
      <c r="W401" s="19">
        <f t="shared" si="5"/>
        <v>0</v>
      </c>
    </row>
    <row r="402" spans="1:23" ht="12.75">
      <c r="A402" s="13" t="s">
        <v>1009</v>
      </c>
      <c r="B402" s="13">
        <v>252319633</v>
      </c>
      <c r="C402" s="13" t="s">
        <v>231</v>
      </c>
      <c r="D402" s="14">
        <v>43203</v>
      </c>
      <c r="E402" s="3">
        <v>337</v>
      </c>
      <c r="F402" s="21" t="s">
        <v>1009</v>
      </c>
      <c r="G402" s="18"/>
      <c r="H402" s="18" t="s">
        <v>1009</v>
      </c>
      <c r="I402" s="22">
        <v>43203</v>
      </c>
      <c r="J402" s="18"/>
      <c r="K402" s="18" t="s">
        <v>1010</v>
      </c>
      <c r="L402" s="18" t="s">
        <v>259</v>
      </c>
      <c r="M402" s="18" t="s">
        <v>186</v>
      </c>
      <c r="N402" s="18"/>
      <c r="O402" s="18"/>
      <c r="P402" s="17"/>
      <c r="Q402" s="18">
        <f>COUNTIF(Attendance!B:B, A402)</f>
        <v>0</v>
      </c>
      <c r="R402" s="18">
        <f>COUNTIFS(Attendance!B:B, A402, Attendance!C:C, "Went")</f>
        <v>0</v>
      </c>
      <c r="S402" s="18">
        <f>COUNTIFS(Attendance!B:B, A402, Attendance!C:C, "No Show")</f>
        <v>0</v>
      </c>
      <c r="T402" s="18">
        <f>COUNTIFS(Attendance!B:B, A402, Attendance!C:C, "Didn't Go")</f>
        <v>0</v>
      </c>
      <c r="U402" s="19">
        <f t="shared" si="3"/>
        <v>0</v>
      </c>
      <c r="V402" s="19">
        <f t="shared" si="4"/>
        <v>0</v>
      </c>
      <c r="W402" s="19">
        <f t="shared" si="5"/>
        <v>0</v>
      </c>
    </row>
    <row r="403" spans="1:23" ht="12.75">
      <c r="A403" s="13" t="s">
        <v>1011</v>
      </c>
      <c r="B403" s="13">
        <v>10828432</v>
      </c>
      <c r="C403" s="13" t="s">
        <v>237</v>
      </c>
      <c r="D403" s="14">
        <v>43205</v>
      </c>
      <c r="E403" s="3">
        <v>338</v>
      </c>
      <c r="F403" s="21" t="s">
        <v>1011</v>
      </c>
      <c r="G403" s="18"/>
      <c r="H403" s="18" t="s">
        <v>1011</v>
      </c>
      <c r="I403" s="22">
        <v>43205</v>
      </c>
      <c r="J403" s="18"/>
      <c r="K403" s="18" t="s">
        <v>1012</v>
      </c>
      <c r="L403" s="18" t="s">
        <v>470</v>
      </c>
      <c r="M403" s="18" t="s">
        <v>601</v>
      </c>
      <c r="N403" s="18"/>
      <c r="O403" s="18"/>
      <c r="P403" s="17"/>
      <c r="Q403" s="18">
        <f>COUNTIF(Attendance!B:B, A403)</f>
        <v>5</v>
      </c>
      <c r="R403" s="18">
        <f>COUNTIFS(Attendance!B:B, A403, Attendance!C:C, "Went")</f>
        <v>3</v>
      </c>
      <c r="S403" s="18">
        <f>COUNTIFS(Attendance!B:B, A403, Attendance!C:C, "No Show")</f>
        <v>1</v>
      </c>
      <c r="T403" s="18">
        <f>COUNTIFS(Attendance!B:B, A403, Attendance!C:C, "Didn't Go")</f>
        <v>1</v>
      </c>
      <c r="U403" s="19">
        <f t="shared" si="3"/>
        <v>60</v>
      </c>
      <c r="V403" s="19">
        <f t="shared" si="4"/>
        <v>20</v>
      </c>
      <c r="W403" s="19">
        <f t="shared" si="5"/>
        <v>20</v>
      </c>
    </row>
    <row r="404" spans="1:23" ht="12.75">
      <c r="A404" s="13" t="s">
        <v>1013</v>
      </c>
      <c r="B404" s="13">
        <v>221999406</v>
      </c>
      <c r="C404" s="13" t="s">
        <v>231</v>
      </c>
      <c r="D404" s="14">
        <v>43206</v>
      </c>
      <c r="E404" s="3">
        <v>339</v>
      </c>
      <c r="F404" s="21" t="s">
        <v>1013</v>
      </c>
      <c r="G404" s="18"/>
      <c r="H404" s="18" t="s">
        <v>1013</v>
      </c>
      <c r="I404" s="22">
        <v>43206</v>
      </c>
      <c r="J404" s="18"/>
      <c r="K404" s="18" t="s">
        <v>127</v>
      </c>
      <c r="L404" s="18" t="s">
        <v>631</v>
      </c>
      <c r="M404" s="18" t="s">
        <v>82</v>
      </c>
      <c r="N404" s="18"/>
      <c r="O404" s="18"/>
      <c r="P404" s="17"/>
      <c r="Q404" s="18">
        <f>COUNTIF(Attendance!B:B, A404)</f>
        <v>0</v>
      </c>
      <c r="R404" s="18">
        <f>COUNTIFS(Attendance!B:B, A404, Attendance!C:C, "Went")</f>
        <v>0</v>
      </c>
      <c r="S404" s="18">
        <f>COUNTIFS(Attendance!B:B, A404, Attendance!C:C, "No Show")</f>
        <v>0</v>
      </c>
      <c r="T404" s="18">
        <f>COUNTIFS(Attendance!B:B, A404, Attendance!C:C, "Didn't Go")</f>
        <v>0</v>
      </c>
      <c r="U404" s="19">
        <f t="shared" si="3"/>
        <v>0</v>
      </c>
      <c r="V404" s="19">
        <f t="shared" si="4"/>
        <v>0</v>
      </c>
      <c r="W404" s="19">
        <f t="shared" si="5"/>
        <v>0</v>
      </c>
    </row>
    <row r="405" spans="1:23" ht="12.75">
      <c r="A405" s="13" t="s">
        <v>1014</v>
      </c>
      <c r="B405" s="13">
        <v>252613648</v>
      </c>
      <c r="C405" s="13" t="s">
        <v>231</v>
      </c>
      <c r="D405" s="14">
        <v>43207</v>
      </c>
      <c r="E405" s="3">
        <v>340</v>
      </c>
      <c r="F405" s="21" t="s">
        <v>1014</v>
      </c>
      <c r="G405" s="18"/>
      <c r="H405" s="18" t="s">
        <v>1014</v>
      </c>
      <c r="I405" s="22">
        <v>43207</v>
      </c>
      <c r="J405" s="18"/>
      <c r="K405" s="18" t="s">
        <v>1015</v>
      </c>
      <c r="L405" s="18" t="s">
        <v>1016</v>
      </c>
      <c r="M405" s="18" t="s">
        <v>31</v>
      </c>
      <c r="N405" s="18"/>
      <c r="O405" s="18"/>
      <c r="P405" s="17"/>
      <c r="Q405" s="18">
        <f>COUNTIF(Attendance!B:B, A405)</f>
        <v>0</v>
      </c>
      <c r="R405" s="18">
        <f>COUNTIFS(Attendance!B:B, A405, Attendance!C:C, "Went")</f>
        <v>0</v>
      </c>
      <c r="S405" s="18">
        <f>COUNTIFS(Attendance!B:B, A405, Attendance!C:C, "No Show")</f>
        <v>0</v>
      </c>
      <c r="T405" s="18">
        <f>COUNTIFS(Attendance!B:B, A405, Attendance!C:C, "Didn't Go")</f>
        <v>0</v>
      </c>
      <c r="U405" s="19">
        <f t="shared" si="3"/>
        <v>0</v>
      </c>
      <c r="V405" s="19">
        <f t="shared" si="4"/>
        <v>0</v>
      </c>
      <c r="W405" s="19">
        <f t="shared" si="5"/>
        <v>0</v>
      </c>
    </row>
    <row r="406" spans="1:23" ht="12.75">
      <c r="A406" s="13" t="s">
        <v>1017</v>
      </c>
      <c r="B406" s="13">
        <v>226620466</v>
      </c>
      <c r="C406" s="13" t="s">
        <v>237</v>
      </c>
      <c r="D406" s="14">
        <v>43208</v>
      </c>
      <c r="E406" s="3">
        <v>341</v>
      </c>
      <c r="F406" s="21" t="s">
        <v>1017</v>
      </c>
      <c r="G406" s="18"/>
      <c r="H406" s="18" t="s">
        <v>1017</v>
      </c>
      <c r="I406" s="22">
        <v>43208</v>
      </c>
      <c r="J406" s="18"/>
      <c r="K406" s="18" t="s">
        <v>1018</v>
      </c>
      <c r="L406" s="18" t="s">
        <v>1019</v>
      </c>
      <c r="M406" s="18" t="s">
        <v>44</v>
      </c>
      <c r="N406" s="18"/>
      <c r="O406" s="18"/>
      <c r="P406" s="17"/>
      <c r="Q406" s="18">
        <f>COUNTIF(Attendance!B:B, A406)</f>
        <v>0</v>
      </c>
      <c r="R406" s="18">
        <f>COUNTIFS(Attendance!B:B, A406, Attendance!C:C, "Went")</f>
        <v>0</v>
      </c>
      <c r="S406" s="18">
        <f>COUNTIFS(Attendance!B:B, A406, Attendance!C:C, "No Show")</f>
        <v>0</v>
      </c>
      <c r="T406" s="18">
        <f>COUNTIFS(Attendance!B:B, A406, Attendance!C:C, "Didn't Go")</f>
        <v>0</v>
      </c>
      <c r="U406" s="19">
        <f t="shared" si="3"/>
        <v>0</v>
      </c>
      <c r="V406" s="19">
        <f t="shared" si="4"/>
        <v>0</v>
      </c>
      <c r="W406" s="19">
        <f t="shared" si="5"/>
        <v>0</v>
      </c>
    </row>
    <row r="407" spans="1:23" ht="12.75">
      <c r="A407" s="13" t="s">
        <v>1020</v>
      </c>
      <c r="B407" s="13">
        <v>252797559</v>
      </c>
      <c r="C407" s="13" t="s">
        <v>231</v>
      </c>
      <c r="D407" s="14">
        <v>43210</v>
      </c>
      <c r="E407" s="3">
        <v>342</v>
      </c>
      <c r="F407" s="21" t="s">
        <v>1020</v>
      </c>
      <c r="G407" s="18"/>
      <c r="H407" s="18" t="s">
        <v>1020</v>
      </c>
      <c r="I407" s="22">
        <v>43210</v>
      </c>
      <c r="J407" s="18"/>
      <c r="K407" s="18"/>
      <c r="L407" s="18" t="s">
        <v>235</v>
      </c>
      <c r="M407" s="18" t="s">
        <v>95</v>
      </c>
      <c r="N407" s="18"/>
      <c r="O407" s="18"/>
      <c r="P407" s="17"/>
      <c r="Q407" s="18">
        <f>COUNTIF(Attendance!B:B, A407)</f>
        <v>0</v>
      </c>
      <c r="R407" s="18">
        <f>COUNTIFS(Attendance!B:B, A407, Attendance!C:C, "Went")</f>
        <v>0</v>
      </c>
      <c r="S407" s="18">
        <f>COUNTIFS(Attendance!B:B, A407, Attendance!C:C, "No Show")</f>
        <v>0</v>
      </c>
      <c r="T407" s="18">
        <f>COUNTIFS(Attendance!B:B, A407, Attendance!C:C, "Didn't Go")</f>
        <v>0</v>
      </c>
      <c r="U407" s="19">
        <f t="shared" si="3"/>
        <v>0</v>
      </c>
      <c r="V407" s="19">
        <f t="shared" si="4"/>
        <v>0</v>
      </c>
      <c r="W407" s="19">
        <f t="shared" si="5"/>
        <v>0</v>
      </c>
    </row>
    <row r="408" spans="1:23" ht="12.75">
      <c r="A408" s="13" t="s">
        <v>1021</v>
      </c>
      <c r="B408" s="13">
        <v>252811237</v>
      </c>
      <c r="C408" s="13" t="s">
        <v>231</v>
      </c>
      <c r="D408" s="14">
        <v>43210</v>
      </c>
      <c r="E408" s="3">
        <v>343</v>
      </c>
      <c r="F408" s="21" t="s">
        <v>1021</v>
      </c>
      <c r="G408" s="18" t="s">
        <v>1022</v>
      </c>
      <c r="H408" s="18" t="s">
        <v>1022</v>
      </c>
      <c r="I408" s="22">
        <v>43210</v>
      </c>
      <c r="J408" s="18"/>
      <c r="K408" s="18" t="s">
        <v>1023</v>
      </c>
      <c r="L408" s="18" t="s">
        <v>453</v>
      </c>
      <c r="M408" s="18" t="s">
        <v>44</v>
      </c>
      <c r="N408" s="18"/>
      <c r="O408" s="18"/>
      <c r="P408" s="17"/>
      <c r="Q408" s="18">
        <f>COUNTIF(Attendance!B:B, A408)</f>
        <v>6</v>
      </c>
      <c r="R408" s="18">
        <f>COUNTIFS(Attendance!B:B, A408, Attendance!C:C, "Went")</f>
        <v>1</v>
      </c>
      <c r="S408" s="18">
        <f>COUNTIFS(Attendance!B:B, A408, Attendance!C:C, "No Show")</f>
        <v>4</v>
      </c>
      <c r="T408" s="18">
        <f>COUNTIFS(Attendance!B:B, A408, Attendance!C:C, "Didn't Go")</f>
        <v>0</v>
      </c>
      <c r="U408" s="19">
        <f t="shared" si="3"/>
        <v>16.666666666666664</v>
      </c>
      <c r="V408" s="19">
        <f t="shared" si="4"/>
        <v>66.666666666666657</v>
      </c>
      <c r="W408" s="19">
        <f t="shared" si="5"/>
        <v>0</v>
      </c>
    </row>
    <row r="409" spans="1:23" ht="12.75">
      <c r="A409" s="13" t="s">
        <v>1024</v>
      </c>
      <c r="B409" s="13">
        <v>252936973</v>
      </c>
      <c r="C409" s="13" t="s">
        <v>231</v>
      </c>
      <c r="D409" s="14">
        <v>43212</v>
      </c>
      <c r="E409" s="3">
        <v>344</v>
      </c>
      <c r="F409" s="21" t="s">
        <v>1024</v>
      </c>
      <c r="G409" s="18"/>
      <c r="H409" s="18" t="s">
        <v>1024</v>
      </c>
      <c r="I409" s="22">
        <v>43212</v>
      </c>
      <c r="J409" s="18"/>
      <c r="K409" s="18" t="s">
        <v>1025</v>
      </c>
      <c r="L409" s="18" t="s">
        <v>1026</v>
      </c>
      <c r="M409" s="18" t="s">
        <v>36</v>
      </c>
      <c r="N409" s="18"/>
      <c r="O409" s="18"/>
      <c r="P409" s="17"/>
      <c r="Q409" s="18">
        <f>COUNTIF(Attendance!B:B, A409)</f>
        <v>0</v>
      </c>
      <c r="R409" s="18">
        <f>COUNTIFS(Attendance!B:B, A409, Attendance!C:C, "Went")</f>
        <v>0</v>
      </c>
      <c r="S409" s="18">
        <f>COUNTIFS(Attendance!B:B, A409, Attendance!C:C, "No Show")</f>
        <v>0</v>
      </c>
      <c r="T409" s="18">
        <f>COUNTIFS(Attendance!B:B, A409, Attendance!C:C, "Didn't Go")</f>
        <v>0</v>
      </c>
      <c r="U409" s="19">
        <f t="shared" si="3"/>
        <v>0</v>
      </c>
      <c r="V409" s="19">
        <f t="shared" si="4"/>
        <v>0</v>
      </c>
      <c r="W409" s="19">
        <f t="shared" si="5"/>
        <v>0</v>
      </c>
    </row>
    <row r="410" spans="1:23" ht="12.75">
      <c r="A410" s="13" t="s">
        <v>1027</v>
      </c>
      <c r="B410" s="13">
        <v>247340649</v>
      </c>
      <c r="C410" s="13" t="s">
        <v>237</v>
      </c>
      <c r="D410" s="14">
        <v>43214</v>
      </c>
      <c r="E410" s="3">
        <v>345</v>
      </c>
      <c r="F410" s="21" t="s">
        <v>1027</v>
      </c>
      <c r="G410" s="18"/>
      <c r="H410" s="18" t="s">
        <v>1027</v>
      </c>
      <c r="I410" s="22">
        <v>43214</v>
      </c>
      <c r="J410" s="18"/>
      <c r="K410" s="3" t="s">
        <v>1028</v>
      </c>
      <c r="L410" s="3" t="s">
        <v>1029</v>
      </c>
      <c r="M410" s="18" t="s">
        <v>417</v>
      </c>
      <c r="N410" s="18" t="s">
        <v>239</v>
      </c>
      <c r="O410" s="18"/>
      <c r="P410" s="17"/>
      <c r="Q410" s="18">
        <f>COUNTIF(Attendance!B:B, A410)</f>
        <v>7</v>
      </c>
      <c r="R410" s="18">
        <f>COUNTIFS(Attendance!B:B, A410, Attendance!C:C, "Went")</f>
        <v>4</v>
      </c>
      <c r="S410" s="18">
        <f>COUNTIFS(Attendance!B:B, A410, Attendance!C:C, "No Show")</f>
        <v>1</v>
      </c>
      <c r="T410" s="18">
        <f>COUNTIFS(Attendance!B:B, A410, Attendance!C:C, "Didn't Go")</f>
        <v>1</v>
      </c>
      <c r="U410" s="19">
        <f t="shared" si="3"/>
        <v>57.142857142857139</v>
      </c>
      <c r="V410" s="19">
        <f t="shared" si="4"/>
        <v>14.285714285714285</v>
      </c>
      <c r="W410" s="19">
        <f t="shared" si="5"/>
        <v>14.285714285714285</v>
      </c>
    </row>
    <row r="411" spans="1:23" ht="12.75">
      <c r="A411" s="13" t="s">
        <v>1030</v>
      </c>
      <c r="B411" s="13">
        <v>253073371</v>
      </c>
      <c r="C411" s="13" t="s">
        <v>231</v>
      </c>
      <c r="D411" s="14">
        <v>43214</v>
      </c>
      <c r="E411" s="3">
        <v>346</v>
      </c>
      <c r="F411" s="21" t="s">
        <v>1030</v>
      </c>
      <c r="G411" s="18"/>
      <c r="H411" s="18" t="s">
        <v>1030</v>
      </c>
      <c r="I411" s="22">
        <v>43214</v>
      </c>
      <c r="J411" s="18"/>
      <c r="K411" s="18" t="s">
        <v>1031</v>
      </c>
      <c r="L411" s="18" t="s">
        <v>107</v>
      </c>
      <c r="M411" s="18" t="s">
        <v>40</v>
      </c>
      <c r="N411" s="18"/>
      <c r="O411" s="18"/>
      <c r="P411" s="17"/>
      <c r="Q411" s="18">
        <f>COUNTIF(Attendance!B:B, A411)</f>
        <v>0</v>
      </c>
      <c r="R411" s="18">
        <f>COUNTIFS(Attendance!B:B, A411, Attendance!C:C, "Went")</f>
        <v>0</v>
      </c>
      <c r="S411" s="18">
        <f>COUNTIFS(Attendance!B:B, A411, Attendance!C:C, "No Show")</f>
        <v>0</v>
      </c>
      <c r="T411" s="18">
        <f>COUNTIFS(Attendance!B:B, A411, Attendance!C:C, "Didn't Go")</f>
        <v>0</v>
      </c>
      <c r="U411" s="19">
        <f t="shared" si="3"/>
        <v>0</v>
      </c>
      <c r="V411" s="19">
        <f t="shared" si="4"/>
        <v>0</v>
      </c>
      <c r="W411" s="19">
        <f t="shared" si="5"/>
        <v>0</v>
      </c>
    </row>
    <row r="412" spans="1:23" ht="12.75">
      <c r="A412" s="13" t="s">
        <v>1032</v>
      </c>
      <c r="B412" s="13">
        <v>56363732</v>
      </c>
      <c r="C412" s="13" t="s">
        <v>311</v>
      </c>
      <c r="D412" s="14">
        <v>43214</v>
      </c>
      <c r="E412" s="3">
        <v>347</v>
      </c>
      <c r="F412" s="21" t="s">
        <v>1032</v>
      </c>
      <c r="G412" s="18"/>
      <c r="H412" s="18" t="s">
        <v>1032</v>
      </c>
      <c r="I412" s="22">
        <v>43214</v>
      </c>
      <c r="J412" s="18"/>
      <c r="K412" s="18" t="s">
        <v>318</v>
      </c>
      <c r="L412" s="18" t="s">
        <v>705</v>
      </c>
      <c r="M412" s="18" t="s">
        <v>36</v>
      </c>
      <c r="N412" s="18"/>
      <c r="O412" s="18"/>
      <c r="P412" s="17"/>
      <c r="Q412" s="18">
        <f>COUNTIF(Attendance!B:B, A412)</f>
        <v>0</v>
      </c>
      <c r="R412" s="18">
        <f>COUNTIFS(Attendance!B:B, A412, Attendance!C:C, "Went")</f>
        <v>0</v>
      </c>
      <c r="S412" s="18">
        <f>COUNTIFS(Attendance!B:B, A412, Attendance!C:C, "No Show")</f>
        <v>0</v>
      </c>
      <c r="T412" s="18">
        <f>COUNTIFS(Attendance!B:B, A412, Attendance!C:C, "Didn't Go")</f>
        <v>0</v>
      </c>
      <c r="U412" s="19">
        <f t="shared" si="3"/>
        <v>0</v>
      </c>
      <c r="V412" s="19">
        <f t="shared" si="4"/>
        <v>0</v>
      </c>
      <c r="W412" s="19">
        <f t="shared" si="5"/>
        <v>0</v>
      </c>
    </row>
    <row r="413" spans="1:23" ht="12.75">
      <c r="A413" s="13" t="s">
        <v>1033</v>
      </c>
      <c r="B413" s="13">
        <v>253074026</v>
      </c>
      <c r="C413" s="13" t="s">
        <v>231</v>
      </c>
      <c r="D413" s="14">
        <v>43214</v>
      </c>
      <c r="E413" s="3">
        <v>348</v>
      </c>
      <c r="F413" s="21" t="s">
        <v>1033</v>
      </c>
      <c r="G413" s="18"/>
      <c r="H413" s="18" t="s">
        <v>1033</v>
      </c>
      <c r="I413" s="22">
        <v>43214</v>
      </c>
      <c r="J413" s="18"/>
      <c r="K413" s="18"/>
      <c r="L413" s="18" t="s">
        <v>235</v>
      </c>
      <c r="M413" s="18" t="s">
        <v>95</v>
      </c>
      <c r="N413" s="18"/>
      <c r="O413" s="18"/>
      <c r="P413" s="17"/>
      <c r="Q413" s="18">
        <f>COUNTIF(Attendance!B:B, A413)</f>
        <v>0</v>
      </c>
      <c r="R413" s="18">
        <f>COUNTIFS(Attendance!B:B, A413, Attendance!C:C, "Went")</f>
        <v>0</v>
      </c>
      <c r="S413" s="18">
        <f>COUNTIFS(Attendance!B:B, A413, Attendance!C:C, "No Show")</f>
        <v>0</v>
      </c>
      <c r="T413" s="18">
        <f>COUNTIFS(Attendance!B:B, A413, Attendance!C:C, "Didn't Go")</f>
        <v>0</v>
      </c>
      <c r="U413" s="19">
        <f t="shared" si="3"/>
        <v>0</v>
      </c>
      <c r="V413" s="19">
        <f t="shared" si="4"/>
        <v>0</v>
      </c>
      <c r="W413" s="19">
        <f t="shared" si="5"/>
        <v>0</v>
      </c>
    </row>
    <row r="414" spans="1:23" ht="12.75">
      <c r="A414" s="13" t="s">
        <v>1034</v>
      </c>
      <c r="B414" s="13">
        <v>253087818</v>
      </c>
      <c r="C414" s="13" t="s">
        <v>231</v>
      </c>
      <c r="D414" s="14">
        <v>43214</v>
      </c>
      <c r="E414" s="3">
        <v>349</v>
      </c>
      <c r="F414" s="21" t="s">
        <v>1034</v>
      </c>
      <c r="G414" s="24" t="s">
        <v>1035</v>
      </c>
      <c r="H414" s="18" t="s">
        <v>1034</v>
      </c>
      <c r="I414" s="22">
        <v>43214</v>
      </c>
      <c r="J414" s="18"/>
      <c r="K414" s="18"/>
      <c r="L414" s="18" t="s">
        <v>235</v>
      </c>
      <c r="M414" s="18" t="s">
        <v>95</v>
      </c>
      <c r="N414" s="18"/>
      <c r="O414" s="18"/>
      <c r="P414" s="17"/>
      <c r="Q414" s="18">
        <f>COUNTIF(Attendance!B:B, A414)</f>
        <v>1</v>
      </c>
      <c r="R414" s="18">
        <f>COUNTIFS(Attendance!B:B, A414, Attendance!C:C, "Went")</f>
        <v>1</v>
      </c>
      <c r="S414" s="18">
        <f>COUNTIFS(Attendance!B:B, A414, Attendance!C:C, "No Show")</f>
        <v>0</v>
      </c>
      <c r="T414" s="18">
        <f>COUNTIFS(Attendance!B:B, A414, Attendance!C:C, "Didn't Go")</f>
        <v>0</v>
      </c>
      <c r="U414" s="19">
        <f t="shared" si="3"/>
        <v>100</v>
      </c>
      <c r="V414" s="19">
        <f t="shared" si="4"/>
        <v>0</v>
      </c>
      <c r="W414" s="19">
        <f t="shared" si="5"/>
        <v>0</v>
      </c>
    </row>
    <row r="415" spans="1:23" ht="12.75">
      <c r="A415" s="13" t="s">
        <v>1036</v>
      </c>
      <c r="B415" s="13">
        <v>2006674</v>
      </c>
      <c r="C415" s="13" t="s">
        <v>257</v>
      </c>
      <c r="D415" s="14">
        <v>43215</v>
      </c>
      <c r="E415" s="3">
        <v>350</v>
      </c>
      <c r="F415" s="21" t="s">
        <v>1036</v>
      </c>
      <c r="G415" s="18"/>
      <c r="H415" s="18" t="s">
        <v>1036</v>
      </c>
      <c r="I415" s="22">
        <v>43215</v>
      </c>
      <c r="J415" s="18"/>
      <c r="K415" s="18" t="s">
        <v>1037</v>
      </c>
      <c r="L415" s="18" t="s">
        <v>895</v>
      </c>
      <c r="M415" s="18" t="s">
        <v>53</v>
      </c>
      <c r="N415" s="18"/>
      <c r="O415" s="18"/>
      <c r="P415" s="17"/>
      <c r="Q415" s="18">
        <f>COUNTIF(Attendance!B:B, A415)</f>
        <v>0</v>
      </c>
      <c r="R415" s="18">
        <f>COUNTIFS(Attendance!B:B, A415, Attendance!C:C, "Went")</f>
        <v>0</v>
      </c>
      <c r="S415" s="18">
        <f>COUNTIFS(Attendance!B:B, A415, Attendance!C:C, "No Show")</f>
        <v>0</v>
      </c>
      <c r="T415" s="18">
        <f>COUNTIFS(Attendance!B:B, A415, Attendance!C:C, "Didn't Go")</f>
        <v>0</v>
      </c>
      <c r="U415" s="19">
        <f t="shared" si="3"/>
        <v>0</v>
      </c>
      <c r="V415" s="19">
        <f t="shared" si="4"/>
        <v>0</v>
      </c>
      <c r="W415" s="19">
        <f t="shared" si="5"/>
        <v>0</v>
      </c>
    </row>
    <row r="416" spans="1:23" ht="12.75">
      <c r="A416" s="13" t="s">
        <v>1038</v>
      </c>
      <c r="B416" s="13">
        <v>253161444</v>
      </c>
      <c r="C416" s="13" t="s">
        <v>231</v>
      </c>
      <c r="D416" s="14">
        <v>43215</v>
      </c>
      <c r="E416" s="3">
        <v>351</v>
      </c>
      <c r="F416" s="21" t="s">
        <v>1038</v>
      </c>
      <c r="G416" s="18"/>
      <c r="H416" s="18" t="s">
        <v>1038</v>
      </c>
      <c r="I416" s="22">
        <v>43215</v>
      </c>
      <c r="J416" s="18"/>
      <c r="K416" s="18" t="s">
        <v>1039</v>
      </c>
      <c r="L416" s="18" t="s">
        <v>453</v>
      </c>
      <c r="M416" s="18" t="s">
        <v>44</v>
      </c>
      <c r="N416" s="18"/>
      <c r="O416" s="18"/>
      <c r="P416" s="17"/>
      <c r="Q416" s="18">
        <f>COUNTIF(Attendance!B:B, A416)</f>
        <v>0</v>
      </c>
      <c r="R416" s="18">
        <f>COUNTIFS(Attendance!B:B, A416, Attendance!C:C, "Went")</f>
        <v>0</v>
      </c>
      <c r="S416" s="18">
        <f>COUNTIFS(Attendance!B:B, A416, Attendance!C:C, "No Show")</f>
        <v>0</v>
      </c>
      <c r="T416" s="18">
        <f>COUNTIFS(Attendance!B:B, A416, Attendance!C:C, "Didn't Go")</f>
        <v>0</v>
      </c>
      <c r="U416" s="19">
        <f t="shared" si="3"/>
        <v>0</v>
      </c>
      <c r="V416" s="19">
        <f t="shared" si="4"/>
        <v>0</v>
      </c>
      <c r="W416" s="19">
        <f t="shared" si="5"/>
        <v>0</v>
      </c>
    </row>
    <row r="417" spans="1:23" ht="12.75">
      <c r="A417" s="13" t="s">
        <v>1040</v>
      </c>
      <c r="B417" s="13">
        <v>253142810</v>
      </c>
      <c r="C417" s="13" t="s">
        <v>231</v>
      </c>
      <c r="D417" s="14">
        <v>43215</v>
      </c>
      <c r="E417" s="3">
        <v>352</v>
      </c>
      <c r="F417" s="21" t="s">
        <v>1040</v>
      </c>
      <c r="G417" s="18"/>
      <c r="H417" s="18" t="s">
        <v>1040</v>
      </c>
      <c r="I417" s="22">
        <v>43215</v>
      </c>
      <c r="J417" s="18"/>
      <c r="K417" s="18" t="s">
        <v>43</v>
      </c>
      <c r="L417" s="18" t="s">
        <v>328</v>
      </c>
      <c r="M417" s="18" t="s">
        <v>44</v>
      </c>
      <c r="N417" s="18"/>
      <c r="O417" s="18"/>
      <c r="P417" s="17"/>
      <c r="Q417" s="18">
        <f>COUNTIF(Attendance!B:B, A417)</f>
        <v>8</v>
      </c>
      <c r="R417" s="18">
        <f>COUNTIFS(Attendance!B:B, A417, Attendance!C:C, "Went")</f>
        <v>7</v>
      </c>
      <c r="S417" s="18">
        <f>COUNTIFS(Attendance!B:B, A417, Attendance!C:C, "No Show")</f>
        <v>1</v>
      </c>
      <c r="T417" s="18">
        <f>COUNTIFS(Attendance!B:B, A417, Attendance!C:C, "Didn't Go")</f>
        <v>0</v>
      </c>
      <c r="U417" s="19">
        <f t="shared" si="3"/>
        <v>87.5</v>
      </c>
      <c r="V417" s="19">
        <f t="shared" si="4"/>
        <v>12.5</v>
      </c>
      <c r="W417" s="19">
        <f t="shared" si="5"/>
        <v>0</v>
      </c>
    </row>
    <row r="418" spans="1:23" ht="12.75">
      <c r="A418" s="13" t="s">
        <v>1041</v>
      </c>
      <c r="B418" s="13">
        <v>253218518</v>
      </c>
      <c r="C418" s="13" t="s">
        <v>231</v>
      </c>
      <c r="D418" s="14">
        <v>43216</v>
      </c>
      <c r="E418" s="3">
        <v>353</v>
      </c>
      <c r="F418" s="21" t="s">
        <v>1041</v>
      </c>
      <c r="G418" s="18"/>
      <c r="H418" s="18" t="s">
        <v>1041</v>
      </c>
      <c r="I418" s="22">
        <v>43216</v>
      </c>
      <c r="J418" s="18"/>
      <c r="K418" s="18" t="s">
        <v>1042</v>
      </c>
      <c r="L418" s="18" t="s">
        <v>107</v>
      </c>
      <c r="M418" s="18" t="s">
        <v>53</v>
      </c>
      <c r="N418" s="18"/>
      <c r="O418" s="18"/>
      <c r="P418" s="17"/>
      <c r="Q418" s="18">
        <f>COUNTIF(Attendance!B:B, A418)</f>
        <v>0</v>
      </c>
      <c r="R418" s="18">
        <f>COUNTIFS(Attendance!B:B, A418, Attendance!C:C, "Went")</f>
        <v>0</v>
      </c>
      <c r="S418" s="18">
        <f>COUNTIFS(Attendance!B:B, A418, Attendance!C:C, "No Show")</f>
        <v>0</v>
      </c>
      <c r="T418" s="18">
        <f>COUNTIFS(Attendance!B:B, A418, Attendance!C:C, "Didn't Go")</f>
        <v>0</v>
      </c>
      <c r="U418" s="19">
        <f t="shared" si="3"/>
        <v>0</v>
      </c>
      <c r="V418" s="19">
        <f t="shared" si="4"/>
        <v>0</v>
      </c>
      <c r="W418" s="19">
        <f t="shared" si="5"/>
        <v>0</v>
      </c>
    </row>
    <row r="419" spans="1:23" ht="12.75">
      <c r="A419" s="13" t="s">
        <v>1043</v>
      </c>
      <c r="B419" s="13">
        <v>253223160</v>
      </c>
      <c r="C419" s="13" t="s">
        <v>237</v>
      </c>
      <c r="D419" s="14">
        <v>43216</v>
      </c>
      <c r="E419" s="3">
        <v>354</v>
      </c>
      <c r="F419" s="21" t="s">
        <v>1043</v>
      </c>
      <c r="G419" s="18"/>
      <c r="H419" s="18" t="s">
        <v>1043</v>
      </c>
      <c r="I419" s="22">
        <v>43216</v>
      </c>
      <c r="J419" s="18"/>
      <c r="K419" s="18" t="s">
        <v>1044</v>
      </c>
      <c r="L419" s="18" t="s">
        <v>107</v>
      </c>
      <c r="M419" s="18" t="s">
        <v>53</v>
      </c>
      <c r="N419" s="18"/>
      <c r="O419" s="18"/>
      <c r="P419" s="17"/>
      <c r="Q419" s="18">
        <f>COUNTIF(Attendance!B:B, A419)</f>
        <v>0</v>
      </c>
      <c r="R419" s="18">
        <f>COUNTIFS(Attendance!B:B, A419, Attendance!C:C, "Went")</f>
        <v>0</v>
      </c>
      <c r="S419" s="18">
        <f>COUNTIFS(Attendance!B:B, A419, Attendance!C:C, "No Show")</f>
        <v>0</v>
      </c>
      <c r="T419" s="18">
        <f>COUNTIFS(Attendance!B:B, A419, Attendance!C:C, "Didn't Go")</f>
        <v>0</v>
      </c>
      <c r="U419" s="19">
        <f t="shared" si="3"/>
        <v>0</v>
      </c>
      <c r="V419" s="19">
        <f t="shared" si="4"/>
        <v>0</v>
      </c>
      <c r="W419" s="19">
        <f t="shared" si="5"/>
        <v>0</v>
      </c>
    </row>
    <row r="420" spans="1:23" ht="12.75">
      <c r="A420" s="13" t="s">
        <v>1045</v>
      </c>
      <c r="B420" s="13">
        <v>205601767</v>
      </c>
      <c r="C420" s="13" t="s">
        <v>231</v>
      </c>
      <c r="D420" s="14">
        <v>43218</v>
      </c>
      <c r="E420" s="3">
        <v>355</v>
      </c>
      <c r="F420" s="21" t="s">
        <v>1045</v>
      </c>
      <c r="G420" s="18"/>
      <c r="H420" s="18" t="s">
        <v>1045</v>
      </c>
      <c r="I420" s="22">
        <v>43218</v>
      </c>
      <c r="J420" s="18"/>
      <c r="K420" s="18"/>
      <c r="L420" s="18" t="s">
        <v>235</v>
      </c>
      <c r="M420" s="18" t="s">
        <v>95</v>
      </c>
      <c r="N420" s="18"/>
      <c r="O420" s="18"/>
      <c r="P420" s="17"/>
      <c r="Q420" s="18">
        <f>COUNTIF(Attendance!B:B, A420)</f>
        <v>0</v>
      </c>
      <c r="R420" s="18">
        <f>COUNTIFS(Attendance!B:B, A420, Attendance!C:C, "Went")</f>
        <v>0</v>
      </c>
      <c r="S420" s="18">
        <f>COUNTIFS(Attendance!B:B, A420, Attendance!C:C, "No Show")</f>
        <v>0</v>
      </c>
      <c r="T420" s="18">
        <f>COUNTIFS(Attendance!B:B, A420, Attendance!C:C, "Didn't Go")</f>
        <v>0</v>
      </c>
      <c r="U420" s="19">
        <f t="shared" si="3"/>
        <v>0</v>
      </c>
      <c r="V420" s="19">
        <f t="shared" si="4"/>
        <v>0</v>
      </c>
      <c r="W420" s="19">
        <f t="shared" si="5"/>
        <v>0</v>
      </c>
    </row>
    <row r="421" spans="1:23" ht="12.75">
      <c r="A421" s="13" t="s">
        <v>1046</v>
      </c>
      <c r="B421" s="13">
        <v>230705786</v>
      </c>
      <c r="C421" s="13" t="s">
        <v>257</v>
      </c>
      <c r="D421" s="14">
        <v>43219</v>
      </c>
      <c r="E421" s="3">
        <v>356</v>
      </c>
      <c r="F421" s="21" t="s">
        <v>1046</v>
      </c>
      <c r="G421" s="18"/>
      <c r="H421" s="18" t="s">
        <v>1046</v>
      </c>
      <c r="I421" s="22">
        <v>43219</v>
      </c>
      <c r="J421" s="18"/>
      <c r="K421" s="18"/>
      <c r="L421" s="18" t="s">
        <v>235</v>
      </c>
      <c r="M421" s="18" t="s">
        <v>95</v>
      </c>
      <c r="N421" s="18"/>
      <c r="O421" s="18"/>
      <c r="P421" s="17"/>
      <c r="Q421" s="18">
        <f>COUNTIF(Attendance!B:B, A421)</f>
        <v>0</v>
      </c>
      <c r="R421" s="18">
        <f>COUNTIFS(Attendance!B:B, A421, Attendance!C:C, "Went")</f>
        <v>0</v>
      </c>
      <c r="S421" s="18">
        <f>COUNTIFS(Attendance!B:B, A421, Attendance!C:C, "No Show")</f>
        <v>0</v>
      </c>
      <c r="T421" s="18">
        <f>COUNTIFS(Attendance!B:B, A421, Attendance!C:C, "Didn't Go")</f>
        <v>0</v>
      </c>
      <c r="U421" s="19">
        <f t="shared" si="3"/>
        <v>0</v>
      </c>
      <c r="V421" s="19">
        <f t="shared" si="4"/>
        <v>0</v>
      </c>
      <c r="W421" s="19">
        <f t="shared" si="5"/>
        <v>0</v>
      </c>
    </row>
    <row r="422" spans="1:23" ht="12.75">
      <c r="A422" s="13" t="s">
        <v>1047</v>
      </c>
      <c r="B422" s="13">
        <v>253493228</v>
      </c>
      <c r="C422" s="13" t="s">
        <v>231</v>
      </c>
      <c r="D422" s="14">
        <v>43220</v>
      </c>
      <c r="E422" s="3">
        <v>357</v>
      </c>
      <c r="F422" s="21" t="s">
        <v>1047</v>
      </c>
      <c r="G422" s="18"/>
      <c r="H422" s="18" t="s">
        <v>1047</v>
      </c>
      <c r="I422" s="22">
        <v>43220</v>
      </c>
      <c r="J422" s="18"/>
      <c r="K422" s="18" t="s">
        <v>166</v>
      </c>
      <c r="L422" s="18" t="s">
        <v>35</v>
      </c>
      <c r="M422" s="18" t="s">
        <v>166</v>
      </c>
      <c r="N422" s="18"/>
      <c r="O422" s="18"/>
      <c r="P422" s="17"/>
      <c r="Q422" s="18">
        <f>COUNTIF(Attendance!B:B, A422)</f>
        <v>1</v>
      </c>
      <c r="R422" s="18">
        <f>COUNTIFS(Attendance!B:B, A422, Attendance!C:C, "Went")</f>
        <v>0</v>
      </c>
      <c r="S422" s="18">
        <f>COUNTIFS(Attendance!B:B, A422, Attendance!C:C, "No Show")</f>
        <v>0</v>
      </c>
      <c r="T422" s="18">
        <f>COUNTIFS(Attendance!B:B, A422, Attendance!C:C, "Didn't Go")</f>
        <v>0</v>
      </c>
      <c r="U422" s="19">
        <f t="shared" si="3"/>
        <v>0</v>
      </c>
      <c r="V422" s="19">
        <f t="shared" si="4"/>
        <v>0</v>
      </c>
      <c r="W422" s="19">
        <f t="shared" si="5"/>
        <v>0</v>
      </c>
    </row>
    <row r="423" spans="1:23" ht="12.75">
      <c r="A423" s="13" t="s">
        <v>1048</v>
      </c>
      <c r="B423" s="13">
        <v>253482877</v>
      </c>
      <c r="C423" s="13" t="s">
        <v>231</v>
      </c>
      <c r="D423" s="14">
        <v>43221</v>
      </c>
      <c r="E423" s="3">
        <v>358</v>
      </c>
      <c r="F423" s="21" t="s">
        <v>1049</v>
      </c>
      <c r="G423" s="18"/>
      <c r="H423" s="18" t="s">
        <v>1049</v>
      </c>
      <c r="I423" s="22">
        <v>43221</v>
      </c>
      <c r="J423" s="18"/>
      <c r="K423" s="18" t="s">
        <v>152</v>
      </c>
      <c r="L423" s="18" t="s">
        <v>235</v>
      </c>
      <c r="M423" s="18" t="s">
        <v>87</v>
      </c>
      <c r="N423" s="18" t="s">
        <v>239</v>
      </c>
      <c r="O423" s="18"/>
      <c r="P423" s="17"/>
      <c r="Q423" s="18">
        <f>COUNTIF(Attendance!B:B, A423)</f>
        <v>0</v>
      </c>
      <c r="R423" s="18">
        <f>COUNTIFS(Attendance!B:B, A423, Attendance!C:C, "Went")</f>
        <v>0</v>
      </c>
      <c r="S423" s="18">
        <f>COUNTIFS(Attendance!B:B, A423, Attendance!C:C, "No Show")</f>
        <v>0</v>
      </c>
      <c r="T423" s="18">
        <f>COUNTIFS(Attendance!B:B, A423, Attendance!C:C, "Didn't Go")</f>
        <v>0</v>
      </c>
      <c r="U423" s="19">
        <f t="shared" si="3"/>
        <v>0</v>
      </c>
      <c r="V423" s="19">
        <f t="shared" si="4"/>
        <v>0</v>
      </c>
      <c r="W423" s="19">
        <f t="shared" si="5"/>
        <v>0</v>
      </c>
    </row>
    <row r="424" spans="1:23" ht="12.75">
      <c r="A424" s="13" t="s">
        <v>1050</v>
      </c>
      <c r="B424" s="13">
        <v>253556067</v>
      </c>
      <c r="C424" s="13" t="s">
        <v>231</v>
      </c>
      <c r="D424" s="14">
        <v>43221</v>
      </c>
      <c r="E424" s="3">
        <v>359</v>
      </c>
      <c r="F424" s="21" t="s">
        <v>1050</v>
      </c>
      <c r="G424" s="18"/>
      <c r="H424" s="18" t="s">
        <v>1050</v>
      </c>
      <c r="I424" s="22">
        <v>43221</v>
      </c>
      <c r="J424" s="18"/>
      <c r="K424" s="18" t="s">
        <v>1051</v>
      </c>
      <c r="L424" s="18" t="s">
        <v>443</v>
      </c>
      <c r="M424" s="18" t="s">
        <v>82</v>
      </c>
      <c r="N424" s="18"/>
      <c r="O424" s="18"/>
      <c r="P424" s="17"/>
      <c r="Q424" s="18">
        <f>COUNTIF(Attendance!B:B, A424)</f>
        <v>0</v>
      </c>
      <c r="R424" s="18">
        <f>COUNTIFS(Attendance!B:B, A424, Attendance!C:C, "Went")</f>
        <v>0</v>
      </c>
      <c r="S424" s="18">
        <f>COUNTIFS(Attendance!B:B, A424, Attendance!C:C, "No Show")</f>
        <v>0</v>
      </c>
      <c r="T424" s="18">
        <f>COUNTIFS(Attendance!B:B, A424, Attendance!C:C, "Didn't Go")</f>
        <v>0</v>
      </c>
      <c r="U424" s="19">
        <f t="shared" si="3"/>
        <v>0</v>
      </c>
      <c r="V424" s="19">
        <f t="shared" si="4"/>
        <v>0</v>
      </c>
      <c r="W424" s="19">
        <f t="shared" si="5"/>
        <v>0</v>
      </c>
    </row>
    <row r="425" spans="1:23" ht="15">
      <c r="A425" s="13" t="s">
        <v>1052</v>
      </c>
      <c r="B425" s="13">
        <v>253557036</v>
      </c>
      <c r="C425" s="13" t="s">
        <v>237</v>
      </c>
      <c r="D425" s="14">
        <v>43221</v>
      </c>
      <c r="E425" s="3">
        <v>360</v>
      </c>
      <c r="F425" s="21" t="s">
        <v>1052</v>
      </c>
      <c r="G425" s="18"/>
      <c r="H425" s="18" t="s">
        <v>1052</v>
      </c>
      <c r="I425" s="22">
        <v>43221</v>
      </c>
      <c r="J425" s="18" t="s">
        <v>177</v>
      </c>
      <c r="K425" s="23" t="s">
        <v>127</v>
      </c>
      <c r="L425" s="23" t="s">
        <v>1053</v>
      </c>
      <c r="M425" s="18" t="s">
        <v>186</v>
      </c>
      <c r="N425" s="18"/>
      <c r="O425" s="18"/>
      <c r="P425" s="17"/>
      <c r="Q425" s="18">
        <f>COUNTIF(Attendance!B:B, A425)</f>
        <v>2</v>
      </c>
      <c r="R425" s="18">
        <f>COUNTIFS(Attendance!B:B, A425, Attendance!C:C, "Went")</f>
        <v>0</v>
      </c>
      <c r="S425" s="18">
        <f>COUNTIFS(Attendance!B:B, A425, Attendance!C:C, "No Show")</f>
        <v>1</v>
      </c>
      <c r="T425" s="18">
        <f>COUNTIFS(Attendance!B:B, A425, Attendance!C:C, "Didn't Go")</f>
        <v>0</v>
      </c>
      <c r="U425" s="19">
        <f t="shared" si="3"/>
        <v>0</v>
      </c>
      <c r="V425" s="19">
        <f t="shared" si="4"/>
        <v>50</v>
      </c>
      <c r="W425" s="19">
        <f t="shared" si="5"/>
        <v>0</v>
      </c>
    </row>
    <row r="426" spans="1:23" ht="12.75">
      <c r="A426" s="13" t="s">
        <v>1054</v>
      </c>
      <c r="B426" s="13">
        <v>226744543</v>
      </c>
      <c r="C426" s="13" t="s">
        <v>1055</v>
      </c>
      <c r="D426" s="14">
        <v>43222</v>
      </c>
      <c r="E426" s="3">
        <v>361</v>
      </c>
      <c r="F426" s="21" t="s">
        <v>1054</v>
      </c>
      <c r="G426" s="18"/>
      <c r="H426" s="18" t="s">
        <v>1054</v>
      </c>
      <c r="I426" s="22">
        <v>43222</v>
      </c>
      <c r="J426" s="18" t="s">
        <v>177</v>
      </c>
      <c r="K426" s="18" t="s">
        <v>601</v>
      </c>
      <c r="L426" s="18" t="s">
        <v>1056</v>
      </c>
      <c r="M426" s="18" t="s">
        <v>53</v>
      </c>
      <c r="N426" s="18"/>
      <c r="O426" s="18"/>
      <c r="P426" s="17"/>
      <c r="Q426" s="18">
        <f>COUNTIF(Attendance!B:B, A426)</f>
        <v>1</v>
      </c>
      <c r="R426" s="18">
        <f>COUNTIFS(Attendance!B:B, A426, Attendance!C:C, "Went")</f>
        <v>1</v>
      </c>
      <c r="S426" s="18">
        <f>COUNTIFS(Attendance!B:B, A426, Attendance!C:C, "No Show")</f>
        <v>0</v>
      </c>
      <c r="T426" s="18">
        <f>COUNTIFS(Attendance!B:B, A426, Attendance!C:C, "Didn't Go")</f>
        <v>0</v>
      </c>
      <c r="U426" s="19">
        <f t="shared" si="3"/>
        <v>100</v>
      </c>
      <c r="V426" s="19">
        <f t="shared" si="4"/>
        <v>0</v>
      </c>
      <c r="W426" s="19">
        <f t="shared" si="5"/>
        <v>0</v>
      </c>
    </row>
    <row r="427" spans="1:23" ht="12.75">
      <c r="A427" s="13" t="s">
        <v>1057</v>
      </c>
      <c r="B427" s="13">
        <v>253733983</v>
      </c>
      <c r="C427" s="13" t="s">
        <v>231</v>
      </c>
      <c r="D427" s="14">
        <v>43223</v>
      </c>
      <c r="E427" s="3">
        <v>362</v>
      </c>
      <c r="F427" s="21" t="s">
        <v>1057</v>
      </c>
      <c r="G427" s="18"/>
      <c r="H427" s="18" t="s">
        <v>1057</v>
      </c>
      <c r="I427" s="22">
        <v>43223</v>
      </c>
      <c r="J427" s="18"/>
      <c r="K427" s="18" t="s">
        <v>43</v>
      </c>
      <c r="L427" s="18" t="s">
        <v>1058</v>
      </c>
      <c r="M427" s="18" t="s">
        <v>44</v>
      </c>
      <c r="N427" s="18"/>
      <c r="O427" s="18"/>
      <c r="P427" s="17"/>
      <c r="Q427" s="18">
        <f>COUNTIF(Attendance!B:B, A427)</f>
        <v>6</v>
      </c>
      <c r="R427" s="18">
        <f>COUNTIFS(Attendance!B:B, A427, Attendance!C:C, "Went")</f>
        <v>0</v>
      </c>
      <c r="S427" s="18">
        <f>COUNTIFS(Attendance!B:B, A427, Attendance!C:C, "No Show")</f>
        <v>5</v>
      </c>
      <c r="T427" s="18">
        <f>COUNTIFS(Attendance!B:B, A427, Attendance!C:C, "Didn't Go")</f>
        <v>1</v>
      </c>
      <c r="U427" s="19">
        <f t="shared" si="3"/>
        <v>0</v>
      </c>
      <c r="V427" s="19">
        <f t="shared" si="4"/>
        <v>83.333333333333343</v>
      </c>
      <c r="W427" s="19">
        <f t="shared" si="5"/>
        <v>16.666666666666664</v>
      </c>
    </row>
    <row r="428" spans="1:23" ht="12.75">
      <c r="A428" s="13" t="s">
        <v>1059</v>
      </c>
      <c r="B428" s="13">
        <v>253731342</v>
      </c>
      <c r="C428" s="13" t="s">
        <v>231</v>
      </c>
      <c r="D428" s="14">
        <v>43223</v>
      </c>
      <c r="E428" s="3">
        <v>363</v>
      </c>
      <c r="F428" s="21" t="s">
        <v>1059</v>
      </c>
      <c r="G428" s="18"/>
      <c r="H428" s="18" t="s">
        <v>1059</v>
      </c>
      <c r="I428" s="22">
        <v>43223</v>
      </c>
      <c r="J428" s="18"/>
      <c r="K428" s="18" t="s">
        <v>1060</v>
      </c>
      <c r="L428" s="18" t="s">
        <v>35</v>
      </c>
      <c r="M428" s="18" t="s">
        <v>166</v>
      </c>
      <c r="N428" s="18"/>
      <c r="O428" s="18"/>
      <c r="P428" s="17"/>
      <c r="Q428" s="18">
        <f>COUNTIF(Attendance!B:B, A428)</f>
        <v>0</v>
      </c>
      <c r="R428" s="18">
        <f>COUNTIFS(Attendance!B:B, A428, Attendance!C:C, "Went")</f>
        <v>0</v>
      </c>
      <c r="S428" s="18">
        <f>COUNTIFS(Attendance!B:B, A428, Attendance!C:C, "No Show")</f>
        <v>0</v>
      </c>
      <c r="T428" s="18">
        <f>COUNTIFS(Attendance!B:B, A428, Attendance!C:C, "Didn't Go")</f>
        <v>0</v>
      </c>
      <c r="U428" s="19">
        <f t="shared" si="3"/>
        <v>0</v>
      </c>
      <c r="V428" s="19">
        <f t="shared" si="4"/>
        <v>0</v>
      </c>
      <c r="W428" s="19">
        <f t="shared" si="5"/>
        <v>0</v>
      </c>
    </row>
    <row r="429" spans="1:23" ht="15">
      <c r="A429" s="13" t="s">
        <v>1061</v>
      </c>
      <c r="B429" s="13">
        <v>125476422</v>
      </c>
      <c r="C429" s="13" t="s">
        <v>271</v>
      </c>
      <c r="D429" s="14">
        <v>43224</v>
      </c>
      <c r="E429" s="3">
        <v>364</v>
      </c>
      <c r="F429" s="21" t="s">
        <v>1061</v>
      </c>
      <c r="G429" s="18"/>
      <c r="H429" s="18" t="s">
        <v>1061</v>
      </c>
      <c r="I429" s="22">
        <v>43224</v>
      </c>
      <c r="J429" s="18"/>
      <c r="K429" s="23" t="s">
        <v>333</v>
      </c>
      <c r="L429" s="23" t="s">
        <v>1062</v>
      </c>
      <c r="M429" s="3" t="s">
        <v>53</v>
      </c>
      <c r="N429" s="18"/>
      <c r="O429" s="18"/>
      <c r="P429" s="17"/>
      <c r="Q429" s="18">
        <f>COUNTIF(Attendance!B:B, A429)</f>
        <v>8</v>
      </c>
      <c r="R429" s="18">
        <f>COUNTIFS(Attendance!B:B, A429, Attendance!C:C, "Went")</f>
        <v>0</v>
      </c>
      <c r="S429" s="18">
        <f>COUNTIFS(Attendance!B:B, A429, Attendance!C:C, "No Show")</f>
        <v>7</v>
      </c>
      <c r="T429" s="18">
        <f>COUNTIFS(Attendance!B:B, A429, Attendance!C:C, "Didn't Go")</f>
        <v>0</v>
      </c>
      <c r="U429" s="19">
        <f t="shared" si="3"/>
        <v>0</v>
      </c>
      <c r="V429" s="19">
        <f t="shared" si="4"/>
        <v>87.5</v>
      </c>
      <c r="W429" s="19">
        <f t="shared" si="5"/>
        <v>0</v>
      </c>
    </row>
    <row r="430" spans="1:23" ht="12.75">
      <c r="A430" s="13" t="s">
        <v>1063</v>
      </c>
      <c r="B430" s="13">
        <v>253820620</v>
      </c>
      <c r="C430" s="13" t="s">
        <v>237</v>
      </c>
      <c r="D430" s="14">
        <v>43224</v>
      </c>
      <c r="E430" s="3">
        <v>365</v>
      </c>
      <c r="F430" s="21" t="s">
        <v>1064</v>
      </c>
      <c r="G430" s="18" t="s">
        <v>1065</v>
      </c>
      <c r="H430" s="18" t="s">
        <v>1065</v>
      </c>
      <c r="I430" s="22">
        <v>43224</v>
      </c>
      <c r="J430" s="18"/>
      <c r="K430" s="18" t="s">
        <v>43</v>
      </c>
      <c r="L430" s="18" t="s">
        <v>238</v>
      </c>
      <c r="M430" s="18" t="s">
        <v>44</v>
      </c>
      <c r="N430" s="18"/>
      <c r="O430" s="18"/>
      <c r="P430" s="17"/>
      <c r="Q430" s="18">
        <f>COUNTIF(Attendance!B:B, A430)</f>
        <v>0</v>
      </c>
      <c r="R430" s="18">
        <f>COUNTIFS(Attendance!B:B, A430, Attendance!C:C, "Went")</f>
        <v>0</v>
      </c>
      <c r="S430" s="18">
        <f>COUNTIFS(Attendance!B:B, A430, Attendance!C:C, "No Show")</f>
        <v>0</v>
      </c>
      <c r="T430" s="18">
        <f>COUNTIFS(Attendance!B:B, A430, Attendance!C:C, "Didn't Go")</f>
        <v>0</v>
      </c>
      <c r="U430" s="19">
        <f t="shared" si="3"/>
        <v>0</v>
      </c>
      <c r="V430" s="19">
        <f t="shared" si="4"/>
        <v>0</v>
      </c>
      <c r="W430" s="19">
        <f t="shared" si="5"/>
        <v>0</v>
      </c>
    </row>
    <row r="431" spans="1:23" ht="12.75">
      <c r="A431" s="13" t="s">
        <v>1066</v>
      </c>
      <c r="B431" s="13">
        <v>195651794</v>
      </c>
      <c r="C431" s="13" t="s">
        <v>1067</v>
      </c>
      <c r="D431" s="14">
        <v>43225</v>
      </c>
      <c r="E431" s="3">
        <v>366</v>
      </c>
      <c r="F431" s="21" t="s">
        <v>1066</v>
      </c>
      <c r="G431" s="18"/>
      <c r="H431" s="18" t="s">
        <v>1066</v>
      </c>
      <c r="I431" s="22">
        <v>43225</v>
      </c>
      <c r="J431" s="18"/>
      <c r="K431" s="18" t="s">
        <v>43</v>
      </c>
      <c r="L431" s="18" t="s">
        <v>928</v>
      </c>
      <c r="M431" s="18" t="s">
        <v>44</v>
      </c>
      <c r="N431" s="18"/>
      <c r="O431" s="18"/>
      <c r="P431" s="17"/>
      <c r="Q431" s="18">
        <f>COUNTIF(Attendance!B:B, A431)</f>
        <v>0</v>
      </c>
      <c r="R431" s="18">
        <f>COUNTIFS(Attendance!B:B, A431, Attendance!C:C, "Went")</f>
        <v>0</v>
      </c>
      <c r="S431" s="18">
        <f>COUNTIFS(Attendance!B:B, A431, Attendance!C:C, "No Show")</f>
        <v>0</v>
      </c>
      <c r="T431" s="18">
        <f>COUNTIFS(Attendance!B:B, A431, Attendance!C:C, "Didn't Go")</f>
        <v>0</v>
      </c>
      <c r="U431" s="19">
        <f t="shared" si="3"/>
        <v>0</v>
      </c>
      <c r="V431" s="19">
        <f t="shared" si="4"/>
        <v>0</v>
      </c>
      <c r="W431" s="19">
        <f t="shared" si="5"/>
        <v>0</v>
      </c>
    </row>
    <row r="432" spans="1:23" ht="12.75">
      <c r="A432" s="13" t="s">
        <v>1068</v>
      </c>
      <c r="B432" s="13">
        <v>131035192</v>
      </c>
      <c r="C432" s="13" t="s">
        <v>257</v>
      </c>
      <c r="D432" s="14">
        <v>43226</v>
      </c>
      <c r="E432" s="3">
        <v>367</v>
      </c>
      <c r="F432" s="21" t="s">
        <v>1068</v>
      </c>
      <c r="H432" s="3" t="s">
        <v>1068</v>
      </c>
      <c r="I432" s="22">
        <v>43226</v>
      </c>
      <c r="J432" s="18"/>
      <c r="L432" s="18" t="s">
        <v>235</v>
      </c>
      <c r="M432" s="18" t="s">
        <v>95</v>
      </c>
      <c r="P432" s="17"/>
      <c r="Q432" s="18">
        <f>COUNTIF(Attendance!B:B, A432)</f>
        <v>0</v>
      </c>
      <c r="R432" s="18">
        <f>COUNTIFS(Attendance!B:B, A432, Attendance!C:C, "Went")</f>
        <v>0</v>
      </c>
      <c r="S432" s="18">
        <f>COUNTIFS(Attendance!B:B, A432, Attendance!C:C, "No Show")</f>
        <v>0</v>
      </c>
      <c r="T432" s="18">
        <f>COUNTIFS(Attendance!B:B, A432, Attendance!C:C, "Didn't Go")</f>
        <v>0</v>
      </c>
      <c r="U432" s="19">
        <f t="shared" si="3"/>
        <v>0</v>
      </c>
      <c r="V432" s="19">
        <f t="shared" si="4"/>
        <v>0</v>
      </c>
      <c r="W432" s="19">
        <f t="shared" si="5"/>
        <v>0</v>
      </c>
    </row>
    <row r="433" spans="1:23" ht="12.75">
      <c r="A433" s="13" t="s">
        <v>1069</v>
      </c>
      <c r="B433" s="13">
        <v>8566504</v>
      </c>
      <c r="C433" s="13" t="s">
        <v>237</v>
      </c>
      <c r="D433" s="14">
        <v>43227</v>
      </c>
      <c r="E433" s="3">
        <v>368</v>
      </c>
      <c r="F433" s="21" t="s">
        <v>1069</v>
      </c>
      <c r="G433" s="18"/>
      <c r="H433" s="18" t="s">
        <v>1069</v>
      </c>
      <c r="I433" s="22">
        <v>43227</v>
      </c>
      <c r="J433" s="18"/>
      <c r="K433" s="18" t="s">
        <v>630</v>
      </c>
      <c r="L433" s="18" t="s">
        <v>631</v>
      </c>
      <c r="M433" s="18" t="s">
        <v>82</v>
      </c>
      <c r="N433" s="18"/>
      <c r="O433" s="18"/>
      <c r="P433" s="17"/>
      <c r="Q433" s="18">
        <f>COUNTIF(Attendance!B:B, A433)</f>
        <v>0</v>
      </c>
      <c r="R433" s="18">
        <f>COUNTIFS(Attendance!B:B, A433, Attendance!C:C, "Went")</f>
        <v>0</v>
      </c>
      <c r="S433" s="18">
        <f>COUNTIFS(Attendance!B:B, A433, Attendance!C:C, "No Show")</f>
        <v>0</v>
      </c>
      <c r="T433" s="18">
        <f>COUNTIFS(Attendance!B:B, A433, Attendance!C:C, "Didn't Go")</f>
        <v>0</v>
      </c>
      <c r="U433" s="19">
        <f t="shared" si="3"/>
        <v>0</v>
      </c>
      <c r="V433" s="19">
        <f t="shared" si="4"/>
        <v>0</v>
      </c>
      <c r="W433" s="19">
        <f t="shared" si="5"/>
        <v>0</v>
      </c>
    </row>
    <row r="434" spans="1:23" ht="12.75">
      <c r="A434" s="13" t="s">
        <v>1070</v>
      </c>
      <c r="B434" s="13">
        <v>254013612</v>
      </c>
      <c r="C434" s="13" t="s">
        <v>237</v>
      </c>
      <c r="D434" s="14">
        <v>43227</v>
      </c>
      <c r="E434" s="3">
        <v>369</v>
      </c>
      <c r="F434" s="21" t="s">
        <v>1070</v>
      </c>
      <c r="G434" s="18"/>
      <c r="H434" s="18" t="s">
        <v>1070</v>
      </c>
      <c r="I434" s="22">
        <v>43227</v>
      </c>
      <c r="J434" s="18"/>
      <c r="K434" s="18"/>
      <c r="L434" s="18" t="s">
        <v>235</v>
      </c>
      <c r="M434" s="18" t="s">
        <v>95</v>
      </c>
      <c r="N434" s="18"/>
      <c r="O434" s="18"/>
      <c r="P434" s="17"/>
      <c r="Q434" s="18">
        <f>COUNTIF(Attendance!B:B, A434)</f>
        <v>0</v>
      </c>
      <c r="R434" s="18">
        <f>COUNTIFS(Attendance!B:B, A434, Attendance!C:C, "Went")</f>
        <v>0</v>
      </c>
      <c r="S434" s="18">
        <f>COUNTIFS(Attendance!B:B, A434, Attendance!C:C, "No Show")</f>
        <v>0</v>
      </c>
      <c r="T434" s="18">
        <f>COUNTIFS(Attendance!B:B, A434, Attendance!C:C, "Didn't Go")</f>
        <v>0</v>
      </c>
      <c r="U434" s="19">
        <f t="shared" si="3"/>
        <v>0</v>
      </c>
      <c r="V434" s="19">
        <f t="shared" si="4"/>
        <v>0</v>
      </c>
      <c r="W434" s="19">
        <f t="shared" si="5"/>
        <v>0</v>
      </c>
    </row>
    <row r="435" spans="1:23" ht="12.75">
      <c r="A435" s="13" t="s">
        <v>1071</v>
      </c>
      <c r="B435" s="13">
        <v>253991312</v>
      </c>
      <c r="C435" s="13" t="s">
        <v>231</v>
      </c>
      <c r="D435" s="14">
        <v>43227</v>
      </c>
      <c r="E435" s="3">
        <v>370</v>
      </c>
      <c r="F435" s="21" t="s">
        <v>1071</v>
      </c>
      <c r="G435" s="18"/>
      <c r="H435" s="18" t="s">
        <v>1071</v>
      </c>
      <c r="I435" s="22">
        <v>43227</v>
      </c>
      <c r="J435" s="18"/>
      <c r="K435" s="18" t="s">
        <v>1072</v>
      </c>
      <c r="L435" s="18" t="s">
        <v>1058</v>
      </c>
      <c r="M435" s="18" t="s">
        <v>186</v>
      </c>
      <c r="N435" s="18"/>
      <c r="O435" s="18" t="s">
        <v>1073</v>
      </c>
      <c r="P435" s="17"/>
      <c r="Q435" s="18">
        <f>COUNTIF(Attendance!B:B, A435)</f>
        <v>0</v>
      </c>
      <c r="R435" s="18">
        <f>COUNTIFS(Attendance!B:B, A435, Attendance!C:C, "Went")</f>
        <v>0</v>
      </c>
      <c r="S435" s="18">
        <f>COUNTIFS(Attendance!B:B, A435, Attendance!C:C, "No Show")</f>
        <v>0</v>
      </c>
      <c r="T435" s="18">
        <f>COUNTIFS(Attendance!B:B, A435, Attendance!C:C, "Didn't Go")</f>
        <v>0</v>
      </c>
      <c r="U435" s="19">
        <f t="shared" si="3"/>
        <v>0</v>
      </c>
      <c r="V435" s="19">
        <f t="shared" si="4"/>
        <v>0</v>
      </c>
      <c r="W435" s="19">
        <f t="shared" si="5"/>
        <v>0</v>
      </c>
    </row>
    <row r="436" spans="1:23" ht="12.75">
      <c r="A436" s="13" t="s">
        <v>1074</v>
      </c>
      <c r="B436" s="13">
        <v>235323596</v>
      </c>
      <c r="C436" s="13" t="s">
        <v>237</v>
      </c>
      <c r="D436" s="14">
        <v>43228</v>
      </c>
      <c r="E436" s="3">
        <v>371</v>
      </c>
      <c r="F436" s="21" t="s">
        <v>1074</v>
      </c>
      <c r="G436" s="18"/>
      <c r="H436" s="18" t="s">
        <v>1074</v>
      </c>
      <c r="I436" s="22">
        <v>43228</v>
      </c>
      <c r="J436" s="18"/>
      <c r="K436" s="18" t="s">
        <v>1075</v>
      </c>
      <c r="L436" s="18" t="s">
        <v>1076</v>
      </c>
      <c r="M436" s="18" t="s">
        <v>53</v>
      </c>
      <c r="N436" s="18"/>
      <c r="O436" s="18"/>
      <c r="P436" s="17"/>
      <c r="Q436" s="18">
        <f>COUNTIF(Attendance!B:B, A436)</f>
        <v>1</v>
      </c>
      <c r="R436" s="18">
        <f>COUNTIFS(Attendance!B:B, A436, Attendance!C:C, "Went")</f>
        <v>0</v>
      </c>
      <c r="S436" s="18">
        <f>COUNTIFS(Attendance!B:B, A436, Attendance!C:C, "No Show")</f>
        <v>1</v>
      </c>
      <c r="T436" s="18">
        <f>COUNTIFS(Attendance!B:B, A436, Attendance!C:C, "Didn't Go")</f>
        <v>0</v>
      </c>
      <c r="U436" s="19">
        <f t="shared" si="3"/>
        <v>0</v>
      </c>
      <c r="V436" s="19">
        <f t="shared" si="4"/>
        <v>100</v>
      </c>
      <c r="W436" s="19">
        <f t="shared" si="5"/>
        <v>0</v>
      </c>
    </row>
    <row r="437" spans="1:23" ht="12.75">
      <c r="A437" s="13" t="s">
        <v>1077</v>
      </c>
      <c r="B437" s="13">
        <v>227706147</v>
      </c>
      <c r="C437" s="13" t="s">
        <v>237</v>
      </c>
      <c r="D437" s="14">
        <v>43229</v>
      </c>
      <c r="E437" s="3">
        <v>372</v>
      </c>
      <c r="F437" s="21" t="s">
        <v>1077</v>
      </c>
      <c r="G437" s="18"/>
      <c r="H437" s="18" t="s">
        <v>1077</v>
      </c>
      <c r="I437" s="22">
        <v>43229</v>
      </c>
      <c r="J437" s="18"/>
      <c r="K437" s="18" t="s">
        <v>1078</v>
      </c>
      <c r="L437" s="18" t="s">
        <v>322</v>
      </c>
      <c r="M437" s="18" t="s">
        <v>36</v>
      </c>
      <c r="N437" s="18"/>
      <c r="O437" s="18"/>
      <c r="P437" s="17"/>
      <c r="Q437" s="18">
        <f>COUNTIF(Attendance!B:B, A437)</f>
        <v>0</v>
      </c>
      <c r="R437" s="18">
        <f>COUNTIFS(Attendance!B:B, A437, Attendance!C:C, "Went")</f>
        <v>0</v>
      </c>
      <c r="S437" s="18">
        <f>COUNTIFS(Attendance!B:B, A437, Attendance!C:C, "No Show")</f>
        <v>0</v>
      </c>
      <c r="T437" s="18">
        <f>COUNTIFS(Attendance!B:B, A437, Attendance!C:C, "Didn't Go")</f>
        <v>0</v>
      </c>
      <c r="U437" s="19">
        <f t="shared" si="3"/>
        <v>0</v>
      </c>
      <c r="V437" s="19">
        <f t="shared" si="4"/>
        <v>0</v>
      </c>
      <c r="W437" s="19">
        <f t="shared" si="5"/>
        <v>0</v>
      </c>
    </row>
    <row r="438" spans="1:23" ht="12.75">
      <c r="A438" s="13" t="s">
        <v>1079</v>
      </c>
      <c r="B438" s="13">
        <v>254227379</v>
      </c>
      <c r="C438" s="13" t="s">
        <v>237</v>
      </c>
      <c r="D438" s="14">
        <v>43230</v>
      </c>
      <c r="E438" s="3">
        <v>373</v>
      </c>
      <c r="F438" s="21" t="s">
        <v>1080</v>
      </c>
      <c r="G438" s="18"/>
      <c r="H438" s="18" t="s">
        <v>1080</v>
      </c>
      <c r="I438" s="22">
        <v>43230</v>
      </c>
      <c r="J438" s="18"/>
      <c r="K438" s="18" t="s">
        <v>1081</v>
      </c>
      <c r="L438" s="18" t="s">
        <v>48</v>
      </c>
      <c r="M438" s="18" t="s">
        <v>53</v>
      </c>
      <c r="N438" s="18"/>
      <c r="O438" s="18"/>
      <c r="P438" s="17"/>
      <c r="Q438" s="18">
        <f>COUNTIF(Attendance!B:B, A438)</f>
        <v>1</v>
      </c>
      <c r="R438" s="18">
        <f>COUNTIFS(Attendance!B:B, A438, Attendance!C:C, "Went")</f>
        <v>1</v>
      </c>
      <c r="S438" s="18">
        <f>COUNTIFS(Attendance!B:B, A438, Attendance!C:C, "No Show")</f>
        <v>0</v>
      </c>
      <c r="T438" s="18">
        <f>COUNTIFS(Attendance!B:B, A438, Attendance!C:C, "Didn't Go")</f>
        <v>0</v>
      </c>
      <c r="U438" s="19">
        <f t="shared" si="3"/>
        <v>100</v>
      </c>
      <c r="V438" s="19">
        <f t="shared" si="4"/>
        <v>0</v>
      </c>
      <c r="W438" s="19">
        <f t="shared" si="5"/>
        <v>0</v>
      </c>
    </row>
    <row r="439" spans="1:23" ht="12.75">
      <c r="A439" s="13" t="s">
        <v>1082</v>
      </c>
      <c r="B439" s="13">
        <v>254214509</v>
      </c>
      <c r="C439" s="13" t="s">
        <v>231</v>
      </c>
      <c r="D439" s="14">
        <v>43230</v>
      </c>
      <c r="E439" s="3">
        <v>374</v>
      </c>
      <c r="F439" s="21" t="s">
        <v>1082</v>
      </c>
      <c r="G439" s="18"/>
      <c r="H439" s="18" t="s">
        <v>1082</v>
      </c>
      <c r="I439" s="22">
        <v>43230</v>
      </c>
      <c r="J439" s="18"/>
      <c r="K439" s="18" t="s">
        <v>1083</v>
      </c>
      <c r="L439" s="18" t="s">
        <v>1084</v>
      </c>
      <c r="M439" s="18" t="s">
        <v>53</v>
      </c>
      <c r="N439" s="18"/>
      <c r="O439" s="18"/>
      <c r="P439" s="28">
        <v>43808</v>
      </c>
      <c r="Q439" s="18">
        <f>COUNTIF(Attendance!B:B, A439)</f>
        <v>0</v>
      </c>
      <c r="R439" s="18">
        <f>COUNTIFS(Attendance!B:B, A439, Attendance!C:C, "Went")</f>
        <v>0</v>
      </c>
      <c r="S439" s="18">
        <f>COUNTIFS(Attendance!B:B, A439, Attendance!C:C, "No Show")</f>
        <v>0</v>
      </c>
      <c r="T439" s="18">
        <f>COUNTIFS(Attendance!B:B, A439, Attendance!C:C, "Didn't Go")</f>
        <v>0</v>
      </c>
      <c r="U439" s="19">
        <f t="shared" si="3"/>
        <v>0</v>
      </c>
      <c r="V439" s="19">
        <f t="shared" si="4"/>
        <v>0</v>
      </c>
      <c r="W439" s="19">
        <f t="shared" si="5"/>
        <v>0</v>
      </c>
    </row>
    <row r="440" spans="1:23" ht="12.75">
      <c r="A440" s="13" t="s">
        <v>1085</v>
      </c>
      <c r="B440" s="13">
        <v>254187255</v>
      </c>
      <c r="C440" s="13" t="s">
        <v>231</v>
      </c>
      <c r="D440" s="14">
        <v>43230</v>
      </c>
      <c r="E440" s="3">
        <v>375</v>
      </c>
      <c r="F440" s="21" t="s">
        <v>1085</v>
      </c>
      <c r="G440" s="18"/>
      <c r="H440" s="18" t="s">
        <v>1085</v>
      </c>
      <c r="I440" s="22">
        <v>43230</v>
      </c>
      <c r="J440" s="18"/>
      <c r="K440" s="18" t="s">
        <v>1086</v>
      </c>
      <c r="L440" s="18" t="s">
        <v>103</v>
      </c>
      <c r="M440" s="18" t="s">
        <v>31</v>
      </c>
      <c r="N440" s="18"/>
      <c r="O440" s="18"/>
      <c r="P440" s="17"/>
      <c r="Q440" s="18">
        <f>COUNTIF(Attendance!B:B, A440)</f>
        <v>0</v>
      </c>
      <c r="R440" s="18">
        <f>COUNTIFS(Attendance!B:B, A440, Attendance!C:C, "Went")</f>
        <v>0</v>
      </c>
      <c r="S440" s="18">
        <f>COUNTIFS(Attendance!B:B, A440, Attendance!C:C, "No Show")</f>
        <v>0</v>
      </c>
      <c r="T440" s="18">
        <f>COUNTIFS(Attendance!B:B, A440, Attendance!C:C, "Didn't Go")</f>
        <v>0</v>
      </c>
      <c r="U440" s="19">
        <f t="shared" si="3"/>
        <v>0</v>
      </c>
      <c r="V440" s="19">
        <f t="shared" si="4"/>
        <v>0</v>
      </c>
      <c r="W440" s="19">
        <f t="shared" si="5"/>
        <v>0</v>
      </c>
    </row>
    <row r="441" spans="1:23" ht="12.75">
      <c r="A441" s="13" t="s">
        <v>1087</v>
      </c>
      <c r="B441" s="13">
        <v>254302589</v>
      </c>
      <c r="C441" s="13" t="s">
        <v>231</v>
      </c>
      <c r="D441" s="14">
        <v>43231</v>
      </c>
      <c r="E441" s="3">
        <v>376</v>
      </c>
      <c r="F441" s="21" t="s">
        <v>1087</v>
      </c>
      <c r="G441" s="18"/>
      <c r="H441" s="18" t="s">
        <v>1087</v>
      </c>
      <c r="I441" s="22">
        <v>43231</v>
      </c>
      <c r="J441" s="18"/>
      <c r="K441" s="18" t="s">
        <v>1088</v>
      </c>
      <c r="L441" s="18" t="s">
        <v>299</v>
      </c>
      <c r="M441" s="18" t="s">
        <v>166</v>
      </c>
      <c r="N441" s="18"/>
      <c r="O441" s="18"/>
      <c r="P441" s="17"/>
      <c r="Q441" s="18">
        <f>COUNTIF(Attendance!B:B, A441)</f>
        <v>0</v>
      </c>
      <c r="R441" s="18">
        <f>COUNTIFS(Attendance!B:B, A441, Attendance!C:C, "Went")</f>
        <v>0</v>
      </c>
      <c r="S441" s="18">
        <f>COUNTIFS(Attendance!B:B, A441, Attendance!C:C, "No Show")</f>
        <v>0</v>
      </c>
      <c r="T441" s="18">
        <f>COUNTIFS(Attendance!B:B, A441, Attendance!C:C, "Didn't Go")</f>
        <v>0</v>
      </c>
      <c r="U441" s="19">
        <f t="shared" si="3"/>
        <v>0</v>
      </c>
      <c r="V441" s="19">
        <f t="shared" si="4"/>
        <v>0</v>
      </c>
      <c r="W441" s="19">
        <f t="shared" si="5"/>
        <v>0</v>
      </c>
    </row>
    <row r="442" spans="1:23" ht="12.75">
      <c r="A442" s="13" t="s">
        <v>1089</v>
      </c>
      <c r="B442" s="13">
        <v>254255244</v>
      </c>
      <c r="C442" s="13" t="s">
        <v>271</v>
      </c>
      <c r="D442" s="14">
        <v>43231</v>
      </c>
      <c r="E442" s="3">
        <v>377</v>
      </c>
      <c r="F442" s="21" t="s">
        <v>1089</v>
      </c>
      <c r="G442" s="18"/>
      <c r="H442" s="18" t="s">
        <v>1089</v>
      </c>
      <c r="I442" s="22">
        <v>43231</v>
      </c>
      <c r="J442" s="18" t="s">
        <v>177</v>
      </c>
      <c r="K442" s="18" t="s">
        <v>56</v>
      </c>
      <c r="L442" s="18" t="s">
        <v>377</v>
      </c>
      <c r="M442" s="18" t="s">
        <v>56</v>
      </c>
      <c r="N442" s="18"/>
      <c r="O442" s="18"/>
      <c r="P442" s="17"/>
      <c r="Q442" s="18">
        <f>COUNTIF(Attendance!B:B, A442)</f>
        <v>1</v>
      </c>
      <c r="R442" s="18">
        <f>COUNTIFS(Attendance!B:B, A442, Attendance!C:C, "Went")</f>
        <v>0</v>
      </c>
      <c r="S442" s="18">
        <f>COUNTIFS(Attendance!B:B, A442, Attendance!C:C, "No Show")</f>
        <v>1</v>
      </c>
      <c r="T442" s="18">
        <f>COUNTIFS(Attendance!B:B, A442, Attendance!C:C, "Didn't Go")</f>
        <v>0</v>
      </c>
      <c r="U442" s="19">
        <f t="shared" si="3"/>
        <v>0</v>
      </c>
      <c r="V442" s="19">
        <f t="shared" si="4"/>
        <v>100</v>
      </c>
      <c r="W442" s="19">
        <f t="shared" si="5"/>
        <v>0</v>
      </c>
    </row>
    <row r="443" spans="1:23" ht="12.75">
      <c r="A443" s="13" t="s">
        <v>629</v>
      </c>
      <c r="B443" s="13">
        <v>186114113</v>
      </c>
      <c r="C443" s="13" t="s">
        <v>237</v>
      </c>
      <c r="D443" s="14">
        <v>43231</v>
      </c>
      <c r="E443" s="3">
        <v>378</v>
      </c>
      <c r="F443" s="21" t="s">
        <v>629</v>
      </c>
      <c r="G443" s="18"/>
      <c r="H443" s="18" t="s">
        <v>629</v>
      </c>
      <c r="I443" s="22">
        <v>43231</v>
      </c>
      <c r="J443" s="18"/>
      <c r="K443" s="18"/>
      <c r="L443" s="18" t="s">
        <v>235</v>
      </c>
      <c r="M443" s="18" t="s">
        <v>95</v>
      </c>
      <c r="N443" s="18"/>
      <c r="O443" s="18"/>
      <c r="P443" s="17"/>
      <c r="Q443" s="18">
        <f>COUNTIF(Attendance!B:B, A443)</f>
        <v>1</v>
      </c>
      <c r="R443" s="18">
        <f>COUNTIFS(Attendance!B:B, A443, Attendance!C:C, "Went")</f>
        <v>0</v>
      </c>
      <c r="S443" s="18">
        <f>COUNTIFS(Attendance!B:B, A443, Attendance!C:C, "No Show")</f>
        <v>1</v>
      </c>
      <c r="T443" s="18">
        <f>COUNTIFS(Attendance!B:B, A443, Attendance!C:C, "Didn't Go")</f>
        <v>0</v>
      </c>
      <c r="U443" s="19">
        <f t="shared" si="3"/>
        <v>0</v>
      </c>
      <c r="V443" s="19">
        <f t="shared" si="4"/>
        <v>100</v>
      </c>
      <c r="W443" s="19">
        <f t="shared" si="5"/>
        <v>0</v>
      </c>
    </row>
    <row r="444" spans="1:23" ht="12.75">
      <c r="A444" s="13" t="s">
        <v>1090</v>
      </c>
      <c r="B444" s="13">
        <v>220707796</v>
      </c>
      <c r="C444" s="13" t="s">
        <v>1091</v>
      </c>
      <c r="D444" s="14">
        <v>43231</v>
      </c>
      <c r="E444" s="3">
        <v>379</v>
      </c>
      <c r="F444" s="21" t="s">
        <v>1090</v>
      </c>
      <c r="G444" s="18"/>
      <c r="H444" s="18" t="s">
        <v>1090</v>
      </c>
      <c r="I444" s="22">
        <v>43231</v>
      </c>
      <c r="J444" s="18"/>
      <c r="K444" s="18" t="s">
        <v>43</v>
      </c>
      <c r="L444" s="18" t="s">
        <v>1092</v>
      </c>
      <c r="M444" s="18" t="s">
        <v>44</v>
      </c>
      <c r="N444" s="18"/>
      <c r="O444" s="18"/>
      <c r="P444" s="17"/>
      <c r="Q444" s="18">
        <f>COUNTIF(Attendance!B:B, A444)</f>
        <v>0</v>
      </c>
      <c r="R444" s="18">
        <f>COUNTIFS(Attendance!B:B, A444, Attendance!C:C, "Went")</f>
        <v>0</v>
      </c>
      <c r="S444" s="18">
        <f>COUNTIFS(Attendance!B:B, A444, Attendance!C:C, "No Show")</f>
        <v>0</v>
      </c>
      <c r="T444" s="18">
        <f>COUNTIFS(Attendance!B:B, A444, Attendance!C:C, "Didn't Go")</f>
        <v>0</v>
      </c>
      <c r="U444" s="19">
        <f t="shared" si="3"/>
        <v>0</v>
      </c>
      <c r="V444" s="19">
        <f t="shared" si="4"/>
        <v>0</v>
      </c>
      <c r="W444" s="19">
        <f t="shared" si="5"/>
        <v>0</v>
      </c>
    </row>
    <row r="445" spans="1:23" ht="12.75">
      <c r="A445" s="13" t="s">
        <v>1093</v>
      </c>
      <c r="B445" s="13">
        <v>254264562</v>
      </c>
      <c r="C445" s="13" t="s">
        <v>271</v>
      </c>
      <c r="D445" s="14">
        <v>43231</v>
      </c>
      <c r="E445" s="3">
        <v>380</v>
      </c>
      <c r="F445" s="21" t="s">
        <v>1093</v>
      </c>
      <c r="G445" s="18"/>
      <c r="H445" s="18" t="s">
        <v>1093</v>
      </c>
      <c r="I445" s="22">
        <v>43231</v>
      </c>
      <c r="J445" s="18"/>
      <c r="K445" s="18"/>
      <c r="L445" s="18" t="s">
        <v>235</v>
      </c>
      <c r="M445" s="18" t="s">
        <v>95</v>
      </c>
      <c r="N445" s="18"/>
      <c r="O445" s="18"/>
      <c r="P445" s="17"/>
      <c r="Q445" s="18">
        <f>COUNTIF(Attendance!B:B, A445)</f>
        <v>0</v>
      </c>
      <c r="R445" s="18">
        <f>COUNTIFS(Attendance!B:B, A445, Attendance!C:C, "Went")</f>
        <v>0</v>
      </c>
      <c r="S445" s="18">
        <f>COUNTIFS(Attendance!B:B, A445, Attendance!C:C, "No Show")</f>
        <v>0</v>
      </c>
      <c r="T445" s="18">
        <f>COUNTIFS(Attendance!B:B, A445, Attendance!C:C, "Didn't Go")</f>
        <v>0</v>
      </c>
      <c r="U445" s="19">
        <f t="shared" si="3"/>
        <v>0</v>
      </c>
      <c r="V445" s="19">
        <f t="shared" si="4"/>
        <v>0</v>
      </c>
      <c r="W445" s="19">
        <f t="shared" si="5"/>
        <v>0</v>
      </c>
    </row>
    <row r="446" spans="1:23" ht="12.75">
      <c r="A446" s="13" t="s">
        <v>1094</v>
      </c>
      <c r="B446" s="13">
        <v>238376024</v>
      </c>
      <c r="C446" s="13" t="s">
        <v>1095</v>
      </c>
      <c r="D446" s="14">
        <v>43233</v>
      </c>
      <c r="E446" s="3">
        <v>381</v>
      </c>
      <c r="F446" s="21" t="s">
        <v>1094</v>
      </c>
      <c r="G446" s="18"/>
      <c r="H446" s="18" t="s">
        <v>1094</v>
      </c>
      <c r="I446" s="22">
        <v>43233</v>
      </c>
      <c r="J446" s="18"/>
      <c r="K446" s="18"/>
      <c r="L446" s="18" t="s">
        <v>235</v>
      </c>
      <c r="M446" s="18" t="s">
        <v>95</v>
      </c>
      <c r="N446" s="18"/>
      <c r="O446" s="18"/>
      <c r="P446" s="17"/>
      <c r="Q446" s="18">
        <f>COUNTIF(Attendance!B:B, A446)</f>
        <v>0</v>
      </c>
      <c r="R446" s="18">
        <f>COUNTIFS(Attendance!B:B, A446, Attendance!C:C, "Went")</f>
        <v>0</v>
      </c>
      <c r="S446" s="18">
        <f>COUNTIFS(Attendance!B:B, A446, Attendance!C:C, "No Show")</f>
        <v>0</v>
      </c>
      <c r="T446" s="18">
        <f>COUNTIFS(Attendance!B:B, A446, Attendance!C:C, "Didn't Go")</f>
        <v>0</v>
      </c>
      <c r="U446" s="19">
        <f t="shared" si="3"/>
        <v>0</v>
      </c>
      <c r="V446" s="19">
        <f t="shared" si="4"/>
        <v>0</v>
      </c>
      <c r="W446" s="19">
        <f t="shared" si="5"/>
        <v>0</v>
      </c>
    </row>
    <row r="447" spans="1:23" ht="15">
      <c r="A447" s="13" t="s">
        <v>1096</v>
      </c>
      <c r="B447" s="13">
        <v>193541734</v>
      </c>
      <c r="C447" s="13" t="s">
        <v>695</v>
      </c>
      <c r="D447" s="14">
        <v>43235</v>
      </c>
      <c r="E447" s="3">
        <v>382</v>
      </c>
      <c r="F447" s="21"/>
      <c r="G447" s="18" t="s">
        <v>1097</v>
      </c>
      <c r="H447" s="18" t="s">
        <v>1097</v>
      </c>
      <c r="I447" s="22"/>
      <c r="K447" s="23" t="s">
        <v>1098</v>
      </c>
      <c r="L447" s="23" t="s">
        <v>1099</v>
      </c>
      <c r="M447" s="18" t="s">
        <v>82</v>
      </c>
      <c r="P447" s="17"/>
      <c r="Q447" s="18">
        <f>COUNTIF(Attendance!B:B, A447)</f>
        <v>1</v>
      </c>
      <c r="R447" s="18">
        <f>COUNTIFS(Attendance!B:B, A447, Attendance!C:C, "Went")</f>
        <v>0</v>
      </c>
      <c r="S447" s="18">
        <f>COUNTIFS(Attendance!B:B, A447, Attendance!C:C, "No Show")</f>
        <v>0</v>
      </c>
      <c r="T447" s="18">
        <f>COUNTIFS(Attendance!B:B, A447, Attendance!C:C, "Didn't Go")</f>
        <v>1</v>
      </c>
      <c r="U447" s="19">
        <f t="shared" si="3"/>
        <v>0</v>
      </c>
      <c r="V447" s="19">
        <f t="shared" si="4"/>
        <v>0</v>
      </c>
      <c r="W447" s="19">
        <f t="shared" si="5"/>
        <v>100</v>
      </c>
    </row>
    <row r="448" spans="1:23" ht="12.75">
      <c r="A448" s="13" t="s">
        <v>1100</v>
      </c>
      <c r="B448" s="13">
        <v>254554595</v>
      </c>
      <c r="C448" s="13" t="s">
        <v>231</v>
      </c>
      <c r="D448" s="14">
        <v>43235</v>
      </c>
      <c r="E448" s="3">
        <v>383</v>
      </c>
      <c r="F448" s="21" t="s">
        <v>1100</v>
      </c>
      <c r="G448" s="18"/>
      <c r="H448" s="18" t="s">
        <v>1100</v>
      </c>
      <c r="I448" s="22">
        <v>43231</v>
      </c>
      <c r="J448" s="18"/>
      <c r="K448" s="18" t="s">
        <v>43</v>
      </c>
      <c r="L448" s="18" t="s">
        <v>48</v>
      </c>
      <c r="M448" s="18" t="s">
        <v>44</v>
      </c>
      <c r="N448" s="18"/>
      <c r="O448" s="18"/>
      <c r="P448" s="17"/>
      <c r="Q448" s="18">
        <f>COUNTIF(Attendance!B:B, A448)</f>
        <v>0</v>
      </c>
      <c r="R448" s="18">
        <f>COUNTIFS(Attendance!B:B, A448, Attendance!C:C, "Went")</f>
        <v>0</v>
      </c>
      <c r="S448" s="18">
        <f>COUNTIFS(Attendance!B:B, A448, Attendance!C:C, "No Show")</f>
        <v>0</v>
      </c>
      <c r="T448" s="18">
        <f>COUNTIFS(Attendance!B:B, A448, Attendance!C:C, "Didn't Go")</f>
        <v>0</v>
      </c>
      <c r="U448" s="19">
        <f t="shared" si="3"/>
        <v>0</v>
      </c>
      <c r="V448" s="19">
        <f t="shared" si="4"/>
        <v>0</v>
      </c>
      <c r="W448" s="19">
        <f t="shared" si="5"/>
        <v>0</v>
      </c>
    </row>
    <row r="449" spans="1:23" ht="12.75">
      <c r="A449" s="13" t="s">
        <v>1101</v>
      </c>
      <c r="B449" s="13">
        <v>254601333</v>
      </c>
      <c r="C449" s="13" t="s">
        <v>237</v>
      </c>
      <c r="D449" s="14">
        <v>43236</v>
      </c>
      <c r="E449" s="3">
        <v>384</v>
      </c>
      <c r="F449" s="21" t="s">
        <v>1101</v>
      </c>
      <c r="G449" s="18"/>
      <c r="H449" s="18" t="s">
        <v>1101</v>
      </c>
      <c r="I449" s="22">
        <v>43236</v>
      </c>
      <c r="J449" s="18"/>
      <c r="K449" s="18"/>
      <c r="L449" s="18" t="s">
        <v>235</v>
      </c>
      <c r="M449" s="18" t="s">
        <v>95</v>
      </c>
      <c r="N449" s="18"/>
      <c r="O449" s="18"/>
      <c r="P449" s="17"/>
      <c r="Q449" s="18">
        <f>COUNTIF(Attendance!B:B, A449)</f>
        <v>0</v>
      </c>
      <c r="R449" s="18">
        <f>COUNTIFS(Attendance!B:B, A449, Attendance!C:C, "Went")</f>
        <v>0</v>
      </c>
      <c r="S449" s="18">
        <f>COUNTIFS(Attendance!B:B, A449, Attendance!C:C, "No Show")</f>
        <v>0</v>
      </c>
      <c r="T449" s="18">
        <f>COUNTIFS(Attendance!B:B, A449, Attendance!C:C, "Didn't Go")</f>
        <v>0</v>
      </c>
      <c r="U449" s="19">
        <f t="shared" si="3"/>
        <v>0</v>
      </c>
      <c r="V449" s="19">
        <f t="shared" si="4"/>
        <v>0</v>
      </c>
      <c r="W449" s="19">
        <f t="shared" si="5"/>
        <v>0</v>
      </c>
    </row>
    <row r="450" spans="1:23" ht="12.75">
      <c r="A450" s="13" t="s">
        <v>1102</v>
      </c>
      <c r="B450" s="13">
        <v>254635177</v>
      </c>
      <c r="C450" s="13" t="s">
        <v>231</v>
      </c>
      <c r="D450" s="14">
        <v>43236</v>
      </c>
      <c r="E450" s="3">
        <v>385</v>
      </c>
      <c r="F450" s="21" t="s">
        <v>1102</v>
      </c>
      <c r="G450" s="18"/>
      <c r="H450" s="18" t="s">
        <v>1102</v>
      </c>
      <c r="I450" s="22">
        <v>43236</v>
      </c>
      <c r="J450" s="18"/>
      <c r="K450" s="18" t="s">
        <v>1103</v>
      </c>
      <c r="L450" s="18" t="s">
        <v>103</v>
      </c>
      <c r="M450" s="18" t="s">
        <v>44</v>
      </c>
      <c r="N450" s="18"/>
      <c r="O450" s="18"/>
      <c r="P450" s="17"/>
      <c r="Q450" s="18">
        <f>COUNTIF(Attendance!B:B, A450)</f>
        <v>1</v>
      </c>
      <c r="R450" s="18">
        <f>COUNTIFS(Attendance!B:B, A450, Attendance!C:C, "Went")</f>
        <v>0</v>
      </c>
      <c r="S450" s="18">
        <f>COUNTIFS(Attendance!B:B, A450, Attendance!C:C, "No Show")</f>
        <v>1</v>
      </c>
      <c r="T450" s="18">
        <f>COUNTIFS(Attendance!B:B, A450, Attendance!C:C, "Didn't Go")</f>
        <v>0</v>
      </c>
      <c r="U450" s="19">
        <f t="shared" si="3"/>
        <v>0</v>
      </c>
      <c r="V450" s="19">
        <f t="shared" si="4"/>
        <v>100</v>
      </c>
      <c r="W450" s="19">
        <f t="shared" si="5"/>
        <v>0</v>
      </c>
    </row>
    <row r="451" spans="1:23" ht="12.75">
      <c r="A451" s="13" t="s">
        <v>1104</v>
      </c>
      <c r="B451" s="13">
        <v>254588414</v>
      </c>
      <c r="C451" s="13" t="s">
        <v>1105</v>
      </c>
      <c r="D451" s="14">
        <v>43236</v>
      </c>
      <c r="E451" s="3">
        <v>386</v>
      </c>
      <c r="F451" s="21" t="s">
        <v>1104</v>
      </c>
      <c r="G451" s="18"/>
      <c r="H451" s="18" t="s">
        <v>1104</v>
      </c>
      <c r="I451" s="22">
        <v>43236</v>
      </c>
      <c r="J451" s="18"/>
      <c r="K451" s="18" t="s">
        <v>529</v>
      </c>
      <c r="L451" s="18" t="s">
        <v>107</v>
      </c>
      <c r="M451" s="18" t="s">
        <v>166</v>
      </c>
      <c r="N451" s="18"/>
      <c r="O451" s="18"/>
      <c r="P451" s="17"/>
      <c r="Q451" s="18">
        <f>COUNTIF(Attendance!B:B, A451)</f>
        <v>0</v>
      </c>
      <c r="R451" s="18">
        <f>COUNTIFS(Attendance!B:B, A451, Attendance!C:C, "Went")</f>
        <v>0</v>
      </c>
      <c r="S451" s="18">
        <f>COUNTIFS(Attendance!B:B, A451, Attendance!C:C, "No Show")</f>
        <v>0</v>
      </c>
      <c r="T451" s="18">
        <f>COUNTIFS(Attendance!B:B, A451, Attendance!C:C, "Didn't Go")</f>
        <v>0</v>
      </c>
      <c r="U451" s="19">
        <f t="shared" si="3"/>
        <v>0</v>
      </c>
      <c r="V451" s="19">
        <f t="shared" si="4"/>
        <v>0</v>
      </c>
      <c r="W451" s="19">
        <f t="shared" si="5"/>
        <v>0</v>
      </c>
    </row>
    <row r="452" spans="1:23" ht="12.75">
      <c r="A452" s="13" t="s">
        <v>1106</v>
      </c>
      <c r="B452" s="13">
        <v>10756379</v>
      </c>
      <c r="C452" s="13" t="s">
        <v>231</v>
      </c>
      <c r="D452" s="14">
        <v>43236</v>
      </c>
      <c r="E452" s="3">
        <v>387</v>
      </c>
      <c r="F452" s="21" t="s">
        <v>1106</v>
      </c>
      <c r="G452" s="18"/>
      <c r="H452" s="18" t="s">
        <v>1106</v>
      </c>
      <c r="I452" s="22">
        <v>43236</v>
      </c>
      <c r="J452" s="18"/>
      <c r="K452" s="18"/>
      <c r="L452" s="18" t="s">
        <v>235</v>
      </c>
      <c r="M452" s="18" t="s">
        <v>95</v>
      </c>
      <c r="N452" s="18"/>
      <c r="O452" s="18"/>
      <c r="P452" s="17"/>
      <c r="Q452" s="18">
        <f>COUNTIF(Attendance!B:B, A452)</f>
        <v>0</v>
      </c>
      <c r="R452" s="18">
        <f>COUNTIFS(Attendance!B:B, A452, Attendance!C:C, "Went")</f>
        <v>0</v>
      </c>
      <c r="S452" s="18">
        <f>COUNTIFS(Attendance!B:B, A452, Attendance!C:C, "No Show")</f>
        <v>0</v>
      </c>
      <c r="T452" s="18">
        <f>COUNTIFS(Attendance!B:B, A452, Attendance!C:C, "Didn't Go")</f>
        <v>0</v>
      </c>
      <c r="U452" s="19">
        <f t="shared" si="3"/>
        <v>0</v>
      </c>
      <c r="V452" s="19">
        <f t="shared" si="4"/>
        <v>0</v>
      </c>
      <c r="W452" s="19">
        <f t="shared" si="5"/>
        <v>0</v>
      </c>
    </row>
    <row r="453" spans="1:23" ht="12.75">
      <c r="A453" s="13" t="s">
        <v>1107</v>
      </c>
      <c r="B453" s="13">
        <v>254628057</v>
      </c>
      <c r="C453" s="13" t="s">
        <v>231</v>
      </c>
      <c r="D453" s="14">
        <v>43236</v>
      </c>
      <c r="E453" s="3">
        <v>388</v>
      </c>
      <c r="F453" s="21" t="s">
        <v>1108</v>
      </c>
      <c r="G453" s="18"/>
      <c r="H453" s="18" t="s">
        <v>1108</v>
      </c>
      <c r="I453" s="22">
        <v>43236</v>
      </c>
      <c r="J453" s="18"/>
      <c r="K453" s="18"/>
      <c r="L453" s="18" t="s">
        <v>235</v>
      </c>
      <c r="M453" s="18" t="s">
        <v>95</v>
      </c>
      <c r="N453" s="18"/>
      <c r="O453" s="18"/>
      <c r="P453" s="17"/>
      <c r="Q453" s="18">
        <f>COUNTIF(Attendance!B:B, A453)</f>
        <v>0</v>
      </c>
      <c r="R453" s="18">
        <f>COUNTIFS(Attendance!B:B, A453, Attendance!C:C, "Went")</f>
        <v>0</v>
      </c>
      <c r="S453" s="18">
        <f>COUNTIFS(Attendance!B:B, A453, Attendance!C:C, "No Show")</f>
        <v>0</v>
      </c>
      <c r="T453" s="18">
        <f>COUNTIFS(Attendance!B:B, A453, Attendance!C:C, "Didn't Go")</f>
        <v>0</v>
      </c>
      <c r="U453" s="19">
        <f t="shared" si="3"/>
        <v>0</v>
      </c>
      <c r="V453" s="19">
        <f t="shared" si="4"/>
        <v>0</v>
      </c>
      <c r="W453" s="19">
        <f t="shared" si="5"/>
        <v>0</v>
      </c>
    </row>
    <row r="454" spans="1:23" ht="12.75">
      <c r="A454" s="13" t="s">
        <v>1109</v>
      </c>
      <c r="B454" s="13">
        <v>242603546</v>
      </c>
      <c r="C454" s="13" t="s">
        <v>237</v>
      </c>
      <c r="D454" s="14">
        <v>43237</v>
      </c>
      <c r="E454" s="3">
        <v>389</v>
      </c>
      <c r="F454" s="21" t="s">
        <v>1109</v>
      </c>
      <c r="G454" s="18"/>
      <c r="H454" s="18" t="s">
        <v>1109</v>
      </c>
      <c r="I454" s="22">
        <v>43237</v>
      </c>
      <c r="J454" s="18"/>
      <c r="K454" s="18" t="s">
        <v>164</v>
      </c>
      <c r="L454" s="18" t="s">
        <v>103</v>
      </c>
      <c r="M454" s="18" t="s">
        <v>166</v>
      </c>
      <c r="N454" s="18"/>
      <c r="O454" s="18"/>
      <c r="P454" s="17"/>
      <c r="Q454" s="18">
        <f>COUNTIF(Attendance!B:B, A454)</f>
        <v>0</v>
      </c>
      <c r="R454" s="18">
        <f>COUNTIFS(Attendance!B:B, A454, Attendance!C:C, "Went")</f>
        <v>0</v>
      </c>
      <c r="S454" s="18">
        <f>COUNTIFS(Attendance!B:B, A454, Attendance!C:C, "No Show")</f>
        <v>0</v>
      </c>
      <c r="T454" s="18">
        <f>COUNTIFS(Attendance!B:B, A454, Attendance!C:C, "Didn't Go")</f>
        <v>0</v>
      </c>
      <c r="U454" s="19">
        <f t="shared" si="3"/>
        <v>0</v>
      </c>
      <c r="V454" s="19">
        <f t="shared" si="4"/>
        <v>0</v>
      </c>
      <c r="W454" s="19">
        <f t="shared" si="5"/>
        <v>0</v>
      </c>
    </row>
    <row r="455" spans="1:23" ht="12.75">
      <c r="A455" s="13" t="s">
        <v>1110</v>
      </c>
      <c r="B455" s="13">
        <v>254739445</v>
      </c>
      <c r="C455" s="13" t="s">
        <v>231</v>
      </c>
      <c r="D455" s="14">
        <v>43237</v>
      </c>
      <c r="E455" s="3">
        <v>390</v>
      </c>
      <c r="F455" s="21" t="s">
        <v>1110</v>
      </c>
      <c r="G455" s="18"/>
      <c r="H455" s="18" t="s">
        <v>1110</v>
      </c>
      <c r="I455" s="22">
        <v>43237</v>
      </c>
      <c r="J455" s="18"/>
      <c r="K455" s="18"/>
      <c r="L455" s="18" t="s">
        <v>235</v>
      </c>
      <c r="M455" s="18" t="s">
        <v>95</v>
      </c>
      <c r="N455" s="18"/>
      <c r="O455" s="18"/>
      <c r="P455" s="17"/>
      <c r="Q455" s="18">
        <f>COUNTIF(Attendance!B:B, A455)</f>
        <v>0</v>
      </c>
      <c r="R455" s="18">
        <f>COUNTIFS(Attendance!B:B, A455, Attendance!C:C, "Went")</f>
        <v>0</v>
      </c>
      <c r="S455" s="18">
        <f>COUNTIFS(Attendance!B:B, A455, Attendance!C:C, "No Show")</f>
        <v>0</v>
      </c>
      <c r="T455" s="18">
        <f>COUNTIFS(Attendance!B:B, A455, Attendance!C:C, "Didn't Go")</f>
        <v>0</v>
      </c>
      <c r="U455" s="19">
        <f t="shared" si="3"/>
        <v>0</v>
      </c>
      <c r="V455" s="19">
        <f t="shared" si="4"/>
        <v>0</v>
      </c>
      <c r="W455" s="19">
        <f t="shared" si="5"/>
        <v>0</v>
      </c>
    </row>
    <row r="456" spans="1:23" ht="12.75">
      <c r="A456" s="13" t="s">
        <v>1111</v>
      </c>
      <c r="B456" s="13">
        <v>254695283</v>
      </c>
      <c r="C456" s="13" t="s">
        <v>231</v>
      </c>
      <c r="D456" s="14">
        <v>43237</v>
      </c>
      <c r="E456" s="3">
        <v>391</v>
      </c>
      <c r="F456" s="21" t="s">
        <v>1111</v>
      </c>
      <c r="G456" s="18"/>
      <c r="H456" s="18" t="s">
        <v>1111</v>
      </c>
      <c r="I456" s="22">
        <v>43237</v>
      </c>
      <c r="J456" s="18"/>
      <c r="K456" s="18" t="s">
        <v>1112</v>
      </c>
      <c r="L456" s="18" t="s">
        <v>861</v>
      </c>
      <c r="M456" s="18" t="s">
        <v>53</v>
      </c>
      <c r="N456" s="18"/>
      <c r="O456" s="18"/>
      <c r="P456" s="17"/>
      <c r="Q456" s="18">
        <f>COUNTIF(Attendance!B:B, A456)</f>
        <v>0</v>
      </c>
      <c r="R456" s="18">
        <f>COUNTIFS(Attendance!B:B, A456, Attendance!C:C, "Went")</f>
        <v>0</v>
      </c>
      <c r="S456" s="18">
        <f>COUNTIFS(Attendance!B:B, A456, Attendance!C:C, "No Show")</f>
        <v>0</v>
      </c>
      <c r="T456" s="18">
        <f>COUNTIFS(Attendance!B:B, A456, Attendance!C:C, "Didn't Go")</f>
        <v>0</v>
      </c>
      <c r="U456" s="19">
        <f t="shared" si="3"/>
        <v>0</v>
      </c>
      <c r="V456" s="19">
        <f t="shared" si="4"/>
        <v>0</v>
      </c>
      <c r="W456" s="19">
        <f t="shared" si="5"/>
        <v>0</v>
      </c>
    </row>
    <row r="457" spans="1:23" ht="12.75">
      <c r="A457" s="13" t="s">
        <v>1113</v>
      </c>
      <c r="B457" s="13">
        <v>254769543</v>
      </c>
      <c r="C457" s="13" t="s">
        <v>231</v>
      </c>
      <c r="D457" s="14">
        <v>43238</v>
      </c>
      <c r="E457" s="3">
        <v>392</v>
      </c>
      <c r="F457" s="21" t="s">
        <v>1113</v>
      </c>
      <c r="G457" s="18"/>
      <c r="H457" s="18" t="s">
        <v>1113</v>
      </c>
      <c r="I457" s="22">
        <v>43238</v>
      </c>
      <c r="J457" s="18"/>
      <c r="K457" s="18" t="s">
        <v>1114</v>
      </c>
      <c r="L457" s="18" t="s">
        <v>103</v>
      </c>
      <c r="M457" s="18" t="s">
        <v>53</v>
      </c>
      <c r="N457" s="18"/>
      <c r="O457" s="18"/>
      <c r="P457" s="17"/>
      <c r="Q457" s="18">
        <f>COUNTIF(Attendance!B:B, A457)</f>
        <v>0</v>
      </c>
      <c r="R457" s="18">
        <f>COUNTIFS(Attendance!B:B, A457, Attendance!C:C, "Went")</f>
        <v>0</v>
      </c>
      <c r="S457" s="18">
        <f>COUNTIFS(Attendance!B:B, A457, Attendance!C:C, "No Show")</f>
        <v>0</v>
      </c>
      <c r="T457" s="18">
        <f>COUNTIFS(Attendance!B:B, A457, Attendance!C:C, "Didn't Go")</f>
        <v>0</v>
      </c>
      <c r="U457" s="19">
        <f t="shared" si="3"/>
        <v>0</v>
      </c>
      <c r="V457" s="19">
        <f t="shared" si="4"/>
        <v>0</v>
      </c>
      <c r="W457" s="19">
        <f t="shared" si="5"/>
        <v>0</v>
      </c>
    </row>
    <row r="458" spans="1:23" ht="12.75">
      <c r="A458" s="13" t="s">
        <v>1115</v>
      </c>
      <c r="B458" s="13">
        <v>254872096</v>
      </c>
      <c r="C458" s="13" t="s">
        <v>293</v>
      </c>
      <c r="D458" s="14">
        <v>43239</v>
      </c>
      <c r="E458" s="3">
        <v>393</v>
      </c>
      <c r="F458" s="21" t="s">
        <v>1115</v>
      </c>
      <c r="G458" s="18"/>
      <c r="H458" s="18" t="s">
        <v>1115</v>
      </c>
      <c r="I458" s="22">
        <v>43239</v>
      </c>
      <c r="J458" s="18"/>
      <c r="K458" s="18" t="s">
        <v>1116</v>
      </c>
      <c r="L458" s="18" t="s">
        <v>67</v>
      </c>
      <c r="M458" s="18" t="s">
        <v>124</v>
      </c>
      <c r="N458" s="18"/>
      <c r="O458" s="18"/>
      <c r="P458" s="17"/>
      <c r="Q458" s="18">
        <f>COUNTIF(Attendance!B:B, A458)</f>
        <v>0</v>
      </c>
      <c r="R458" s="18">
        <f>COUNTIFS(Attendance!B:B, A458, Attendance!C:C, "Went")</f>
        <v>0</v>
      </c>
      <c r="S458" s="18">
        <f>COUNTIFS(Attendance!B:B, A458, Attendance!C:C, "No Show")</f>
        <v>0</v>
      </c>
      <c r="T458" s="18">
        <f>COUNTIFS(Attendance!B:B, A458, Attendance!C:C, "Didn't Go")</f>
        <v>0</v>
      </c>
      <c r="U458" s="19">
        <f t="shared" si="3"/>
        <v>0</v>
      </c>
      <c r="V458" s="19">
        <f t="shared" si="4"/>
        <v>0</v>
      </c>
      <c r="W458" s="19">
        <f t="shared" si="5"/>
        <v>0</v>
      </c>
    </row>
    <row r="459" spans="1:23" ht="12.75">
      <c r="A459" s="13" t="s">
        <v>1117</v>
      </c>
      <c r="B459" s="13">
        <v>254878013</v>
      </c>
      <c r="C459" s="13" t="s">
        <v>237</v>
      </c>
      <c r="D459" s="14">
        <v>43239</v>
      </c>
      <c r="E459" s="3">
        <v>394</v>
      </c>
      <c r="F459" s="21" t="s">
        <v>1118</v>
      </c>
      <c r="G459" s="18"/>
      <c r="H459" s="18" t="s">
        <v>1118</v>
      </c>
      <c r="I459" s="22">
        <v>43239</v>
      </c>
      <c r="J459" s="18"/>
      <c r="K459" s="18"/>
      <c r="L459" s="18" t="s">
        <v>235</v>
      </c>
      <c r="M459" s="18" t="s">
        <v>95</v>
      </c>
      <c r="N459" s="18"/>
      <c r="O459" s="18"/>
      <c r="P459" s="17"/>
      <c r="Q459" s="18">
        <f>COUNTIF(Attendance!B:B, A459)</f>
        <v>0</v>
      </c>
      <c r="R459" s="18">
        <f>COUNTIFS(Attendance!B:B, A459, Attendance!C:C, "Went")</f>
        <v>0</v>
      </c>
      <c r="S459" s="18">
        <f>COUNTIFS(Attendance!B:B, A459, Attendance!C:C, "No Show")</f>
        <v>0</v>
      </c>
      <c r="T459" s="18">
        <f>COUNTIFS(Attendance!B:B, A459, Attendance!C:C, "Didn't Go")</f>
        <v>0</v>
      </c>
      <c r="U459" s="19">
        <f t="shared" si="3"/>
        <v>0</v>
      </c>
      <c r="V459" s="19">
        <f t="shared" si="4"/>
        <v>0</v>
      </c>
      <c r="W459" s="19">
        <f t="shared" si="5"/>
        <v>0</v>
      </c>
    </row>
    <row r="460" spans="1:23" ht="12.75">
      <c r="A460" s="13" t="s">
        <v>1119</v>
      </c>
      <c r="B460" s="13">
        <v>243826143</v>
      </c>
      <c r="C460" s="13" t="s">
        <v>231</v>
      </c>
      <c r="D460" s="14">
        <v>43241</v>
      </c>
      <c r="E460" s="3">
        <v>395</v>
      </c>
      <c r="F460" s="21" t="s">
        <v>1119</v>
      </c>
      <c r="G460" s="18"/>
      <c r="H460" s="18" t="s">
        <v>1119</v>
      </c>
      <c r="I460" s="22">
        <v>43241</v>
      </c>
      <c r="J460" s="18"/>
      <c r="K460" s="18"/>
      <c r="L460" s="18" t="s">
        <v>235</v>
      </c>
      <c r="M460" s="18" t="s">
        <v>95</v>
      </c>
      <c r="N460" s="18"/>
      <c r="O460" s="18"/>
      <c r="P460" s="17"/>
      <c r="Q460" s="18">
        <f>COUNTIF(Attendance!B:B, A460)</f>
        <v>0</v>
      </c>
      <c r="R460" s="18">
        <f>COUNTIFS(Attendance!B:B, A460, Attendance!C:C, "Went")</f>
        <v>0</v>
      </c>
      <c r="S460" s="18">
        <f>COUNTIFS(Attendance!B:B, A460, Attendance!C:C, "No Show")</f>
        <v>0</v>
      </c>
      <c r="T460" s="18">
        <f>COUNTIFS(Attendance!B:B, A460, Attendance!C:C, "Didn't Go")</f>
        <v>0</v>
      </c>
      <c r="U460" s="19">
        <f t="shared" si="3"/>
        <v>0</v>
      </c>
      <c r="V460" s="19">
        <f t="shared" si="4"/>
        <v>0</v>
      </c>
      <c r="W460" s="19">
        <f t="shared" si="5"/>
        <v>0</v>
      </c>
    </row>
    <row r="461" spans="1:23" ht="12.75">
      <c r="A461" s="13" t="s">
        <v>1120</v>
      </c>
      <c r="B461" s="13">
        <v>255004253</v>
      </c>
      <c r="C461" s="13" t="s">
        <v>231</v>
      </c>
      <c r="D461" s="14">
        <v>43241</v>
      </c>
      <c r="E461" s="3">
        <v>396</v>
      </c>
      <c r="F461" s="21" t="s">
        <v>1120</v>
      </c>
      <c r="G461" s="18"/>
      <c r="H461" s="18" t="s">
        <v>1120</v>
      </c>
      <c r="I461" s="22">
        <v>43241</v>
      </c>
      <c r="J461" s="18"/>
      <c r="K461" s="18" t="s">
        <v>1121</v>
      </c>
      <c r="L461" s="18" t="s">
        <v>259</v>
      </c>
      <c r="M461" s="18" t="s">
        <v>31</v>
      </c>
      <c r="N461" s="18"/>
      <c r="O461" s="18"/>
      <c r="P461" s="17"/>
      <c r="Q461" s="18">
        <f>COUNTIF(Attendance!B:B, A461)</f>
        <v>1</v>
      </c>
      <c r="R461" s="18">
        <f>COUNTIFS(Attendance!B:B, A461, Attendance!C:C, "Went")</f>
        <v>1</v>
      </c>
      <c r="S461" s="18">
        <f>COUNTIFS(Attendance!B:B, A461, Attendance!C:C, "No Show")</f>
        <v>0</v>
      </c>
      <c r="T461" s="18">
        <f>COUNTIFS(Attendance!B:B, A461, Attendance!C:C, "Didn't Go")</f>
        <v>0</v>
      </c>
      <c r="U461" s="19">
        <f t="shared" si="3"/>
        <v>100</v>
      </c>
      <c r="V461" s="19">
        <f t="shared" si="4"/>
        <v>0</v>
      </c>
      <c r="W461" s="19">
        <f t="shared" si="5"/>
        <v>0</v>
      </c>
    </row>
    <row r="462" spans="1:23" ht="12.75">
      <c r="A462" s="13" t="s">
        <v>1122</v>
      </c>
      <c r="B462" s="13">
        <v>255066758</v>
      </c>
      <c r="C462" s="13" t="s">
        <v>237</v>
      </c>
      <c r="D462" s="14">
        <v>43242</v>
      </c>
      <c r="E462" s="3">
        <v>397</v>
      </c>
      <c r="F462" s="21" t="s">
        <v>1122</v>
      </c>
      <c r="G462" s="18"/>
      <c r="H462" s="18" t="s">
        <v>1122</v>
      </c>
      <c r="I462" s="22">
        <v>43242</v>
      </c>
      <c r="J462" s="18"/>
      <c r="K462" s="18" t="s">
        <v>318</v>
      </c>
      <c r="L462" s="18" t="s">
        <v>1123</v>
      </c>
      <c r="M462" s="18" t="s">
        <v>82</v>
      </c>
      <c r="N462" s="18"/>
      <c r="O462" s="18"/>
      <c r="P462" s="17"/>
      <c r="Q462" s="18">
        <f>COUNTIF(Attendance!B:B, A462)</f>
        <v>0</v>
      </c>
      <c r="R462" s="18">
        <f>COUNTIFS(Attendance!B:B, A462, Attendance!C:C, "Went")</f>
        <v>0</v>
      </c>
      <c r="S462" s="18">
        <f>COUNTIFS(Attendance!B:B, A462, Attendance!C:C, "No Show")</f>
        <v>0</v>
      </c>
      <c r="T462" s="18">
        <f>COUNTIFS(Attendance!B:B, A462, Attendance!C:C, "Didn't Go")</f>
        <v>0</v>
      </c>
      <c r="U462" s="19">
        <f t="shared" si="3"/>
        <v>0</v>
      </c>
      <c r="V462" s="19">
        <f t="shared" si="4"/>
        <v>0</v>
      </c>
      <c r="W462" s="19">
        <f t="shared" si="5"/>
        <v>0</v>
      </c>
    </row>
    <row r="463" spans="1:23" ht="12.75">
      <c r="A463" s="13" t="s">
        <v>1124</v>
      </c>
      <c r="B463" s="13">
        <v>255049997</v>
      </c>
      <c r="C463" s="13" t="s">
        <v>1125</v>
      </c>
      <c r="D463" s="14">
        <v>43242</v>
      </c>
      <c r="E463" s="3">
        <v>398</v>
      </c>
      <c r="F463" s="21" t="s">
        <v>1124</v>
      </c>
      <c r="G463" s="18"/>
      <c r="H463" s="18" t="s">
        <v>1124</v>
      </c>
      <c r="I463" s="22">
        <v>43242</v>
      </c>
      <c r="J463" s="18"/>
      <c r="K463" s="18"/>
      <c r="L463" s="18" t="s">
        <v>235</v>
      </c>
      <c r="M463" s="18" t="s">
        <v>95</v>
      </c>
      <c r="N463" s="18"/>
      <c r="O463" s="18"/>
      <c r="P463" s="17"/>
      <c r="Q463" s="18">
        <f>COUNTIF(Attendance!B:B, A463)</f>
        <v>0</v>
      </c>
      <c r="R463" s="18">
        <f>COUNTIFS(Attendance!B:B, A463, Attendance!C:C, "Went")</f>
        <v>0</v>
      </c>
      <c r="S463" s="18">
        <f>COUNTIFS(Attendance!B:B, A463, Attendance!C:C, "No Show")</f>
        <v>0</v>
      </c>
      <c r="T463" s="18">
        <f>COUNTIFS(Attendance!B:B, A463, Attendance!C:C, "Didn't Go")</f>
        <v>0</v>
      </c>
      <c r="U463" s="19">
        <f t="shared" si="3"/>
        <v>0</v>
      </c>
      <c r="V463" s="19">
        <f t="shared" si="4"/>
        <v>0</v>
      </c>
      <c r="W463" s="19">
        <f t="shared" si="5"/>
        <v>0</v>
      </c>
    </row>
    <row r="464" spans="1:23" ht="12.75">
      <c r="A464" s="13" t="s">
        <v>1126</v>
      </c>
      <c r="B464" s="13">
        <v>255135520</v>
      </c>
      <c r="C464" s="13" t="s">
        <v>237</v>
      </c>
      <c r="D464" s="14">
        <v>43243</v>
      </c>
      <c r="E464" s="3">
        <v>399</v>
      </c>
      <c r="F464" s="21" t="s">
        <v>1126</v>
      </c>
      <c r="G464" s="18"/>
      <c r="H464" s="18" t="s">
        <v>1126</v>
      </c>
      <c r="I464" s="22">
        <v>43243</v>
      </c>
      <c r="J464" s="18"/>
      <c r="K464" s="18" t="s">
        <v>664</v>
      </c>
      <c r="L464" s="18" t="s">
        <v>1127</v>
      </c>
      <c r="M464" s="18" t="s">
        <v>44</v>
      </c>
      <c r="N464" s="18"/>
      <c r="O464" s="18"/>
      <c r="P464" s="17"/>
      <c r="Q464" s="18">
        <f>COUNTIF(Attendance!B:B, A464)</f>
        <v>0</v>
      </c>
      <c r="R464" s="18">
        <f>COUNTIFS(Attendance!B:B, A464, Attendance!C:C, "Went")</f>
        <v>0</v>
      </c>
      <c r="S464" s="18">
        <f>COUNTIFS(Attendance!B:B, A464, Attendance!C:C, "No Show")</f>
        <v>0</v>
      </c>
      <c r="T464" s="18">
        <f>COUNTIFS(Attendance!B:B, A464, Attendance!C:C, "Didn't Go")</f>
        <v>0</v>
      </c>
      <c r="U464" s="19">
        <f t="shared" si="3"/>
        <v>0</v>
      </c>
      <c r="V464" s="19">
        <f t="shared" si="4"/>
        <v>0</v>
      </c>
      <c r="W464" s="19">
        <f t="shared" si="5"/>
        <v>0</v>
      </c>
    </row>
    <row r="465" spans="1:23" ht="12.75">
      <c r="A465" s="13" t="s">
        <v>1128</v>
      </c>
      <c r="B465" s="13">
        <v>9032106</v>
      </c>
      <c r="C465" s="13" t="s">
        <v>1129</v>
      </c>
      <c r="D465" s="14">
        <v>43243</v>
      </c>
      <c r="E465" s="3">
        <v>400</v>
      </c>
      <c r="F465" s="21" t="s">
        <v>1128</v>
      </c>
      <c r="G465" s="18"/>
      <c r="H465" s="18" t="s">
        <v>1128</v>
      </c>
      <c r="I465" s="22">
        <v>43243</v>
      </c>
      <c r="J465" s="18"/>
      <c r="K465" s="18" t="s">
        <v>1130</v>
      </c>
      <c r="L465" s="18" t="s">
        <v>1131</v>
      </c>
      <c r="M465" s="18" t="s">
        <v>95</v>
      </c>
      <c r="N465" s="18"/>
      <c r="O465" s="18"/>
      <c r="P465" s="17"/>
      <c r="Q465" s="18">
        <f>COUNTIF(Attendance!B:B, A465)</f>
        <v>0</v>
      </c>
      <c r="R465" s="18">
        <f>COUNTIFS(Attendance!B:B, A465, Attendance!C:C, "Went")</f>
        <v>0</v>
      </c>
      <c r="S465" s="18">
        <f>COUNTIFS(Attendance!B:B, A465, Attendance!C:C, "No Show")</f>
        <v>0</v>
      </c>
      <c r="T465" s="18">
        <f>COUNTIFS(Attendance!B:B, A465, Attendance!C:C, "Didn't Go")</f>
        <v>0</v>
      </c>
      <c r="U465" s="19">
        <f t="shared" si="3"/>
        <v>0</v>
      </c>
      <c r="V465" s="19">
        <f t="shared" si="4"/>
        <v>0</v>
      </c>
      <c r="W465" s="19">
        <f t="shared" si="5"/>
        <v>0</v>
      </c>
    </row>
    <row r="466" spans="1:23" ht="12.75">
      <c r="A466" s="13" t="s">
        <v>1132</v>
      </c>
      <c r="B466" s="13">
        <v>255120353</v>
      </c>
      <c r="C466" s="13" t="s">
        <v>237</v>
      </c>
      <c r="D466" s="14">
        <v>43243</v>
      </c>
      <c r="E466" s="3">
        <v>401</v>
      </c>
      <c r="F466" s="21" t="s">
        <v>1132</v>
      </c>
      <c r="G466" s="18"/>
      <c r="H466" s="18" t="s">
        <v>1132</v>
      </c>
      <c r="I466" s="22">
        <v>43243</v>
      </c>
      <c r="J466" s="18"/>
      <c r="K466" s="18" t="s">
        <v>1133</v>
      </c>
      <c r="L466" s="18" t="s">
        <v>259</v>
      </c>
      <c r="M466" s="18" t="s">
        <v>53</v>
      </c>
      <c r="N466" s="18"/>
      <c r="O466" s="18"/>
      <c r="P466" s="17"/>
      <c r="Q466" s="18">
        <f>COUNTIF(Attendance!B:B, A466)</f>
        <v>0</v>
      </c>
      <c r="R466" s="18">
        <f>COUNTIFS(Attendance!B:B, A466, Attendance!C:C, "Went")</f>
        <v>0</v>
      </c>
      <c r="S466" s="18">
        <f>COUNTIFS(Attendance!B:B, A466, Attendance!C:C, "No Show")</f>
        <v>0</v>
      </c>
      <c r="T466" s="18">
        <f>COUNTIFS(Attendance!B:B, A466, Attendance!C:C, "Didn't Go")</f>
        <v>0</v>
      </c>
      <c r="U466" s="19">
        <f t="shared" si="3"/>
        <v>0</v>
      </c>
      <c r="V466" s="19">
        <f t="shared" si="4"/>
        <v>0</v>
      </c>
      <c r="W466" s="19">
        <f t="shared" si="5"/>
        <v>0</v>
      </c>
    </row>
    <row r="467" spans="1:23" ht="12.75">
      <c r="A467" s="13" t="s">
        <v>1134</v>
      </c>
      <c r="B467" s="13">
        <v>255128602</v>
      </c>
      <c r="C467" s="13" t="s">
        <v>246</v>
      </c>
      <c r="D467" s="14">
        <v>43243</v>
      </c>
      <c r="E467" s="3">
        <v>402</v>
      </c>
      <c r="F467" s="21" t="s">
        <v>1134</v>
      </c>
      <c r="G467" s="18"/>
      <c r="H467" s="18" t="s">
        <v>1134</v>
      </c>
      <c r="I467" s="22">
        <v>43243</v>
      </c>
      <c r="J467" s="18"/>
      <c r="K467" s="18" t="s">
        <v>1135</v>
      </c>
      <c r="L467" s="18" t="s">
        <v>1136</v>
      </c>
      <c r="M467" s="18" t="s">
        <v>95</v>
      </c>
      <c r="N467" s="18"/>
      <c r="O467" s="18"/>
      <c r="P467" s="17"/>
      <c r="Q467" s="18">
        <f>COUNTIF(Attendance!B:B, A467)</f>
        <v>0</v>
      </c>
      <c r="R467" s="18">
        <f>COUNTIFS(Attendance!B:B, A467, Attendance!C:C, "Went")</f>
        <v>0</v>
      </c>
      <c r="S467" s="18">
        <f>COUNTIFS(Attendance!B:B, A467, Attendance!C:C, "No Show")</f>
        <v>0</v>
      </c>
      <c r="T467" s="18">
        <f>COUNTIFS(Attendance!B:B, A467, Attendance!C:C, "Didn't Go")</f>
        <v>0</v>
      </c>
      <c r="U467" s="19">
        <f t="shared" si="3"/>
        <v>0</v>
      </c>
      <c r="V467" s="19">
        <f t="shared" si="4"/>
        <v>0</v>
      </c>
      <c r="W467" s="19">
        <f t="shared" si="5"/>
        <v>0</v>
      </c>
    </row>
    <row r="468" spans="1:23" ht="12.75">
      <c r="A468" s="13" t="s">
        <v>1137</v>
      </c>
      <c r="B468" s="13">
        <v>255131420</v>
      </c>
      <c r="C468" s="13" t="s">
        <v>231</v>
      </c>
      <c r="D468" s="14">
        <v>43243</v>
      </c>
      <c r="E468" s="3">
        <v>403</v>
      </c>
      <c r="F468" s="15" t="s">
        <v>1137</v>
      </c>
      <c r="H468" s="3" t="s">
        <v>1137</v>
      </c>
      <c r="I468" s="22">
        <v>43243</v>
      </c>
      <c r="K468" s="18" t="s">
        <v>374</v>
      </c>
      <c r="L468" s="18" t="s">
        <v>1138</v>
      </c>
      <c r="M468" s="18" t="s">
        <v>166</v>
      </c>
      <c r="P468" s="17"/>
      <c r="Q468" s="18">
        <f>COUNTIF(Attendance!B:B, A468)</f>
        <v>2</v>
      </c>
      <c r="R468" s="18">
        <f>COUNTIFS(Attendance!B:B, A468, Attendance!C:C, "Went")</f>
        <v>1</v>
      </c>
      <c r="S468" s="18">
        <f>COUNTIFS(Attendance!B:B, A468, Attendance!C:C, "No Show")</f>
        <v>1</v>
      </c>
      <c r="T468" s="18">
        <f>COUNTIFS(Attendance!B:B, A468, Attendance!C:C, "Didn't Go")</f>
        <v>0</v>
      </c>
      <c r="U468" s="19">
        <f t="shared" si="3"/>
        <v>50</v>
      </c>
      <c r="V468" s="19">
        <f t="shared" si="4"/>
        <v>50</v>
      </c>
      <c r="W468" s="19">
        <f t="shared" si="5"/>
        <v>0</v>
      </c>
    </row>
    <row r="469" spans="1:23" ht="12.75">
      <c r="A469" s="13" t="s">
        <v>1139</v>
      </c>
      <c r="B469" s="13">
        <v>255141265</v>
      </c>
      <c r="C469" s="13" t="s">
        <v>231</v>
      </c>
      <c r="D469" s="14">
        <v>43243</v>
      </c>
      <c r="E469" s="3">
        <v>404</v>
      </c>
      <c r="F469" s="21" t="s">
        <v>1140</v>
      </c>
      <c r="G469" s="18"/>
      <c r="H469" s="18" t="s">
        <v>1140</v>
      </c>
      <c r="I469" s="22">
        <v>43243</v>
      </c>
      <c r="J469" s="18"/>
      <c r="K469" s="18" t="s">
        <v>1141</v>
      </c>
      <c r="L469" s="18" t="s">
        <v>1142</v>
      </c>
      <c r="M469" s="18" t="s">
        <v>44</v>
      </c>
      <c r="N469" s="18"/>
      <c r="O469" s="18"/>
      <c r="P469" s="17"/>
      <c r="Q469" s="18">
        <f>COUNTIF(Attendance!B:B, A469)</f>
        <v>0</v>
      </c>
      <c r="R469" s="18">
        <f>COUNTIFS(Attendance!B:B, A469, Attendance!C:C, "Went")</f>
        <v>0</v>
      </c>
      <c r="S469" s="18">
        <f>COUNTIFS(Attendance!B:B, A469, Attendance!C:C, "No Show")</f>
        <v>0</v>
      </c>
      <c r="T469" s="18">
        <f>COUNTIFS(Attendance!B:B, A469, Attendance!C:C, "Didn't Go")</f>
        <v>0</v>
      </c>
      <c r="U469" s="19">
        <f t="shared" si="3"/>
        <v>0</v>
      </c>
      <c r="V469" s="19">
        <f t="shared" si="4"/>
        <v>0</v>
      </c>
      <c r="W469" s="19">
        <f t="shared" si="5"/>
        <v>0</v>
      </c>
    </row>
    <row r="470" spans="1:23" ht="12.75">
      <c r="A470" s="13" t="s">
        <v>1143</v>
      </c>
      <c r="B470" s="13">
        <v>255215788</v>
      </c>
      <c r="C470" s="13" t="s">
        <v>231</v>
      </c>
      <c r="D470" s="14">
        <v>43244</v>
      </c>
      <c r="E470" s="3">
        <v>405</v>
      </c>
      <c r="F470" s="21" t="s">
        <v>1143</v>
      </c>
      <c r="G470" s="18"/>
      <c r="H470" s="18" t="s">
        <v>1143</v>
      </c>
      <c r="I470" s="22">
        <v>43244</v>
      </c>
      <c r="J470" s="18"/>
      <c r="K470" s="18"/>
      <c r="L470" s="18" t="s">
        <v>235</v>
      </c>
      <c r="M470" s="18" t="s">
        <v>95</v>
      </c>
      <c r="N470" s="18"/>
      <c r="O470" s="18"/>
      <c r="P470" s="17"/>
      <c r="Q470" s="18">
        <f>COUNTIF(Attendance!B:B, A470)</f>
        <v>0</v>
      </c>
      <c r="R470" s="18">
        <f>COUNTIFS(Attendance!B:B, A470, Attendance!C:C, "Went")</f>
        <v>0</v>
      </c>
      <c r="S470" s="18">
        <f>COUNTIFS(Attendance!B:B, A470, Attendance!C:C, "No Show")</f>
        <v>0</v>
      </c>
      <c r="T470" s="18">
        <f>COUNTIFS(Attendance!B:B, A470, Attendance!C:C, "Didn't Go")</f>
        <v>0</v>
      </c>
      <c r="U470" s="19">
        <f t="shared" si="3"/>
        <v>0</v>
      </c>
      <c r="V470" s="19">
        <f t="shared" si="4"/>
        <v>0</v>
      </c>
      <c r="W470" s="19">
        <f t="shared" si="5"/>
        <v>0</v>
      </c>
    </row>
    <row r="471" spans="1:23" ht="12.75">
      <c r="A471" s="13" t="s">
        <v>1144</v>
      </c>
      <c r="B471" s="13">
        <v>255195626</v>
      </c>
      <c r="C471" s="13" t="s">
        <v>237</v>
      </c>
      <c r="D471" s="14">
        <v>43244</v>
      </c>
      <c r="E471" s="3">
        <v>406</v>
      </c>
      <c r="F471" s="21" t="s">
        <v>1144</v>
      </c>
      <c r="G471" s="18"/>
      <c r="H471" s="18" t="s">
        <v>1144</v>
      </c>
      <c r="I471" s="22">
        <v>43244</v>
      </c>
      <c r="J471" s="18"/>
      <c r="K471" s="18" t="s">
        <v>1145</v>
      </c>
      <c r="L471" s="18" t="s">
        <v>728</v>
      </c>
      <c r="M471" s="18" t="s">
        <v>166</v>
      </c>
      <c r="N471" s="18"/>
      <c r="O471" s="18"/>
      <c r="P471" s="17"/>
      <c r="Q471" s="18">
        <f>COUNTIF(Attendance!B:B, A471)</f>
        <v>0</v>
      </c>
      <c r="R471" s="18">
        <f>COUNTIFS(Attendance!B:B, A471, Attendance!C:C, "Went")</f>
        <v>0</v>
      </c>
      <c r="S471" s="18">
        <f>COUNTIFS(Attendance!B:B, A471, Attendance!C:C, "No Show")</f>
        <v>0</v>
      </c>
      <c r="T471" s="18">
        <f>COUNTIFS(Attendance!B:B, A471, Attendance!C:C, "Didn't Go")</f>
        <v>0</v>
      </c>
      <c r="U471" s="19">
        <f t="shared" si="3"/>
        <v>0</v>
      </c>
      <c r="V471" s="19">
        <f t="shared" si="4"/>
        <v>0</v>
      </c>
      <c r="W471" s="19">
        <f t="shared" si="5"/>
        <v>0</v>
      </c>
    </row>
    <row r="472" spans="1:23" ht="12.75">
      <c r="A472" s="13" t="s">
        <v>1146</v>
      </c>
      <c r="B472" s="13">
        <v>42869342</v>
      </c>
      <c r="C472" s="13" t="s">
        <v>293</v>
      </c>
      <c r="D472" s="14">
        <v>43246</v>
      </c>
      <c r="E472" s="3">
        <v>407</v>
      </c>
      <c r="F472" s="21" t="s">
        <v>1146</v>
      </c>
      <c r="G472" s="18"/>
      <c r="H472" s="18" t="s">
        <v>1146</v>
      </c>
      <c r="I472" s="22">
        <v>43246</v>
      </c>
      <c r="J472" s="18"/>
      <c r="K472" s="18" t="s">
        <v>1147</v>
      </c>
      <c r="L472" s="18" t="s">
        <v>1148</v>
      </c>
      <c r="M472" s="18" t="s">
        <v>53</v>
      </c>
      <c r="N472" s="18"/>
      <c r="O472" s="18"/>
      <c r="P472" s="17"/>
      <c r="Q472" s="18">
        <f>COUNTIF(Attendance!B:B, A472)</f>
        <v>4</v>
      </c>
      <c r="R472" s="18">
        <f>COUNTIFS(Attendance!B:B, A472, Attendance!C:C, "Went")</f>
        <v>0</v>
      </c>
      <c r="S472" s="18">
        <f>COUNTIFS(Attendance!B:B, A472, Attendance!C:C, "No Show")</f>
        <v>1</v>
      </c>
      <c r="T472" s="18">
        <f>COUNTIFS(Attendance!B:B, A472, Attendance!C:C, "Didn't Go")</f>
        <v>2</v>
      </c>
      <c r="U472" s="19">
        <f t="shared" si="3"/>
        <v>0</v>
      </c>
      <c r="V472" s="19">
        <f t="shared" si="4"/>
        <v>25</v>
      </c>
      <c r="W472" s="19">
        <f t="shared" si="5"/>
        <v>50</v>
      </c>
    </row>
    <row r="473" spans="1:23" ht="12.75">
      <c r="A473" s="13" t="s">
        <v>1149</v>
      </c>
      <c r="B473" s="13">
        <v>184675327</v>
      </c>
      <c r="C473" s="13" t="s">
        <v>237</v>
      </c>
      <c r="D473" s="14">
        <v>43247</v>
      </c>
      <c r="E473" s="3">
        <v>408</v>
      </c>
      <c r="F473" s="21"/>
      <c r="H473" s="13" t="s">
        <v>1149</v>
      </c>
      <c r="I473" s="22"/>
      <c r="L473" s="18" t="s">
        <v>235</v>
      </c>
      <c r="M473" s="18" t="s">
        <v>95</v>
      </c>
      <c r="P473" s="17"/>
      <c r="Q473" s="18">
        <f>COUNTIF(Attendance!B:B, A473)</f>
        <v>0</v>
      </c>
      <c r="R473" s="18">
        <f>COUNTIFS(Attendance!B:B, A473, Attendance!C:C, "Went")</f>
        <v>0</v>
      </c>
      <c r="S473" s="18">
        <f>COUNTIFS(Attendance!B:B, A473, Attendance!C:C, "No Show")</f>
        <v>0</v>
      </c>
      <c r="T473" s="18">
        <f>COUNTIFS(Attendance!B:B, A473, Attendance!C:C, "Didn't Go")</f>
        <v>0</v>
      </c>
      <c r="U473" s="19">
        <f t="shared" si="3"/>
        <v>0</v>
      </c>
      <c r="V473" s="19">
        <f t="shared" si="4"/>
        <v>0</v>
      </c>
      <c r="W473" s="19">
        <f t="shared" si="5"/>
        <v>0</v>
      </c>
    </row>
    <row r="474" spans="1:23" ht="12.75">
      <c r="A474" s="13" t="s">
        <v>1150</v>
      </c>
      <c r="B474" s="13">
        <v>255567313</v>
      </c>
      <c r="C474" s="13" t="s">
        <v>231</v>
      </c>
      <c r="D474" s="14">
        <v>43249</v>
      </c>
      <c r="E474" s="3">
        <v>409</v>
      </c>
      <c r="F474" s="21" t="s">
        <v>1150</v>
      </c>
      <c r="G474" s="18"/>
      <c r="H474" s="18" t="s">
        <v>1150</v>
      </c>
      <c r="I474" s="22">
        <v>43249</v>
      </c>
      <c r="J474" s="18"/>
      <c r="K474" s="18" t="s">
        <v>771</v>
      </c>
      <c r="L474" s="18" t="s">
        <v>103</v>
      </c>
      <c r="M474" s="18" t="s">
        <v>53</v>
      </c>
      <c r="N474" s="18"/>
      <c r="O474" s="18"/>
      <c r="P474" s="17"/>
      <c r="Q474" s="18">
        <f>COUNTIF(Attendance!B:B, A474)</f>
        <v>0</v>
      </c>
      <c r="R474" s="18">
        <f>COUNTIFS(Attendance!B:B, A474, Attendance!C:C, "Went")</f>
        <v>0</v>
      </c>
      <c r="S474" s="18">
        <f>COUNTIFS(Attendance!B:B, A474, Attendance!C:C, "No Show")</f>
        <v>0</v>
      </c>
      <c r="T474" s="18">
        <f>COUNTIFS(Attendance!B:B, A474, Attendance!C:C, "Didn't Go")</f>
        <v>0</v>
      </c>
      <c r="U474" s="19">
        <f t="shared" si="3"/>
        <v>0</v>
      </c>
      <c r="V474" s="19">
        <f t="shared" si="4"/>
        <v>0</v>
      </c>
      <c r="W474" s="19">
        <f t="shared" si="5"/>
        <v>0</v>
      </c>
    </row>
    <row r="475" spans="1:23" ht="12.75">
      <c r="A475" s="13" t="s">
        <v>1151</v>
      </c>
      <c r="B475" s="13">
        <v>255551559</v>
      </c>
      <c r="C475" s="13" t="s">
        <v>237</v>
      </c>
      <c r="D475" s="14">
        <v>43249</v>
      </c>
      <c r="E475" s="3">
        <v>410</v>
      </c>
      <c r="F475" s="21" t="s">
        <v>1152</v>
      </c>
      <c r="G475" s="18" t="s">
        <v>1153</v>
      </c>
      <c r="H475" s="18" t="s">
        <v>1153</v>
      </c>
      <c r="I475" s="22">
        <v>43249</v>
      </c>
      <c r="J475" s="18"/>
      <c r="K475" s="18"/>
      <c r="L475" s="18" t="s">
        <v>235</v>
      </c>
      <c r="M475" s="18" t="s">
        <v>95</v>
      </c>
      <c r="N475" s="18"/>
      <c r="O475" s="18"/>
      <c r="P475" s="17"/>
      <c r="Q475" s="18">
        <f>COUNTIF(Attendance!B:B, A475)</f>
        <v>1</v>
      </c>
      <c r="R475" s="18">
        <f>COUNTIFS(Attendance!B:B, A475, Attendance!C:C, "Went")</f>
        <v>1</v>
      </c>
      <c r="S475" s="18">
        <f>COUNTIFS(Attendance!B:B, A475, Attendance!C:C, "No Show")</f>
        <v>0</v>
      </c>
      <c r="T475" s="18">
        <f>COUNTIFS(Attendance!B:B, A475, Attendance!C:C, "Didn't Go")</f>
        <v>0</v>
      </c>
      <c r="U475" s="19">
        <f t="shared" si="3"/>
        <v>100</v>
      </c>
      <c r="V475" s="19">
        <f t="shared" si="4"/>
        <v>0</v>
      </c>
      <c r="W475" s="19">
        <f t="shared" si="5"/>
        <v>0</v>
      </c>
    </row>
    <row r="476" spans="1:23" ht="12.75">
      <c r="A476" s="13" t="s">
        <v>1154</v>
      </c>
      <c r="B476" s="13">
        <v>255525798</v>
      </c>
      <c r="C476" s="13" t="s">
        <v>231</v>
      </c>
      <c r="D476" s="14">
        <v>43249</v>
      </c>
      <c r="E476" s="3">
        <v>411</v>
      </c>
      <c r="F476" s="21" t="s">
        <v>1154</v>
      </c>
      <c r="G476" s="18"/>
      <c r="H476" s="18" t="s">
        <v>1154</v>
      </c>
      <c r="I476" s="22">
        <v>43249</v>
      </c>
      <c r="J476" s="18"/>
      <c r="K476" s="18"/>
      <c r="L476" s="18" t="s">
        <v>235</v>
      </c>
      <c r="M476" s="18" t="s">
        <v>95</v>
      </c>
      <c r="N476" s="18"/>
      <c r="O476" s="18"/>
      <c r="P476" s="17"/>
      <c r="Q476" s="18">
        <f>COUNTIF(Attendance!B:B, A476)</f>
        <v>0</v>
      </c>
      <c r="R476" s="18">
        <f>COUNTIFS(Attendance!B:B, A476, Attendance!C:C, "Went")</f>
        <v>0</v>
      </c>
      <c r="S476" s="18">
        <f>COUNTIFS(Attendance!B:B, A476, Attendance!C:C, "No Show")</f>
        <v>0</v>
      </c>
      <c r="T476" s="18">
        <f>COUNTIFS(Attendance!B:B, A476, Attendance!C:C, "Didn't Go")</f>
        <v>0</v>
      </c>
      <c r="U476" s="19">
        <f t="shared" si="3"/>
        <v>0</v>
      </c>
      <c r="V476" s="19">
        <f t="shared" si="4"/>
        <v>0</v>
      </c>
      <c r="W476" s="19">
        <f t="shared" si="5"/>
        <v>0</v>
      </c>
    </row>
    <row r="477" spans="1:23" ht="12.75">
      <c r="A477" s="13" t="s">
        <v>1155</v>
      </c>
      <c r="B477" s="13">
        <v>223066654</v>
      </c>
      <c r="C477" s="13" t="s">
        <v>1156</v>
      </c>
      <c r="D477" s="14">
        <v>43250</v>
      </c>
      <c r="E477" s="3">
        <v>412</v>
      </c>
      <c r="F477" s="21" t="s">
        <v>1155</v>
      </c>
      <c r="G477" s="18"/>
      <c r="H477" s="18" t="s">
        <v>1155</v>
      </c>
      <c r="I477" s="22">
        <v>43250</v>
      </c>
      <c r="J477" s="18"/>
      <c r="K477" s="18"/>
      <c r="L477" s="18" t="s">
        <v>235</v>
      </c>
      <c r="M477" s="18" t="s">
        <v>95</v>
      </c>
      <c r="N477" s="18"/>
      <c r="O477" s="18"/>
      <c r="P477" s="17"/>
      <c r="Q477" s="18">
        <f>COUNTIF(Attendance!B:B, A477)</f>
        <v>0</v>
      </c>
      <c r="R477" s="18">
        <f>COUNTIFS(Attendance!B:B, A477, Attendance!C:C, "Went")</f>
        <v>0</v>
      </c>
      <c r="S477" s="18">
        <f>COUNTIFS(Attendance!B:B, A477, Attendance!C:C, "No Show")</f>
        <v>0</v>
      </c>
      <c r="T477" s="18">
        <f>COUNTIFS(Attendance!B:B, A477, Attendance!C:C, "Didn't Go")</f>
        <v>0</v>
      </c>
      <c r="U477" s="19">
        <f t="shared" si="3"/>
        <v>0</v>
      </c>
      <c r="V477" s="19">
        <f t="shared" si="4"/>
        <v>0</v>
      </c>
      <c r="W477" s="19">
        <f t="shared" si="5"/>
        <v>0</v>
      </c>
    </row>
    <row r="478" spans="1:23" ht="12.75">
      <c r="A478" s="13" t="s">
        <v>1157</v>
      </c>
      <c r="B478" s="13">
        <v>255672722</v>
      </c>
      <c r="C478" s="13" t="s">
        <v>231</v>
      </c>
      <c r="D478" s="14">
        <v>43251</v>
      </c>
      <c r="E478" s="3">
        <v>413</v>
      </c>
      <c r="F478" s="21" t="s">
        <v>1157</v>
      </c>
      <c r="G478" s="18"/>
      <c r="H478" s="18" t="s">
        <v>1157</v>
      </c>
      <c r="I478" s="22">
        <v>43251</v>
      </c>
      <c r="J478" s="18"/>
      <c r="K478" s="18" t="s">
        <v>1158</v>
      </c>
      <c r="L478" s="18" t="s">
        <v>103</v>
      </c>
      <c r="M478" s="18" t="s">
        <v>166</v>
      </c>
      <c r="N478" s="18"/>
      <c r="O478" s="18"/>
      <c r="P478" s="17"/>
      <c r="Q478" s="18">
        <f>COUNTIF(Attendance!B:B, A478)</f>
        <v>0</v>
      </c>
      <c r="R478" s="18">
        <f>COUNTIFS(Attendance!B:B, A478, Attendance!C:C, "Went")</f>
        <v>0</v>
      </c>
      <c r="S478" s="18">
        <f>COUNTIFS(Attendance!B:B, A478, Attendance!C:C, "No Show")</f>
        <v>0</v>
      </c>
      <c r="T478" s="18">
        <f>COUNTIFS(Attendance!B:B, A478, Attendance!C:C, "Didn't Go")</f>
        <v>0</v>
      </c>
      <c r="U478" s="19">
        <f t="shared" si="3"/>
        <v>0</v>
      </c>
      <c r="V478" s="19">
        <f t="shared" si="4"/>
        <v>0</v>
      </c>
      <c r="W478" s="19">
        <f t="shared" si="5"/>
        <v>0</v>
      </c>
    </row>
    <row r="479" spans="1:23" ht="12.75">
      <c r="A479" s="13" t="s">
        <v>1159</v>
      </c>
      <c r="B479" s="13">
        <v>225879006</v>
      </c>
      <c r="C479" s="13" t="s">
        <v>237</v>
      </c>
      <c r="D479" s="14">
        <v>43252</v>
      </c>
      <c r="E479" s="3">
        <v>414</v>
      </c>
      <c r="F479" s="21" t="s">
        <v>1159</v>
      </c>
      <c r="G479" s="18"/>
      <c r="H479" s="18" t="s">
        <v>1159</v>
      </c>
      <c r="I479" s="22">
        <v>43252</v>
      </c>
      <c r="J479" s="18"/>
      <c r="K479" s="18" t="s">
        <v>152</v>
      </c>
      <c r="L479" s="18" t="s">
        <v>238</v>
      </c>
      <c r="M479" s="18" t="s">
        <v>87</v>
      </c>
      <c r="N479" s="18"/>
      <c r="O479" s="18"/>
      <c r="P479" s="17"/>
      <c r="Q479" s="18">
        <f>COUNTIF(Attendance!B:B, A479)</f>
        <v>0</v>
      </c>
      <c r="R479" s="18">
        <f>COUNTIFS(Attendance!B:B, A479, Attendance!C:C, "Went")</f>
        <v>0</v>
      </c>
      <c r="S479" s="18">
        <f>COUNTIFS(Attendance!B:B, A479, Attendance!C:C, "No Show")</f>
        <v>0</v>
      </c>
      <c r="T479" s="18">
        <f>COUNTIFS(Attendance!B:B, A479, Attendance!C:C, "Didn't Go")</f>
        <v>0</v>
      </c>
      <c r="U479" s="19">
        <f t="shared" si="3"/>
        <v>0</v>
      </c>
      <c r="V479" s="19">
        <f t="shared" si="4"/>
        <v>0</v>
      </c>
      <c r="W479" s="19">
        <f t="shared" si="5"/>
        <v>0</v>
      </c>
    </row>
    <row r="480" spans="1:23" ht="12.75">
      <c r="A480" s="13" t="s">
        <v>1160</v>
      </c>
      <c r="B480" s="13">
        <v>33811652</v>
      </c>
      <c r="C480" s="13" t="s">
        <v>1105</v>
      </c>
      <c r="D480" s="14">
        <v>43254</v>
      </c>
      <c r="E480" s="3">
        <v>415</v>
      </c>
      <c r="F480" s="21" t="s">
        <v>1160</v>
      </c>
      <c r="G480" s="18" t="s">
        <v>1161</v>
      </c>
      <c r="H480" s="18" t="s">
        <v>1161</v>
      </c>
      <c r="I480" s="22">
        <v>43254</v>
      </c>
      <c r="J480" s="18"/>
      <c r="K480" s="18" t="s">
        <v>1162</v>
      </c>
      <c r="L480" s="18" t="s">
        <v>103</v>
      </c>
      <c r="M480" s="18" t="s">
        <v>53</v>
      </c>
      <c r="N480" s="18"/>
      <c r="O480" s="18"/>
      <c r="P480" s="17"/>
      <c r="Q480" s="18">
        <f>COUNTIF(Attendance!B:B, A480)</f>
        <v>4</v>
      </c>
      <c r="R480" s="18">
        <f>COUNTIFS(Attendance!B:B, A480, Attendance!C:C, "Went")</f>
        <v>0</v>
      </c>
      <c r="S480" s="18">
        <f>COUNTIFS(Attendance!B:B, A480, Attendance!C:C, "No Show")</f>
        <v>0</v>
      </c>
      <c r="T480" s="18">
        <f>COUNTIFS(Attendance!B:B, A480, Attendance!C:C, "Didn't Go")</f>
        <v>4</v>
      </c>
      <c r="U480" s="19">
        <f t="shared" si="3"/>
        <v>0</v>
      </c>
      <c r="V480" s="19">
        <f t="shared" si="4"/>
        <v>0</v>
      </c>
      <c r="W480" s="19">
        <f t="shared" si="5"/>
        <v>100</v>
      </c>
    </row>
    <row r="481" spans="1:23" ht="12.75">
      <c r="A481" s="13" t="s">
        <v>1163</v>
      </c>
      <c r="B481" s="13">
        <v>224305803</v>
      </c>
      <c r="C481" s="13" t="s">
        <v>271</v>
      </c>
      <c r="D481" s="14">
        <v>43255</v>
      </c>
      <c r="E481" s="3">
        <v>416</v>
      </c>
      <c r="F481" s="21" t="s">
        <v>1163</v>
      </c>
      <c r="G481" s="18"/>
      <c r="H481" s="18" t="s">
        <v>1163</v>
      </c>
      <c r="I481" s="22">
        <v>43255</v>
      </c>
      <c r="J481" s="18"/>
      <c r="K481" s="18" t="s">
        <v>630</v>
      </c>
      <c r="L481" s="18" t="s">
        <v>631</v>
      </c>
      <c r="M481" s="18" t="s">
        <v>82</v>
      </c>
      <c r="N481" s="18"/>
      <c r="O481" s="18"/>
      <c r="P481" s="17"/>
      <c r="Q481" s="18">
        <f>COUNTIF(Attendance!B:B, A481)</f>
        <v>1</v>
      </c>
      <c r="R481" s="18">
        <f>COUNTIFS(Attendance!B:B, A481, Attendance!C:C, "Went")</f>
        <v>1</v>
      </c>
      <c r="S481" s="18">
        <f>COUNTIFS(Attendance!B:B, A481, Attendance!C:C, "No Show")</f>
        <v>0</v>
      </c>
      <c r="T481" s="18">
        <f>COUNTIFS(Attendance!B:B, A481, Attendance!C:C, "Didn't Go")</f>
        <v>0</v>
      </c>
      <c r="U481" s="19">
        <f t="shared" si="3"/>
        <v>100</v>
      </c>
      <c r="V481" s="19">
        <f t="shared" si="4"/>
        <v>0</v>
      </c>
      <c r="W481" s="19">
        <f t="shared" si="5"/>
        <v>0</v>
      </c>
    </row>
    <row r="482" spans="1:23" ht="12.75">
      <c r="A482" s="3" t="s">
        <v>1164</v>
      </c>
      <c r="B482" s="13">
        <v>256021299</v>
      </c>
      <c r="C482" s="13" t="s">
        <v>231</v>
      </c>
      <c r="D482" s="14">
        <v>43255</v>
      </c>
      <c r="E482" s="3">
        <v>417</v>
      </c>
      <c r="F482" s="21"/>
      <c r="H482" s="18" t="s">
        <v>1164</v>
      </c>
      <c r="I482" s="22"/>
      <c r="K482" s="18" t="s">
        <v>1165</v>
      </c>
      <c r="L482" s="18" t="s">
        <v>936</v>
      </c>
      <c r="M482" s="18" t="s">
        <v>31</v>
      </c>
      <c r="P482" s="17"/>
      <c r="Q482" s="18">
        <f>COUNTIF(Attendance!B:B, A482)</f>
        <v>1</v>
      </c>
      <c r="R482" s="18">
        <f>COUNTIFS(Attendance!B:B, A482, Attendance!C:C, "Went")</f>
        <v>1</v>
      </c>
      <c r="S482" s="18">
        <f>COUNTIFS(Attendance!B:B, A482, Attendance!C:C, "No Show")</f>
        <v>0</v>
      </c>
      <c r="T482" s="18">
        <f>COUNTIFS(Attendance!B:B, A482, Attendance!C:C, "Didn't Go")</f>
        <v>0</v>
      </c>
      <c r="U482" s="19">
        <f t="shared" si="3"/>
        <v>100</v>
      </c>
      <c r="V482" s="19">
        <f t="shared" si="4"/>
        <v>0</v>
      </c>
      <c r="W482" s="19">
        <f t="shared" si="5"/>
        <v>0</v>
      </c>
    </row>
    <row r="483" spans="1:23" ht="12.75">
      <c r="A483" s="13" t="s">
        <v>1166</v>
      </c>
      <c r="B483" s="13">
        <v>255991786</v>
      </c>
      <c r="C483" s="13" t="s">
        <v>271</v>
      </c>
      <c r="D483" s="14">
        <v>43255</v>
      </c>
      <c r="E483" s="3">
        <v>418</v>
      </c>
      <c r="F483" s="21" t="s">
        <v>1166</v>
      </c>
      <c r="G483" s="18"/>
      <c r="H483" s="18" t="s">
        <v>1166</v>
      </c>
      <c r="I483" s="22">
        <v>43255</v>
      </c>
      <c r="J483" s="18"/>
      <c r="K483" s="18" t="s">
        <v>630</v>
      </c>
      <c r="L483" s="18" t="s">
        <v>631</v>
      </c>
      <c r="M483" s="18" t="s">
        <v>82</v>
      </c>
      <c r="N483" s="18"/>
      <c r="O483" s="18"/>
      <c r="P483" s="17"/>
      <c r="Q483" s="18">
        <f>COUNTIF(Attendance!B:B, A483)</f>
        <v>2</v>
      </c>
      <c r="R483" s="18">
        <f>COUNTIFS(Attendance!B:B, A483, Attendance!C:C, "Went")</f>
        <v>1</v>
      </c>
      <c r="S483" s="18">
        <f>COUNTIFS(Attendance!B:B, A483, Attendance!C:C, "No Show")</f>
        <v>0</v>
      </c>
      <c r="T483" s="18">
        <f>COUNTIFS(Attendance!B:B, A483, Attendance!C:C, "Didn't Go")</f>
        <v>1</v>
      </c>
      <c r="U483" s="19">
        <f t="shared" si="3"/>
        <v>50</v>
      </c>
      <c r="V483" s="19">
        <f t="shared" si="4"/>
        <v>0</v>
      </c>
      <c r="W483" s="19">
        <f t="shared" si="5"/>
        <v>50</v>
      </c>
    </row>
    <row r="484" spans="1:23" ht="12.75">
      <c r="A484" s="13" t="s">
        <v>1167</v>
      </c>
      <c r="B484" s="13">
        <v>250158224</v>
      </c>
      <c r="C484" s="13" t="s">
        <v>237</v>
      </c>
      <c r="D484" s="14">
        <v>43255</v>
      </c>
      <c r="E484" s="3">
        <v>419</v>
      </c>
      <c r="F484" s="21" t="s">
        <v>1167</v>
      </c>
      <c r="G484" s="18"/>
      <c r="H484" s="18" t="s">
        <v>1167</v>
      </c>
      <c r="I484" s="22">
        <v>43255</v>
      </c>
      <c r="J484" s="18"/>
      <c r="K484" s="18" t="s">
        <v>127</v>
      </c>
      <c r="L484" s="18" t="s">
        <v>1168</v>
      </c>
      <c r="M484" s="18" t="s">
        <v>82</v>
      </c>
      <c r="N484" s="18"/>
      <c r="O484" s="18"/>
      <c r="P484" s="17"/>
      <c r="Q484" s="18">
        <f>COUNTIF(Attendance!B:B, A484)</f>
        <v>1</v>
      </c>
      <c r="R484" s="18">
        <f>COUNTIFS(Attendance!B:B, A484, Attendance!C:C, "Went")</f>
        <v>0</v>
      </c>
      <c r="S484" s="18">
        <f>COUNTIFS(Attendance!B:B, A484, Attendance!C:C, "No Show")</f>
        <v>1</v>
      </c>
      <c r="T484" s="18">
        <f>COUNTIFS(Attendance!B:B, A484, Attendance!C:C, "Didn't Go")</f>
        <v>0</v>
      </c>
      <c r="U484" s="19">
        <f t="shared" si="3"/>
        <v>0</v>
      </c>
      <c r="V484" s="19">
        <f t="shared" si="4"/>
        <v>100</v>
      </c>
      <c r="W484" s="19">
        <f t="shared" si="5"/>
        <v>0</v>
      </c>
    </row>
    <row r="485" spans="1:23" ht="12.75">
      <c r="A485" s="13" t="s">
        <v>1169</v>
      </c>
      <c r="B485" s="13">
        <v>124657562</v>
      </c>
      <c r="C485" s="13" t="s">
        <v>1170</v>
      </c>
      <c r="D485" s="14">
        <v>43255</v>
      </c>
      <c r="E485" s="3">
        <v>420</v>
      </c>
      <c r="F485" s="21" t="s">
        <v>1169</v>
      </c>
      <c r="G485" s="18"/>
      <c r="H485" s="18" t="s">
        <v>1169</v>
      </c>
      <c r="I485" s="22">
        <v>43255</v>
      </c>
      <c r="J485" s="18"/>
      <c r="K485" s="18"/>
      <c r="L485" s="18" t="s">
        <v>235</v>
      </c>
      <c r="M485" s="18" t="s">
        <v>95</v>
      </c>
      <c r="N485" s="18"/>
      <c r="O485" s="18"/>
      <c r="P485" s="17"/>
      <c r="Q485" s="18">
        <f>COUNTIF(Attendance!B:B, A485)</f>
        <v>0</v>
      </c>
      <c r="R485" s="18">
        <f>COUNTIFS(Attendance!B:B, A485, Attendance!C:C, "Went")</f>
        <v>0</v>
      </c>
      <c r="S485" s="18">
        <f>COUNTIFS(Attendance!B:B, A485, Attendance!C:C, "No Show")</f>
        <v>0</v>
      </c>
      <c r="T485" s="18">
        <f>COUNTIFS(Attendance!B:B, A485, Attendance!C:C, "Didn't Go")</f>
        <v>0</v>
      </c>
      <c r="U485" s="19">
        <f t="shared" si="3"/>
        <v>0</v>
      </c>
      <c r="V485" s="19">
        <f t="shared" si="4"/>
        <v>0</v>
      </c>
      <c r="W485" s="19">
        <f t="shared" si="5"/>
        <v>0</v>
      </c>
    </row>
    <row r="486" spans="1:23" ht="12.75">
      <c r="A486" s="13" t="s">
        <v>586</v>
      </c>
      <c r="B486" s="13">
        <v>197470315</v>
      </c>
      <c r="C486" s="13" t="s">
        <v>237</v>
      </c>
      <c r="D486" s="14">
        <v>43257</v>
      </c>
      <c r="E486" s="3">
        <v>421</v>
      </c>
      <c r="F486" s="21" t="s">
        <v>586</v>
      </c>
      <c r="G486" s="18" t="s">
        <v>587</v>
      </c>
      <c r="H486" s="18" t="s">
        <v>587</v>
      </c>
      <c r="I486" s="22">
        <v>43066</v>
      </c>
      <c r="J486" s="18"/>
      <c r="K486" s="18" t="s">
        <v>588</v>
      </c>
      <c r="L486" s="18" t="s">
        <v>48</v>
      </c>
      <c r="M486" s="18" t="s">
        <v>166</v>
      </c>
      <c r="O486" s="18"/>
      <c r="P486" s="17"/>
      <c r="Q486" s="18">
        <f>COUNTIF(Attendance!B:B, A486)</f>
        <v>3</v>
      </c>
      <c r="R486" s="18">
        <f>COUNTIFS(Attendance!B:B, A486, Attendance!C:C, "Went")</f>
        <v>2</v>
      </c>
      <c r="S486" s="18">
        <f>COUNTIFS(Attendance!B:B, A486, Attendance!C:C, "No Show")</f>
        <v>0</v>
      </c>
      <c r="T486" s="18">
        <f>COUNTIFS(Attendance!B:B, A486, Attendance!C:C, "Didn't Go")</f>
        <v>0</v>
      </c>
      <c r="U486" s="19">
        <f t="shared" si="3"/>
        <v>66.666666666666657</v>
      </c>
      <c r="V486" s="19">
        <f t="shared" si="4"/>
        <v>0</v>
      </c>
      <c r="W486" s="19">
        <f t="shared" si="5"/>
        <v>0</v>
      </c>
    </row>
    <row r="487" spans="1:23" ht="12.75">
      <c r="A487" s="13" t="s">
        <v>1171</v>
      </c>
      <c r="B487" s="13">
        <v>202073206</v>
      </c>
      <c r="C487" s="13" t="s">
        <v>237</v>
      </c>
      <c r="D487" s="14">
        <v>43258</v>
      </c>
      <c r="E487" s="3">
        <v>422</v>
      </c>
      <c r="F487" s="21" t="s">
        <v>1171</v>
      </c>
      <c r="G487" s="18"/>
      <c r="H487" s="18" t="s">
        <v>1171</v>
      </c>
      <c r="I487" s="22">
        <v>43258</v>
      </c>
      <c r="J487" s="18"/>
      <c r="K487" s="18" t="s">
        <v>1172</v>
      </c>
      <c r="L487" s="18" t="s">
        <v>103</v>
      </c>
      <c r="M487" s="18" t="s">
        <v>87</v>
      </c>
      <c r="N487" s="18"/>
      <c r="O487" s="18"/>
      <c r="P487" s="17"/>
      <c r="Q487" s="18">
        <f>COUNTIF(Attendance!B:B, A487)</f>
        <v>3</v>
      </c>
      <c r="R487" s="18">
        <f>COUNTIFS(Attendance!B:B, A487, Attendance!C:C, "Went")</f>
        <v>1</v>
      </c>
      <c r="S487" s="18">
        <f>COUNTIFS(Attendance!B:B, A487, Attendance!C:C, "No Show")</f>
        <v>2</v>
      </c>
      <c r="T487" s="18">
        <f>COUNTIFS(Attendance!B:B, A487, Attendance!C:C, "Didn't Go")</f>
        <v>0</v>
      </c>
      <c r="U487" s="19">
        <f t="shared" si="3"/>
        <v>33.333333333333329</v>
      </c>
      <c r="V487" s="19">
        <f t="shared" si="4"/>
        <v>66.666666666666657</v>
      </c>
      <c r="W487" s="19">
        <f t="shared" si="5"/>
        <v>0</v>
      </c>
    </row>
    <row r="488" spans="1:23" ht="12.75">
      <c r="A488" s="13" t="s">
        <v>1173</v>
      </c>
      <c r="B488" s="13">
        <v>256371601</v>
      </c>
      <c r="C488" s="13" t="s">
        <v>237</v>
      </c>
      <c r="D488" s="14">
        <v>43260</v>
      </c>
      <c r="E488" s="3">
        <v>423</v>
      </c>
      <c r="F488" s="21" t="s">
        <v>1173</v>
      </c>
      <c r="G488" s="18"/>
      <c r="H488" s="18" t="s">
        <v>1173</v>
      </c>
      <c r="I488" s="22">
        <v>43260</v>
      </c>
      <c r="J488" s="18"/>
      <c r="K488" s="18"/>
      <c r="L488" s="18" t="s">
        <v>235</v>
      </c>
      <c r="M488" s="18" t="s">
        <v>417</v>
      </c>
      <c r="N488" s="18" t="s">
        <v>1174</v>
      </c>
      <c r="O488" s="18"/>
      <c r="P488" s="17"/>
      <c r="Q488" s="18">
        <f>COUNTIF(Attendance!B:B, A488)</f>
        <v>0</v>
      </c>
      <c r="R488" s="18">
        <f>COUNTIFS(Attendance!B:B, A488, Attendance!C:C, "Went")</f>
        <v>0</v>
      </c>
      <c r="S488" s="18">
        <f>COUNTIFS(Attendance!B:B, A488, Attendance!C:C, "No Show")</f>
        <v>0</v>
      </c>
      <c r="T488" s="18">
        <f>COUNTIFS(Attendance!B:B, A488, Attendance!C:C, "Didn't Go")</f>
        <v>0</v>
      </c>
      <c r="U488" s="19">
        <f t="shared" si="3"/>
        <v>0</v>
      </c>
      <c r="V488" s="19">
        <f t="shared" si="4"/>
        <v>0</v>
      </c>
      <c r="W488" s="19">
        <f t="shared" si="5"/>
        <v>0</v>
      </c>
    </row>
    <row r="489" spans="1:23" ht="12.75">
      <c r="A489" s="13" t="s">
        <v>1175</v>
      </c>
      <c r="B489" s="13">
        <v>196307530</v>
      </c>
      <c r="C489" s="13" t="s">
        <v>293</v>
      </c>
      <c r="D489" s="14">
        <v>43260</v>
      </c>
      <c r="E489" s="3">
        <v>424</v>
      </c>
      <c r="F489" s="21" t="s">
        <v>1175</v>
      </c>
      <c r="G489" s="18"/>
      <c r="H489" s="18" t="s">
        <v>1175</v>
      </c>
      <c r="I489" s="22">
        <v>43260</v>
      </c>
      <c r="J489" s="18"/>
      <c r="K489" s="18"/>
      <c r="L489" s="18" t="s">
        <v>235</v>
      </c>
      <c r="M489" s="18" t="s">
        <v>95</v>
      </c>
      <c r="N489" s="18"/>
      <c r="O489" s="18"/>
      <c r="P489" s="17"/>
      <c r="Q489" s="18">
        <f>COUNTIF(Attendance!B:B, A489)</f>
        <v>0</v>
      </c>
      <c r="R489" s="18">
        <f>COUNTIFS(Attendance!B:B, A489, Attendance!C:C, "Went")</f>
        <v>0</v>
      </c>
      <c r="S489" s="18">
        <f>COUNTIFS(Attendance!B:B, A489, Attendance!C:C, "No Show")</f>
        <v>0</v>
      </c>
      <c r="T489" s="18">
        <f>COUNTIFS(Attendance!B:B, A489, Attendance!C:C, "Didn't Go")</f>
        <v>0</v>
      </c>
      <c r="U489" s="19">
        <f t="shared" si="3"/>
        <v>0</v>
      </c>
      <c r="V489" s="19">
        <f t="shared" si="4"/>
        <v>0</v>
      </c>
      <c r="W489" s="19">
        <f t="shared" si="5"/>
        <v>0</v>
      </c>
    </row>
    <row r="490" spans="1:23" ht="12.75">
      <c r="A490" s="13" t="s">
        <v>1176</v>
      </c>
      <c r="B490" s="13">
        <v>256414564</v>
      </c>
      <c r="C490" s="13" t="s">
        <v>231</v>
      </c>
      <c r="D490" s="14">
        <v>43261</v>
      </c>
      <c r="E490" s="3">
        <v>425</v>
      </c>
      <c r="F490" s="21" t="s">
        <v>1176</v>
      </c>
      <c r="G490" s="18"/>
      <c r="H490" s="18" t="s">
        <v>1176</v>
      </c>
      <c r="I490" s="22">
        <v>43261</v>
      </c>
      <c r="J490" s="18"/>
      <c r="K490" s="18" t="s">
        <v>1177</v>
      </c>
      <c r="L490" s="18" t="s">
        <v>103</v>
      </c>
      <c r="M490" s="18" t="s">
        <v>31</v>
      </c>
      <c r="N490" s="18"/>
      <c r="O490" s="18"/>
      <c r="P490" s="17"/>
      <c r="Q490" s="18">
        <f>COUNTIF(Attendance!B:B, A490)</f>
        <v>1</v>
      </c>
      <c r="R490" s="18">
        <f>COUNTIFS(Attendance!B:B, A490, Attendance!C:C, "Went")</f>
        <v>0</v>
      </c>
      <c r="S490" s="18">
        <f>COUNTIFS(Attendance!B:B, A490, Attendance!C:C, "No Show")</f>
        <v>1</v>
      </c>
      <c r="T490" s="18">
        <f>COUNTIFS(Attendance!B:B, A490, Attendance!C:C, "Didn't Go")</f>
        <v>0</v>
      </c>
      <c r="U490" s="19">
        <f t="shared" si="3"/>
        <v>0</v>
      </c>
      <c r="V490" s="19">
        <f t="shared" si="4"/>
        <v>100</v>
      </c>
      <c r="W490" s="19">
        <f t="shared" si="5"/>
        <v>0</v>
      </c>
    </row>
    <row r="491" spans="1:23" ht="12.75">
      <c r="A491" s="13" t="s">
        <v>1178</v>
      </c>
      <c r="B491" s="13">
        <v>256647170</v>
      </c>
      <c r="C491" s="13" t="s">
        <v>231</v>
      </c>
      <c r="D491" s="14">
        <v>43264</v>
      </c>
      <c r="E491" s="3">
        <v>426</v>
      </c>
      <c r="F491" s="21" t="s">
        <v>1178</v>
      </c>
      <c r="G491" s="18"/>
      <c r="H491" s="18" t="s">
        <v>1178</v>
      </c>
      <c r="I491" s="22">
        <v>43264</v>
      </c>
      <c r="J491" s="18"/>
      <c r="K491" s="18"/>
      <c r="L491" s="18" t="s">
        <v>235</v>
      </c>
      <c r="M491" s="18" t="s">
        <v>95</v>
      </c>
      <c r="N491" s="18"/>
      <c r="O491" s="18"/>
      <c r="P491" s="17"/>
      <c r="Q491" s="18">
        <f>COUNTIF(Attendance!B:B, A491)</f>
        <v>1</v>
      </c>
      <c r="R491" s="18">
        <f>COUNTIFS(Attendance!B:B, A491, Attendance!C:C, "Went")</f>
        <v>0</v>
      </c>
      <c r="S491" s="18">
        <f>COUNTIFS(Attendance!B:B, A491, Attendance!C:C, "No Show")</f>
        <v>0</v>
      </c>
      <c r="T491" s="18">
        <f>COUNTIFS(Attendance!B:B, A491, Attendance!C:C, "Didn't Go")</f>
        <v>1</v>
      </c>
      <c r="U491" s="19">
        <f t="shared" si="3"/>
        <v>0</v>
      </c>
      <c r="V491" s="19">
        <f t="shared" si="4"/>
        <v>0</v>
      </c>
      <c r="W491" s="19">
        <f t="shared" si="5"/>
        <v>100</v>
      </c>
    </row>
    <row r="492" spans="1:23" ht="12.75">
      <c r="A492" s="13" t="s">
        <v>1179</v>
      </c>
      <c r="B492" s="13">
        <v>256704090</v>
      </c>
      <c r="C492" s="13" t="s">
        <v>231</v>
      </c>
      <c r="D492" s="14">
        <v>43265</v>
      </c>
      <c r="E492" s="3">
        <v>427</v>
      </c>
      <c r="F492" s="21" t="s">
        <v>1179</v>
      </c>
      <c r="G492" s="18"/>
      <c r="H492" s="18" t="s">
        <v>1179</v>
      </c>
      <c r="I492" s="22">
        <v>43265</v>
      </c>
      <c r="J492" s="18"/>
      <c r="K492" s="18" t="s">
        <v>1180</v>
      </c>
      <c r="L492" s="18" t="s">
        <v>1007</v>
      </c>
      <c r="M492" s="18" t="s">
        <v>36</v>
      </c>
      <c r="N492" s="18"/>
      <c r="O492" s="18"/>
      <c r="P492" s="17"/>
      <c r="Q492" s="18">
        <f>COUNTIF(Attendance!B:B, A492)</f>
        <v>0</v>
      </c>
      <c r="R492" s="18">
        <f>COUNTIFS(Attendance!B:B, A492, Attendance!C:C, "Went")</f>
        <v>0</v>
      </c>
      <c r="S492" s="18">
        <f>COUNTIFS(Attendance!B:B, A492, Attendance!C:C, "No Show")</f>
        <v>0</v>
      </c>
      <c r="T492" s="18">
        <f>COUNTIFS(Attendance!B:B, A492, Attendance!C:C, "Didn't Go")</f>
        <v>0</v>
      </c>
      <c r="U492" s="19">
        <f t="shared" si="3"/>
        <v>0</v>
      </c>
      <c r="V492" s="19">
        <f t="shared" si="4"/>
        <v>0</v>
      </c>
      <c r="W492" s="19">
        <f t="shared" si="5"/>
        <v>0</v>
      </c>
    </row>
    <row r="493" spans="1:23" ht="12.75">
      <c r="A493" s="13" t="s">
        <v>1181</v>
      </c>
      <c r="B493" s="13">
        <v>256700532</v>
      </c>
      <c r="C493" s="13" t="s">
        <v>246</v>
      </c>
      <c r="D493" s="14">
        <v>43265</v>
      </c>
      <c r="E493" s="3">
        <v>428</v>
      </c>
      <c r="F493" s="21" t="s">
        <v>1181</v>
      </c>
      <c r="G493" s="18"/>
      <c r="H493" s="18" t="s">
        <v>1181</v>
      </c>
      <c r="I493" s="22">
        <v>43265</v>
      </c>
      <c r="J493" s="18"/>
      <c r="K493" s="18" t="s">
        <v>1182</v>
      </c>
      <c r="L493" s="18" t="s">
        <v>238</v>
      </c>
      <c r="M493" s="18" t="s">
        <v>44</v>
      </c>
      <c r="N493" s="18"/>
      <c r="O493" s="18"/>
      <c r="P493" s="17"/>
      <c r="Q493" s="18">
        <f>COUNTIF(Attendance!B:B, A493)</f>
        <v>1</v>
      </c>
      <c r="R493" s="18">
        <f>COUNTIFS(Attendance!B:B, A493, Attendance!C:C, "Went")</f>
        <v>0</v>
      </c>
      <c r="S493" s="18">
        <f>COUNTIFS(Attendance!B:B, A493, Attendance!C:C, "No Show")</f>
        <v>0</v>
      </c>
      <c r="T493" s="18">
        <f>COUNTIFS(Attendance!B:B, A493, Attendance!C:C, "Didn't Go")</f>
        <v>1</v>
      </c>
      <c r="U493" s="19">
        <f t="shared" si="3"/>
        <v>0</v>
      </c>
      <c r="V493" s="19">
        <f t="shared" si="4"/>
        <v>0</v>
      </c>
      <c r="W493" s="19">
        <f t="shared" si="5"/>
        <v>100</v>
      </c>
    </row>
    <row r="494" spans="1:23" ht="12.75">
      <c r="A494" s="13" t="s">
        <v>1183</v>
      </c>
      <c r="B494" s="13">
        <v>256859410</v>
      </c>
      <c r="C494" s="13" t="s">
        <v>271</v>
      </c>
      <c r="D494" s="14">
        <v>43267</v>
      </c>
      <c r="E494" s="3">
        <v>429</v>
      </c>
      <c r="F494" s="21" t="s">
        <v>1183</v>
      </c>
      <c r="G494" s="18"/>
      <c r="H494" s="18" t="s">
        <v>1183</v>
      </c>
      <c r="I494" s="22">
        <v>43267</v>
      </c>
      <c r="J494" s="18"/>
      <c r="K494" s="18"/>
      <c r="L494" s="18" t="s">
        <v>235</v>
      </c>
      <c r="M494" s="18" t="s">
        <v>95</v>
      </c>
      <c r="N494" s="18"/>
      <c r="O494" s="18"/>
      <c r="P494" s="17"/>
      <c r="Q494" s="18">
        <f>COUNTIF(Attendance!B:B, A494)</f>
        <v>0</v>
      </c>
      <c r="R494" s="18">
        <f>COUNTIFS(Attendance!B:B, A494, Attendance!C:C, "Went")</f>
        <v>0</v>
      </c>
      <c r="S494" s="18">
        <f>COUNTIFS(Attendance!B:B, A494, Attendance!C:C, "No Show")</f>
        <v>0</v>
      </c>
      <c r="T494" s="18">
        <f>COUNTIFS(Attendance!B:B, A494, Attendance!C:C, "Didn't Go")</f>
        <v>0</v>
      </c>
      <c r="U494" s="19">
        <f t="shared" si="3"/>
        <v>0</v>
      </c>
      <c r="V494" s="19">
        <f t="shared" si="4"/>
        <v>0</v>
      </c>
      <c r="W494" s="19">
        <f t="shared" si="5"/>
        <v>0</v>
      </c>
    </row>
    <row r="495" spans="1:23" ht="12.75">
      <c r="A495" s="13" t="s">
        <v>1184</v>
      </c>
      <c r="B495" s="13">
        <v>118090362</v>
      </c>
      <c r="C495" s="13" t="s">
        <v>237</v>
      </c>
      <c r="D495" s="14">
        <v>43267</v>
      </c>
      <c r="E495" s="3">
        <v>430</v>
      </c>
      <c r="F495" s="21" t="s">
        <v>1185</v>
      </c>
      <c r="G495" s="18"/>
      <c r="H495" s="18" t="s">
        <v>1185</v>
      </c>
      <c r="I495" s="22">
        <v>43267</v>
      </c>
      <c r="J495" s="18"/>
      <c r="K495" s="18"/>
      <c r="L495" s="18" t="s">
        <v>235</v>
      </c>
      <c r="M495" s="18" t="s">
        <v>95</v>
      </c>
      <c r="N495" s="18"/>
      <c r="O495" s="18"/>
      <c r="P495" s="17"/>
      <c r="Q495" s="18">
        <f>COUNTIF(Attendance!B:B, A495)</f>
        <v>0</v>
      </c>
      <c r="R495" s="18">
        <f>COUNTIFS(Attendance!B:B, A495, Attendance!C:C, "Went")</f>
        <v>0</v>
      </c>
      <c r="S495" s="18">
        <f>COUNTIFS(Attendance!B:B, A495, Attendance!C:C, "No Show")</f>
        <v>0</v>
      </c>
      <c r="T495" s="18">
        <f>COUNTIFS(Attendance!B:B, A495, Attendance!C:C, "Didn't Go")</f>
        <v>0</v>
      </c>
      <c r="U495" s="19">
        <f t="shared" si="3"/>
        <v>0</v>
      </c>
      <c r="V495" s="19">
        <f t="shared" si="4"/>
        <v>0</v>
      </c>
      <c r="W495" s="19">
        <f t="shared" si="5"/>
        <v>0</v>
      </c>
    </row>
    <row r="496" spans="1:23" ht="12.75">
      <c r="A496" s="13" t="s">
        <v>1186</v>
      </c>
      <c r="B496" s="13">
        <v>256930891</v>
      </c>
      <c r="C496" s="13" t="s">
        <v>237</v>
      </c>
      <c r="D496" s="14">
        <v>43268</v>
      </c>
      <c r="E496" s="3">
        <v>431</v>
      </c>
      <c r="F496" s="21" t="s">
        <v>1186</v>
      </c>
      <c r="G496" s="18"/>
      <c r="H496" s="18" t="s">
        <v>1186</v>
      </c>
      <c r="I496" s="22">
        <v>43268</v>
      </c>
      <c r="J496" s="18"/>
      <c r="K496" s="18" t="s">
        <v>1187</v>
      </c>
      <c r="L496" s="18" t="s">
        <v>1188</v>
      </c>
      <c r="M496" s="18" t="s">
        <v>36</v>
      </c>
      <c r="N496" s="18"/>
      <c r="O496" s="18"/>
      <c r="P496" s="17"/>
      <c r="Q496" s="18">
        <f>COUNTIF(Attendance!B:B, A496)</f>
        <v>0</v>
      </c>
      <c r="R496" s="18">
        <f>COUNTIFS(Attendance!B:B, A496, Attendance!C:C, "Went")</f>
        <v>0</v>
      </c>
      <c r="S496" s="18">
        <f>COUNTIFS(Attendance!B:B, A496, Attendance!C:C, "No Show")</f>
        <v>0</v>
      </c>
      <c r="T496" s="18">
        <f>COUNTIFS(Attendance!B:B, A496, Attendance!C:C, "Didn't Go")</f>
        <v>0</v>
      </c>
      <c r="U496" s="19">
        <f t="shared" si="3"/>
        <v>0</v>
      </c>
      <c r="V496" s="19">
        <f t="shared" si="4"/>
        <v>0</v>
      </c>
      <c r="W496" s="19">
        <f t="shared" si="5"/>
        <v>0</v>
      </c>
    </row>
    <row r="497" spans="1:23" ht="12.75">
      <c r="A497" s="13" t="s">
        <v>1189</v>
      </c>
      <c r="B497" s="13">
        <v>257001658</v>
      </c>
      <c r="C497" s="13" t="s">
        <v>237</v>
      </c>
      <c r="D497" s="14">
        <v>43269</v>
      </c>
      <c r="E497" s="3">
        <v>432</v>
      </c>
      <c r="F497" s="21" t="s">
        <v>1189</v>
      </c>
      <c r="G497" s="18"/>
      <c r="H497" s="18" t="s">
        <v>1189</v>
      </c>
      <c r="I497" s="22">
        <v>43269</v>
      </c>
      <c r="J497" s="18"/>
      <c r="K497" s="18"/>
      <c r="L497" s="18" t="s">
        <v>235</v>
      </c>
      <c r="M497" s="18" t="s">
        <v>95</v>
      </c>
      <c r="N497" s="18"/>
      <c r="O497" s="18"/>
      <c r="P497" s="17"/>
      <c r="Q497" s="18">
        <f>COUNTIF(Attendance!B:B, A497)</f>
        <v>0</v>
      </c>
      <c r="R497" s="18">
        <f>COUNTIFS(Attendance!B:B, A497, Attendance!C:C, "Went")</f>
        <v>0</v>
      </c>
      <c r="S497" s="18">
        <f>COUNTIFS(Attendance!B:B, A497, Attendance!C:C, "No Show")</f>
        <v>0</v>
      </c>
      <c r="T497" s="18">
        <f>COUNTIFS(Attendance!B:B, A497, Attendance!C:C, "Didn't Go")</f>
        <v>0</v>
      </c>
      <c r="U497" s="19">
        <f t="shared" si="3"/>
        <v>0</v>
      </c>
      <c r="V497" s="19">
        <f t="shared" si="4"/>
        <v>0</v>
      </c>
      <c r="W497" s="19">
        <f t="shared" si="5"/>
        <v>0</v>
      </c>
    </row>
    <row r="498" spans="1:23" ht="12.75">
      <c r="A498" s="13" t="s">
        <v>1190</v>
      </c>
      <c r="B498" s="13">
        <v>255025249</v>
      </c>
      <c r="C498" s="13" t="s">
        <v>237</v>
      </c>
      <c r="D498" s="14">
        <v>43269</v>
      </c>
      <c r="E498" s="3">
        <v>433</v>
      </c>
      <c r="F498" s="21" t="s">
        <v>1190</v>
      </c>
      <c r="G498" s="18" t="s">
        <v>1191</v>
      </c>
      <c r="H498" s="18" t="s">
        <v>1191</v>
      </c>
      <c r="I498" s="22">
        <v>43269</v>
      </c>
      <c r="J498" s="18"/>
      <c r="K498" s="18" t="s">
        <v>1192</v>
      </c>
      <c r="L498" s="18" t="s">
        <v>1193</v>
      </c>
      <c r="M498" s="18" t="s">
        <v>36</v>
      </c>
      <c r="N498" s="18"/>
      <c r="O498" s="18"/>
      <c r="P498" s="17"/>
      <c r="Q498" s="18">
        <f>COUNTIF(Attendance!B:B, A498)</f>
        <v>0</v>
      </c>
      <c r="R498" s="18">
        <f>COUNTIFS(Attendance!B:B, A498, Attendance!C:C, "Went")</f>
        <v>0</v>
      </c>
      <c r="S498" s="18">
        <f>COUNTIFS(Attendance!B:B, A498, Attendance!C:C, "No Show")</f>
        <v>0</v>
      </c>
      <c r="T498" s="18">
        <f>COUNTIFS(Attendance!B:B, A498, Attendance!C:C, "Didn't Go")</f>
        <v>0</v>
      </c>
      <c r="U498" s="19">
        <f t="shared" si="3"/>
        <v>0</v>
      </c>
      <c r="V498" s="19">
        <f t="shared" si="4"/>
        <v>0</v>
      </c>
      <c r="W498" s="19">
        <f t="shared" si="5"/>
        <v>0</v>
      </c>
    </row>
    <row r="499" spans="1:23" ht="12.75">
      <c r="A499" s="13" t="s">
        <v>1194</v>
      </c>
      <c r="B499" s="13">
        <v>204015353</v>
      </c>
      <c r="C499" s="13" t="s">
        <v>1195</v>
      </c>
      <c r="D499" s="14">
        <v>43271</v>
      </c>
      <c r="E499" s="3">
        <v>434</v>
      </c>
      <c r="F499" s="21" t="s">
        <v>1194</v>
      </c>
      <c r="G499" s="18"/>
      <c r="H499" s="18" t="s">
        <v>1194</v>
      </c>
      <c r="I499" s="22">
        <v>43271</v>
      </c>
      <c r="J499" s="18"/>
      <c r="K499" s="18" t="s">
        <v>1196</v>
      </c>
      <c r="L499" s="18" t="s">
        <v>103</v>
      </c>
      <c r="M499" s="18" t="s">
        <v>53</v>
      </c>
      <c r="N499" s="18"/>
      <c r="O499" s="18"/>
      <c r="P499" s="17"/>
      <c r="Q499" s="18">
        <f>COUNTIF(Attendance!B:B, A499)</f>
        <v>0</v>
      </c>
      <c r="R499" s="18">
        <f>COUNTIFS(Attendance!B:B, A499, Attendance!C:C, "Went")</f>
        <v>0</v>
      </c>
      <c r="S499" s="18">
        <f>COUNTIFS(Attendance!B:B, A499, Attendance!C:C, "No Show")</f>
        <v>0</v>
      </c>
      <c r="T499" s="18">
        <f>COUNTIFS(Attendance!B:B, A499, Attendance!C:C, "Didn't Go")</f>
        <v>0</v>
      </c>
      <c r="U499" s="19">
        <f t="shared" si="3"/>
        <v>0</v>
      </c>
      <c r="V499" s="19">
        <f t="shared" si="4"/>
        <v>0</v>
      </c>
      <c r="W499" s="19">
        <f t="shared" si="5"/>
        <v>0</v>
      </c>
    </row>
    <row r="500" spans="1:23" ht="12.75">
      <c r="A500" s="13" t="s">
        <v>1197</v>
      </c>
      <c r="B500" s="13">
        <v>256625238</v>
      </c>
      <c r="C500" s="13" t="s">
        <v>1198</v>
      </c>
      <c r="D500" s="14">
        <v>43272</v>
      </c>
      <c r="E500" s="3">
        <v>435</v>
      </c>
      <c r="F500" s="21" t="s">
        <v>1197</v>
      </c>
      <c r="G500" s="18"/>
      <c r="H500" s="18" t="s">
        <v>1197</v>
      </c>
      <c r="I500" s="22">
        <v>43272</v>
      </c>
      <c r="J500" s="18"/>
      <c r="K500" s="18" t="s">
        <v>1199</v>
      </c>
      <c r="L500" s="18" t="s">
        <v>51</v>
      </c>
      <c r="M500" s="18" t="s">
        <v>68</v>
      </c>
      <c r="N500" s="18"/>
      <c r="O500" s="18"/>
      <c r="P500" s="17"/>
      <c r="Q500" s="18">
        <f>COUNTIF(Attendance!B:B, A500)</f>
        <v>0</v>
      </c>
      <c r="R500" s="18">
        <f>COUNTIFS(Attendance!B:B, A500, Attendance!C:C, "Went")</f>
        <v>0</v>
      </c>
      <c r="S500" s="18">
        <f>COUNTIFS(Attendance!B:B, A500, Attendance!C:C, "No Show")</f>
        <v>0</v>
      </c>
      <c r="T500" s="18">
        <f>COUNTIFS(Attendance!B:B, A500, Attendance!C:C, "Didn't Go")</f>
        <v>0</v>
      </c>
      <c r="U500" s="19">
        <f t="shared" si="3"/>
        <v>0</v>
      </c>
      <c r="V500" s="19">
        <f t="shared" si="4"/>
        <v>0</v>
      </c>
      <c r="W500" s="19">
        <f t="shared" si="5"/>
        <v>0</v>
      </c>
    </row>
    <row r="501" spans="1:23" ht="12.75">
      <c r="A501" s="13" t="s">
        <v>1200</v>
      </c>
      <c r="B501" s="13">
        <v>229193750</v>
      </c>
      <c r="C501" s="13" t="s">
        <v>237</v>
      </c>
      <c r="D501" s="14">
        <v>43272</v>
      </c>
      <c r="E501" s="3">
        <v>436</v>
      </c>
      <c r="F501" s="21" t="s">
        <v>1200</v>
      </c>
      <c r="G501" s="18"/>
      <c r="H501" s="18" t="s">
        <v>1200</v>
      </c>
      <c r="I501" s="22">
        <v>43272</v>
      </c>
      <c r="J501" s="18"/>
      <c r="K501" s="18"/>
      <c r="L501" s="18" t="s">
        <v>1201</v>
      </c>
      <c r="M501" s="18" t="s">
        <v>53</v>
      </c>
      <c r="N501" s="18"/>
      <c r="O501" s="18"/>
      <c r="P501" s="17"/>
      <c r="Q501" s="18">
        <f>COUNTIF(Attendance!B:B, A501)</f>
        <v>0</v>
      </c>
      <c r="R501" s="18">
        <f>COUNTIFS(Attendance!B:B, A501, Attendance!C:C, "Went")</f>
        <v>0</v>
      </c>
      <c r="S501" s="18">
        <f>COUNTIFS(Attendance!B:B, A501, Attendance!C:C, "No Show")</f>
        <v>0</v>
      </c>
      <c r="T501" s="18">
        <f>COUNTIFS(Attendance!B:B, A501, Attendance!C:C, "Didn't Go")</f>
        <v>0</v>
      </c>
      <c r="U501" s="19">
        <f t="shared" si="3"/>
        <v>0</v>
      </c>
      <c r="V501" s="19">
        <f t="shared" si="4"/>
        <v>0</v>
      </c>
      <c r="W501" s="19">
        <f t="shared" si="5"/>
        <v>0</v>
      </c>
    </row>
    <row r="502" spans="1:23" ht="12.75">
      <c r="A502" s="13" t="s">
        <v>1202</v>
      </c>
      <c r="B502" s="13">
        <v>205814150</v>
      </c>
      <c r="C502" s="13" t="s">
        <v>237</v>
      </c>
      <c r="D502" s="14">
        <v>43272</v>
      </c>
      <c r="E502" s="3">
        <v>437</v>
      </c>
      <c r="F502" s="21" t="s">
        <v>1202</v>
      </c>
      <c r="G502" s="18"/>
      <c r="H502" s="18" t="s">
        <v>1202</v>
      </c>
      <c r="I502" s="22">
        <v>43272</v>
      </c>
      <c r="J502" s="18"/>
      <c r="K502" s="18"/>
      <c r="L502" s="18" t="s">
        <v>1201</v>
      </c>
      <c r="M502" s="18" t="s">
        <v>53</v>
      </c>
      <c r="N502" s="18"/>
      <c r="O502" s="18"/>
      <c r="P502" s="17"/>
      <c r="Q502" s="18">
        <f>COUNTIF(Attendance!B:B, A502)</f>
        <v>0</v>
      </c>
      <c r="R502" s="18">
        <f>COUNTIFS(Attendance!B:B, A502, Attendance!C:C, "Went")</f>
        <v>0</v>
      </c>
      <c r="S502" s="18">
        <f>COUNTIFS(Attendance!B:B, A502, Attendance!C:C, "No Show")</f>
        <v>0</v>
      </c>
      <c r="T502" s="18">
        <f>COUNTIFS(Attendance!B:B, A502, Attendance!C:C, "Didn't Go")</f>
        <v>0</v>
      </c>
      <c r="U502" s="19">
        <f t="shared" si="3"/>
        <v>0</v>
      </c>
      <c r="V502" s="19">
        <f t="shared" si="4"/>
        <v>0</v>
      </c>
      <c r="W502" s="19">
        <f t="shared" si="5"/>
        <v>0</v>
      </c>
    </row>
    <row r="503" spans="1:23" ht="12.75">
      <c r="A503" s="13" t="s">
        <v>1203</v>
      </c>
      <c r="B503" s="13">
        <v>227940979</v>
      </c>
      <c r="C503" s="13" t="s">
        <v>231</v>
      </c>
      <c r="D503" s="14">
        <v>43274</v>
      </c>
      <c r="E503" s="3">
        <v>438</v>
      </c>
      <c r="F503" s="21" t="s">
        <v>1203</v>
      </c>
      <c r="G503" s="18"/>
      <c r="H503" s="18" t="s">
        <v>1203</v>
      </c>
      <c r="I503" s="22">
        <v>43274</v>
      </c>
      <c r="J503" s="18"/>
      <c r="K503" s="18"/>
      <c r="L503" s="18" t="s">
        <v>235</v>
      </c>
      <c r="M503" s="18" t="s">
        <v>95</v>
      </c>
      <c r="N503" s="18"/>
      <c r="O503" s="18"/>
      <c r="P503" s="17"/>
      <c r="Q503" s="18">
        <f>COUNTIF(Attendance!B:B, A503)</f>
        <v>0</v>
      </c>
      <c r="R503" s="18">
        <f>COUNTIFS(Attendance!B:B, A503, Attendance!C:C, "Went")</f>
        <v>0</v>
      </c>
      <c r="S503" s="18">
        <f>COUNTIFS(Attendance!B:B, A503, Attendance!C:C, "No Show")</f>
        <v>0</v>
      </c>
      <c r="T503" s="18">
        <f>COUNTIFS(Attendance!B:B, A503, Attendance!C:C, "Didn't Go")</f>
        <v>0</v>
      </c>
      <c r="U503" s="19">
        <f t="shared" si="3"/>
        <v>0</v>
      </c>
      <c r="V503" s="19">
        <f t="shared" si="4"/>
        <v>0</v>
      </c>
      <c r="W503" s="19">
        <f t="shared" si="5"/>
        <v>0</v>
      </c>
    </row>
    <row r="504" spans="1:23" ht="12.75">
      <c r="A504" s="13" t="s">
        <v>1204</v>
      </c>
      <c r="B504" s="13">
        <v>50430052</v>
      </c>
      <c r="C504" s="13" t="s">
        <v>293</v>
      </c>
      <c r="D504" s="14">
        <v>43277</v>
      </c>
      <c r="E504" s="3">
        <v>439</v>
      </c>
      <c r="F504" s="21" t="s">
        <v>1204</v>
      </c>
      <c r="G504" s="18"/>
      <c r="H504" s="18" t="s">
        <v>1204</v>
      </c>
      <c r="I504" s="22">
        <v>43277</v>
      </c>
      <c r="J504" s="18"/>
      <c r="K504" s="18"/>
      <c r="L504" s="18" t="s">
        <v>67</v>
      </c>
      <c r="M504" s="18" t="s">
        <v>68</v>
      </c>
      <c r="N504" s="18"/>
      <c r="O504" s="18"/>
      <c r="P504" s="17"/>
      <c r="Q504" s="18">
        <f>COUNTIF(Attendance!B:B, A504)</f>
        <v>0</v>
      </c>
      <c r="R504" s="18">
        <f>COUNTIFS(Attendance!B:B, A504, Attendance!C:C, "Went")</f>
        <v>0</v>
      </c>
      <c r="S504" s="18">
        <f>COUNTIFS(Attendance!B:B, A504, Attendance!C:C, "No Show")</f>
        <v>0</v>
      </c>
      <c r="T504" s="18">
        <f>COUNTIFS(Attendance!B:B, A504, Attendance!C:C, "Didn't Go")</f>
        <v>0</v>
      </c>
      <c r="U504" s="19">
        <f t="shared" si="3"/>
        <v>0</v>
      </c>
      <c r="V504" s="19">
        <f t="shared" si="4"/>
        <v>0</v>
      </c>
      <c r="W504" s="19">
        <f t="shared" si="5"/>
        <v>0</v>
      </c>
    </row>
    <row r="505" spans="1:23" ht="12.75">
      <c r="A505" s="13" t="s">
        <v>1205</v>
      </c>
      <c r="B505" s="13">
        <v>257715591</v>
      </c>
      <c r="C505" s="13" t="s">
        <v>1206</v>
      </c>
      <c r="D505" s="14">
        <v>43279</v>
      </c>
      <c r="E505" s="3">
        <v>440</v>
      </c>
      <c r="F505" s="21" t="s">
        <v>1205</v>
      </c>
      <c r="G505" s="18"/>
      <c r="H505" s="18" t="s">
        <v>1205</v>
      </c>
      <c r="I505" s="22">
        <v>43279</v>
      </c>
      <c r="J505" s="18"/>
      <c r="K505" s="18"/>
      <c r="L505" s="18" t="s">
        <v>235</v>
      </c>
      <c r="M505" s="18" t="s">
        <v>95</v>
      </c>
      <c r="N505" s="18"/>
      <c r="O505" s="18"/>
      <c r="P505" s="17"/>
      <c r="Q505" s="18">
        <f>COUNTIF(Attendance!B:B, A505)</f>
        <v>0</v>
      </c>
      <c r="R505" s="18">
        <f>COUNTIFS(Attendance!B:B, A505, Attendance!C:C, "Went")</f>
        <v>0</v>
      </c>
      <c r="S505" s="18">
        <f>COUNTIFS(Attendance!B:B, A505, Attendance!C:C, "No Show")</f>
        <v>0</v>
      </c>
      <c r="T505" s="18">
        <f>COUNTIFS(Attendance!B:B, A505, Attendance!C:C, "Didn't Go")</f>
        <v>0</v>
      </c>
      <c r="U505" s="19">
        <f t="shared" si="3"/>
        <v>0</v>
      </c>
      <c r="V505" s="19">
        <f t="shared" si="4"/>
        <v>0</v>
      </c>
      <c r="W505" s="19">
        <f t="shared" si="5"/>
        <v>0</v>
      </c>
    </row>
    <row r="506" spans="1:23" ht="12.75">
      <c r="A506" s="13" t="s">
        <v>1207</v>
      </c>
      <c r="B506" s="13">
        <v>238234750</v>
      </c>
      <c r="C506" s="13" t="s">
        <v>1208</v>
      </c>
      <c r="D506" s="14">
        <v>43281</v>
      </c>
      <c r="E506" s="3">
        <v>441</v>
      </c>
      <c r="F506" s="21" t="s">
        <v>1207</v>
      </c>
      <c r="G506" s="18"/>
      <c r="H506" s="18" t="s">
        <v>1207</v>
      </c>
      <c r="I506" s="22">
        <v>43281</v>
      </c>
      <c r="J506" s="18" t="s">
        <v>177</v>
      </c>
      <c r="K506" s="18" t="s">
        <v>1209</v>
      </c>
      <c r="L506" s="18" t="s">
        <v>1056</v>
      </c>
      <c r="M506" s="18" t="s">
        <v>601</v>
      </c>
      <c r="N506" s="18"/>
      <c r="O506" s="18"/>
      <c r="P506" s="17"/>
      <c r="Q506" s="18">
        <f>COUNTIF(Attendance!B:B, A506)</f>
        <v>5</v>
      </c>
      <c r="R506" s="18">
        <f>COUNTIFS(Attendance!B:B, A506, Attendance!C:C, "Went")</f>
        <v>3</v>
      </c>
      <c r="S506" s="18">
        <f>COUNTIFS(Attendance!B:B, A506, Attendance!C:C, "No Show")</f>
        <v>1</v>
      </c>
      <c r="T506" s="18">
        <f>COUNTIFS(Attendance!B:B, A506, Attendance!C:C, "Didn't Go")</f>
        <v>1</v>
      </c>
      <c r="U506" s="19">
        <f t="shared" si="3"/>
        <v>60</v>
      </c>
      <c r="V506" s="19">
        <f t="shared" si="4"/>
        <v>20</v>
      </c>
      <c r="W506" s="19">
        <f t="shared" si="5"/>
        <v>20</v>
      </c>
    </row>
    <row r="507" spans="1:23" ht="12.75">
      <c r="A507" s="13" t="s">
        <v>1210</v>
      </c>
      <c r="B507" s="13">
        <v>240842852</v>
      </c>
      <c r="C507" s="13" t="s">
        <v>293</v>
      </c>
      <c r="D507" s="14">
        <v>43282</v>
      </c>
      <c r="E507" s="3">
        <v>442</v>
      </c>
      <c r="F507" s="21" t="s">
        <v>1210</v>
      </c>
      <c r="G507" s="18"/>
      <c r="H507" s="18" t="s">
        <v>1210</v>
      </c>
      <c r="I507" s="22">
        <v>43282</v>
      </c>
      <c r="J507" s="18"/>
      <c r="K507" s="18"/>
      <c r="L507" s="18" t="s">
        <v>235</v>
      </c>
      <c r="M507" s="18" t="s">
        <v>95</v>
      </c>
      <c r="N507" s="18"/>
      <c r="O507" s="18"/>
      <c r="P507" s="17"/>
      <c r="Q507" s="18">
        <f>COUNTIF(Attendance!B:B, A507)</f>
        <v>0</v>
      </c>
      <c r="R507" s="18">
        <f>COUNTIFS(Attendance!B:B, A507, Attendance!C:C, "Went")</f>
        <v>0</v>
      </c>
      <c r="S507" s="18">
        <f>COUNTIFS(Attendance!B:B, A507, Attendance!C:C, "No Show")</f>
        <v>0</v>
      </c>
      <c r="T507" s="18">
        <f>COUNTIFS(Attendance!B:B, A507, Attendance!C:C, "Didn't Go")</f>
        <v>0</v>
      </c>
      <c r="U507" s="19">
        <f t="shared" si="3"/>
        <v>0</v>
      </c>
      <c r="V507" s="19">
        <f t="shared" si="4"/>
        <v>0</v>
      </c>
      <c r="W507" s="19">
        <f t="shared" si="5"/>
        <v>0</v>
      </c>
    </row>
    <row r="508" spans="1:23" ht="12.75">
      <c r="A508" s="13" t="s">
        <v>1211</v>
      </c>
      <c r="B508" s="13">
        <v>256706728</v>
      </c>
      <c r="C508" s="13" t="s">
        <v>237</v>
      </c>
      <c r="D508" s="14">
        <v>43283</v>
      </c>
      <c r="E508" s="3">
        <v>443</v>
      </c>
      <c r="F508" s="21" t="s">
        <v>1211</v>
      </c>
      <c r="G508" s="18"/>
      <c r="H508" s="18" t="s">
        <v>1211</v>
      </c>
      <c r="I508" s="22">
        <v>43283</v>
      </c>
      <c r="J508" s="18"/>
      <c r="K508" s="18" t="s">
        <v>1212</v>
      </c>
      <c r="L508" s="18" t="s">
        <v>1213</v>
      </c>
      <c r="M508" s="18" t="s">
        <v>53</v>
      </c>
      <c r="N508" s="18"/>
      <c r="O508" s="18"/>
      <c r="P508" s="17"/>
      <c r="Q508" s="18">
        <f>COUNTIF(Attendance!B:B, A508)</f>
        <v>5</v>
      </c>
      <c r="R508" s="18">
        <f>COUNTIFS(Attendance!B:B, A508, Attendance!C:C, "Went")</f>
        <v>3</v>
      </c>
      <c r="S508" s="18">
        <f>COUNTIFS(Attendance!B:B, A508, Attendance!C:C, "No Show")</f>
        <v>0</v>
      </c>
      <c r="T508" s="18">
        <f>COUNTIFS(Attendance!B:B, A508, Attendance!C:C, "Didn't Go")</f>
        <v>0</v>
      </c>
      <c r="U508" s="19">
        <f t="shared" si="3"/>
        <v>60</v>
      </c>
      <c r="V508" s="19">
        <f t="shared" si="4"/>
        <v>0</v>
      </c>
      <c r="W508" s="19">
        <f t="shared" si="5"/>
        <v>0</v>
      </c>
    </row>
    <row r="509" spans="1:23" ht="12.75">
      <c r="A509" s="13" t="s">
        <v>1214</v>
      </c>
      <c r="B509" s="13">
        <v>258070073</v>
      </c>
      <c r="C509" s="13" t="s">
        <v>293</v>
      </c>
      <c r="D509" s="14">
        <v>43284</v>
      </c>
      <c r="E509" s="3">
        <v>444</v>
      </c>
      <c r="F509" s="21" t="s">
        <v>1214</v>
      </c>
      <c r="G509" s="18"/>
      <c r="H509" s="18" t="s">
        <v>1214</v>
      </c>
      <c r="I509" s="22">
        <v>43284</v>
      </c>
      <c r="J509" s="18"/>
      <c r="K509" s="18" t="s">
        <v>1215</v>
      </c>
      <c r="L509" s="18" t="s">
        <v>1216</v>
      </c>
      <c r="M509" s="18" t="s">
        <v>68</v>
      </c>
      <c r="N509" s="18"/>
      <c r="O509" s="18"/>
      <c r="P509" s="17"/>
      <c r="Q509" s="18">
        <f>COUNTIF(Attendance!B:B, A509)</f>
        <v>0</v>
      </c>
      <c r="R509" s="18">
        <f>COUNTIFS(Attendance!B:B, A509, Attendance!C:C, "Went")</f>
        <v>0</v>
      </c>
      <c r="S509" s="18">
        <f>COUNTIFS(Attendance!B:B, A509, Attendance!C:C, "No Show")</f>
        <v>0</v>
      </c>
      <c r="T509" s="18">
        <f>COUNTIFS(Attendance!B:B, A509, Attendance!C:C, "Didn't Go")</f>
        <v>0</v>
      </c>
      <c r="U509" s="19">
        <f t="shared" si="3"/>
        <v>0</v>
      </c>
      <c r="V509" s="19">
        <f t="shared" si="4"/>
        <v>0</v>
      </c>
      <c r="W509" s="19">
        <f t="shared" si="5"/>
        <v>0</v>
      </c>
    </row>
    <row r="510" spans="1:23" ht="12.75">
      <c r="A510" s="13" t="s">
        <v>1217</v>
      </c>
      <c r="B510" s="13">
        <v>257198232</v>
      </c>
      <c r="C510" s="13" t="s">
        <v>246</v>
      </c>
      <c r="D510" s="14">
        <v>43284</v>
      </c>
      <c r="E510" s="3">
        <v>445</v>
      </c>
      <c r="F510" s="21" t="s">
        <v>1217</v>
      </c>
      <c r="G510" s="18"/>
      <c r="H510" s="18" t="s">
        <v>1217</v>
      </c>
      <c r="I510" s="22">
        <v>43284</v>
      </c>
      <c r="J510" s="18"/>
      <c r="K510" s="18" t="s">
        <v>254</v>
      </c>
      <c r="L510" s="18" t="s">
        <v>377</v>
      </c>
      <c r="M510" s="18" t="s">
        <v>36</v>
      </c>
      <c r="N510" s="18"/>
      <c r="O510" s="18" t="s">
        <v>1218</v>
      </c>
      <c r="P510" s="17"/>
      <c r="Q510" s="18">
        <f>COUNTIF(Attendance!B:B, A510)</f>
        <v>0</v>
      </c>
      <c r="R510" s="18">
        <f>COUNTIFS(Attendance!B:B, A510, Attendance!C:C, "Went")</f>
        <v>0</v>
      </c>
      <c r="S510" s="18">
        <f>COUNTIFS(Attendance!B:B, A510, Attendance!C:C, "No Show")</f>
        <v>0</v>
      </c>
      <c r="T510" s="18">
        <f>COUNTIFS(Attendance!B:B, A510, Attendance!C:C, "Didn't Go")</f>
        <v>0</v>
      </c>
      <c r="U510" s="19">
        <f t="shared" si="3"/>
        <v>0</v>
      </c>
      <c r="V510" s="19">
        <f t="shared" si="4"/>
        <v>0</v>
      </c>
      <c r="W510" s="19">
        <f t="shared" si="5"/>
        <v>0</v>
      </c>
    </row>
    <row r="511" spans="1:23" ht="12.75">
      <c r="A511" s="13" t="s">
        <v>1219</v>
      </c>
      <c r="B511" s="13">
        <v>258143841</v>
      </c>
      <c r="C511" s="13" t="s">
        <v>237</v>
      </c>
      <c r="D511" s="14">
        <v>43285</v>
      </c>
      <c r="E511" s="3">
        <v>446</v>
      </c>
      <c r="F511" s="21" t="s">
        <v>1219</v>
      </c>
      <c r="G511" s="18"/>
      <c r="H511" s="18" t="s">
        <v>1219</v>
      </c>
      <c r="I511" s="22">
        <v>43285</v>
      </c>
      <c r="J511" s="18"/>
      <c r="K511" s="18"/>
      <c r="L511" s="18" t="s">
        <v>235</v>
      </c>
      <c r="M511" s="18" t="s">
        <v>95</v>
      </c>
      <c r="N511" s="18"/>
      <c r="O511" s="18"/>
      <c r="P511" s="17"/>
      <c r="Q511" s="18">
        <f>COUNTIF(Attendance!B:B, A511)</f>
        <v>0</v>
      </c>
      <c r="R511" s="18">
        <f>COUNTIFS(Attendance!B:B, A511, Attendance!C:C, "Went")</f>
        <v>0</v>
      </c>
      <c r="S511" s="18">
        <f>COUNTIFS(Attendance!B:B, A511, Attendance!C:C, "No Show")</f>
        <v>0</v>
      </c>
      <c r="T511" s="18">
        <f>COUNTIFS(Attendance!B:B, A511, Attendance!C:C, "Didn't Go")</f>
        <v>0</v>
      </c>
      <c r="U511" s="19">
        <f t="shared" si="3"/>
        <v>0</v>
      </c>
      <c r="V511" s="19">
        <f t="shared" si="4"/>
        <v>0</v>
      </c>
      <c r="W511" s="19">
        <f t="shared" si="5"/>
        <v>0</v>
      </c>
    </row>
    <row r="512" spans="1:23" ht="12.75">
      <c r="A512" s="13" t="s">
        <v>1220</v>
      </c>
      <c r="B512" s="13">
        <v>258216328</v>
      </c>
      <c r="C512" s="13" t="s">
        <v>231</v>
      </c>
      <c r="D512" s="14">
        <v>43286</v>
      </c>
      <c r="E512" s="3">
        <v>447</v>
      </c>
      <c r="F512" s="21" t="s">
        <v>1220</v>
      </c>
      <c r="G512" s="18"/>
      <c r="H512" s="18" t="s">
        <v>1220</v>
      </c>
      <c r="I512" s="22">
        <v>43286</v>
      </c>
      <c r="J512" s="18"/>
      <c r="K512" s="18" t="s">
        <v>1221</v>
      </c>
      <c r="L512" s="18" t="s">
        <v>35</v>
      </c>
      <c r="M512" s="18" t="s">
        <v>166</v>
      </c>
      <c r="N512" s="18"/>
      <c r="O512" s="18"/>
      <c r="P512" s="17"/>
      <c r="Q512" s="18">
        <f>COUNTIF(Attendance!B:B, A512)</f>
        <v>8</v>
      </c>
      <c r="R512" s="18">
        <f>COUNTIFS(Attendance!B:B, A512, Attendance!C:C, "Went")</f>
        <v>3</v>
      </c>
      <c r="S512" s="18">
        <f>COUNTIFS(Attendance!B:B, A512, Attendance!C:C, "No Show")</f>
        <v>3</v>
      </c>
      <c r="T512" s="18">
        <f>COUNTIFS(Attendance!B:B, A512, Attendance!C:C, "Didn't Go")</f>
        <v>0</v>
      </c>
      <c r="U512" s="19">
        <f t="shared" si="3"/>
        <v>37.5</v>
      </c>
      <c r="V512" s="19">
        <f t="shared" si="4"/>
        <v>37.5</v>
      </c>
      <c r="W512" s="19">
        <f t="shared" si="5"/>
        <v>0</v>
      </c>
    </row>
    <row r="513" spans="1:23" ht="12.75">
      <c r="A513" s="13" t="s">
        <v>1222</v>
      </c>
      <c r="B513" s="13">
        <v>80000972</v>
      </c>
      <c r="C513" s="13" t="s">
        <v>231</v>
      </c>
      <c r="D513" s="14">
        <v>43286</v>
      </c>
      <c r="E513" s="3">
        <v>448</v>
      </c>
      <c r="F513" s="21" t="s">
        <v>1222</v>
      </c>
      <c r="G513" s="18"/>
      <c r="H513" s="18" t="s">
        <v>1222</v>
      </c>
      <c r="I513" s="22">
        <v>43286</v>
      </c>
      <c r="J513" s="18"/>
      <c r="K513" s="18" t="s">
        <v>1223</v>
      </c>
      <c r="L513" s="18" t="s">
        <v>1224</v>
      </c>
      <c r="M513" s="18" t="s">
        <v>82</v>
      </c>
      <c r="N513" s="18"/>
      <c r="O513" s="18"/>
      <c r="P513" s="17"/>
      <c r="Q513" s="18">
        <f>COUNTIF(Attendance!B:B, A513)</f>
        <v>0</v>
      </c>
      <c r="R513" s="18">
        <f>COUNTIFS(Attendance!B:B, A513, Attendance!C:C, "Went")</f>
        <v>0</v>
      </c>
      <c r="S513" s="18">
        <f>COUNTIFS(Attendance!B:B, A513, Attendance!C:C, "No Show")</f>
        <v>0</v>
      </c>
      <c r="T513" s="18">
        <f>COUNTIFS(Attendance!B:B, A513, Attendance!C:C, "Didn't Go")</f>
        <v>0</v>
      </c>
      <c r="U513" s="19">
        <f t="shared" si="3"/>
        <v>0</v>
      </c>
      <c r="V513" s="19">
        <f t="shared" si="4"/>
        <v>0</v>
      </c>
      <c r="W513" s="19">
        <f t="shared" si="5"/>
        <v>0</v>
      </c>
    </row>
    <row r="514" spans="1:23" ht="12.75">
      <c r="A514" s="13" t="s">
        <v>1225</v>
      </c>
      <c r="B514" s="13">
        <v>258276690</v>
      </c>
      <c r="C514" s="13" t="s">
        <v>237</v>
      </c>
      <c r="D514" s="14">
        <v>43287</v>
      </c>
      <c r="E514" s="3">
        <v>449</v>
      </c>
      <c r="F514" s="21"/>
      <c r="H514" s="18" t="s">
        <v>1226</v>
      </c>
      <c r="I514" s="22"/>
      <c r="L514" s="18" t="s">
        <v>235</v>
      </c>
      <c r="M514" s="18" t="s">
        <v>95</v>
      </c>
      <c r="P514" s="17"/>
      <c r="Q514" s="18">
        <f>COUNTIF(Attendance!B:B, A514)</f>
        <v>0</v>
      </c>
      <c r="R514" s="18">
        <f>COUNTIFS(Attendance!B:B, A514, Attendance!C:C, "Went")</f>
        <v>0</v>
      </c>
      <c r="S514" s="18">
        <f>COUNTIFS(Attendance!B:B, A514, Attendance!C:C, "No Show")</f>
        <v>0</v>
      </c>
      <c r="T514" s="18">
        <f>COUNTIFS(Attendance!B:B, A514, Attendance!C:C, "Didn't Go")</f>
        <v>0</v>
      </c>
      <c r="U514" s="19">
        <f t="shared" si="3"/>
        <v>0</v>
      </c>
      <c r="V514" s="19">
        <f t="shared" si="4"/>
        <v>0</v>
      </c>
      <c r="W514" s="19">
        <f t="shared" si="5"/>
        <v>0</v>
      </c>
    </row>
    <row r="515" spans="1:23" ht="12.75">
      <c r="A515" s="13" t="s">
        <v>1227</v>
      </c>
      <c r="B515" s="13">
        <v>226458506</v>
      </c>
      <c r="C515" s="13" t="s">
        <v>1228</v>
      </c>
      <c r="D515" s="14">
        <v>43287</v>
      </c>
      <c r="E515" s="3">
        <v>450</v>
      </c>
      <c r="F515" s="21" t="s">
        <v>1227</v>
      </c>
      <c r="G515" s="18"/>
      <c r="H515" s="18" t="s">
        <v>1227</v>
      </c>
      <c r="I515" s="22">
        <v>43287</v>
      </c>
      <c r="J515" s="18"/>
      <c r="K515" s="18"/>
      <c r="L515" s="18" t="s">
        <v>235</v>
      </c>
      <c r="M515" s="18" t="s">
        <v>95</v>
      </c>
      <c r="N515" s="18"/>
      <c r="O515" s="18"/>
      <c r="P515" s="17"/>
      <c r="Q515" s="18">
        <f>COUNTIF(Attendance!B:B, A515)</f>
        <v>0</v>
      </c>
      <c r="R515" s="18">
        <f>COUNTIFS(Attendance!B:B, A515, Attendance!C:C, "Went")</f>
        <v>0</v>
      </c>
      <c r="S515" s="18">
        <f>COUNTIFS(Attendance!B:B, A515, Attendance!C:C, "No Show")</f>
        <v>0</v>
      </c>
      <c r="T515" s="18">
        <f>COUNTIFS(Attendance!B:B, A515, Attendance!C:C, "Didn't Go")</f>
        <v>0</v>
      </c>
      <c r="U515" s="19">
        <f t="shared" si="3"/>
        <v>0</v>
      </c>
      <c r="V515" s="19">
        <f t="shared" si="4"/>
        <v>0</v>
      </c>
      <c r="W515" s="19">
        <f t="shared" si="5"/>
        <v>0</v>
      </c>
    </row>
    <row r="516" spans="1:23" ht="12.75">
      <c r="A516" s="13" t="s">
        <v>1229</v>
      </c>
      <c r="B516" s="13">
        <v>142251142</v>
      </c>
      <c r="C516" s="13" t="s">
        <v>237</v>
      </c>
      <c r="D516" s="14">
        <v>43288</v>
      </c>
      <c r="E516" s="3">
        <v>451</v>
      </c>
      <c r="F516" s="21" t="s">
        <v>1229</v>
      </c>
      <c r="G516" s="18"/>
      <c r="H516" s="18" t="s">
        <v>1229</v>
      </c>
      <c r="I516" s="22">
        <v>43288</v>
      </c>
      <c r="J516" s="18"/>
      <c r="K516" s="18"/>
      <c r="L516" s="18" t="s">
        <v>235</v>
      </c>
      <c r="M516" s="18" t="s">
        <v>95</v>
      </c>
      <c r="N516" s="18"/>
      <c r="O516" s="18"/>
      <c r="P516" s="17"/>
      <c r="Q516" s="18">
        <f>COUNTIF(Attendance!B:B, A516)</f>
        <v>0</v>
      </c>
      <c r="R516" s="18">
        <f>COUNTIFS(Attendance!B:B, A516, Attendance!C:C, "Went")</f>
        <v>0</v>
      </c>
      <c r="S516" s="18">
        <f>COUNTIFS(Attendance!B:B, A516, Attendance!C:C, "No Show")</f>
        <v>0</v>
      </c>
      <c r="T516" s="18">
        <f>COUNTIFS(Attendance!B:B, A516, Attendance!C:C, "Didn't Go")</f>
        <v>0</v>
      </c>
      <c r="U516" s="19">
        <f t="shared" si="3"/>
        <v>0</v>
      </c>
      <c r="V516" s="19">
        <f t="shared" si="4"/>
        <v>0</v>
      </c>
      <c r="W516" s="19">
        <f t="shared" si="5"/>
        <v>0</v>
      </c>
    </row>
    <row r="517" spans="1:23" ht="12.75">
      <c r="A517" s="13" t="s">
        <v>1230</v>
      </c>
      <c r="B517" s="13">
        <v>76945532</v>
      </c>
      <c r="C517" s="13" t="s">
        <v>237</v>
      </c>
      <c r="D517" s="14">
        <v>43288</v>
      </c>
      <c r="E517" s="3">
        <v>452</v>
      </c>
      <c r="F517" s="21" t="s">
        <v>1230</v>
      </c>
      <c r="G517" s="18"/>
      <c r="H517" s="18" t="s">
        <v>1230</v>
      </c>
      <c r="I517" s="22">
        <v>43288</v>
      </c>
      <c r="J517" s="18"/>
      <c r="K517" s="18" t="s">
        <v>1231</v>
      </c>
      <c r="L517" s="18" t="s">
        <v>1232</v>
      </c>
      <c r="M517" s="18" t="s">
        <v>82</v>
      </c>
      <c r="N517" s="18"/>
      <c r="O517" s="18"/>
      <c r="P517" s="17"/>
      <c r="Q517" s="18">
        <f>COUNTIF(Attendance!B:B, A517)</f>
        <v>1</v>
      </c>
      <c r="R517" s="18">
        <f>COUNTIFS(Attendance!B:B, A517, Attendance!C:C, "Went")</f>
        <v>0</v>
      </c>
      <c r="S517" s="18">
        <f>COUNTIFS(Attendance!B:B, A517, Attendance!C:C, "No Show")</f>
        <v>1</v>
      </c>
      <c r="T517" s="18">
        <f>COUNTIFS(Attendance!B:B, A517, Attendance!C:C, "Didn't Go")</f>
        <v>0</v>
      </c>
      <c r="U517" s="19">
        <f t="shared" si="3"/>
        <v>0</v>
      </c>
      <c r="V517" s="19">
        <f t="shared" si="4"/>
        <v>100</v>
      </c>
      <c r="W517" s="19">
        <f t="shared" si="5"/>
        <v>0</v>
      </c>
    </row>
    <row r="518" spans="1:23" ht="12.75">
      <c r="A518" s="13" t="s">
        <v>1233</v>
      </c>
      <c r="B518" s="13">
        <v>258049886</v>
      </c>
      <c r="C518" s="13" t="s">
        <v>237</v>
      </c>
      <c r="D518" s="14">
        <v>43290</v>
      </c>
      <c r="E518" s="3">
        <v>453</v>
      </c>
      <c r="F518" s="21" t="s">
        <v>1233</v>
      </c>
      <c r="G518" s="18"/>
      <c r="H518" s="18" t="s">
        <v>1233</v>
      </c>
      <c r="I518" s="22">
        <v>43290</v>
      </c>
      <c r="J518" s="18"/>
      <c r="K518" s="18"/>
      <c r="L518" s="18" t="s">
        <v>235</v>
      </c>
      <c r="M518" s="18" t="s">
        <v>95</v>
      </c>
      <c r="N518" s="18"/>
      <c r="O518" s="18"/>
      <c r="P518" s="17"/>
      <c r="Q518" s="18">
        <f>COUNTIF(Attendance!B:B, A518)</f>
        <v>0</v>
      </c>
      <c r="R518" s="18">
        <f>COUNTIFS(Attendance!B:B, A518, Attendance!C:C, "Went")</f>
        <v>0</v>
      </c>
      <c r="S518" s="18">
        <f>COUNTIFS(Attendance!B:B, A518, Attendance!C:C, "No Show")</f>
        <v>0</v>
      </c>
      <c r="T518" s="18">
        <f>COUNTIFS(Attendance!B:B, A518, Attendance!C:C, "Didn't Go")</f>
        <v>0</v>
      </c>
      <c r="U518" s="19">
        <f t="shared" si="3"/>
        <v>0</v>
      </c>
      <c r="V518" s="19">
        <f t="shared" si="4"/>
        <v>0</v>
      </c>
      <c r="W518" s="19">
        <f t="shared" si="5"/>
        <v>0</v>
      </c>
    </row>
    <row r="519" spans="1:23" ht="12.75">
      <c r="A519" s="13" t="s">
        <v>1234</v>
      </c>
      <c r="B519" s="13">
        <v>258501289</v>
      </c>
      <c r="C519" s="13" t="s">
        <v>237</v>
      </c>
      <c r="D519" s="14">
        <v>43290</v>
      </c>
      <c r="E519" s="3">
        <v>454</v>
      </c>
      <c r="F519" s="21" t="s">
        <v>1234</v>
      </c>
      <c r="G519" s="18"/>
      <c r="H519" s="18" t="s">
        <v>1234</v>
      </c>
      <c r="I519" s="22">
        <v>43290</v>
      </c>
      <c r="J519" s="18"/>
      <c r="K519" s="18"/>
      <c r="L519" s="18" t="s">
        <v>235</v>
      </c>
      <c r="M519" s="18" t="s">
        <v>95</v>
      </c>
      <c r="N519" s="18"/>
      <c r="O519" s="18"/>
      <c r="P519" s="17"/>
      <c r="Q519" s="18">
        <f>COUNTIF(Attendance!B:B, A519)</f>
        <v>0</v>
      </c>
      <c r="R519" s="18">
        <f>COUNTIFS(Attendance!B:B, A519, Attendance!C:C, "Went")</f>
        <v>0</v>
      </c>
      <c r="S519" s="18">
        <f>COUNTIFS(Attendance!B:B, A519, Attendance!C:C, "No Show")</f>
        <v>0</v>
      </c>
      <c r="T519" s="18">
        <f>COUNTIFS(Attendance!B:B, A519, Attendance!C:C, "Didn't Go")</f>
        <v>0</v>
      </c>
      <c r="U519" s="19">
        <f t="shared" si="3"/>
        <v>0</v>
      </c>
      <c r="V519" s="19">
        <f t="shared" si="4"/>
        <v>0</v>
      </c>
      <c r="W519" s="19">
        <f t="shared" si="5"/>
        <v>0</v>
      </c>
    </row>
    <row r="520" spans="1:23" ht="12.75">
      <c r="A520" s="13" t="s">
        <v>1235</v>
      </c>
      <c r="B520" s="13">
        <v>206020903</v>
      </c>
      <c r="C520" s="13" t="s">
        <v>231</v>
      </c>
      <c r="D520" s="14">
        <v>43291</v>
      </c>
      <c r="E520" s="3">
        <v>455</v>
      </c>
      <c r="F520" s="21" t="s">
        <v>1235</v>
      </c>
      <c r="G520" s="18"/>
      <c r="H520" s="18" t="s">
        <v>1235</v>
      </c>
      <c r="I520" s="22">
        <v>43291</v>
      </c>
      <c r="J520" s="18"/>
      <c r="K520" s="18" t="s">
        <v>43</v>
      </c>
      <c r="L520" s="18" t="s">
        <v>963</v>
      </c>
      <c r="M520" s="18" t="s">
        <v>44</v>
      </c>
      <c r="N520" s="18"/>
      <c r="O520" s="18"/>
      <c r="P520" s="17"/>
      <c r="Q520" s="18">
        <f>COUNTIF(Attendance!B:B, A520)</f>
        <v>2</v>
      </c>
      <c r="R520" s="18">
        <f>COUNTIFS(Attendance!B:B, A520, Attendance!C:C, "Went")</f>
        <v>1</v>
      </c>
      <c r="S520" s="18">
        <f>COUNTIFS(Attendance!B:B, A520, Attendance!C:C, "No Show")</f>
        <v>0</v>
      </c>
      <c r="T520" s="18">
        <f>COUNTIFS(Attendance!B:B, A520, Attendance!C:C, "Didn't Go")</f>
        <v>1</v>
      </c>
      <c r="U520" s="19">
        <f t="shared" si="3"/>
        <v>50</v>
      </c>
      <c r="V520" s="19">
        <f t="shared" si="4"/>
        <v>0</v>
      </c>
      <c r="W520" s="19">
        <f t="shared" si="5"/>
        <v>50</v>
      </c>
    </row>
    <row r="521" spans="1:23" ht="12.75">
      <c r="A521" s="13" t="s">
        <v>1236</v>
      </c>
      <c r="B521" s="13">
        <v>257668470</v>
      </c>
      <c r="C521" s="13" t="s">
        <v>574</v>
      </c>
      <c r="D521" s="14">
        <v>43291</v>
      </c>
      <c r="E521" s="3">
        <v>456</v>
      </c>
      <c r="F521" s="21" t="s">
        <v>1236</v>
      </c>
      <c r="G521" s="18"/>
      <c r="H521" s="18" t="s">
        <v>1236</v>
      </c>
      <c r="I521" s="22">
        <v>43291</v>
      </c>
      <c r="J521" s="18"/>
      <c r="K521" s="18" t="s">
        <v>1237</v>
      </c>
      <c r="L521" s="18" t="s">
        <v>1238</v>
      </c>
      <c r="M521" s="18" t="s">
        <v>53</v>
      </c>
      <c r="N521" s="18" t="s">
        <v>1174</v>
      </c>
      <c r="O521" s="18"/>
      <c r="P521" s="17"/>
      <c r="Q521" s="18">
        <f>COUNTIF(Attendance!B:B, A521)</f>
        <v>1</v>
      </c>
      <c r="R521" s="18">
        <f>COUNTIFS(Attendance!B:B, A521, Attendance!C:C, "Went")</f>
        <v>0</v>
      </c>
      <c r="S521" s="18">
        <f>COUNTIFS(Attendance!B:B, A521, Attendance!C:C, "No Show")</f>
        <v>1</v>
      </c>
      <c r="T521" s="18">
        <f>COUNTIFS(Attendance!B:B, A521, Attendance!C:C, "Didn't Go")</f>
        <v>0</v>
      </c>
      <c r="U521" s="19">
        <f t="shared" si="3"/>
        <v>0</v>
      </c>
      <c r="V521" s="19">
        <f t="shared" si="4"/>
        <v>100</v>
      </c>
      <c r="W521" s="19">
        <f t="shared" si="5"/>
        <v>0</v>
      </c>
    </row>
    <row r="522" spans="1:23" ht="12.75">
      <c r="A522" s="13" t="s">
        <v>1239</v>
      </c>
      <c r="B522" s="13">
        <v>258583354</v>
      </c>
      <c r="C522" s="13" t="s">
        <v>257</v>
      </c>
      <c r="D522" s="14">
        <v>43291</v>
      </c>
      <c r="E522" s="3">
        <v>457</v>
      </c>
      <c r="F522" s="21" t="s">
        <v>1240</v>
      </c>
      <c r="G522" s="18"/>
      <c r="H522" s="18" t="s">
        <v>1240</v>
      </c>
      <c r="I522" s="22">
        <v>43291</v>
      </c>
      <c r="J522" s="18"/>
      <c r="K522" s="18"/>
      <c r="L522" s="18" t="s">
        <v>235</v>
      </c>
      <c r="M522" s="18" t="s">
        <v>95</v>
      </c>
      <c r="N522" s="18"/>
      <c r="O522" s="18"/>
      <c r="P522" s="17"/>
      <c r="Q522" s="18">
        <f>COUNTIF(Attendance!B:B, A522)</f>
        <v>0</v>
      </c>
      <c r="R522" s="18">
        <f>COUNTIFS(Attendance!B:B, A522, Attendance!C:C, "Went")</f>
        <v>0</v>
      </c>
      <c r="S522" s="18">
        <f>COUNTIFS(Attendance!B:B, A522, Attendance!C:C, "No Show")</f>
        <v>0</v>
      </c>
      <c r="T522" s="18">
        <f>COUNTIFS(Attendance!B:B, A522, Attendance!C:C, "Didn't Go")</f>
        <v>0</v>
      </c>
      <c r="U522" s="19">
        <f t="shared" si="3"/>
        <v>0</v>
      </c>
      <c r="V522" s="19">
        <f t="shared" si="4"/>
        <v>0</v>
      </c>
      <c r="W522" s="19">
        <f t="shared" si="5"/>
        <v>0</v>
      </c>
    </row>
    <row r="523" spans="1:23" ht="15">
      <c r="A523" s="3" t="s">
        <v>1241</v>
      </c>
      <c r="B523" s="13">
        <v>197713829</v>
      </c>
      <c r="C523" s="13" t="s">
        <v>237</v>
      </c>
      <c r="D523" s="14">
        <v>43292</v>
      </c>
      <c r="E523" s="3">
        <v>458</v>
      </c>
      <c r="F523" s="21" t="s">
        <v>1242</v>
      </c>
      <c r="G523" s="18" t="s">
        <v>1241</v>
      </c>
      <c r="H523" s="18" t="s">
        <v>1241</v>
      </c>
      <c r="I523" s="22">
        <v>43292</v>
      </c>
      <c r="J523" s="18"/>
      <c r="K523" s="23" t="s">
        <v>1243</v>
      </c>
      <c r="L523" s="18" t="s">
        <v>1244</v>
      </c>
      <c r="M523" s="3" t="s">
        <v>87</v>
      </c>
      <c r="N523" s="18"/>
      <c r="O523" s="18"/>
      <c r="P523" s="17"/>
      <c r="Q523" s="18">
        <f>COUNTIF(Attendance!B:B, A523)</f>
        <v>1</v>
      </c>
      <c r="R523" s="18">
        <f>COUNTIFS(Attendance!B:B, A523, Attendance!C:C, "Went")</f>
        <v>1</v>
      </c>
      <c r="S523" s="18">
        <f>COUNTIFS(Attendance!B:B, A523, Attendance!C:C, "No Show")</f>
        <v>0</v>
      </c>
      <c r="T523" s="18">
        <f>COUNTIFS(Attendance!B:B, A523, Attendance!C:C, "Didn't Go")</f>
        <v>0</v>
      </c>
      <c r="U523" s="19">
        <f t="shared" si="3"/>
        <v>100</v>
      </c>
      <c r="V523" s="19">
        <f t="shared" si="4"/>
        <v>0</v>
      </c>
      <c r="W523" s="19">
        <f t="shared" si="5"/>
        <v>0</v>
      </c>
    </row>
    <row r="524" spans="1:23" ht="12.75">
      <c r="A524" s="13" t="s">
        <v>1245</v>
      </c>
      <c r="B524" s="13">
        <v>164169092</v>
      </c>
      <c r="C524" s="13" t="s">
        <v>1246</v>
      </c>
      <c r="D524" s="14">
        <v>43292</v>
      </c>
      <c r="E524" s="3">
        <v>459</v>
      </c>
      <c r="F524" s="21" t="s">
        <v>1245</v>
      </c>
      <c r="G524" s="18"/>
      <c r="H524" s="18" t="s">
        <v>1245</v>
      </c>
      <c r="I524" s="22">
        <v>43292</v>
      </c>
      <c r="J524" s="18"/>
      <c r="K524" s="18" t="s">
        <v>1247</v>
      </c>
      <c r="L524" s="18" t="s">
        <v>1248</v>
      </c>
      <c r="M524" s="18" t="s">
        <v>68</v>
      </c>
      <c r="N524" s="18" t="s">
        <v>1174</v>
      </c>
      <c r="O524" s="18" t="s">
        <v>1249</v>
      </c>
      <c r="P524" s="17"/>
      <c r="Q524" s="18">
        <f>COUNTIF(Attendance!B:B, A524)</f>
        <v>0</v>
      </c>
      <c r="R524" s="18">
        <f>COUNTIFS(Attendance!B:B, A524, Attendance!C:C, "Went")</f>
        <v>0</v>
      </c>
      <c r="S524" s="18">
        <f>COUNTIFS(Attendance!B:B, A524, Attendance!C:C, "No Show")</f>
        <v>0</v>
      </c>
      <c r="T524" s="18">
        <f>COUNTIFS(Attendance!B:B, A524, Attendance!C:C, "Didn't Go")</f>
        <v>0</v>
      </c>
      <c r="U524" s="19">
        <f t="shared" si="3"/>
        <v>0</v>
      </c>
      <c r="V524" s="19">
        <f t="shared" si="4"/>
        <v>0</v>
      </c>
      <c r="W524" s="19">
        <f t="shared" si="5"/>
        <v>0</v>
      </c>
    </row>
    <row r="525" spans="1:23" ht="12.75">
      <c r="A525" s="13" t="s">
        <v>1250</v>
      </c>
      <c r="B525" s="13">
        <v>205913275</v>
      </c>
      <c r="C525" s="13" t="s">
        <v>311</v>
      </c>
      <c r="D525" s="14">
        <v>43293</v>
      </c>
      <c r="E525" s="3">
        <v>460</v>
      </c>
      <c r="F525" s="21" t="s">
        <v>1250</v>
      </c>
      <c r="G525" s="18"/>
      <c r="H525" s="18" t="s">
        <v>1250</v>
      </c>
      <c r="I525" s="22">
        <v>43293</v>
      </c>
      <c r="J525" s="18"/>
      <c r="K525" s="18"/>
      <c r="L525" s="18" t="s">
        <v>235</v>
      </c>
      <c r="M525" s="18" t="s">
        <v>417</v>
      </c>
      <c r="N525" s="18"/>
      <c r="O525" s="18"/>
      <c r="P525" s="17"/>
      <c r="Q525" s="18">
        <f>COUNTIF(Attendance!B:B, A525)</f>
        <v>1</v>
      </c>
      <c r="R525" s="18">
        <f>COUNTIFS(Attendance!B:B, A525, Attendance!C:C, "Went")</f>
        <v>0</v>
      </c>
      <c r="S525" s="18">
        <f>COUNTIFS(Attendance!B:B, A525, Attendance!C:C, "No Show")</f>
        <v>1</v>
      </c>
      <c r="T525" s="18">
        <f>COUNTIFS(Attendance!B:B, A525, Attendance!C:C, "Didn't Go")</f>
        <v>0</v>
      </c>
      <c r="U525" s="19">
        <f t="shared" si="3"/>
        <v>0</v>
      </c>
      <c r="V525" s="19">
        <f t="shared" si="4"/>
        <v>100</v>
      </c>
      <c r="W525" s="19">
        <f t="shared" si="5"/>
        <v>0</v>
      </c>
    </row>
    <row r="526" spans="1:23" ht="12.75">
      <c r="A526" s="13" t="s">
        <v>1251</v>
      </c>
      <c r="B526" s="13">
        <v>255565995</v>
      </c>
      <c r="C526" s="13" t="s">
        <v>237</v>
      </c>
      <c r="D526" s="14">
        <v>43293</v>
      </c>
      <c r="E526" s="3">
        <v>461</v>
      </c>
      <c r="F526" s="21" t="s">
        <v>1251</v>
      </c>
      <c r="G526" s="18"/>
      <c r="H526" s="18" t="s">
        <v>1251</v>
      </c>
      <c r="I526" s="22">
        <v>43293</v>
      </c>
      <c r="J526" s="18"/>
      <c r="K526" s="18" t="s">
        <v>1252</v>
      </c>
      <c r="L526" s="18" t="s">
        <v>453</v>
      </c>
      <c r="M526" s="18" t="s">
        <v>44</v>
      </c>
      <c r="N526" s="18"/>
      <c r="O526" s="18"/>
      <c r="P526" s="17"/>
      <c r="Q526" s="18">
        <f>COUNTIF(Attendance!B:B, A526)</f>
        <v>6</v>
      </c>
      <c r="R526" s="18">
        <f>COUNTIFS(Attendance!B:B, A526, Attendance!C:C, "Went")</f>
        <v>2</v>
      </c>
      <c r="S526" s="18">
        <f>COUNTIFS(Attendance!B:B, A526, Attendance!C:C, "No Show")</f>
        <v>3</v>
      </c>
      <c r="T526" s="18">
        <f>COUNTIFS(Attendance!B:B, A526, Attendance!C:C, "Didn't Go")</f>
        <v>0</v>
      </c>
      <c r="U526" s="19">
        <f t="shared" si="3"/>
        <v>33.333333333333329</v>
      </c>
      <c r="V526" s="19">
        <f t="shared" si="4"/>
        <v>50</v>
      </c>
      <c r="W526" s="19">
        <f t="shared" si="5"/>
        <v>0</v>
      </c>
    </row>
    <row r="527" spans="1:23" ht="12.75">
      <c r="A527" s="13" t="s">
        <v>1253</v>
      </c>
      <c r="B527" s="13">
        <v>258764514</v>
      </c>
      <c r="C527" s="13" t="s">
        <v>1254</v>
      </c>
      <c r="D527" s="14">
        <v>43293</v>
      </c>
      <c r="E527" s="3">
        <v>462</v>
      </c>
      <c r="F527" s="21" t="s">
        <v>1253</v>
      </c>
      <c r="G527" s="18"/>
      <c r="H527" s="18" t="s">
        <v>1253</v>
      </c>
      <c r="I527" s="22">
        <v>43293</v>
      </c>
      <c r="J527" s="18"/>
      <c r="K527" s="18" t="s">
        <v>1255</v>
      </c>
      <c r="L527" s="18" t="s">
        <v>67</v>
      </c>
      <c r="M527" s="18" t="s">
        <v>417</v>
      </c>
      <c r="N527" s="18"/>
      <c r="O527" s="18"/>
      <c r="P527" s="17"/>
      <c r="Q527" s="18">
        <f>COUNTIF(Attendance!B:B, A527)</f>
        <v>0</v>
      </c>
      <c r="R527" s="18">
        <f>COUNTIFS(Attendance!B:B, A527, Attendance!C:C, "Went")</f>
        <v>0</v>
      </c>
      <c r="S527" s="18">
        <f>COUNTIFS(Attendance!B:B, A527, Attendance!C:C, "No Show")</f>
        <v>0</v>
      </c>
      <c r="T527" s="18">
        <f>COUNTIFS(Attendance!B:B, A527, Attendance!C:C, "Didn't Go")</f>
        <v>0</v>
      </c>
      <c r="U527" s="19">
        <f t="shared" si="3"/>
        <v>0</v>
      </c>
      <c r="V527" s="19">
        <f t="shared" si="4"/>
        <v>0</v>
      </c>
      <c r="W527" s="19">
        <f t="shared" si="5"/>
        <v>0</v>
      </c>
    </row>
    <row r="528" spans="1:23" ht="12.75">
      <c r="A528" s="13" t="s">
        <v>1256</v>
      </c>
      <c r="B528" s="13">
        <v>259038675</v>
      </c>
      <c r="C528" s="13" t="s">
        <v>237</v>
      </c>
      <c r="D528" s="14">
        <v>43297</v>
      </c>
      <c r="E528" s="3">
        <v>463</v>
      </c>
      <c r="F528" s="21" t="s">
        <v>1256</v>
      </c>
      <c r="G528" s="18"/>
      <c r="H528" s="18" t="s">
        <v>1256</v>
      </c>
      <c r="I528" s="22">
        <v>43297</v>
      </c>
      <c r="J528" s="18"/>
      <c r="K528" s="18" t="s">
        <v>1257</v>
      </c>
      <c r="L528" s="18" t="s">
        <v>408</v>
      </c>
      <c r="M528" s="18" t="s">
        <v>53</v>
      </c>
      <c r="N528" s="18"/>
      <c r="O528" s="18"/>
      <c r="P528" s="17"/>
      <c r="Q528" s="18">
        <f>COUNTIF(Attendance!B:B, A528)</f>
        <v>0</v>
      </c>
      <c r="R528" s="18">
        <f>COUNTIFS(Attendance!B:B, A528, Attendance!C:C, "Went")</f>
        <v>0</v>
      </c>
      <c r="S528" s="18">
        <f>COUNTIFS(Attendance!B:B, A528, Attendance!C:C, "No Show")</f>
        <v>0</v>
      </c>
      <c r="T528" s="18">
        <f>COUNTIFS(Attendance!B:B, A528, Attendance!C:C, "Didn't Go")</f>
        <v>0</v>
      </c>
      <c r="U528" s="19">
        <f t="shared" si="3"/>
        <v>0</v>
      </c>
      <c r="V528" s="19">
        <f t="shared" si="4"/>
        <v>0</v>
      </c>
      <c r="W528" s="19">
        <f t="shared" si="5"/>
        <v>0</v>
      </c>
    </row>
    <row r="529" spans="1:23" ht="12.75">
      <c r="A529" s="13" t="s">
        <v>1258</v>
      </c>
      <c r="B529" s="13">
        <v>187320942</v>
      </c>
      <c r="C529" s="13" t="s">
        <v>237</v>
      </c>
      <c r="D529" s="14">
        <v>43298</v>
      </c>
      <c r="E529" s="3">
        <v>464</v>
      </c>
      <c r="F529" s="21" t="s">
        <v>1258</v>
      </c>
      <c r="G529" s="18"/>
      <c r="H529" s="18" t="s">
        <v>1258</v>
      </c>
      <c r="I529" s="22">
        <v>43298</v>
      </c>
      <c r="J529" s="18"/>
      <c r="K529" s="18" t="s">
        <v>1259</v>
      </c>
      <c r="L529" s="18" t="s">
        <v>631</v>
      </c>
      <c r="M529" s="18" t="s">
        <v>53</v>
      </c>
      <c r="N529" s="18"/>
      <c r="O529" s="18"/>
      <c r="P529" s="17"/>
      <c r="Q529" s="18">
        <f>COUNTIF(Attendance!B:B, A529)</f>
        <v>0</v>
      </c>
      <c r="R529" s="18">
        <f>COUNTIFS(Attendance!B:B, A529, Attendance!C:C, "Went")</f>
        <v>0</v>
      </c>
      <c r="S529" s="18">
        <f>COUNTIFS(Attendance!B:B, A529, Attendance!C:C, "No Show")</f>
        <v>0</v>
      </c>
      <c r="T529" s="18">
        <f>COUNTIFS(Attendance!B:B, A529, Attendance!C:C, "Didn't Go")</f>
        <v>0</v>
      </c>
      <c r="U529" s="19">
        <f t="shared" si="3"/>
        <v>0</v>
      </c>
      <c r="V529" s="19">
        <f t="shared" si="4"/>
        <v>0</v>
      </c>
      <c r="W529" s="19">
        <f t="shared" si="5"/>
        <v>0</v>
      </c>
    </row>
    <row r="530" spans="1:23" ht="12.75">
      <c r="A530" s="13" t="s">
        <v>1260</v>
      </c>
      <c r="B530" s="13">
        <v>259111881</v>
      </c>
      <c r="C530" s="13" t="s">
        <v>237</v>
      </c>
      <c r="D530" s="14">
        <v>43298</v>
      </c>
      <c r="E530" s="3">
        <v>465</v>
      </c>
      <c r="F530" s="21" t="s">
        <v>1260</v>
      </c>
      <c r="G530" s="18"/>
      <c r="H530" s="18" t="s">
        <v>1260</v>
      </c>
      <c r="I530" s="22">
        <v>43298</v>
      </c>
      <c r="J530" s="18"/>
      <c r="K530" s="18" t="s">
        <v>43</v>
      </c>
      <c r="L530" s="18" t="s">
        <v>1261</v>
      </c>
      <c r="M530" s="18" t="s">
        <v>44</v>
      </c>
      <c r="N530" s="18"/>
      <c r="O530" s="18"/>
      <c r="P530" s="17"/>
      <c r="Q530" s="18">
        <f>COUNTIF(Attendance!B:B, A530)</f>
        <v>0</v>
      </c>
      <c r="R530" s="18">
        <f>COUNTIFS(Attendance!B:B, A530, Attendance!C:C, "Went")</f>
        <v>0</v>
      </c>
      <c r="S530" s="18">
        <f>COUNTIFS(Attendance!B:B, A530, Attendance!C:C, "No Show")</f>
        <v>0</v>
      </c>
      <c r="T530" s="18">
        <f>COUNTIFS(Attendance!B:B, A530, Attendance!C:C, "Didn't Go")</f>
        <v>0</v>
      </c>
      <c r="U530" s="19">
        <f t="shared" si="3"/>
        <v>0</v>
      </c>
      <c r="V530" s="19">
        <f t="shared" si="4"/>
        <v>0</v>
      </c>
      <c r="W530" s="19">
        <f t="shared" si="5"/>
        <v>0</v>
      </c>
    </row>
    <row r="531" spans="1:23" ht="12.75">
      <c r="A531" s="13" t="s">
        <v>1262</v>
      </c>
      <c r="B531" s="13">
        <v>259153268</v>
      </c>
      <c r="C531" s="13" t="s">
        <v>231</v>
      </c>
      <c r="D531" s="14">
        <v>43299</v>
      </c>
      <c r="E531" s="3">
        <v>466</v>
      </c>
      <c r="F531" s="21" t="s">
        <v>1262</v>
      </c>
      <c r="G531" s="18"/>
      <c r="H531" s="18" t="s">
        <v>1262</v>
      </c>
      <c r="I531" s="22">
        <v>43299</v>
      </c>
      <c r="J531" s="18"/>
      <c r="K531" s="18" t="s">
        <v>1263</v>
      </c>
      <c r="L531" s="18" t="s">
        <v>861</v>
      </c>
      <c r="M531" s="18" t="s">
        <v>31</v>
      </c>
      <c r="N531" s="18"/>
      <c r="O531" s="18"/>
      <c r="P531" s="17"/>
      <c r="Q531" s="18">
        <f>COUNTIF(Attendance!B:B, A531)</f>
        <v>1</v>
      </c>
      <c r="R531" s="18">
        <f>COUNTIFS(Attendance!B:B, A531, Attendance!C:C, "Went")</f>
        <v>0</v>
      </c>
      <c r="S531" s="18">
        <f>COUNTIFS(Attendance!B:B, A531, Attendance!C:C, "No Show")</f>
        <v>1</v>
      </c>
      <c r="T531" s="18">
        <f>COUNTIFS(Attendance!B:B, A531, Attendance!C:C, "Didn't Go")</f>
        <v>0</v>
      </c>
      <c r="U531" s="19">
        <f t="shared" si="3"/>
        <v>0</v>
      </c>
      <c r="V531" s="19">
        <f t="shared" si="4"/>
        <v>100</v>
      </c>
      <c r="W531" s="19">
        <f t="shared" si="5"/>
        <v>0</v>
      </c>
    </row>
    <row r="532" spans="1:23" ht="12.75">
      <c r="A532" s="13" t="s">
        <v>1264</v>
      </c>
      <c r="B532" s="13">
        <v>259152139</v>
      </c>
      <c r="C532" s="13" t="s">
        <v>231</v>
      </c>
      <c r="D532" s="14">
        <v>43299</v>
      </c>
      <c r="E532" s="3">
        <v>467</v>
      </c>
      <c r="F532" s="21" t="s">
        <v>1264</v>
      </c>
      <c r="G532" s="18"/>
      <c r="H532" s="18" t="s">
        <v>1264</v>
      </c>
      <c r="I532" s="22">
        <v>43299</v>
      </c>
      <c r="J532" s="18"/>
      <c r="K532" s="18" t="s">
        <v>860</v>
      </c>
      <c r="L532" s="18" t="s">
        <v>861</v>
      </c>
      <c r="M532" s="18" t="s">
        <v>53</v>
      </c>
      <c r="N532" s="18"/>
      <c r="O532" s="18"/>
      <c r="P532" s="17"/>
      <c r="Q532" s="18">
        <f>COUNTIF(Attendance!B:B, A532)</f>
        <v>0</v>
      </c>
      <c r="R532" s="18">
        <f>COUNTIFS(Attendance!B:B, A532, Attendance!C:C, "Went")</f>
        <v>0</v>
      </c>
      <c r="S532" s="18">
        <f>COUNTIFS(Attendance!B:B, A532, Attendance!C:C, "No Show")</f>
        <v>0</v>
      </c>
      <c r="T532" s="18">
        <f>COUNTIFS(Attendance!B:B, A532, Attendance!C:C, "Didn't Go")</f>
        <v>0</v>
      </c>
      <c r="U532" s="19">
        <f t="shared" si="3"/>
        <v>0</v>
      </c>
      <c r="V532" s="19">
        <f t="shared" si="4"/>
        <v>0</v>
      </c>
      <c r="W532" s="19">
        <f t="shared" si="5"/>
        <v>0</v>
      </c>
    </row>
    <row r="533" spans="1:23" ht="12.75">
      <c r="A533" s="13" t="s">
        <v>1265</v>
      </c>
      <c r="B533" s="13">
        <v>59532372</v>
      </c>
      <c r="C533" s="13" t="s">
        <v>237</v>
      </c>
      <c r="D533" s="14">
        <v>43300</v>
      </c>
      <c r="E533" s="3">
        <v>468</v>
      </c>
      <c r="F533" s="21" t="s">
        <v>1265</v>
      </c>
      <c r="G533" s="18"/>
      <c r="H533" s="18" t="s">
        <v>1265</v>
      </c>
      <c r="I533" s="22">
        <v>43300</v>
      </c>
      <c r="J533" s="18"/>
      <c r="K533" s="18" t="s">
        <v>1266</v>
      </c>
      <c r="L533" s="18" t="s">
        <v>382</v>
      </c>
      <c r="M533" s="18" t="s">
        <v>124</v>
      </c>
      <c r="N533" s="18"/>
      <c r="O533" s="18"/>
      <c r="P533" s="17"/>
      <c r="Q533" s="18">
        <f>COUNTIF(Attendance!B:B, A533)</f>
        <v>0</v>
      </c>
      <c r="R533" s="18">
        <f>COUNTIFS(Attendance!B:B, A533, Attendance!C:C, "Went")</f>
        <v>0</v>
      </c>
      <c r="S533" s="18">
        <f>COUNTIFS(Attendance!B:B, A533, Attendance!C:C, "No Show")</f>
        <v>0</v>
      </c>
      <c r="T533" s="18">
        <f>COUNTIFS(Attendance!B:B, A533, Attendance!C:C, "Didn't Go")</f>
        <v>0</v>
      </c>
      <c r="U533" s="19">
        <f t="shared" si="3"/>
        <v>0</v>
      </c>
      <c r="V533" s="19">
        <f t="shared" si="4"/>
        <v>0</v>
      </c>
      <c r="W533" s="19">
        <f t="shared" si="5"/>
        <v>0</v>
      </c>
    </row>
    <row r="534" spans="1:23" ht="12.75">
      <c r="A534" s="13" t="s">
        <v>1267</v>
      </c>
      <c r="B534" s="13">
        <v>229787507</v>
      </c>
      <c r="C534" s="13" t="s">
        <v>237</v>
      </c>
      <c r="D534" s="14">
        <v>43300</v>
      </c>
      <c r="E534" s="3">
        <v>469</v>
      </c>
      <c r="F534" s="21" t="s">
        <v>1267</v>
      </c>
      <c r="G534" s="18"/>
      <c r="H534" s="18" t="s">
        <v>1267</v>
      </c>
      <c r="I534" s="22">
        <v>43300</v>
      </c>
      <c r="J534" s="18"/>
      <c r="K534" s="18" t="s">
        <v>1268</v>
      </c>
      <c r="L534" s="18" t="s">
        <v>1269</v>
      </c>
      <c r="M534" s="18" t="s">
        <v>36</v>
      </c>
      <c r="N534" s="18"/>
      <c r="O534" s="18"/>
      <c r="P534" s="17"/>
      <c r="Q534" s="18">
        <f>COUNTIF(Attendance!B:B, A534)</f>
        <v>2</v>
      </c>
      <c r="R534" s="18">
        <f>COUNTIFS(Attendance!B:B, A534, Attendance!C:C, "Went")</f>
        <v>0</v>
      </c>
      <c r="S534" s="18">
        <f>COUNTIFS(Attendance!B:B, A534, Attendance!C:C, "No Show")</f>
        <v>2</v>
      </c>
      <c r="T534" s="18">
        <f>COUNTIFS(Attendance!B:B, A534, Attendance!C:C, "Didn't Go")</f>
        <v>0</v>
      </c>
      <c r="U534" s="19">
        <f t="shared" si="3"/>
        <v>0</v>
      </c>
      <c r="V534" s="19">
        <f t="shared" si="4"/>
        <v>100</v>
      </c>
      <c r="W534" s="19">
        <f t="shared" si="5"/>
        <v>0</v>
      </c>
    </row>
    <row r="535" spans="1:23" ht="12.75">
      <c r="A535" s="13" t="s">
        <v>1270</v>
      </c>
      <c r="B535" s="13">
        <v>259278577</v>
      </c>
      <c r="C535" s="13" t="s">
        <v>231</v>
      </c>
      <c r="D535" s="14">
        <v>43301</v>
      </c>
      <c r="E535" s="3">
        <v>470</v>
      </c>
      <c r="F535" s="21" t="s">
        <v>1270</v>
      </c>
      <c r="G535" s="18"/>
      <c r="H535" s="18" t="s">
        <v>1270</v>
      </c>
      <c r="I535" s="22">
        <v>43301</v>
      </c>
      <c r="J535" s="18"/>
      <c r="K535" s="18" t="s">
        <v>512</v>
      </c>
      <c r="L535" s="18" t="s">
        <v>262</v>
      </c>
      <c r="M535" s="18" t="s">
        <v>36</v>
      </c>
      <c r="N535" s="18"/>
      <c r="O535" s="18"/>
      <c r="P535" s="17"/>
      <c r="Q535" s="18">
        <f>COUNTIF(Attendance!B:B, A535)</f>
        <v>3</v>
      </c>
      <c r="R535" s="18">
        <f>COUNTIFS(Attendance!B:B, A535, Attendance!C:C, "Went")</f>
        <v>0</v>
      </c>
      <c r="S535" s="18">
        <f>COUNTIFS(Attendance!B:B, A535, Attendance!C:C, "No Show")</f>
        <v>2</v>
      </c>
      <c r="T535" s="18">
        <f>COUNTIFS(Attendance!B:B, A535, Attendance!C:C, "Didn't Go")</f>
        <v>1</v>
      </c>
      <c r="U535" s="19">
        <f t="shared" si="3"/>
        <v>0</v>
      </c>
      <c r="V535" s="19">
        <f t="shared" si="4"/>
        <v>66.666666666666657</v>
      </c>
      <c r="W535" s="19">
        <f t="shared" si="5"/>
        <v>33.333333333333329</v>
      </c>
    </row>
    <row r="536" spans="1:23" ht="12.75">
      <c r="A536" s="13" t="s">
        <v>1271</v>
      </c>
      <c r="B536" s="13">
        <v>259294392</v>
      </c>
      <c r="C536" s="13" t="s">
        <v>327</v>
      </c>
      <c r="D536" s="14">
        <v>43301</v>
      </c>
      <c r="E536" s="3">
        <v>471</v>
      </c>
      <c r="F536" s="21" t="s">
        <v>1271</v>
      </c>
      <c r="G536" s="18"/>
      <c r="H536" s="18" t="s">
        <v>1271</v>
      </c>
      <c r="I536" s="22">
        <v>43301</v>
      </c>
      <c r="J536" s="18" t="s">
        <v>177</v>
      </c>
      <c r="K536" s="18" t="s">
        <v>1272</v>
      </c>
      <c r="L536" s="18" t="s">
        <v>107</v>
      </c>
      <c r="M536" s="18" t="s">
        <v>31</v>
      </c>
      <c r="N536" s="18"/>
      <c r="O536" s="18"/>
      <c r="P536" s="17"/>
      <c r="Q536" s="18">
        <f>COUNTIF(Attendance!B:B, A536)</f>
        <v>13</v>
      </c>
      <c r="R536" s="18">
        <f>COUNTIFS(Attendance!B:B, A536, Attendance!C:C, "Went")</f>
        <v>10</v>
      </c>
      <c r="S536" s="18">
        <f>COUNTIFS(Attendance!B:B, A536, Attendance!C:C, "No Show")</f>
        <v>0</v>
      </c>
      <c r="T536" s="18">
        <f>COUNTIFS(Attendance!B:B, A536, Attendance!C:C, "Didn't Go")</f>
        <v>1</v>
      </c>
      <c r="U536" s="19">
        <f t="shared" si="3"/>
        <v>76.923076923076934</v>
      </c>
      <c r="V536" s="19">
        <f t="shared" si="4"/>
        <v>0</v>
      </c>
      <c r="W536" s="19">
        <f t="shared" si="5"/>
        <v>7.6923076923076925</v>
      </c>
    </row>
    <row r="537" spans="1:23" ht="12.75">
      <c r="A537" s="13" t="s">
        <v>1273</v>
      </c>
      <c r="B537" s="13">
        <v>248350000</v>
      </c>
      <c r="C537" s="13" t="s">
        <v>231</v>
      </c>
      <c r="D537" s="14">
        <v>43301</v>
      </c>
      <c r="E537" s="3">
        <v>472</v>
      </c>
      <c r="F537" s="21" t="s">
        <v>1273</v>
      </c>
      <c r="G537" s="18"/>
      <c r="H537" s="18" t="s">
        <v>1273</v>
      </c>
      <c r="I537" s="22">
        <v>43301</v>
      </c>
      <c r="J537" s="18"/>
      <c r="K537" s="18" t="s">
        <v>664</v>
      </c>
      <c r="L537" s="18" t="s">
        <v>443</v>
      </c>
      <c r="M537" s="18" t="s">
        <v>44</v>
      </c>
      <c r="N537" s="18"/>
      <c r="O537" s="18"/>
      <c r="P537" s="17"/>
      <c r="Q537" s="18">
        <f>COUNTIF(Attendance!B:B, A537)</f>
        <v>4</v>
      </c>
      <c r="R537" s="18">
        <f>COUNTIFS(Attendance!B:B, A537, Attendance!C:C, "Went")</f>
        <v>1</v>
      </c>
      <c r="S537" s="18">
        <f>COUNTIFS(Attendance!B:B, A537, Attendance!C:C, "No Show")</f>
        <v>1</v>
      </c>
      <c r="T537" s="18">
        <f>COUNTIFS(Attendance!B:B, A537, Attendance!C:C, "Didn't Go")</f>
        <v>2</v>
      </c>
      <c r="U537" s="19">
        <f t="shared" si="3"/>
        <v>25</v>
      </c>
      <c r="V537" s="19">
        <f t="shared" si="4"/>
        <v>25</v>
      </c>
      <c r="W537" s="19">
        <f t="shared" si="5"/>
        <v>50</v>
      </c>
    </row>
    <row r="538" spans="1:23" ht="12.75">
      <c r="A538" s="13" t="s">
        <v>1274</v>
      </c>
      <c r="B538" s="13">
        <v>259597864</v>
      </c>
      <c r="C538" s="13" t="s">
        <v>231</v>
      </c>
      <c r="D538" s="14">
        <v>43305</v>
      </c>
      <c r="E538" s="3">
        <v>473</v>
      </c>
      <c r="F538" s="21" t="s">
        <v>1274</v>
      </c>
      <c r="G538" s="18"/>
      <c r="H538" s="18" t="s">
        <v>1274</v>
      </c>
      <c r="I538" s="22">
        <v>43305</v>
      </c>
      <c r="J538" s="18"/>
      <c r="K538" s="18"/>
      <c r="L538" s="18" t="s">
        <v>235</v>
      </c>
      <c r="M538" s="18" t="s">
        <v>95</v>
      </c>
      <c r="N538" s="18" t="s">
        <v>239</v>
      </c>
      <c r="O538" s="18"/>
      <c r="P538" s="17"/>
      <c r="Q538" s="18">
        <f>COUNTIF(Attendance!B:B, A538)</f>
        <v>1</v>
      </c>
      <c r="R538" s="18">
        <f>COUNTIFS(Attendance!B:B, A538, Attendance!C:C, "Went")</f>
        <v>0</v>
      </c>
      <c r="S538" s="18">
        <f>COUNTIFS(Attendance!B:B, A538, Attendance!C:C, "No Show")</f>
        <v>1</v>
      </c>
      <c r="T538" s="18">
        <f>COUNTIFS(Attendance!B:B, A538, Attendance!C:C, "Didn't Go")</f>
        <v>0</v>
      </c>
      <c r="U538" s="19">
        <f t="shared" si="3"/>
        <v>0</v>
      </c>
      <c r="V538" s="19">
        <f t="shared" si="4"/>
        <v>100</v>
      </c>
      <c r="W538" s="19">
        <f t="shared" si="5"/>
        <v>0</v>
      </c>
    </row>
    <row r="539" spans="1:23" ht="12.75">
      <c r="A539" s="13" t="s">
        <v>1275</v>
      </c>
      <c r="B539" s="13">
        <v>160473262</v>
      </c>
      <c r="C539" s="13" t="s">
        <v>237</v>
      </c>
      <c r="D539" s="14">
        <v>43305</v>
      </c>
      <c r="E539" s="3">
        <v>474</v>
      </c>
      <c r="F539" s="21" t="s">
        <v>1276</v>
      </c>
      <c r="G539" s="18"/>
      <c r="H539" s="18" t="s">
        <v>1276</v>
      </c>
      <c r="I539" s="22">
        <v>43305</v>
      </c>
      <c r="J539" s="18"/>
      <c r="K539" s="18"/>
      <c r="L539" s="18" t="s">
        <v>235</v>
      </c>
      <c r="M539" s="18" t="s">
        <v>95</v>
      </c>
      <c r="N539" s="18"/>
      <c r="O539" s="18"/>
      <c r="P539" s="17"/>
      <c r="Q539" s="18">
        <f>COUNTIF(Attendance!B:B, A539)</f>
        <v>0</v>
      </c>
      <c r="R539" s="18">
        <f>COUNTIFS(Attendance!B:B, A539, Attendance!C:C, "Went")</f>
        <v>0</v>
      </c>
      <c r="S539" s="18">
        <f>COUNTIFS(Attendance!B:B, A539, Attendance!C:C, "No Show")</f>
        <v>0</v>
      </c>
      <c r="T539" s="18">
        <f>COUNTIFS(Attendance!B:B, A539, Attendance!C:C, "Didn't Go")</f>
        <v>0</v>
      </c>
      <c r="U539" s="19">
        <f t="shared" si="3"/>
        <v>0</v>
      </c>
      <c r="V539" s="19">
        <f t="shared" si="4"/>
        <v>0</v>
      </c>
      <c r="W539" s="19">
        <f t="shared" si="5"/>
        <v>0</v>
      </c>
    </row>
    <row r="540" spans="1:23" ht="12.75">
      <c r="A540" s="13" t="s">
        <v>1277</v>
      </c>
      <c r="B540" s="13">
        <v>255017446</v>
      </c>
      <c r="C540" s="13" t="s">
        <v>237</v>
      </c>
      <c r="D540" s="14">
        <v>43305</v>
      </c>
      <c r="E540" s="3">
        <v>475</v>
      </c>
      <c r="F540" s="21" t="s">
        <v>1277</v>
      </c>
      <c r="G540" s="18"/>
      <c r="H540" s="18" t="s">
        <v>1277</v>
      </c>
      <c r="I540" s="22">
        <v>43305</v>
      </c>
      <c r="J540" s="18"/>
      <c r="K540" s="18" t="s">
        <v>476</v>
      </c>
      <c r="L540" s="18" t="s">
        <v>1278</v>
      </c>
      <c r="M540" s="18" t="s">
        <v>82</v>
      </c>
      <c r="N540" s="18"/>
      <c r="O540" s="18"/>
      <c r="P540" s="17"/>
      <c r="Q540" s="18">
        <f>COUNTIF(Attendance!B:B, A540)</f>
        <v>0</v>
      </c>
      <c r="R540" s="18">
        <f>COUNTIFS(Attendance!B:B, A540, Attendance!C:C, "Went")</f>
        <v>0</v>
      </c>
      <c r="S540" s="18">
        <f>COUNTIFS(Attendance!B:B, A540, Attendance!C:C, "No Show")</f>
        <v>0</v>
      </c>
      <c r="T540" s="18">
        <f>COUNTIFS(Attendance!B:B, A540, Attendance!C:C, "Didn't Go")</f>
        <v>0</v>
      </c>
      <c r="U540" s="19">
        <f t="shared" si="3"/>
        <v>0</v>
      </c>
      <c r="V540" s="19">
        <f t="shared" si="4"/>
        <v>0</v>
      </c>
      <c r="W540" s="19">
        <f t="shared" si="5"/>
        <v>0</v>
      </c>
    </row>
    <row r="541" spans="1:23" ht="12.75">
      <c r="A541" s="13" t="s">
        <v>1279</v>
      </c>
      <c r="B541" s="13">
        <v>259759005</v>
      </c>
      <c r="C541" s="13" t="s">
        <v>231</v>
      </c>
      <c r="D541" s="14">
        <v>43307</v>
      </c>
      <c r="E541" s="3">
        <v>476</v>
      </c>
      <c r="F541" s="21" t="s">
        <v>1279</v>
      </c>
      <c r="G541" s="18"/>
      <c r="H541" s="18" t="s">
        <v>1279</v>
      </c>
      <c r="I541" s="22">
        <v>43307</v>
      </c>
      <c r="J541" s="18"/>
      <c r="K541" s="18"/>
      <c r="L541" s="18" t="s">
        <v>235</v>
      </c>
      <c r="M541" s="18" t="s">
        <v>95</v>
      </c>
      <c r="N541" s="18"/>
      <c r="O541" s="18"/>
      <c r="P541" s="17"/>
      <c r="Q541" s="18">
        <f>COUNTIF(Attendance!B:B, A541)</f>
        <v>0</v>
      </c>
      <c r="R541" s="18">
        <f>COUNTIFS(Attendance!B:B, A541, Attendance!C:C, "Went")</f>
        <v>0</v>
      </c>
      <c r="S541" s="18">
        <f>COUNTIFS(Attendance!B:B, A541, Attendance!C:C, "No Show")</f>
        <v>0</v>
      </c>
      <c r="T541" s="18">
        <f>COUNTIFS(Attendance!B:B, A541, Attendance!C:C, "Didn't Go")</f>
        <v>0</v>
      </c>
      <c r="U541" s="19">
        <f t="shared" si="3"/>
        <v>0</v>
      </c>
      <c r="V541" s="19">
        <f t="shared" si="4"/>
        <v>0</v>
      </c>
      <c r="W541" s="19">
        <f t="shared" si="5"/>
        <v>0</v>
      </c>
    </row>
    <row r="542" spans="1:23" ht="12.75">
      <c r="A542" s="13" t="s">
        <v>1280</v>
      </c>
      <c r="B542" s="13">
        <v>259767061</v>
      </c>
      <c r="C542" s="13" t="s">
        <v>231</v>
      </c>
      <c r="D542" s="14">
        <v>43307</v>
      </c>
      <c r="E542" s="3">
        <v>477</v>
      </c>
      <c r="F542" s="21" t="s">
        <v>1280</v>
      </c>
      <c r="G542" s="18"/>
      <c r="H542" s="18" t="s">
        <v>1280</v>
      </c>
      <c r="I542" s="22">
        <v>43307</v>
      </c>
      <c r="J542" s="18"/>
      <c r="K542" s="18"/>
      <c r="L542" s="18" t="s">
        <v>67</v>
      </c>
      <c r="M542" s="18" t="s">
        <v>68</v>
      </c>
      <c r="N542" s="18"/>
      <c r="O542" s="18"/>
      <c r="P542" s="17"/>
      <c r="Q542" s="18">
        <f>COUNTIF(Attendance!B:B, A542)</f>
        <v>0</v>
      </c>
      <c r="R542" s="18">
        <f>COUNTIFS(Attendance!B:B, A542, Attendance!C:C, "Went")</f>
        <v>0</v>
      </c>
      <c r="S542" s="18">
        <f>COUNTIFS(Attendance!B:B, A542, Attendance!C:C, "No Show")</f>
        <v>0</v>
      </c>
      <c r="T542" s="18">
        <f>COUNTIFS(Attendance!B:B, A542, Attendance!C:C, "Didn't Go")</f>
        <v>0</v>
      </c>
      <c r="U542" s="19">
        <f t="shared" si="3"/>
        <v>0</v>
      </c>
      <c r="V542" s="19">
        <f t="shared" si="4"/>
        <v>0</v>
      </c>
      <c r="W542" s="19">
        <f t="shared" si="5"/>
        <v>0</v>
      </c>
    </row>
    <row r="543" spans="1:23" ht="12.75">
      <c r="A543" s="13" t="s">
        <v>1281</v>
      </c>
      <c r="B543" s="13">
        <v>259739806</v>
      </c>
      <c r="C543" s="13" t="s">
        <v>231</v>
      </c>
      <c r="D543" s="14">
        <v>43307</v>
      </c>
      <c r="E543" s="3">
        <v>478</v>
      </c>
      <c r="F543" s="21" t="s">
        <v>1281</v>
      </c>
      <c r="G543" s="18"/>
      <c r="H543" s="18" t="s">
        <v>1281</v>
      </c>
      <c r="I543" s="22">
        <v>43307</v>
      </c>
      <c r="J543" s="18"/>
      <c r="K543" s="18" t="s">
        <v>1282</v>
      </c>
      <c r="L543" s="18" t="s">
        <v>48</v>
      </c>
      <c r="M543" s="18" t="s">
        <v>186</v>
      </c>
      <c r="N543" s="18"/>
      <c r="O543" s="18"/>
      <c r="P543" s="17"/>
      <c r="Q543" s="18">
        <f>COUNTIF(Attendance!B:B, A543)</f>
        <v>8</v>
      </c>
      <c r="R543" s="18">
        <f>COUNTIFS(Attendance!B:B, A543, Attendance!C:C, "Went")</f>
        <v>6</v>
      </c>
      <c r="S543" s="18">
        <f>COUNTIFS(Attendance!B:B, A543, Attendance!C:C, "No Show")</f>
        <v>0</v>
      </c>
      <c r="T543" s="18">
        <f>COUNTIFS(Attendance!B:B, A543, Attendance!C:C, "Didn't Go")</f>
        <v>1</v>
      </c>
      <c r="U543" s="19">
        <f t="shared" si="3"/>
        <v>75</v>
      </c>
      <c r="V543" s="19">
        <f t="shared" si="4"/>
        <v>0</v>
      </c>
      <c r="W543" s="19">
        <f t="shared" si="5"/>
        <v>12.5</v>
      </c>
    </row>
    <row r="544" spans="1:23" ht="12.75">
      <c r="A544" s="13" t="s">
        <v>1283</v>
      </c>
      <c r="B544" s="13">
        <v>259735141</v>
      </c>
      <c r="C544" s="13" t="s">
        <v>237</v>
      </c>
      <c r="D544" s="14">
        <v>43307</v>
      </c>
      <c r="E544" s="3">
        <v>479</v>
      </c>
      <c r="F544" s="21" t="s">
        <v>1283</v>
      </c>
      <c r="G544" s="18"/>
      <c r="H544" s="18" t="s">
        <v>1283</v>
      </c>
      <c r="I544" s="22">
        <v>43307</v>
      </c>
      <c r="J544" s="18"/>
      <c r="K544" s="18"/>
      <c r="L544" s="18" t="s">
        <v>235</v>
      </c>
      <c r="M544" s="18" t="s">
        <v>95</v>
      </c>
      <c r="N544" s="18"/>
      <c r="O544" s="18"/>
      <c r="P544" s="17"/>
      <c r="Q544" s="18">
        <f>COUNTIF(Attendance!B:B, A544)</f>
        <v>0</v>
      </c>
      <c r="R544" s="18">
        <f>COUNTIFS(Attendance!B:B, A544, Attendance!C:C, "Went")</f>
        <v>0</v>
      </c>
      <c r="S544" s="18">
        <f>COUNTIFS(Attendance!B:B, A544, Attendance!C:C, "No Show")</f>
        <v>0</v>
      </c>
      <c r="T544" s="18">
        <f>COUNTIFS(Attendance!B:B, A544, Attendance!C:C, "Didn't Go")</f>
        <v>0</v>
      </c>
      <c r="U544" s="19">
        <f t="shared" si="3"/>
        <v>0</v>
      </c>
      <c r="V544" s="19">
        <f t="shared" si="4"/>
        <v>0</v>
      </c>
      <c r="W544" s="19">
        <f t="shared" si="5"/>
        <v>0</v>
      </c>
    </row>
    <row r="545" spans="1:23" ht="12.75">
      <c r="A545" s="13" t="s">
        <v>1284</v>
      </c>
      <c r="B545" s="13">
        <v>259791623</v>
      </c>
      <c r="C545" s="13" t="s">
        <v>231</v>
      </c>
      <c r="D545" s="14">
        <v>43308</v>
      </c>
      <c r="E545" s="3">
        <v>480</v>
      </c>
      <c r="F545" s="21" t="s">
        <v>1284</v>
      </c>
      <c r="G545" s="18"/>
      <c r="H545" s="18" t="s">
        <v>1284</v>
      </c>
      <c r="I545" s="22">
        <v>43308</v>
      </c>
      <c r="J545" s="18"/>
      <c r="K545" s="18" t="s">
        <v>725</v>
      </c>
      <c r="L545" s="18" t="s">
        <v>48</v>
      </c>
      <c r="M545" s="18" t="s">
        <v>44</v>
      </c>
      <c r="N545" s="18"/>
      <c r="O545" s="18"/>
      <c r="P545" s="17"/>
      <c r="Q545" s="18">
        <f>COUNTIF(Attendance!B:B, A545)</f>
        <v>0</v>
      </c>
      <c r="R545" s="18">
        <f>COUNTIFS(Attendance!B:B, A545, Attendance!C:C, "Went")</f>
        <v>0</v>
      </c>
      <c r="S545" s="18">
        <f>COUNTIFS(Attendance!B:B, A545, Attendance!C:C, "No Show")</f>
        <v>0</v>
      </c>
      <c r="T545" s="18">
        <f>COUNTIFS(Attendance!B:B, A545, Attendance!C:C, "Didn't Go")</f>
        <v>0</v>
      </c>
      <c r="U545" s="19">
        <f t="shared" si="3"/>
        <v>0</v>
      </c>
      <c r="V545" s="19">
        <f t="shared" si="4"/>
        <v>0</v>
      </c>
      <c r="W545" s="19">
        <f t="shared" si="5"/>
        <v>0</v>
      </c>
    </row>
    <row r="546" spans="1:23" ht="12.75">
      <c r="A546" s="13" t="s">
        <v>1285</v>
      </c>
      <c r="B546" s="13">
        <v>256969454</v>
      </c>
      <c r="C546" s="13" t="s">
        <v>237</v>
      </c>
      <c r="D546" s="14">
        <v>43308</v>
      </c>
      <c r="E546" s="3">
        <v>481</v>
      </c>
      <c r="F546" s="21" t="s">
        <v>1285</v>
      </c>
      <c r="G546" s="18"/>
      <c r="H546" s="18" t="s">
        <v>1285</v>
      </c>
      <c r="I546" s="22">
        <v>43308</v>
      </c>
      <c r="J546" s="18" t="s">
        <v>177</v>
      </c>
      <c r="K546" s="18" t="s">
        <v>1286</v>
      </c>
      <c r="L546" s="18" t="s">
        <v>443</v>
      </c>
      <c r="M546" s="18" t="s">
        <v>87</v>
      </c>
      <c r="N546" s="18"/>
      <c r="O546" s="18"/>
      <c r="P546" s="17"/>
      <c r="Q546" s="18">
        <f>COUNTIF(Attendance!B:B, A546)</f>
        <v>7</v>
      </c>
      <c r="R546" s="18">
        <f>COUNTIFS(Attendance!B:B, A546, Attendance!C:C, "Went")</f>
        <v>3</v>
      </c>
      <c r="S546" s="18">
        <f>COUNTIFS(Attendance!B:B, A546, Attendance!C:C, "No Show")</f>
        <v>2</v>
      </c>
      <c r="T546" s="18">
        <f>COUNTIFS(Attendance!B:B, A546, Attendance!C:C, "Didn't Go")</f>
        <v>1</v>
      </c>
      <c r="U546" s="19">
        <f t="shared" si="3"/>
        <v>42.857142857142854</v>
      </c>
      <c r="V546" s="19">
        <f t="shared" si="4"/>
        <v>28.571428571428569</v>
      </c>
      <c r="W546" s="19">
        <f t="shared" si="5"/>
        <v>14.285714285714285</v>
      </c>
    </row>
    <row r="547" spans="1:23" ht="12.75">
      <c r="A547" s="13" t="s">
        <v>1287</v>
      </c>
      <c r="B547" s="13">
        <v>257722738</v>
      </c>
      <c r="C547" s="13" t="s">
        <v>231</v>
      </c>
      <c r="D547" s="14">
        <v>43310</v>
      </c>
      <c r="E547" s="3">
        <v>482</v>
      </c>
      <c r="F547" s="21" t="s">
        <v>1287</v>
      </c>
      <c r="G547" s="18"/>
      <c r="H547" s="18" t="s">
        <v>1287</v>
      </c>
      <c r="I547" s="22">
        <v>43310</v>
      </c>
      <c r="J547" s="18"/>
      <c r="K547" s="18" t="s">
        <v>1288</v>
      </c>
      <c r="L547" s="18" t="s">
        <v>443</v>
      </c>
      <c r="M547" s="18" t="s">
        <v>53</v>
      </c>
      <c r="N547" s="18"/>
      <c r="O547" s="18"/>
      <c r="P547" s="17"/>
      <c r="Q547" s="18">
        <f>COUNTIF(Attendance!B:B, A547)</f>
        <v>1</v>
      </c>
      <c r="R547" s="18">
        <f>COUNTIFS(Attendance!B:B, A547, Attendance!C:C, "Went")</f>
        <v>0</v>
      </c>
      <c r="S547" s="18">
        <f>COUNTIFS(Attendance!B:B, A547, Attendance!C:C, "No Show")</f>
        <v>1</v>
      </c>
      <c r="T547" s="18">
        <f>COUNTIFS(Attendance!B:B, A547, Attendance!C:C, "Didn't Go")</f>
        <v>0</v>
      </c>
      <c r="U547" s="19">
        <f t="shared" si="3"/>
        <v>0</v>
      </c>
      <c r="V547" s="19">
        <f t="shared" si="4"/>
        <v>100</v>
      </c>
      <c r="W547" s="19">
        <f t="shared" si="5"/>
        <v>0</v>
      </c>
    </row>
    <row r="548" spans="1:23" ht="12.75">
      <c r="A548" s="13" t="s">
        <v>1289</v>
      </c>
      <c r="B548" s="13">
        <v>259935462</v>
      </c>
      <c r="C548" s="13" t="s">
        <v>293</v>
      </c>
      <c r="D548" s="14">
        <v>43310</v>
      </c>
      <c r="E548" s="3">
        <v>483</v>
      </c>
      <c r="F548" s="21" t="s">
        <v>1289</v>
      </c>
      <c r="G548" s="18"/>
      <c r="H548" s="18" t="s">
        <v>1289</v>
      </c>
      <c r="I548" s="22">
        <v>43310</v>
      </c>
      <c r="J548" s="18"/>
      <c r="K548" s="18"/>
      <c r="L548" s="18" t="s">
        <v>235</v>
      </c>
      <c r="M548" s="18" t="s">
        <v>95</v>
      </c>
      <c r="N548" s="18"/>
      <c r="O548" s="18"/>
      <c r="P548" s="17"/>
      <c r="Q548" s="18">
        <f>COUNTIF(Attendance!B:B, A548)</f>
        <v>0</v>
      </c>
      <c r="R548" s="18">
        <f>COUNTIFS(Attendance!B:B, A548, Attendance!C:C, "Went")</f>
        <v>0</v>
      </c>
      <c r="S548" s="18">
        <f>COUNTIFS(Attendance!B:B, A548, Attendance!C:C, "No Show")</f>
        <v>0</v>
      </c>
      <c r="T548" s="18">
        <f>COUNTIFS(Attendance!B:B, A548, Attendance!C:C, "Didn't Go")</f>
        <v>0</v>
      </c>
      <c r="U548" s="19">
        <f t="shared" si="3"/>
        <v>0</v>
      </c>
      <c r="V548" s="19">
        <f t="shared" si="4"/>
        <v>0</v>
      </c>
      <c r="W548" s="19">
        <f t="shared" si="5"/>
        <v>0</v>
      </c>
    </row>
    <row r="549" spans="1:23" ht="12.75">
      <c r="A549" s="13" t="s">
        <v>1290</v>
      </c>
      <c r="B549" s="13">
        <v>259995974</v>
      </c>
      <c r="C549" s="13" t="s">
        <v>231</v>
      </c>
      <c r="D549" s="14">
        <v>43311</v>
      </c>
      <c r="E549" s="3">
        <v>484</v>
      </c>
      <c r="F549" s="21" t="s">
        <v>1290</v>
      </c>
      <c r="G549" s="18"/>
      <c r="H549" s="18" t="s">
        <v>1290</v>
      </c>
      <c r="I549" s="22">
        <v>43311</v>
      </c>
      <c r="J549" s="18"/>
      <c r="K549" s="18" t="s">
        <v>1291</v>
      </c>
      <c r="L549" s="18" t="s">
        <v>513</v>
      </c>
      <c r="M549" s="18" t="s">
        <v>166</v>
      </c>
      <c r="N549" s="18"/>
      <c r="O549" s="18"/>
      <c r="P549" s="17"/>
      <c r="Q549" s="18">
        <f>COUNTIF(Attendance!B:B, A549)</f>
        <v>9</v>
      </c>
      <c r="R549" s="18">
        <f>COUNTIFS(Attendance!B:B, A549, Attendance!C:C, "Went")</f>
        <v>2</v>
      </c>
      <c r="S549" s="18">
        <f>COUNTIFS(Attendance!B:B, A549, Attendance!C:C, "No Show")</f>
        <v>2</v>
      </c>
      <c r="T549" s="18">
        <f>COUNTIFS(Attendance!B:B, A549, Attendance!C:C, "Didn't Go")</f>
        <v>5</v>
      </c>
      <c r="U549" s="19">
        <f t="shared" si="3"/>
        <v>22.222222222222221</v>
      </c>
      <c r="V549" s="19">
        <f t="shared" si="4"/>
        <v>22.222222222222221</v>
      </c>
      <c r="W549" s="19">
        <f t="shared" si="5"/>
        <v>55.555555555555557</v>
      </c>
    </row>
    <row r="550" spans="1:23" ht="12.75">
      <c r="A550" s="13" t="s">
        <v>1251</v>
      </c>
      <c r="B550" s="13">
        <v>231464328</v>
      </c>
      <c r="C550" s="13" t="s">
        <v>237</v>
      </c>
      <c r="D550" s="14">
        <v>43311</v>
      </c>
      <c r="E550" s="3">
        <v>485</v>
      </c>
      <c r="F550" s="21" t="s">
        <v>1251</v>
      </c>
      <c r="G550" s="18"/>
      <c r="H550" s="18" t="s">
        <v>1251</v>
      </c>
      <c r="I550" s="22">
        <v>43293</v>
      </c>
      <c r="J550" s="18"/>
      <c r="K550" s="18" t="s">
        <v>1252</v>
      </c>
      <c r="L550" s="18" t="s">
        <v>453</v>
      </c>
      <c r="M550" s="18" t="s">
        <v>44</v>
      </c>
      <c r="N550" s="18"/>
      <c r="O550" s="18"/>
      <c r="P550" s="17"/>
      <c r="Q550" s="18">
        <f>COUNTIF(Attendance!B:B, A550)</f>
        <v>6</v>
      </c>
      <c r="R550" s="18">
        <f>COUNTIFS(Attendance!B:B, A550, Attendance!C:C, "Went")</f>
        <v>2</v>
      </c>
      <c r="S550" s="18">
        <f>COUNTIFS(Attendance!B:B, A550, Attendance!C:C, "No Show")</f>
        <v>3</v>
      </c>
      <c r="T550" s="18">
        <f>COUNTIFS(Attendance!B:B, A550, Attendance!C:C, "Didn't Go")</f>
        <v>0</v>
      </c>
      <c r="U550" s="19">
        <f t="shared" si="3"/>
        <v>33.333333333333329</v>
      </c>
      <c r="V550" s="19">
        <f t="shared" si="4"/>
        <v>50</v>
      </c>
      <c r="W550" s="19">
        <f t="shared" si="5"/>
        <v>0</v>
      </c>
    </row>
    <row r="551" spans="1:23" ht="12.75">
      <c r="A551" s="13" t="s">
        <v>1292</v>
      </c>
      <c r="B551" s="13">
        <v>259598809</v>
      </c>
      <c r="C551" s="13" t="s">
        <v>237</v>
      </c>
      <c r="D551" s="14">
        <v>43311</v>
      </c>
      <c r="E551" s="3">
        <v>486</v>
      </c>
      <c r="F551" s="21" t="s">
        <v>1292</v>
      </c>
      <c r="G551" s="18"/>
      <c r="H551" s="18" t="s">
        <v>1292</v>
      </c>
      <c r="I551" s="22">
        <v>43311</v>
      </c>
      <c r="J551" s="18"/>
      <c r="K551" s="18" t="s">
        <v>1293</v>
      </c>
      <c r="L551" s="18" t="s">
        <v>456</v>
      </c>
      <c r="M551" s="18" t="s">
        <v>82</v>
      </c>
      <c r="N551" s="18"/>
      <c r="O551" s="18"/>
      <c r="P551" s="17"/>
      <c r="Q551" s="18">
        <f>COUNTIF(Attendance!B:B, A551)</f>
        <v>0</v>
      </c>
      <c r="R551" s="18">
        <f>COUNTIFS(Attendance!B:B, A551, Attendance!C:C, "Went")</f>
        <v>0</v>
      </c>
      <c r="S551" s="18">
        <f>COUNTIFS(Attendance!B:B, A551, Attendance!C:C, "No Show")</f>
        <v>0</v>
      </c>
      <c r="T551" s="18">
        <f>COUNTIFS(Attendance!B:B, A551, Attendance!C:C, "Didn't Go")</f>
        <v>0</v>
      </c>
      <c r="U551" s="19">
        <f t="shared" si="3"/>
        <v>0</v>
      </c>
      <c r="V551" s="19">
        <f t="shared" si="4"/>
        <v>0</v>
      </c>
      <c r="W551" s="19">
        <f t="shared" si="5"/>
        <v>0</v>
      </c>
    </row>
    <row r="552" spans="1:23" ht="12.75">
      <c r="A552" s="13" t="s">
        <v>1294</v>
      </c>
      <c r="B552" s="13">
        <v>256000334</v>
      </c>
      <c r="C552" s="13" t="s">
        <v>237</v>
      </c>
      <c r="D552" s="14">
        <v>43311</v>
      </c>
      <c r="E552" s="3">
        <v>487</v>
      </c>
      <c r="F552" s="21" t="s">
        <v>1294</v>
      </c>
      <c r="G552" s="18"/>
      <c r="H552" s="18" t="s">
        <v>1294</v>
      </c>
      <c r="I552" s="22">
        <v>43311</v>
      </c>
      <c r="J552" s="18"/>
      <c r="K552" s="18"/>
      <c r="L552" s="18" t="s">
        <v>235</v>
      </c>
      <c r="M552" s="18" t="s">
        <v>95</v>
      </c>
      <c r="N552" s="18"/>
      <c r="O552" s="18"/>
      <c r="P552" s="17"/>
      <c r="Q552" s="18">
        <f>COUNTIF(Attendance!B:B, A552)</f>
        <v>0</v>
      </c>
      <c r="R552" s="18">
        <f>COUNTIFS(Attendance!B:B, A552, Attendance!C:C, "Went")</f>
        <v>0</v>
      </c>
      <c r="S552" s="18">
        <f>COUNTIFS(Attendance!B:B, A552, Attendance!C:C, "No Show")</f>
        <v>0</v>
      </c>
      <c r="T552" s="18">
        <f>COUNTIFS(Attendance!B:B, A552, Attendance!C:C, "Didn't Go")</f>
        <v>0</v>
      </c>
      <c r="U552" s="19">
        <f t="shared" si="3"/>
        <v>0</v>
      </c>
      <c r="V552" s="19">
        <f t="shared" si="4"/>
        <v>0</v>
      </c>
      <c r="W552" s="19">
        <f t="shared" si="5"/>
        <v>0</v>
      </c>
    </row>
    <row r="553" spans="1:23" ht="12.75">
      <c r="A553" s="13" t="s">
        <v>1295</v>
      </c>
      <c r="B553" s="13">
        <v>260006697</v>
      </c>
      <c r="C553" s="13" t="s">
        <v>275</v>
      </c>
      <c r="D553" s="14">
        <v>43311</v>
      </c>
      <c r="E553" s="3">
        <v>488</v>
      </c>
      <c r="F553" s="21" t="s">
        <v>1295</v>
      </c>
      <c r="G553" s="18"/>
      <c r="H553" s="18" t="s">
        <v>1295</v>
      </c>
      <c r="I553" s="22">
        <v>43311</v>
      </c>
      <c r="J553" s="18" t="s">
        <v>177</v>
      </c>
      <c r="K553" s="18" t="s">
        <v>136</v>
      </c>
      <c r="L553" s="18" t="s">
        <v>103</v>
      </c>
      <c r="M553" s="18" t="s">
        <v>44</v>
      </c>
      <c r="N553" s="18"/>
      <c r="O553" s="18"/>
      <c r="P553" s="17"/>
      <c r="Q553" s="18">
        <f>COUNTIF(Attendance!B:B, A553)</f>
        <v>5</v>
      </c>
      <c r="R553" s="18">
        <f>COUNTIFS(Attendance!B:B, A553, Attendance!C:C, "Went")</f>
        <v>5</v>
      </c>
      <c r="S553" s="18">
        <f>COUNTIFS(Attendance!B:B, A553, Attendance!C:C, "No Show")</f>
        <v>0</v>
      </c>
      <c r="T553" s="18">
        <f>COUNTIFS(Attendance!B:B, A553, Attendance!C:C, "Didn't Go")</f>
        <v>0</v>
      </c>
      <c r="U553" s="19">
        <f t="shared" si="3"/>
        <v>100</v>
      </c>
      <c r="V553" s="19">
        <f t="shared" si="4"/>
        <v>0</v>
      </c>
      <c r="W553" s="19">
        <f t="shared" si="5"/>
        <v>0</v>
      </c>
    </row>
    <row r="554" spans="1:23" ht="12.75">
      <c r="A554" s="13" t="s">
        <v>1296</v>
      </c>
      <c r="B554" s="13">
        <v>260064001</v>
      </c>
      <c r="C554" s="13" t="s">
        <v>327</v>
      </c>
      <c r="D554" s="14">
        <v>43312</v>
      </c>
      <c r="E554" s="3">
        <v>489</v>
      </c>
      <c r="F554" s="21" t="s">
        <v>1296</v>
      </c>
      <c r="G554" s="18"/>
      <c r="H554" s="18" t="s">
        <v>1296</v>
      </c>
      <c r="I554" s="22">
        <v>43312</v>
      </c>
      <c r="J554" s="18"/>
      <c r="K554" s="18" t="s">
        <v>127</v>
      </c>
      <c r="L554" s="18" t="s">
        <v>936</v>
      </c>
      <c r="M554" s="18" t="s">
        <v>53</v>
      </c>
      <c r="N554" s="18"/>
      <c r="O554" s="18"/>
      <c r="P554" s="17"/>
      <c r="Q554" s="18">
        <f>COUNTIF(Attendance!B:B, A554)</f>
        <v>5</v>
      </c>
      <c r="R554" s="18">
        <f>COUNTIFS(Attendance!B:B, A554, Attendance!C:C, "Went")</f>
        <v>1</v>
      </c>
      <c r="S554" s="18">
        <f>COUNTIFS(Attendance!B:B, A554, Attendance!C:C, "No Show")</f>
        <v>4</v>
      </c>
      <c r="T554" s="18">
        <f>COUNTIFS(Attendance!B:B, A554, Attendance!C:C, "Didn't Go")</f>
        <v>0</v>
      </c>
      <c r="U554" s="19">
        <f t="shared" si="3"/>
        <v>20</v>
      </c>
      <c r="V554" s="19">
        <f t="shared" si="4"/>
        <v>80</v>
      </c>
      <c r="W554" s="19">
        <f t="shared" si="5"/>
        <v>0</v>
      </c>
    </row>
    <row r="555" spans="1:23" ht="12.75">
      <c r="A555" s="13" t="s">
        <v>1297</v>
      </c>
      <c r="B555" s="13">
        <v>260150658</v>
      </c>
      <c r="C555" s="13" t="s">
        <v>231</v>
      </c>
      <c r="D555" s="14">
        <v>43313</v>
      </c>
      <c r="E555" s="3">
        <v>490</v>
      </c>
      <c r="F555" s="21" t="s">
        <v>1298</v>
      </c>
      <c r="G555" s="18"/>
      <c r="H555" s="18" t="s">
        <v>1298</v>
      </c>
      <c r="I555" s="22">
        <v>43313</v>
      </c>
      <c r="J555" s="18"/>
      <c r="K555" s="18" t="s">
        <v>1299</v>
      </c>
      <c r="L555" s="18" t="s">
        <v>945</v>
      </c>
      <c r="M555" s="18" t="s">
        <v>44</v>
      </c>
      <c r="N555" s="18"/>
      <c r="O555" s="18"/>
      <c r="P555" s="17"/>
      <c r="Q555" s="18">
        <f>COUNTIF(Attendance!B:B, A555)</f>
        <v>0</v>
      </c>
      <c r="R555" s="18">
        <f>COUNTIFS(Attendance!B:B, A555, Attendance!C:C, "Went")</f>
        <v>0</v>
      </c>
      <c r="S555" s="18">
        <f>COUNTIFS(Attendance!B:B, A555, Attendance!C:C, "No Show")</f>
        <v>0</v>
      </c>
      <c r="T555" s="18">
        <f>COUNTIFS(Attendance!B:B, A555, Attendance!C:C, "Didn't Go")</f>
        <v>0</v>
      </c>
      <c r="U555" s="19">
        <f t="shared" si="3"/>
        <v>0</v>
      </c>
      <c r="V555" s="19">
        <f t="shared" si="4"/>
        <v>0</v>
      </c>
      <c r="W555" s="19">
        <f t="shared" si="5"/>
        <v>0</v>
      </c>
    </row>
    <row r="556" spans="1:23" ht="12.75">
      <c r="A556" s="13" t="s">
        <v>1300</v>
      </c>
      <c r="B556" s="13">
        <v>56012742</v>
      </c>
      <c r="C556" s="13" t="s">
        <v>237</v>
      </c>
      <c r="D556" s="14">
        <v>43313</v>
      </c>
      <c r="E556" s="3">
        <v>491</v>
      </c>
      <c r="F556" s="21" t="s">
        <v>1300</v>
      </c>
      <c r="G556" s="18" t="s">
        <v>1301</v>
      </c>
      <c r="H556" s="18" t="s">
        <v>1301</v>
      </c>
      <c r="I556" s="22">
        <v>43313</v>
      </c>
      <c r="J556" s="18"/>
      <c r="K556" s="18" t="s">
        <v>1302</v>
      </c>
      <c r="L556" s="18" t="s">
        <v>1303</v>
      </c>
      <c r="M556" s="18" t="s">
        <v>53</v>
      </c>
      <c r="N556" s="18"/>
      <c r="O556" s="18"/>
      <c r="P556" s="17"/>
      <c r="Q556" s="18">
        <f>COUNTIF(Attendance!B:B, A556)</f>
        <v>1</v>
      </c>
      <c r="R556" s="18">
        <f>COUNTIFS(Attendance!B:B, A556, Attendance!C:C, "Went")</f>
        <v>0</v>
      </c>
      <c r="S556" s="18">
        <f>COUNTIFS(Attendance!B:B, A556, Attendance!C:C, "No Show")</f>
        <v>1</v>
      </c>
      <c r="T556" s="18">
        <f>COUNTIFS(Attendance!B:B, A556, Attendance!C:C, "Didn't Go")</f>
        <v>0</v>
      </c>
      <c r="U556" s="19">
        <f t="shared" si="3"/>
        <v>0</v>
      </c>
      <c r="V556" s="19">
        <f t="shared" si="4"/>
        <v>100</v>
      </c>
      <c r="W556" s="19">
        <f t="shared" si="5"/>
        <v>0</v>
      </c>
    </row>
    <row r="557" spans="1:23" ht="12.75">
      <c r="A557" s="13" t="s">
        <v>1304</v>
      </c>
      <c r="B557" s="13">
        <v>260139639</v>
      </c>
      <c r="C557" s="13" t="s">
        <v>271</v>
      </c>
      <c r="D557" s="14">
        <v>43313</v>
      </c>
      <c r="E557" s="3">
        <v>492</v>
      </c>
      <c r="F557" s="21" t="s">
        <v>1304</v>
      </c>
      <c r="G557" s="18"/>
      <c r="H557" s="18" t="s">
        <v>1304</v>
      </c>
      <c r="I557" s="22">
        <v>43313</v>
      </c>
      <c r="J557" s="18"/>
      <c r="K557" s="18" t="s">
        <v>1305</v>
      </c>
      <c r="L557" s="18" t="s">
        <v>941</v>
      </c>
      <c r="M557" s="18" t="s">
        <v>280</v>
      </c>
      <c r="N557" s="18"/>
      <c r="O557" s="18"/>
      <c r="P557" s="17"/>
      <c r="Q557" s="18">
        <f>COUNTIF(Attendance!B:B, A557)</f>
        <v>0</v>
      </c>
      <c r="R557" s="18">
        <f>COUNTIFS(Attendance!B:B, A557, Attendance!C:C, "Went")</f>
        <v>0</v>
      </c>
      <c r="S557" s="18">
        <f>COUNTIFS(Attendance!B:B, A557, Attendance!C:C, "No Show")</f>
        <v>0</v>
      </c>
      <c r="T557" s="18">
        <f>COUNTIFS(Attendance!B:B, A557, Attendance!C:C, "Didn't Go")</f>
        <v>0</v>
      </c>
      <c r="U557" s="19">
        <f t="shared" si="3"/>
        <v>0</v>
      </c>
      <c r="V557" s="19">
        <f t="shared" si="4"/>
        <v>0</v>
      </c>
      <c r="W557" s="19">
        <f t="shared" si="5"/>
        <v>0</v>
      </c>
    </row>
    <row r="558" spans="1:23" ht="12.75">
      <c r="A558" s="13" t="s">
        <v>1306</v>
      </c>
      <c r="B558" s="13">
        <v>260167762</v>
      </c>
      <c r="C558" s="13" t="s">
        <v>237</v>
      </c>
      <c r="D558" s="14">
        <v>43314</v>
      </c>
      <c r="E558" s="3">
        <v>493</v>
      </c>
      <c r="F558" s="21" t="s">
        <v>1306</v>
      </c>
      <c r="G558" s="18"/>
      <c r="H558" s="18" t="s">
        <v>1306</v>
      </c>
      <c r="I558" s="22">
        <v>43314</v>
      </c>
      <c r="J558" s="18"/>
      <c r="K558" s="18"/>
      <c r="L558" s="18" t="s">
        <v>235</v>
      </c>
      <c r="M558" s="18" t="s">
        <v>95</v>
      </c>
      <c r="N558" s="18"/>
      <c r="O558" s="18"/>
      <c r="P558" s="17"/>
      <c r="Q558" s="18">
        <f>COUNTIF(Attendance!B:B, A558)</f>
        <v>0</v>
      </c>
      <c r="R558" s="18">
        <f>COUNTIFS(Attendance!B:B, A558, Attendance!C:C, "Went")</f>
        <v>0</v>
      </c>
      <c r="S558" s="18">
        <f>COUNTIFS(Attendance!B:B, A558, Attendance!C:C, "No Show")</f>
        <v>0</v>
      </c>
      <c r="T558" s="18">
        <f>COUNTIFS(Attendance!B:B, A558, Attendance!C:C, "Didn't Go")</f>
        <v>0</v>
      </c>
      <c r="U558" s="19">
        <f t="shared" si="3"/>
        <v>0</v>
      </c>
      <c r="V558" s="19">
        <f t="shared" si="4"/>
        <v>0</v>
      </c>
      <c r="W558" s="19">
        <f t="shared" si="5"/>
        <v>0</v>
      </c>
    </row>
    <row r="559" spans="1:23" ht="12.75">
      <c r="A559" s="13" t="s">
        <v>1307</v>
      </c>
      <c r="B559" s="13">
        <v>255667887</v>
      </c>
      <c r="C559" s="13" t="s">
        <v>237</v>
      </c>
      <c r="D559" s="14">
        <v>43314</v>
      </c>
      <c r="E559" s="3">
        <v>494</v>
      </c>
      <c r="F559" s="21" t="s">
        <v>1307</v>
      </c>
      <c r="G559" s="18"/>
      <c r="H559" s="18" t="s">
        <v>1307</v>
      </c>
      <c r="I559" s="22">
        <v>43314</v>
      </c>
      <c r="J559" s="18"/>
      <c r="K559" s="18"/>
      <c r="L559" s="18" t="s">
        <v>235</v>
      </c>
      <c r="M559" s="18" t="s">
        <v>95</v>
      </c>
      <c r="N559" s="18"/>
      <c r="O559" s="18"/>
      <c r="P559" s="17"/>
      <c r="Q559" s="18">
        <f>COUNTIF(Attendance!B:B, A559)</f>
        <v>0</v>
      </c>
      <c r="R559" s="18">
        <f>COUNTIFS(Attendance!B:B, A559, Attendance!C:C, "Went")</f>
        <v>0</v>
      </c>
      <c r="S559" s="18">
        <f>COUNTIFS(Attendance!B:B, A559, Attendance!C:C, "No Show")</f>
        <v>0</v>
      </c>
      <c r="T559" s="18">
        <f>COUNTIFS(Attendance!B:B, A559, Attendance!C:C, "Didn't Go")</f>
        <v>0</v>
      </c>
      <c r="U559" s="19">
        <f t="shared" si="3"/>
        <v>0</v>
      </c>
      <c r="V559" s="19">
        <f t="shared" si="4"/>
        <v>0</v>
      </c>
      <c r="W559" s="19">
        <f t="shared" si="5"/>
        <v>0</v>
      </c>
    </row>
    <row r="560" spans="1:23" ht="12.75">
      <c r="A560" s="13" t="s">
        <v>1308</v>
      </c>
      <c r="B560" s="13">
        <v>260065550</v>
      </c>
      <c r="C560" s="13" t="s">
        <v>237</v>
      </c>
      <c r="D560" s="14">
        <v>43314</v>
      </c>
      <c r="E560" s="3">
        <v>495</v>
      </c>
      <c r="F560" s="21" t="s">
        <v>1308</v>
      </c>
      <c r="G560" s="18"/>
      <c r="H560" s="18" t="s">
        <v>1308</v>
      </c>
      <c r="I560" s="22">
        <v>43314</v>
      </c>
      <c r="J560" s="18"/>
      <c r="K560" s="18" t="s">
        <v>1309</v>
      </c>
      <c r="L560" s="18" t="s">
        <v>67</v>
      </c>
      <c r="M560" s="18" t="s">
        <v>68</v>
      </c>
      <c r="N560" s="18"/>
      <c r="O560" s="18"/>
      <c r="P560" s="17"/>
      <c r="Q560" s="18">
        <f>COUNTIF(Attendance!B:B, A560)</f>
        <v>0</v>
      </c>
      <c r="R560" s="18">
        <f>COUNTIFS(Attendance!B:B, A560, Attendance!C:C, "Went")</f>
        <v>0</v>
      </c>
      <c r="S560" s="18">
        <f>COUNTIFS(Attendance!B:B, A560, Attendance!C:C, "No Show")</f>
        <v>0</v>
      </c>
      <c r="T560" s="18">
        <f>COUNTIFS(Attendance!B:B, A560, Attendance!C:C, "Didn't Go")</f>
        <v>0</v>
      </c>
      <c r="U560" s="19">
        <f t="shared" si="3"/>
        <v>0</v>
      </c>
      <c r="V560" s="19">
        <f t="shared" si="4"/>
        <v>0</v>
      </c>
      <c r="W560" s="19">
        <f t="shared" si="5"/>
        <v>0</v>
      </c>
    </row>
    <row r="561" spans="1:23" ht="15">
      <c r="A561" s="13" t="s">
        <v>1052</v>
      </c>
      <c r="B561" s="13">
        <v>260074149</v>
      </c>
      <c r="C561" s="13" t="s">
        <v>237</v>
      </c>
      <c r="D561" s="14">
        <v>43314</v>
      </c>
      <c r="E561" s="3">
        <v>496</v>
      </c>
      <c r="F561" s="21" t="s">
        <v>1052</v>
      </c>
      <c r="G561" s="18"/>
      <c r="H561" s="18" t="s">
        <v>1052</v>
      </c>
      <c r="I561" s="22">
        <v>43221</v>
      </c>
      <c r="J561" s="18" t="s">
        <v>177</v>
      </c>
      <c r="K561" s="23" t="s">
        <v>127</v>
      </c>
      <c r="L561" s="23" t="s">
        <v>1053</v>
      </c>
      <c r="M561" s="18" t="s">
        <v>186</v>
      </c>
      <c r="N561" s="18"/>
      <c r="O561" s="18"/>
      <c r="P561" s="17"/>
      <c r="Q561" s="18">
        <f>COUNTIF(Attendance!B:B, A561)</f>
        <v>2</v>
      </c>
      <c r="R561" s="18">
        <f>COUNTIFS(Attendance!B:B, A561, Attendance!C:C, "Went")</f>
        <v>0</v>
      </c>
      <c r="S561" s="18">
        <f>COUNTIFS(Attendance!B:B, A561, Attendance!C:C, "No Show")</f>
        <v>1</v>
      </c>
      <c r="T561" s="18">
        <f>COUNTIFS(Attendance!B:B, A561, Attendance!C:C, "Didn't Go")</f>
        <v>0</v>
      </c>
      <c r="U561" s="19">
        <f t="shared" si="3"/>
        <v>0</v>
      </c>
      <c r="V561" s="19">
        <f t="shared" si="4"/>
        <v>50</v>
      </c>
      <c r="W561" s="19">
        <f t="shared" si="5"/>
        <v>0</v>
      </c>
    </row>
    <row r="562" spans="1:23" ht="12.75">
      <c r="A562" s="13" t="s">
        <v>1310</v>
      </c>
      <c r="B562" s="13">
        <v>260204690</v>
      </c>
      <c r="C562" s="13" t="s">
        <v>237</v>
      </c>
      <c r="D562" s="14">
        <v>43314</v>
      </c>
      <c r="E562" s="3">
        <v>497</v>
      </c>
      <c r="F562" s="21" t="s">
        <v>1310</v>
      </c>
      <c r="G562" s="18"/>
      <c r="H562" s="18" t="s">
        <v>1310</v>
      </c>
      <c r="I562" s="22">
        <v>43314</v>
      </c>
      <c r="J562" s="18"/>
      <c r="K562" s="18"/>
      <c r="L562" s="18" t="s">
        <v>235</v>
      </c>
      <c r="M562" s="18" t="s">
        <v>95</v>
      </c>
      <c r="N562" s="18"/>
      <c r="O562" s="18"/>
      <c r="P562" s="17"/>
      <c r="Q562" s="18">
        <f>COUNTIF(Attendance!B:B, A562)</f>
        <v>1</v>
      </c>
      <c r="R562" s="18">
        <f>COUNTIFS(Attendance!B:B, A562, Attendance!C:C, "Went")</f>
        <v>0</v>
      </c>
      <c r="S562" s="18">
        <f>COUNTIFS(Attendance!B:B, A562, Attendance!C:C, "No Show")</f>
        <v>0</v>
      </c>
      <c r="T562" s="18">
        <f>COUNTIFS(Attendance!B:B, A562, Attendance!C:C, "Didn't Go")</f>
        <v>0</v>
      </c>
      <c r="U562" s="19">
        <f t="shared" si="3"/>
        <v>0</v>
      </c>
      <c r="V562" s="19">
        <f t="shared" si="4"/>
        <v>0</v>
      </c>
      <c r="W562" s="19">
        <f t="shared" si="5"/>
        <v>0</v>
      </c>
    </row>
    <row r="563" spans="1:23" ht="12.75">
      <c r="A563" s="13" t="s">
        <v>1311</v>
      </c>
      <c r="B563" s="13">
        <v>10132825</v>
      </c>
      <c r="C563" s="13" t="s">
        <v>237</v>
      </c>
      <c r="D563" s="14">
        <v>43314</v>
      </c>
      <c r="E563" s="3">
        <v>498</v>
      </c>
      <c r="F563" s="21"/>
      <c r="H563" s="13" t="s">
        <v>1311</v>
      </c>
      <c r="I563" s="22"/>
      <c r="K563" s="18" t="s">
        <v>1312</v>
      </c>
      <c r="L563" s="18" t="s">
        <v>1313</v>
      </c>
      <c r="M563" s="18" t="s">
        <v>53</v>
      </c>
      <c r="P563" s="17"/>
      <c r="Q563" s="18">
        <f>COUNTIF(Attendance!B:B, A563)</f>
        <v>0</v>
      </c>
      <c r="R563" s="18">
        <f>COUNTIFS(Attendance!B:B, A563, Attendance!C:C, "Went")</f>
        <v>0</v>
      </c>
      <c r="S563" s="18">
        <f>COUNTIFS(Attendance!B:B, A563, Attendance!C:C, "No Show")</f>
        <v>0</v>
      </c>
      <c r="T563" s="18">
        <f>COUNTIFS(Attendance!B:B, A563, Attendance!C:C, "Didn't Go")</f>
        <v>0</v>
      </c>
      <c r="U563" s="19">
        <f t="shared" si="3"/>
        <v>0</v>
      </c>
      <c r="V563" s="19">
        <f t="shared" si="4"/>
        <v>0</v>
      </c>
      <c r="W563" s="19">
        <f t="shared" si="5"/>
        <v>0</v>
      </c>
    </row>
    <row r="564" spans="1:23" ht="12.75">
      <c r="A564" s="13" t="s">
        <v>1314</v>
      </c>
      <c r="B564" s="13">
        <v>83707012</v>
      </c>
      <c r="C564" s="13" t="s">
        <v>311</v>
      </c>
      <c r="D564" s="14">
        <v>43314</v>
      </c>
      <c r="E564" s="3">
        <v>499</v>
      </c>
      <c r="F564" s="21"/>
      <c r="H564" s="13" t="s">
        <v>1315</v>
      </c>
      <c r="I564" s="22"/>
      <c r="K564" s="18" t="s">
        <v>1316</v>
      </c>
      <c r="L564" s="18" t="s">
        <v>325</v>
      </c>
      <c r="M564" s="18" t="s">
        <v>53</v>
      </c>
      <c r="P564" s="17"/>
      <c r="Q564" s="18">
        <f>COUNTIF(Attendance!B:B, A564)</f>
        <v>2</v>
      </c>
      <c r="R564" s="18">
        <f>COUNTIFS(Attendance!B:B, A564, Attendance!C:C, "Went")</f>
        <v>0</v>
      </c>
      <c r="S564" s="18">
        <f>COUNTIFS(Attendance!B:B, A564, Attendance!C:C, "No Show")</f>
        <v>2</v>
      </c>
      <c r="T564" s="18">
        <f>COUNTIFS(Attendance!B:B, A564, Attendance!C:C, "Didn't Go")</f>
        <v>0</v>
      </c>
      <c r="U564" s="19">
        <f t="shared" si="3"/>
        <v>0</v>
      </c>
      <c r="V564" s="19">
        <f t="shared" si="4"/>
        <v>100</v>
      </c>
      <c r="W564" s="19">
        <f t="shared" si="5"/>
        <v>0</v>
      </c>
    </row>
    <row r="565" spans="1:23" ht="12.75">
      <c r="A565" s="13" t="s">
        <v>1317</v>
      </c>
      <c r="B565" s="13">
        <v>257235944</v>
      </c>
      <c r="C565" s="13" t="s">
        <v>1254</v>
      </c>
      <c r="D565" s="14">
        <v>43316</v>
      </c>
      <c r="E565" s="3">
        <v>500</v>
      </c>
      <c r="F565" s="21" t="s">
        <v>1317</v>
      </c>
      <c r="G565" s="18"/>
      <c r="H565" s="18" t="s">
        <v>1317</v>
      </c>
      <c r="I565" s="22">
        <v>43316</v>
      </c>
      <c r="J565" s="18"/>
      <c r="K565" s="18"/>
      <c r="L565" s="18" t="s">
        <v>235</v>
      </c>
      <c r="M565" s="18" t="s">
        <v>95</v>
      </c>
      <c r="N565" s="18"/>
      <c r="O565" s="18"/>
      <c r="P565" s="17"/>
      <c r="Q565" s="18">
        <f>COUNTIF(Attendance!B:B, A565)</f>
        <v>0</v>
      </c>
      <c r="R565" s="18">
        <f>COUNTIFS(Attendance!B:B, A565, Attendance!C:C, "Went")</f>
        <v>0</v>
      </c>
      <c r="S565" s="18">
        <f>COUNTIFS(Attendance!B:B, A565, Attendance!C:C, "No Show")</f>
        <v>0</v>
      </c>
      <c r="T565" s="18">
        <f>COUNTIFS(Attendance!B:B, A565, Attendance!C:C, "Didn't Go")</f>
        <v>0</v>
      </c>
      <c r="U565" s="19">
        <f t="shared" si="3"/>
        <v>0</v>
      </c>
      <c r="V565" s="19">
        <f t="shared" si="4"/>
        <v>0</v>
      </c>
      <c r="W565" s="19">
        <f t="shared" si="5"/>
        <v>0</v>
      </c>
    </row>
    <row r="566" spans="1:23" ht="12.75">
      <c r="A566" s="13" t="s">
        <v>1318</v>
      </c>
      <c r="B566" s="13">
        <v>260401245</v>
      </c>
      <c r="C566" s="13" t="s">
        <v>1319</v>
      </c>
      <c r="D566" s="14">
        <v>43317</v>
      </c>
      <c r="E566" s="3">
        <v>501</v>
      </c>
      <c r="F566" s="21" t="s">
        <v>1318</v>
      </c>
      <c r="G566" s="18"/>
      <c r="H566" s="18" t="s">
        <v>1318</v>
      </c>
      <c r="I566" s="22">
        <v>43317</v>
      </c>
      <c r="J566" s="18"/>
      <c r="K566" s="18"/>
      <c r="L566" s="18" t="s">
        <v>235</v>
      </c>
      <c r="M566" s="18" t="s">
        <v>417</v>
      </c>
      <c r="N566" s="18" t="s">
        <v>239</v>
      </c>
      <c r="O566" s="18" t="s">
        <v>1320</v>
      </c>
      <c r="P566" s="17"/>
      <c r="Q566" s="18">
        <f>COUNTIF(Attendance!B:B, A566)</f>
        <v>0</v>
      </c>
      <c r="R566" s="18">
        <f>COUNTIFS(Attendance!B:B, A566, Attendance!C:C, "Went")</f>
        <v>0</v>
      </c>
      <c r="S566" s="18">
        <f>COUNTIFS(Attendance!B:B, A566, Attendance!C:C, "No Show")</f>
        <v>0</v>
      </c>
      <c r="T566" s="18">
        <f>COUNTIFS(Attendance!B:B, A566, Attendance!C:C, "Didn't Go")</f>
        <v>0</v>
      </c>
      <c r="U566" s="19">
        <f t="shared" si="3"/>
        <v>0</v>
      </c>
      <c r="V566" s="19">
        <f t="shared" si="4"/>
        <v>0</v>
      </c>
      <c r="W566" s="19">
        <f t="shared" si="5"/>
        <v>0</v>
      </c>
    </row>
    <row r="567" spans="1:23" ht="12.75">
      <c r="A567" s="13" t="s">
        <v>1321</v>
      </c>
      <c r="B567" s="13">
        <v>203253541</v>
      </c>
      <c r="C567" s="13" t="s">
        <v>237</v>
      </c>
      <c r="D567" s="14">
        <v>43317</v>
      </c>
      <c r="E567" s="3">
        <v>502</v>
      </c>
      <c r="F567" s="21" t="s">
        <v>1321</v>
      </c>
      <c r="G567" s="18" t="s">
        <v>1322</v>
      </c>
      <c r="H567" s="18" t="s">
        <v>1322</v>
      </c>
      <c r="I567" s="22">
        <v>43317</v>
      </c>
      <c r="J567" s="18"/>
      <c r="K567" s="18" t="s">
        <v>1323</v>
      </c>
      <c r="L567" s="18" t="s">
        <v>382</v>
      </c>
      <c r="M567" s="18" t="s">
        <v>68</v>
      </c>
      <c r="N567" s="18"/>
      <c r="O567" s="18"/>
      <c r="P567" s="17"/>
      <c r="Q567" s="18">
        <f>COUNTIF(Attendance!B:B, A567)</f>
        <v>8</v>
      </c>
      <c r="R567" s="18">
        <f>COUNTIFS(Attendance!B:B, A567, Attendance!C:C, "Went")</f>
        <v>7</v>
      </c>
      <c r="S567" s="18">
        <f>COUNTIFS(Attendance!B:B, A567, Attendance!C:C, "No Show")</f>
        <v>0</v>
      </c>
      <c r="T567" s="18">
        <f>COUNTIFS(Attendance!B:B, A567, Attendance!C:C, "Didn't Go")</f>
        <v>0</v>
      </c>
      <c r="U567" s="19">
        <f t="shared" si="3"/>
        <v>87.5</v>
      </c>
      <c r="V567" s="19">
        <f t="shared" si="4"/>
        <v>0</v>
      </c>
      <c r="W567" s="19">
        <f t="shared" si="5"/>
        <v>0</v>
      </c>
    </row>
    <row r="568" spans="1:23" ht="12.75">
      <c r="A568" s="13" t="s">
        <v>1324</v>
      </c>
      <c r="B568" s="13">
        <v>218158759</v>
      </c>
      <c r="C568" s="13" t="s">
        <v>237</v>
      </c>
      <c r="D568" s="14">
        <v>43318</v>
      </c>
      <c r="E568" s="3">
        <v>503</v>
      </c>
      <c r="F568" s="21" t="s">
        <v>1324</v>
      </c>
      <c r="G568" s="18"/>
      <c r="H568" s="18" t="s">
        <v>1324</v>
      </c>
      <c r="I568" s="22">
        <v>43318</v>
      </c>
      <c r="J568" s="18"/>
      <c r="K568" s="18" t="s">
        <v>1325</v>
      </c>
      <c r="L568" s="18" t="s">
        <v>238</v>
      </c>
      <c r="M568" s="18" t="s">
        <v>31</v>
      </c>
      <c r="N568" s="18"/>
      <c r="O568" s="18"/>
      <c r="P568" s="17"/>
      <c r="Q568" s="18">
        <f>COUNTIF(Attendance!B:B, A568)</f>
        <v>0</v>
      </c>
      <c r="R568" s="18">
        <f>COUNTIFS(Attendance!B:B, A568, Attendance!C:C, "Went")</f>
        <v>0</v>
      </c>
      <c r="S568" s="18">
        <f>COUNTIFS(Attendance!B:B, A568, Attendance!C:C, "No Show")</f>
        <v>0</v>
      </c>
      <c r="T568" s="18">
        <f>COUNTIFS(Attendance!B:B, A568, Attendance!C:C, "Didn't Go")</f>
        <v>0</v>
      </c>
      <c r="U568" s="19">
        <f t="shared" si="3"/>
        <v>0</v>
      </c>
      <c r="V568" s="19">
        <f t="shared" si="4"/>
        <v>0</v>
      </c>
      <c r="W568" s="19">
        <f t="shared" si="5"/>
        <v>0</v>
      </c>
    </row>
    <row r="569" spans="1:23" ht="12.75">
      <c r="A569" s="13" t="s">
        <v>1326</v>
      </c>
      <c r="B569" s="13">
        <v>260620184</v>
      </c>
      <c r="C569" s="13" t="s">
        <v>237</v>
      </c>
      <c r="D569" s="14">
        <v>43319</v>
      </c>
      <c r="E569" s="3">
        <v>504</v>
      </c>
      <c r="F569" s="21" t="s">
        <v>1326</v>
      </c>
      <c r="G569" s="18"/>
      <c r="H569" s="18" t="s">
        <v>1326</v>
      </c>
      <c r="I569" s="22">
        <v>43319</v>
      </c>
      <c r="J569" s="18"/>
      <c r="K569" s="18" t="s">
        <v>56</v>
      </c>
      <c r="L569" s="18" t="s">
        <v>1327</v>
      </c>
      <c r="M569" s="18" t="s">
        <v>56</v>
      </c>
      <c r="N569" s="18"/>
      <c r="O569" s="18"/>
      <c r="P569" s="17"/>
      <c r="Q569" s="18">
        <f>COUNTIF(Attendance!B:B, A569)</f>
        <v>0</v>
      </c>
      <c r="R569" s="18">
        <f>COUNTIFS(Attendance!B:B, A569, Attendance!C:C, "Went")</f>
        <v>0</v>
      </c>
      <c r="S569" s="18">
        <f>COUNTIFS(Attendance!B:B, A569, Attendance!C:C, "No Show")</f>
        <v>0</v>
      </c>
      <c r="T569" s="18">
        <f>COUNTIFS(Attendance!B:B, A569, Attendance!C:C, "Didn't Go")</f>
        <v>0</v>
      </c>
      <c r="U569" s="19">
        <f t="shared" si="3"/>
        <v>0</v>
      </c>
      <c r="V569" s="19">
        <f t="shared" si="4"/>
        <v>0</v>
      </c>
      <c r="W569" s="19">
        <f t="shared" si="5"/>
        <v>0</v>
      </c>
    </row>
    <row r="570" spans="1:23" ht="12.75">
      <c r="A570" s="13" t="s">
        <v>1328</v>
      </c>
      <c r="B570" s="13">
        <v>233759159</v>
      </c>
      <c r="C570" s="13" t="s">
        <v>237</v>
      </c>
      <c r="D570" s="14">
        <v>43319</v>
      </c>
      <c r="E570" s="3">
        <v>505</v>
      </c>
      <c r="F570" s="21" t="s">
        <v>1328</v>
      </c>
      <c r="G570" s="18"/>
      <c r="H570" s="18" t="s">
        <v>1328</v>
      </c>
      <c r="I570" s="22">
        <v>43319</v>
      </c>
      <c r="J570" s="18"/>
      <c r="K570" s="18" t="s">
        <v>1329</v>
      </c>
      <c r="L570" s="18" t="s">
        <v>1168</v>
      </c>
      <c r="M570" s="18" t="s">
        <v>36</v>
      </c>
      <c r="N570" s="18"/>
      <c r="O570" s="18"/>
      <c r="P570" s="17"/>
      <c r="Q570" s="18">
        <f>COUNTIF(Attendance!B:B, A570)</f>
        <v>6</v>
      </c>
      <c r="R570" s="18">
        <f>COUNTIFS(Attendance!B:B, A570, Attendance!C:C, "Went")</f>
        <v>4</v>
      </c>
      <c r="S570" s="18">
        <f>COUNTIFS(Attendance!B:B, A570, Attendance!C:C, "No Show")</f>
        <v>0</v>
      </c>
      <c r="T570" s="18">
        <f>COUNTIFS(Attendance!B:B, A570, Attendance!C:C, "Didn't Go")</f>
        <v>1</v>
      </c>
      <c r="U570" s="19">
        <f t="shared" si="3"/>
        <v>66.666666666666657</v>
      </c>
      <c r="V570" s="19">
        <f t="shared" si="4"/>
        <v>0</v>
      </c>
      <c r="W570" s="19">
        <f t="shared" si="5"/>
        <v>16.666666666666664</v>
      </c>
    </row>
    <row r="571" spans="1:23" ht="12.75">
      <c r="A571" s="13" t="s">
        <v>1330</v>
      </c>
      <c r="B571" s="13">
        <v>193085913</v>
      </c>
      <c r="C571" s="13" t="s">
        <v>271</v>
      </c>
      <c r="D571" s="14">
        <v>43319</v>
      </c>
      <c r="E571" s="3">
        <v>506</v>
      </c>
      <c r="F571" s="21" t="s">
        <v>1330</v>
      </c>
      <c r="G571" s="18"/>
      <c r="H571" s="18" t="s">
        <v>1330</v>
      </c>
      <c r="I571" s="22">
        <v>43319</v>
      </c>
      <c r="J571" s="18"/>
      <c r="K571" s="18" t="s">
        <v>1331</v>
      </c>
      <c r="L571" s="18" t="s">
        <v>103</v>
      </c>
      <c r="M571" s="18" t="s">
        <v>53</v>
      </c>
      <c r="N571" s="18"/>
      <c r="O571" s="18"/>
      <c r="P571" s="17"/>
      <c r="Q571" s="18">
        <f>COUNTIF(Attendance!B:B, A571)</f>
        <v>2</v>
      </c>
      <c r="R571" s="18">
        <f>COUNTIFS(Attendance!B:B, A571, Attendance!C:C, "Went")</f>
        <v>0</v>
      </c>
      <c r="S571" s="18">
        <f>COUNTIFS(Attendance!B:B, A571, Attendance!C:C, "No Show")</f>
        <v>2</v>
      </c>
      <c r="T571" s="18">
        <f>COUNTIFS(Attendance!B:B, A571, Attendance!C:C, "Didn't Go")</f>
        <v>0</v>
      </c>
      <c r="U571" s="19">
        <f t="shared" si="3"/>
        <v>0</v>
      </c>
      <c r="V571" s="19">
        <f t="shared" si="4"/>
        <v>100</v>
      </c>
      <c r="W571" s="19">
        <f t="shared" si="5"/>
        <v>0</v>
      </c>
    </row>
    <row r="572" spans="1:23" ht="12.75">
      <c r="A572" s="13" t="s">
        <v>1332</v>
      </c>
      <c r="B572" s="13">
        <v>193142619</v>
      </c>
      <c r="C572" s="13" t="s">
        <v>327</v>
      </c>
      <c r="D572" s="14">
        <v>43319</v>
      </c>
      <c r="E572" s="3">
        <v>507</v>
      </c>
      <c r="F572" s="21" t="s">
        <v>1332</v>
      </c>
      <c r="G572" s="18"/>
      <c r="H572" s="18" t="s">
        <v>1332</v>
      </c>
      <c r="I572" s="22">
        <v>43319</v>
      </c>
      <c r="J572" s="18"/>
      <c r="K572" s="18" t="s">
        <v>286</v>
      </c>
      <c r="L572" s="18" t="s">
        <v>1333</v>
      </c>
      <c r="M572" s="18" t="s">
        <v>53</v>
      </c>
      <c r="N572" s="18"/>
      <c r="O572" s="18"/>
      <c r="P572" s="17"/>
      <c r="Q572" s="18">
        <f>COUNTIF(Attendance!B:B, A572)</f>
        <v>2</v>
      </c>
      <c r="R572" s="18">
        <f>COUNTIFS(Attendance!B:B, A572, Attendance!C:C, "Went")</f>
        <v>1</v>
      </c>
      <c r="S572" s="18">
        <f>COUNTIFS(Attendance!B:B, A572, Attendance!C:C, "No Show")</f>
        <v>1</v>
      </c>
      <c r="T572" s="18">
        <f>COUNTIFS(Attendance!B:B, A572, Attendance!C:C, "Didn't Go")</f>
        <v>0</v>
      </c>
      <c r="U572" s="19">
        <f t="shared" si="3"/>
        <v>50</v>
      </c>
      <c r="V572" s="19">
        <f t="shared" si="4"/>
        <v>50</v>
      </c>
      <c r="W572" s="19">
        <f t="shared" si="5"/>
        <v>0</v>
      </c>
    </row>
    <row r="573" spans="1:23" ht="12.75">
      <c r="A573" s="13" t="s">
        <v>1334</v>
      </c>
      <c r="B573" s="13">
        <v>226890165</v>
      </c>
      <c r="C573" s="13" t="s">
        <v>237</v>
      </c>
      <c r="D573" s="14">
        <v>43320</v>
      </c>
      <c r="E573" s="3">
        <v>508</v>
      </c>
      <c r="F573" s="21" t="s">
        <v>1334</v>
      </c>
      <c r="G573" s="18"/>
      <c r="H573" s="18" t="s">
        <v>1334</v>
      </c>
      <c r="I573" s="22">
        <v>43320</v>
      </c>
      <c r="J573" s="18"/>
      <c r="K573" s="18" t="s">
        <v>1335</v>
      </c>
      <c r="L573" s="18" t="s">
        <v>1336</v>
      </c>
      <c r="M573" s="18" t="s">
        <v>44</v>
      </c>
      <c r="N573" s="18"/>
      <c r="O573" s="18"/>
      <c r="P573" s="17"/>
      <c r="Q573" s="18">
        <f>COUNTIF(Attendance!B:B, A573)</f>
        <v>0</v>
      </c>
      <c r="R573" s="18">
        <f>COUNTIFS(Attendance!B:B, A573, Attendance!C:C, "Went")</f>
        <v>0</v>
      </c>
      <c r="S573" s="18">
        <f>COUNTIFS(Attendance!B:B, A573, Attendance!C:C, "No Show")</f>
        <v>0</v>
      </c>
      <c r="T573" s="18">
        <f>COUNTIFS(Attendance!B:B, A573, Attendance!C:C, "Didn't Go")</f>
        <v>0</v>
      </c>
      <c r="U573" s="19">
        <f t="shared" si="3"/>
        <v>0</v>
      </c>
      <c r="V573" s="19">
        <f t="shared" si="4"/>
        <v>0</v>
      </c>
      <c r="W573" s="19">
        <f t="shared" si="5"/>
        <v>0</v>
      </c>
    </row>
    <row r="574" spans="1:23" ht="12.75">
      <c r="A574" s="13" t="s">
        <v>1337</v>
      </c>
      <c r="B574" s="13">
        <v>253544259</v>
      </c>
      <c r="C574" s="13" t="s">
        <v>237</v>
      </c>
      <c r="D574" s="14">
        <v>43320</v>
      </c>
      <c r="E574" s="3">
        <v>509</v>
      </c>
      <c r="F574" s="21" t="s">
        <v>1337</v>
      </c>
      <c r="G574" s="18"/>
      <c r="H574" s="18" t="s">
        <v>1337</v>
      </c>
      <c r="I574" s="22">
        <v>43320</v>
      </c>
      <c r="J574" s="18"/>
      <c r="K574" s="18" t="s">
        <v>1338</v>
      </c>
      <c r="L574" s="18" t="s">
        <v>1339</v>
      </c>
      <c r="M574" s="18" t="s">
        <v>36</v>
      </c>
      <c r="N574" s="18"/>
      <c r="O574" s="18"/>
      <c r="P574" s="17"/>
      <c r="Q574" s="18">
        <f>COUNTIF(Attendance!B:B, A574)</f>
        <v>3</v>
      </c>
      <c r="R574" s="18">
        <f>COUNTIFS(Attendance!B:B, A574, Attendance!C:C, "Went")</f>
        <v>2</v>
      </c>
      <c r="S574" s="18">
        <f>COUNTIFS(Attendance!B:B, A574, Attendance!C:C, "No Show")</f>
        <v>0</v>
      </c>
      <c r="T574" s="18">
        <f>COUNTIFS(Attendance!B:B, A574, Attendance!C:C, "Didn't Go")</f>
        <v>0</v>
      </c>
      <c r="U574" s="19">
        <f t="shared" si="3"/>
        <v>66.666666666666657</v>
      </c>
      <c r="V574" s="19">
        <f t="shared" si="4"/>
        <v>0</v>
      </c>
      <c r="W574" s="19">
        <f t="shared" si="5"/>
        <v>0</v>
      </c>
    </row>
    <row r="575" spans="1:23" ht="12.75">
      <c r="A575" s="13" t="s">
        <v>1340</v>
      </c>
      <c r="B575" s="13">
        <v>260666792</v>
      </c>
      <c r="C575" s="13" t="s">
        <v>237</v>
      </c>
      <c r="D575" s="14">
        <v>43320</v>
      </c>
      <c r="E575" s="3">
        <v>510</v>
      </c>
      <c r="F575" s="21" t="s">
        <v>1340</v>
      </c>
      <c r="G575" s="18"/>
      <c r="H575" s="18" t="s">
        <v>1340</v>
      </c>
      <c r="I575" s="22">
        <v>43320</v>
      </c>
      <c r="J575" s="18"/>
      <c r="K575" s="18" t="s">
        <v>1341</v>
      </c>
      <c r="L575" s="18" t="s">
        <v>1342</v>
      </c>
      <c r="M575" s="18" t="s">
        <v>31</v>
      </c>
      <c r="N575" s="18"/>
      <c r="O575" s="18"/>
      <c r="P575" s="17"/>
      <c r="Q575" s="18">
        <f>COUNTIF(Attendance!B:B, A575)</f>
        <v>4</v>
      </c>
      <c r="R575" s="18">
        <f>COUNTIFS(Attendance!B:B, A575, Attendance!C:C, "Went")</f>
        <v>0</v>
      </c>
      <c r="S575" s="18">
        <f>COUNTIFS(Attendance!B:B, A575, Attendance!C:C, "No Show")</f>
        <v>4</v>
      </c>
      <c r="T575" s="18">
        <f>COUNTIFS(Attendance!B:B, A575, Attendance!C:C, "Didn't Go")</f>
        <v>0</v>
      </c>
      <c r="U575" s="19">
        <f t="shared" si="3"/>
        <v>0</v>
      </c>
      <c r="V575" s="19">
        <f t="shared" si="4"/>
        <v>100</v>
      </c>
      <c r="W575" s="19">
        <f t="shared" si="5"/>
        <v>0</v>
      </c>
    </row>
    <row r="576" spans="1:23" ht="12.75">
      <c r="A576" s="13" t="s">
        <v>1343</v>
      </c>
      <c r="B576" s="13">
        <v>260738971</v>
      </c>
      <c r="C576" s="13" t="s">
        <v>311</v>
      </c>
      <c r="D576" s="14">
        <v>43321</v>
      </c>
      <c r="E576" s="3">
        <v>511</v>
      </c>
      <c r="F576" s="21" t="s">
        <v>1343</v>
      </c>
      <c r="G576" s="18"/>
      <c r="H576" s="18" t="s">
        <v>1343</v>
      </c>
      <c r="I576" s="22">
        <v>43321</v>
      </c>
      <c r="J576" s="18"/>
      <c r="K576" s="18" t="s">
        <v>1344</v>
      </c>
      <c r="L576" s="18" t="s">
        <v>1345</v>
      </c>
      <c r="M576" s="18" t="s">
        <v>44</v>
      </c>
      <c r="N576" s="18"/>
      <c r="O576" s="18"/>
      <c r="P576" s="17"/>
      <c r="Q576" s="18">
        <f>COUNTIF(Attendance!B:B, A576)</f>
        <v>0</v>
      </c>
      <c r="R576" s="18">
        <f>COUNTIFS(Attendance!B:B, A576, Attendance!C:C, "Went")</f>
        <v>0</v>
      </c>
      <c r="S576" s="18">
        <f>COUNTIFS(Attendance!B:B, A576, Attendance!C:C, "No Show")</f>
        <v>0</v>
      </c>
      <c r="T576" s="18">
        <f>COUNTIFS(Attendance!B:B, A576, Attendance!C:C, "Didn't Go")</f>
        <v>0</v>
      </c>
      <c r="U576" s="19">
        <f t="shared" si="3"/>
        <v>0</v>
      </c>
      <c r="V576" s="19">
        <f t="shared" si="4"/>
        <v>0</v>
      </c>
      <c r="W576" s="19">
        <f t="shared" si="5"/>
        <v>0</v>
      </c>
    </row>
    <row r="577" spans="1:23" ht="12.75">
      <c r="A577" s="13" t="s">
        <v>1346</v>
      </c>
      <c r="B577" s="13">
        <v>226006681</v>
      </c>
      <c r="C577" s="13" t="s">
        <v>231</v>
      </c>
      <c r="D577" s="14">
        <v>43321</v>
      </c>
      <c r="E577" s="3">
        <v>512</v>
      </c>
      <c r="F577" s="21" t="s">
        <v>1346</v>
      </c>
      <c r="G577" s="18"/>
      <c r="H577" s="18" t="s">
        <v>1346</v>
      </c>
      <c r="I577" s="22">
        <v>43321</v>
      </c>
      <c r="J577" s="18"/>
      <c r="K577" s="18"/>
      <c r="L577" s="18" t="s">
        <v>235</v>
      </c>
      <c r="M577" s="18" t="s">
        <v>95</v>
      </c>
      <c r="N577" s="18"/>
      <c r="O577" s="18"/>
      <c r="P577" s="17"/>
      <c r="Q577" s="18">
        <f>COUNTIF(Attendance!B:B, A577)</f>
        <v>0</v>
      </c>
      <c r="R577" s="18">
        <f>COUNTIFS(Attendance!B:B, A577, Attendance!C:C, "Went")</f>
        <v>0</v>
      </c>
      <c r="S577" s="18">
        <f>COUNTIFS(Attendance!B:B, A577, Attendance!C:C, "No Show")</f>
        <v>0</v>
      </c>
      <c r="T577" s="18">
        <f>COUNTIFS(Attendance!B:B, A577, Attendance!C:C, "Didn't Go")</f>
        <v>0</v>
      </c>
      <c r="U577" s="19">
        <f t="shared" si="3"/>
        <v>0</v>
      </c>
      <c r="V577" s="19">
        <f t="shared" si="4"/>
        <v>0</v>
      </c>
      <c r="W577" s="19">
        <f t="shared" si="5"/>
        <v>0</v>
      </c>
    </row>
    <row r="578" spans="1:23" ht="12.75">
      <c r="A578" s="13" t="s">
        <v>1347</v>
      </c>
      <c r="B578" s="13">
        <v>260781911</v>
      </c>
      <c r="C578" s="13" t="s">
        <v>237</v>
      </c>
      <c r="D578" s="14">
        <v>43322</v>
      </c>
      <c r="E578" s="3">
        <v>513</v>
      </c>
      <c r="F578" s="21"/>
      <c r="H578" s="13" t="s">
        <v>1347</v>
      </c>
      <c r="I578" s="22"/>
      <c r="L578" s="18" t="s">
        <v>235</v>
      </c>
      <c r="M578" s="18" t="s">
        <v>95</v>
      </c>
      <c r="P578" s="17"/>
      <c r="Q578" s="18">
        <f>COUNTIF(Attendance!B:B, A578)</f>
        <v>0</v>
      </c>
      <c r="R578" s="18">
        <f>COUNTIFS(Attendance!B:B, A578, Attendance!C:C, "Went")</f>
        <v>0</v>
      </c>
      <c r="S578" s="18">
        <f>COUNTIFS(Attendance!B:B, A578, Attendance!C:C, "No Show")</f>
        <v>0</v>
      </c>
      <c r="T578" s="18">
        <f>COUNTIFS(Attendance!B:B, A578, Attendance!C:C, "Didn't Go")</f>
        <v>0</v>
      </c>
      <c r="U578" s="19">
        <f t="shared" si="3"/>
        <v>0</v>
      </c>
      <c r="V578" s="19">
        <f t="shared" si="4"/>
        <v>0</v>
      </c>
      <c r="W578" s="19">
        <f t="shared" si="5"/>
        <v>0</v>
      </c>
    </row>
    <row r="579" spans="1:23" ht="12.75">
      <c r="A579" s="13" t="s">
        <v>1348</v>
      </c>
      <c r="B579" s="13">
        <v>260878882</v>
      </c>
      <c r="C579" s="13" t="s">
        <v>237</v>
      </c>
      <c r="D579" s="14">
        <v>43323</v>
      </c>
      <c r="E579" s="3">
        <v>514</v>
      </c>
      <c r="F579" s="21" t="s">
        <v>1348</v>
      </c>
      <c r="G579" s="18"/>
      <c r="H579" s="18" t="s">
        <v>1348</v>
      </c>
      <c r="I579" s="22">
        <v>43323</v>
      </c>
      <c r="J579" s="18"/>
      <c r="K579" s="18" t="s">
        <v>1349</v>
      </c>
      <c r="L579" s="18" t="s">
        <v>1350</v>
      </c>
      <c r="M579" s="18" t="s">
        <v>166</v>
      </c>
      <c r="N579" s="18"/>
      <c r="O579" s="18"/>
      <c r="P579" s="17"/>
      <c r="Q579" s="18">
        <f>COUNTIF(Attendance!B:B, A579)</f>
        <v>0</v>
      </c>
      <c r="R579" s="18">
        <f>COUNTIFS(Attendance!B:B, A579, Attendance!C:C, "Went")</f>
        <v>0</v>
      </c>
      <c r="S579" s="18">
        <f>COUNTIFS(Attendance!B:B, A579, Attendance!C:C, "No Show")</f>
        <v>0</v>
      </c>
      <c r="T579" s="18">
        <f>COUNTIFS(Attendance!B:B, A579, Attendance!C:C, "Didn't Go")</f>
        <v>0</v>
      </c>
      <c r="U579" s="19">
        <f t="shared" si="3"/>
        <v>0</v>
      </c>
      <c r="V579" s="19">
        <f t="shared" si="4"/>
        <v>0</v>
      </c>
      <c r="W579" s="19">
        <f t="shared" si="5"/>
        <v>0</v>
      </c>
    </row>
    <row r="580" spans="1:23" ht="12.75">
      <c r="A580" s="13" t="s">
        <v>1351</v>
      </c>
      <c r="B580" s="13">
        <v>260964126</v>
      </c>
      <c r="C580" s="13" t="s">
        <v>237</v>
      </c>
      <c r="D580" s="14">
        <v>43324</v>
      </c>
      <c r="E580" s="3">
        <v>515</v>
      </c>
      <c r="F580" s="21" t="s">
        <v>1351</v>
      </c>
      <c r="G580" s="18"/>
      <c r="H580" s="18" t="s">
        <v>1351</v>
      </c>
      <c r="I580" s="22">
        <v>43324</v>
      </c>
      <c r="J580" s="18"/>
      <c r="K580" s="18" t="s">
        <v>1352</v>
      </c>
      <c r="L580" s="18" t="s">
        <v>1353</v>
      </c>
      <c r="M580" s="18" t="s">
        <v>53</v>
      </c>
      <c r="N580" s="18"/>
      <c r="O580" s="18"/>
      <c r="P580" s="17"/>
      <c r="Q580" s="18">
        <f>COUNTIF(Attendance!B:B, A580)</f>
        <v>0</v>
      </c>
      <c r="R580" s="18">
        <f>COUNTIFS(Attendance!B:B, A580, Attendance!C:C, "Went")</f>
        <v>0</v>
      </c>
      <c r="S580" s="18">
        <f>COUNTIFS(Attendance!B:B, A580, Attendance!C:C, "No Show")</f>
        <v>0</v>
      </c>
      <c r="T580" s="18">
        <f>COUNTIFS(Attendance!B:B, A580, Attendance!C:C, "Didn't Go")</f>
        <v>0</v>
      </c>
      <c r="U580" s="19">
        <f t="shared" si="3"/>
        <v>0</v>
      </c>
      <c r="V580" s="19">
        <f t="shared" si="4"/>
        <v>0</v>
      </c>
      <c r="W580" s="19">
        <f t="shared" si="5"/>
        <v>0</v>
      </c>
    </row>
    <row r="581" spans="1:23" ht="12.75">
      <c r="A581" s="13" t="s">
        <v>1354</v>
      </c>
      <c r="B581" s="13">
        <v>243701803</v>
      </c>
      <c r="C581" s="13" t="s">
        <v>237</v>
      </c>
      <c r="D581" s="14">
        <v>43325</v>
      </c>
      <c r="E581" s="3">
        <v>516</v>
      </c>
      <c r="F581" s="21" t="s">
        <v>1354</v>
      </c>
      <c r="G581" s="18"/>
      <c r="H581" s="18" t="s">
        <v>1354</v>
      </c>
      <c r="I581" s="22">
        <v>43325</v>
      </c>
      <c r="J581" s="18"/>
      <c r="K581" s="18"/>
      <c r="L581" s="18" t="s">
        <v>235</v>
      </c>
      <c r="M581" s="18" t="s">
        <v>95</v>
      </c>
      <c r="N581" s="18"/>
      <c r="O581" s="18"/>
      <c r="P581" s="17"/>
      <c r="Q581" s="18">
        <f>COUNTIF(Attendance!B:B, A581)</f>
        <v>0</v>
      </c>
      <c r="R581" s="18">
        <f>COUNTIFS(Attendance!B:B, A581, Attendance!C:C, "Went")</f>
        <v>0</v>
      </c>
      <c r="S581" s="18">
        <f>COUNTIFS(Attendance!B:B, A581, Attendance!C:C, "No Show")</f>
        <v>0</v>
      </c>
      <c r="T581" s="18">
        <f>COUNTIFS(Attendance!B:B, A581, Attendance!C:C, "Didn't Go")</f>
        <v>0</v>
      </c>
      <c r="U581" s="19">
        <f t="shared" si="3"/>
        <v>0</v>
      </c>
      <c r="V581" s="19">
        <f t="shared" si="4"/>
        <v>0</v>
      </c>
      <c r="W581" s="19">
        <f t="shared" si="5"/>
        <v>0</v>
      </c>
    </row>
    <row r="582" spans="1:23" ht="12.75">
      <c r="A582" s="13" t="s">
        <v>1355</v>
      </c>
      <c r="B582" s="13">
        <v>229392769</v>
      </c>
      <c r="C582" s="13" t="s">
        <v>237</v>
      </c>
      <c r="D582" s="14">
        <v>43325</v>
      </c>
      <c r="E582" s="3">
        <v>517</v>
      </c>
      <c r="F582" s="21" t="s">
        <v>1355</v>
      </c>
      <c r="G582" s="18"/>
      <c r="H582" s="18" t="s">
        <v>1355</v>
      </c>
      <c r="I582" s="22">
        <v>43325</v>
      </c>
      <c r="J582" s="18"/>
      <c r="K582" s="18" t="s">
        <v>1356</v>
      </c>
      <c r="L582" s="18" t="s">
        <v>1357</v>
      </c>
      <c r="M582" s="18" t="s">
        <v>417</v>
      </c>
      <c r="N582" s="18"/>
      <c r="O582" s="18"/>
      <c r="P582" s="17"/>
      <c r="Q582" s="18">
        <f>COUNTIF(Attendance!B:B, A582)</f>
        <v>0</v>
      </c>
      <c r="R582" s="18">
        <f>COUNTIFS(Attendance!B:B, A582, Attendance!C:C, "Went")</f>
        <v>0</v>
      </c>
      <c r="S582" s="18">
        <f>COUNTIFS(Attendance!B:B, A582, Attendance!C:C, "No Show")</f>
        <v>0</v>
      </c>
      <c r="T582" s="18">
        <f>COUNTIFS(Attendance!B:B, A582, Attendance!C:C, "Didn't Go")</f>
        <v>0</v>
      </c>
      <c r="U582" s="19">
        <f t="shared" si="3"/>
        <v>0</v>
      </c>
      <c r="V582" s="19">
        <f t="shared" si="4"/>
        <v>0</v>
      </c>
      <c r="W582" s="19">
        <f t="shared" si="5"/>
        <v>0</v>
      </c>
    </row>
    <row r="583" spans="1:23" ht="12.75">
      <c r="A583" s="13" t="s">
        <v>1358</v>
      </c>
      <c r="B583" s="13">
        <v>219795123</v>
      </c>
      <c r="C583" s="13" t="s">
        <v>271</v>
      </c>
      <c r="D583" s="14">
        <v>43325</v>
      </c>
      <c r="E583" s="3">
        <v>518</v>
      </c>
      <c r="F583" s="21" t="s">
        <v>1358</v>
      </c>
      <c r="G583" s="18" t="s">
        <v>1359</v>
      </c>
      <c r="H583" s="18" t="s">
        <v>1359</v>
      </c>
      <c r="I583" s="22">
        <v>43325</v>
      </c>
      <c r="J583" s="18"/>
      <c r="K583" s="18" t="s">
        <v>630</v>
      </c>
      <c r="L583" s="18" t="s">
        <v>631</v>
      </c>
      <c r="M583" s="18" t="s">
        <v>82</v>
      </c>
      <c r="N583" s="18"/>
      <c r="O583" s="18"/>
      <c r="P583" s="17"/>
      <c r="Q583" s="18">
        <f>COUNTIF(Attendance!B:B, A583)</f>
        <v>1</v>
      </c>
      <c r="R583" s="18">
        <f>COUNTIFS(Attendance!B:B, A583, Attendance!C:C, "Went")</f>
        <v>0</v>
      </c>
      <c r="S583" s="18">
        <f>COUNTIFS(Attendance!B:B, A583, Attendance!C:C, "No Show")</f>
        <v>0</v>
      </c>
      <c r="T583" s="18">
        <f>COUNTIFS(Attendance!B:B, A583, Attendance!C:C, "Didn't Go")</f>
        <v>1</v>
      </c>
      <c r="U583" s="19">
        <f t="shared" si="3"/>
        <v>0</v>
      </c>
      <c r="V583" s="19">
        <f t="shared" si="4"/>
        <v>0</v>
      </c>
      <c r="W583" s="19">
        <f t="shared" si="5"/>
        <v>100</v>
      </c>
    </row>
    <row r="584" spans="1:23" ht="12.75">
      <c r="A584" s="13" t="s">
        <v>1360</v>
      </c>
      <c r="B584" s="13">
        <v>255970438</v>
      </c>
      <c r="C584" s="13" t="s">
        <v>231</v>
      </c>
      <c r="D584" s="14">
        <v>43326</v>
      </c>
      <c r="E584" s="3">
        <v>519</v>
      </c>
      <c r="F584" s="21" t="s">
        <v>1360</v>
      </c>
      <c r="G584" s="18"/>
      <c r="H584" s="18" t="s">
        <v>1360</v>
      </c>
      <c r="I584" s="22">
        <v>43326</v>
      </c>
      <c r="J584" s="18"/>
      <c r="K584" s="18" t="s">
        <v>605</v>
      </c>
      <c r="L584" s="18" t="s">
        <v>443</v>
      </c>
      <c r="M584" s="18" t="s">
        <v>82</v>
      </c>
      <c r="N584" s="18"/>
      <c r="O584" s="18"/>
      <c r="P584" s="17"/>
      <c r="Q584" s="18">
        <f>COUNTIF(Attendance!B:B, A584)</f>
        <v>2</v>
      </c>
      <c r="R584" s="18">
        <f>COUNTIFS(Attendance!B:B, A584, Attendance!C:C, "Went")</f>
        <v>1</v>
      </c>
      <c r="S584" s="18">
        <f>COUNTIFS(Attendance!B:B, A584, Attendance!C:C, "No Show")</f>
        <v>0</v>
      </c>
      <c r="T584" s="18">
        <f>COUNTIFS(Attendance!B:B, A584, Attendance!C:C, "Didn't Go")</f>
        <v>0</v>
      </c>
      <c r="U584" s="19">
        <f t="shared" si="3"/>
        <v>50</v>
      </c>
      <c r="V584" s="19">
        <f t="shared" si="4"/>
        <v>0</v>
      </c>
      <c r="W584" s="19">
        <f t="shared" si="5"/>
        <v>0</v>
      </c>
    </row>
    <row r="585" spans="1:23" ht="12.75">
      <c r="A585" s="13" t="s">
        <v>1361</v>
      </c>
      <c r="B585" s="13">
        <v>201878191</v>
      </c>
      <c r="C585" s="13" t="s">
        <v>1055</v>
      </c>
      <c r="D585" s="14">
        <v>43327</v>
      </c>
      <c r="E585" s="3">
        <v>520</v>
      </c>
      <c r="F585" s="21" t="s">
        <v>1361</v>
      </c>
      <c r="G585" s="18"/>
      <c r="H585" s="18" t="s">
        <v>1361</v>
      </c>
      <c r="I585" s="22">
        <v>43327</v>
      </c>
      <c r="J585" s="18"/>
      <c r="K585" s="18" t="s">
        <v>1362</v>
      </c>
      <c r="L585" s="18" t="s">
        <v>1363</v>
      </c>
      <c r="M585" s="18" t="s">
        <v>68</v>
      </c>
      <c r="N585" s="18"/>
      <c r="O585" s="18"/>
      <c r="P585" s="17"/>
      <c r="Q585" s="18">
        <f>COUNTIF(Attendance!B:B, A585)</f>
        <v>0</v>
      </c>
      <c r="R585" s="18">
        <f>COUNTIFS(Attendance!B:B, A585, Attendance!C:C, "Went")</f>
        <v>0</v>
      </c>
      <c r="S585" s="18">
        <f>COUNTIFS(Attendance!B:B, A585, Attendance!C:C, "No Show")</f>
        <v>0</v>
      </c>
      <c r="T585" s="18">
        <f>COUNTIFS(Attendance!B:B, A585, Attendance!C:C, "Didn't Go")</f>
        <v>0</v>
      </c>
      <c r="U585" s="19">
        <f t="shared" si="3"/>
        <v>0</v>
      </c>
      <c r="V585" s="19">
        <f t="shared" si="4"/>
        <v>0</v>
      </c>
      <c r="W585" s="19">
        <f t="shared" si="5"/>
        <v>0</v>
      </c>
    </row>
    <row r="586" spans="1:23" ht="12.75">
      <c r="A586" s="13" t="s">
        <v>1364</v>
      </c>
      <c r="B586" s="13">
        <v>261144708</v>
      </c>
      <c r="C586" s="13" t="s">
        <v>231</v>
      </c>
      <c r="D586" s="14">
        <v>43327</v>
      </c>
      <c r="E586" s="3">
        <v>521</v>
      </c>
      <c r="F586" s="21"/>
      <c r="H586" s="13" t="s">
        <v>1364</v>
      </c>
      <c r="I586" s="22"/>
      <c r="K586" s="18" t="s">
        <v>476</v>
      </c>
      <c r="L586" s="18" t="s">
        <v>599</v>
      </c>
      <c r="M586" s="18" t="s">
        <v>280</v>
      </c>
      <c r="P586" s="17"/>
      <c r="Q586" s="18">
        <f>COUNTIF(Attendance!B:B, A586)</f>
        <v>0</v>
      </c>
      <c r="R586" s="18">
        <f>COUNTIFS(Attendance!B:B, A586, Attendance!C:C, "Went")</f>
        <v>0</v>
      </c>
      <c r="S586" s="18">
        <f>COUNTIFS(Attendance!B:B, A586, Attendance!C:C, "No Show")</f>
        <v>0</v>
      </c>
      <c r="T586" s="18">
        <f>COUNTIFS(Attendance!B:B, A586, Attendance!C:C, "Didn't Go")</f>
        <v>0</v>
      </c>
      <c r="U586" s="19">
        <f t="shared" si="3"/>
        <v>0</v>
      </c>
      <c r="V586" s="19">
        <f t="shared" si="4"/>
        <v>0</v>
      </c>
      <c r="W586" s="19">
        <f t="shared" si="5"/>
        <v>0</v>
      </c>
    </row>
    <row r="587" spans="1:23" ht="12.75">
      <c r="A587" s="13" t="s">
        <v>1365</v>
      </c>
      <c r="B587" s="13">
        <v>261154901</v>
      </c>
      <c r="C587" s="13" t="s">
        <v>237</v>
      </c>
      <c r="D587" s="14">
        <v>43327</v>
      </c>
      <c r="E587" s="3">
        <v>522</v>
      </c>
      <c r="F587" s="21" t="s">
        <v>1365</v>
      </c>
      <c r="G587" s="18"/>
      <c r="H587" s="18" t="s">
        <v>1365</v>
      </c>
      <c r="I587" s="22">
        <v>43327</v>
      </c>
      <c r="J587" s="18"/>
      <c r="K587" s="18"/>
      <c r="L587" s="18" t="s">
        <v>235</v>
      </c>
      <c r="M587" s="18" t="s">
        <v>95</v>
      </c>
      <c r="N587" s="18"/>
      <c r="O587" s="18"/>
      <c r="P587" s="17"/>
      <c r="Q587" s="18">
        <f>COUNTIF(Attendance!B:B, A587)</f>
        <v>4</v>
      </c>
      <c r="R587" s="18">
        <f>COUNTIFS(Attendance!B:B, A587, Attendance!C:C, "Went")</f>
        <v>0</v>
      </c>
      <c r="S587" s="18">
        <f>COUNTIFS(Attendance!B:B, A587, Attendance!C:C, "No Show")</f>
        <v>2</v>
      </c>
      <c r="T587" s="18">
        <f>COUNTIFS(Attendance!B:B, A587, Attendance!C:C, "Didn't Go")</f>
        <v>2</v>
      </c>
      <c r="U587" s="19">
        <f t="shared" si="3"/>
        <v>0</v>
      </c>
      <c r="V587" s="19">
        <f t="shared" si="4"/>
        <v>50</v>
      </c>
      <c r="W587" s="19">
        <f t="shared" si="5"/>
        <v>50</v>
      </c>
    </row>
    <row r="588" spans="1:23" ht="12.75">
      <c r="A588" s="13" t="s">
        <v>1366</v>
      </c>
      <c r="B588" s="13">
        <v>261385412</v>
      </c>
      <c r="C588" s="13" t="s">
        <v>231</v>
      </c>
      <c r="D588" s="14">
        <v>43330</v>
      </c>
      <c r="E588" s="3">
        <v>523</v>
      </c>
      <c r="F588" s="21" t="s">
        <v>1366</v>
      </c>
      <c r="G588" s="18"/>
      <c r="H588" s="18" t="s">
        <v>1366</v>
      </c>
      <c r="I588" s="22">
        <v>43330</v>
      </c>
      <c r="J588" s="18"/>
      <c r="K588" s="18"/>
      <c r="L588" s="18" t="s">
        <v>235</v>
      </c>
      <c r="M588" s="18" t="s">
        <v>95</v>
      </c>
      <c r="N588" s="18"/>
      <c r="O588" s="18"/>
      <c r="P588" s="17"/>
      <c r="Q588" s="18">
        <f>COUNTIF(Attendance!B:B, A588)</f>
        <v>0</v>
      </c>
      <c r="R588" s="18">
        <f>COUNTIFS(Attendance!B:B, A588, Attendance!C:C, "Went")</f>
        <v>0</v>
      </c>
      <c r="S588" s="18">
        <f>COUNTIFS(Attendance!B:B, A588, Attendance!C:C, "No Show")</f>
        <v>0</v>
      </c>
      <c r="T588" s="18">
        <f>COUNTIFS(Attendance!B:B, A588, Attendance!C:C, "Didn't Go")</f>
        <v>0</v>
      </c>
      <c r="U588" s="19">
        <f t="shared" si="3"/>
        <v>0</v>
      </c>
      <c r="V588" s="19">
        <f t="shared" si="4"/>
        <v>0</v>
      </c>
      <c r="W588" s="19">
        <f t="shared" si="5"/>
        <v>0</v>
      </c>
    </row>
    <row r="589" spans="1:23" ht="12.75">
      <c r="A589" s="13" t="s">
        <v>1367</v>
      </c>
      <c r="B589" s="13">
        <v>220479411</v>
      </c>
      <c r="C589" s="13" t="s">
        <v>1368</v>
      </c>
      <c r="D589" s="14">
        <v>43331</v>
      </c>
      <c r="E589" s="3">
        <v>524</v>
      </c>
      <c r="F589" s="21" t="s">
        <v>1367</v>
      </c>
      <c r="G589" s="18" t="s">
        <v>1369</v>
      </c>
      <c r="H589" s="18" t="s">
        <v>1369</v>
      </c>
      <c r="I589" s="22">
        <v>43330</v>
      </c>
      <c r="J589" s="18"/>
      <c r="K589" s="18"/>
      <c r="L589" s="18" t="s">
        <v>235</v>
      </c>
      <c r="M589" s="18" t="s">
        <v>417</v>
      </c>
      <c r="N589" s="18" t="s">
        <v>239</v>
      </c>
      <c r="O589" s="18"/>
      <c r="P589" s="17"/>
      <c r="Q589" s="18">
        <f>COUNTIF(Attendance!B:B, A589)</f>
        <v>0</v>
      </c>
      <c r="R589" s="18">
        <f>COUNTIFS(Attendance!B:B, A589, Attendance!C:C, "Went")</f>
        <v>0</v>
      </c>
      <c r="S589" s="18">
        <f>COUNTIFS(Attendance!B:B, A589, Attendance!C:C, "No Show")</f>
        <v>0</v>
      </c>
      <c r="T589" s="18">
        <f>COUNTIFS(Attendance!B:B, A589, Attendance!C:C, "Didn't Go")</f>
        <v>0</v>
      </c>
      <c r="U589" s="19">
        <f t="shared" si="3"/>
        <v>0</v>
      </c>
      <c r="V589" s="19">
        <f t="shared" si="4"/>
        <v>0</v>
      </c>
      <c r="W589" s="19">
        <f t="shared" si="5"/>
        <v>0</v>
      </c>
    </row>
    <row r="590" spans="1:23" ht="12.75">
      <c r="A590" s="13" t="s">
        <v>1370</v>
      </c>
      <c r="B590" s="13">
        <v>261522750</v>
      </c>
      <c r="C590" s="13" t="s">
        <v>231</v>
      </c>
      <c r="D590" s="14">
        <v>43332</v>
      </c>
      <c r="E590" s="3">
        <v>525</v>
      </c>
      <c r="F590" s="21" t="s">
        <v>1370</v>
      </c>
      <c r="G590" s="18"/>
      <c r="H590" s="18" t="s">
        <v>1370</v>
      </c>
      <c r="I590" s="22">
        <v>43331</v>
      </c>
      <c r="J590" s="18"/>
      <c r="K590" s="18" t="s">
        <v>1371</v>
      </c>
      <c r="L590" s="18" t="s">
        <v>30</v>
      </c>
      <c r="M590" s="18" t="s">
        <v>166</v>
      </c>
      <c r="N590" s="18"/>
      <c r="O590" s="18"/>
      <c r="P590" s="17"/>
      <c r="Q590" s="18">
        <f>COUNTIF(Attendance!B:B, A590)</f>
        <v>0</v>
      </c>
      <c r="R590" s="18">
        <f>COUNTIFS(Attendance!B:B, A590, Attendance!C:C, "Went")</f>
        <v>0</v>
      </c>
      <c r="S590" s="18">
        <f>COUNTIFS(Attendance!B:B, A590, Attendance!C:C, "No Show")</f>
        <v>0</v>
      </c>
      <c r="T590" s="18">
        <f>COUNTIFS(Attendance!B:B, A590, Attendance!C:C, "Didn't Go")</f>
        <v>0</v>
      </c>
      <c r="U590" s="19">
        <f t="shared" si="3"/>
        <v>0</v>
      </c>
      <c r="V590" s="19">
        <f t="shared" si="4"/>
        <v>0</v>
      </c>
      <c r="W590" s="19">
        <f t="shared" si="5"/>
        <v>0</v>
      </c>
    </row>
    <row r="591" spans="1:23" ht="12.75">
      <c r="A591" s="13" t="s">
        <v>1372</v>
      </c>
      <c r="B591" s="13">
        <v>255095268</v>
      </c>
      <c r="C591" s="13" t="s">
        <v>237</v>
      </c>
      <c r="D591" s="14">
        <v>43333</v>
      </c>
      <c r="E591" s="3">
        <v>526</v>
      </c>
      <c r="F591" s="21" t="s">
        <v>1372</v>
      </c>
      <c r="G591" s="18"/>
      <c r="H591" s="18" t="s">
        <v>1372</v>
      </c>
      <c r="I591" s="22">
        <v>43332</v>
      </c>
      <c r="J591" s="18"/>
      <c r="K591" s="18" t="s">
        <v>1373</v>
      </c>
      <c r="L591" s="18" t="s">
        <v>861</v>
      </c>
      <c r="M591" s="18" t="s">
        <v>53</v>
      </c>
      <c r="N591" s="18"/>
      <c r="O591" s="18"/>
      <c r="P591" s="17"/>
      <c r="Q591" s="18">
        <f>COUNTIF(Attendance!B:B, A591)</f>
        <v>2</v>
      </c>
      <c r="R591" s="18">
        <f>COUNTIFS(Attendance!B:B, A591, Attendance!C:C, "Went")</f>
        <v>1</v>
      </c>
      <c r="S591" s="18">
        <f>COUNTIFS(Attendance!B:B, A591, Attendance!C:C, "No Show")</f>
        <v>1</v>
      </c>
      <c r="T591" s="18">
        <f>COUNTIFS(Attendance!B:B, A591, Attendance!C:C, "Didn't Go")</f>
        <v>0</v>
      </c>
      <c r="U591" s="19">
        <f t="shared" si="3"/>
        <v>50</v>
      </c>
      <c r="V591" s="19">
        <f t="shared" si="4"/>
        <v>50</v>
      </c>
      <c r="W591" s="19">
        <f t="shared" si="5"/>
        <v>0</v>
      </c>
    </row>
    <row r="592" spans="1:23" ht="12.75">
      <c r="A592" s="13" t="s">
        <v>1374</v>
      </c>
      <c r="B592" s="13">
        <v>261580448</v>
      </c>
      <c r="C592" s="13" t="s">
        <v>237</v>
      </c>
      <c r="D592" s="14">
        <v>43333</v>
      </c>
      <c r="E592" s="3">
        <v>527</v>
      </c>
      <c r="F592" s="21" t="s">
        <v>1375</v>
      </c>
      <c r="G592" s="18"/>
      <c r="H592" s="18" t="s">
        <v>1375</v>
      </c>
      <c r="I592" s="22">
        <v>43333</v>
      </c>
      <c r="J592" s="18"/>
      <c r="K592" s="18"/>
      <c r="L592" s="18" t="s">
        <v>235</v>
      </c>
      <c r="M592" s="18" t="s">
        <v>95</v>
      </c>
      <c r="N592" s="18"/>
      <c r="O592" s="18"/>
      <c r="P592" s="17"/>
      <c r="Q592" s="18">
        <f>COUNTIF(Attendance!B:B, A592)</f>
        <v>0</v>
      </c>
      <c r="R592" s="18">
        <f>COUNTIFS(Attendance!B:B, A592, Attendance!C:C, "Went")</f>
        <v>0</v>
      </c>
      <c r="S592" s="18">
        <f>COUNTIFS(Attendance!B:B, A592, Attendance!C:C, "No Show")</f>
        <v>0</v>
      </c>
      <c r="T592" s="18">
        <f>COUNTIFS(Attendance!B:B, A592, Attendance!C:C, "Didn't Go")</f>
        <v>0</v>
      </c>
      <c r="U592" s="19">
        <f t="shared" si="3"/>
        <v>0</v>
      </c>
      <c r="V592" s="19">
        <f t="shared" si="4"/>
        <v>0</v>
      </c>
      <c r="W592" s="19">
        <f t="shared" si="5"/>
        <v>0</v>
      </c>
    </row>
    <row r="593" spans="1:23" ht="12.75">
      <c r="A593" s="13" t="s">
        <v>1376</v>
      </c>
      <c r="B593" s="13">
        <v>261646263</v>
      </c>
      <c r="C593" s="13" t="s">
        <v>231</v>
      </c>
      <c r="D593" s="14">
        <v>43334</v>
      </c>
      <c r="E593" s="3">
        <v>528</v>
      </c>
      <c r="F593" s="21" t="s">
        <v>1376</v>
      </c>
      <c r="G593" s="18"/>
      <c r="H593" s="18" t="s">
        <v>1376</v>
      </c>
      <c r="I593" s="22">
        <v>43333</v>
      </c>
      <c r="J593" s="18"/>
      <c r="K593" s="18" t="s">
        <v>1377</v>
      </c>
      <c r="L593" s="18" t="s">
        <v>1378</v>
      </c>
      <c r="M593" s="18" t="s">
        <v>53</v>
      </c>
      <c r="N593" s="18"/>
      <c r="O593" s="18"/>
      <c r="P593" s="17"/>
      <c r="Q593" s="18">
        <f>COUNTIF(Attendance!B:B, A593)</f>
        <v>6</v>
      </c>
      <c r="R593" s="18">
        <f>COUNTIFS(Attendance!B:B, A593, Attendance!C:C, "Went")</f>
        <v>1</v>
      </c>
      <c r="S593" s="18">
        <f>COUNTIFS(Attendance!B:B, A593, Attendance!C:C, "No Show")</f>
        <v>4</v>
      </c>
      <c r="T593" s="18">
        <f>COUNTIFS(Attendance!B:B, A593, Attendance!C:C, "Didn't Go")</f>
        <v>1</v>
      </c>
      <c r="U593" s="19">
        <f t="shared" si="3"/>
        <v>16.666666666666664</v>
      </c>
      <c r="V593" s="19">
        <f t="shared" si="4"/>
        <v>66.666666666666657</v>
      </c>
      <c r="W593" s="19">
        <f t="shared" si="5"/>
        <v>16.666666666666664</v>
      </c>
    </row>
    <row r="594" spans="1:23" ht="12.75">
      <c r="A594" s="13" t="s">
        <v>1379</v>
      </c>
      <c r="B594" s="13">
        <v>220777410</v>
      </c>
      <c r="C594" s="13" t="s">
        <v>1380</v>
      </c>
      <c r="D594" s="14">
        <v>43334</v>
      </c>
      <c r="E594" s="3">
        <v>529</v>
      </c>
      <c r="F594" s="21" t="s">
        <v>1379</v>
      </c>
      <c r="G594" s="18"/>
      <c r="H594" s="18" t="s">
        <v>1379</v>
      </c>
      <c r="I594" s="22">
        <v>43334</v>
      </c>
      <c r="J594" s="18"/>
      <c r="K594" s="18"/>
      <c r="L594" s="18" t="s">
        <v>235</v>
      </c>
      <c r="M594" s="18" t="s">
        <v>95</v>
      </c>
      <c r="N594" s="18"/>
      <c r="O594" s="18"/>
      <c r="P594" s="17"/>
      <c r="Q594" s="18">
        <f>COUNTIF(Attendance!B:B, A594)</f>
        <v>1</v>
      </c>
      <c r="R594" s="18">
        <f>COUNTIFS(Attendance!B:B, A594, Attendance!C:C, "Went")</f>
        <v>0</v>
      </c>
      <c r="S594" s="18">
        <f>COUNTIFS(Attendance!B:B, A594, Attendance!C:C, "No Show")</f>
        <v>1</v>
      </c>
      <c r="T594" s="18">
        <f>COUNTIFS(Attendance!B:B, A594, Attendance!C:C, "Didn't Go")</f>
        <v>0</v>
      </c>
      <c r="U594" s="19">
        <f t="shared" si="3"/>
        <v>0</v>
      </c>
      <c r="V594" s="19">
        <f t="shared" si="4"/>
        <v>100</v>
      </c>
      <c r="W594" s="19">
        <f t="shared" si="5"/>
        <v>0</v>
      </c>
    </row>
    <row r="595" spans="1:23" ht="12.75">
      <c r="A595" s="13" t="s">
        <v>1381</v>
      </c>
      <c r="B595" s="13">
        <v>261913997</v>
      </c>
      <c r="C595" s="13" t="s">
        <v>237</v>
      </c>
      <c r="D595" s="14">
        <v>43338</v>
      </c>
      <c r="E595" s="3">
        <v>530</v>
      </c>
      <c r="F595" s="21" t="s">
        <v>1382</v>
      </c>
      <c r="G595" s="18"/>
      <c r="H595" s="18" t="s">
        <v>1382</v>
      </c>
      <c r="I595" s="22">
        <v>43338</v>
      </c>
      <c r="J595" s="18"/>
      <c r="K595" s="18"/>
      <c r="L595" s="18" t="s">
        <v>235</v>
      </c>
      <c r="M595" s="18" t="s">
        <v>95</v>
      </c>
      <c r="N595" s="18"/>
      <c r="O595" s="18"/>
      <c r="P595" s="17"/>
      <c r="Q595" s="18">
        <f>COUNTIF(Attendance!B:B, A595)</f>
        <v>0</v>
      </c>
      <c r="R595" s="18">
        <f>COUNTIFS(Attendance!B:B, A595, Attendance!C:C, "Went")</f>
        <v>0</v>
      </c>
      <c r="S595" s="18">
        <f>COUNTIFS(Attendance!B:B, A595, Attendance!C:C, "No Show")</f>
        <v>0</v>
      </c>
      <c r="T595" s="18">
        <f>COUNTIFS(Attendance!B:B, A595, Attendance!C:C, "Didn't Go")</f>
        <v>0</v>
      </c>
      <c r="U595" s="19">
        <f t="shared" si="3"/>
        <v>0</v>
      </c>
      <c r="V595" s="19">
        <f t="shared" si="4"/>
        <v>0</v>
      </c>
      <c r="W595" s="19">
        <f t="shared" si="5"/>
        <v>0</v>
      </c>
    </row>
    <row r="596" spans="1:23" ht="12.75">
      <c r="A596" s="13" t="s">
        <v>1383</v>
      </c>
      <c r="B596" s="13">
        <v>261910125</v>
      </c>
      <c r="C596" s="13" t="s">
        <v>237</v>
      </c>
      <c r="D596" s="14">
        <v>43338</v>
      </c>
      <c r="E596" s="3">
        <v>531</v>
      </c>
      <c r="F596" s="21" t="s">
        <v>1383</v>
      </c>
      <c r="G596" s="18"/>
      <c r="H596" s="18" t="s">
        <v>1383</v>
      </c>
      <c r="I596" s="22">
        <v>43334</v>
      </c>
      <c r="J596" s="18"/>
      <c r="K596" s="18"/>
      <c r="L596" s="18" t="s">
        <v>235</v>
      </c>
      <c r="M596" s="18" t="s">
        <v>95</v>
      </c>
      <c r="N596" s="18"/>
      <c r="O596" s="18"/>
      <c r="P596" s="17"/>
      <c r="Q596" s="18">
        <f>COUNTIF(Attendance!B:B, A596)</f>
        <v>0</v>
      </c>
      <c r="R596" s="18">
        <f>COUNTIFS(Attendance!B:B, A596, Attendance!C:C, "Went")</f>
        <v>0</v>
      </c>
      <c r="S596" s="18">
        <f>COUNTIFS(Attendance!B:B, A596, Attendance!C:C, "No Show")</f>
        <v>0</v>
      </c>
      <c r="T596" s="18">
        <f>COUNTIFS(Attendance!B:B, A596, Attendance!C:C, "Didn't Go")</f>
        <v>0</v>
      </c>
      <c r="U596" s="19">
        <f t="shared" si="3"/>
        <v>0</v>
      </c>
      <c r="V596" s="19">
        <f t="shared" si="4"/>
        <v>0</v>
      </c>
      <c r="W596" s="19">
        <f t="shared" si="5"/>
        <v>0</v>
      </c>
    </row>
    <row r="597" spans="1:23" ht="12.75">
      <c r="A597" s="13" t="s">
        <v>1384</v>
      </c>
      <c r="B597" s="13">
        <v>237505806</v>
      </c>
      <c r="C597" s="13" t="s">
        <v>1385</v>
      </c>
      <c r="D597" s="14">
        <v>43338</v>
      </c>
      <c r="E597" s="3">
        <v>532</v>
      </c>
      <c r="F597" s="21" t="s">
        <v>1384</v>
      </c>
      <c r="G597" s="18"/>
      <c r="H597" s="18" t="s">
        <v>1384</v>
      </c>
      <c r="I597" s="22">
        <v>43338</v>
      </c>
      <c r="J597" s="18"/>
      <c r="K597" s="18" t="s">
        <v>1386</v>
      </c>
      <c r="L597" s="18" t="s">
        <v>107</v>
      </c>
      <c r="M597" s="18" t="s">
        <v>53</v>
      </c>
      <c r="N597" s="18"/>
      <c r="O597" s="18"/>
      <c r="P597" s="17"/>
      <c r="Q597" s="18">
        <f>COUNTIF(Attendance!B:B, A597)</f>
        <v>0</v>
      </c>
      <c r="R597" s="18">
        <f>COUNTIFS(Attendance!B:B, A597, Attendance!C:C, "Went")</f>
        <v>0</v>
      </c>
      <c r="S597" s="18">
        <f>COUNTIFS(Attendance!B:B, A597, Attendance!C:C, "No Show")</f>
        <v>0</v>
      </c>
      <c r="T597" s="18">
        <f>COUNTIFS(Attendance!B:B, A597, Attendance!C:C, "Didn't Go")</f>
        <v>0</v>
      </c>
      <c r="U597" s="19">
        <f t="shared" si="3"/>
        <v>0</v>
      </c>
      <c r="V597" s="19">
        <f t="shared" si="4"/>
        <v>0</v>
      </c>
      <c r="W597" s="19">
        <f t="shared" si="5"/>
        <v>0</v>
      </c>
    </row>
    <row r="598" spans="1:23" ht="12.75">
      <c r="A598" s="13" t="s">
        <v>805</v>
      </c>
      <c r="B598" s="13">
        <v>261981410</v>
      </c>
      <c r="C598" s="13" t="s">
        <v>271</v>
      </c>
      <c r="D598" s="14">
        <v>43339</v>
      </c>
      <c r="E598" s="3">
        <v>533</v>
      </c>
      <c r="F598" s="21" t="s">
        <v>805</v>
      </c>
      <c r="G598" s="18"/>
      <c r="H598" s="18" t="s">
        <v>805</v>
      </c>
      <c r="I598" s="22">
        <v>43135</v>
      </c>
      <c r="J598" s="18"/>
      <c r="K598" s="18"/>
      <c r="L598" s="18" t="s">
        <v>235</v>
      </c>
      <c r="M598" s="18" t="s">
        <v>95</v>
      </c>
      <c r="N598" s="18"/>
      <c r="O598" s="18"/>
      <c r="P598" s="17"/>
      <c r="Q598" s="18">
        <f>COUNTIF(Attendance!B:B, A598)</f>
        <v>3</v>
      </c>
      <c r="R598" s="18">
        <f>COUNTIFS(Attendance!B:B, A598, Attendance!C:C, "Went")</f>
        <v>0</v>
      </c>
      <c r="S598" s="18">
        <f>COUNTIFS(Attendance!B:B, A598, Attendance!C:C, "No Show")</f>
        <v>2</v>
      </c>
      <c r="T598" s="18">
        <f>COUNTIFS(Attendance!B:B, A598, Attendance!C:C, "Didn't Go")</f>
        <v>0</v>
      </c>
      <c r="U598" s="19">
        <f t="shared" si="3"/>
        <v>0</v>
      </c>
      <c r="V598" s="19">
        <f t="shared" si="4"/>
        <v>66.666666666666657</v>
      </c>
      <c r="W598" s="19">
        <f t="shared" si="5"/>
        <v>0</v>
      </c>
    </row>
    <row r="599" spans="1:23" ht="12.75">
      <c r="A599" s="13" t="s">
        <v>1387</v>
      </c>
      <c r="B599" s="13">
        <v>262136303</v>
      </c>
      <c r="C599" s="13" t="s">
        <v>237</v>
      </c>
      <c r="D599" s="14">
        <v>43341</v>
      </c>
      <c r="E599" s="3">
        <v>534</v>
      </c>
      <c r="F599" s="21" t="s">
        <v>1387</v>
      </c>
      <c r="G599" s="18"/>
      <c r="H599" s="18" t="s">
        <v>1387</v>
      </c>
      <c r="I599" s="22">
        <v>43339</v>
      </c>
      <c r="J599" s="18"/>
      <c r="K599" s="18" t="s">
        <v>1004</v>
      </c>
      <c r="L599" s="18" t="s">
        <v>533</v>
      </c>
      <c r="M599" s="18" t="s">
        <v>166</v>
      </c>
      <c r="N599" s="18"/>
      <c r="O599" s="18"/>
      <c r="P599" s="17"/>
      <c r="Q599" s="18">
        <f>COUNTIF(Attendance!B:B, A599)</f>
        <v>0</v>
      </c>
      <c r="R599" s="18">
        <f>COUNTIFS(Attendance!B:B, A599, Attendance!C:C, "Went")</f>
        <v>0</v>
      </c>
      <c r="S599" s="18">
        <f>COUNTIFS(Attendance!B:B, A599, Attendance!C:C, "No Show")</f>
        <v>0</v>
      </c>
      <c r="T599" s="18">
        <f>COUNTIFS(Attendance!B:B, A599, Attendance!C:C, "Didn't Go")</f>
        <v>0</v>
      </c>
      <c r="U599" s="19">
        <f t="shared" si="3"/>
        <v>0</v>
      </c>
      <c r="V599" s="19">
        <f t="shared" si="4"/>
        <v>0</v>
      </c>
      <c r="W599" s="19">
        <f t="shared" si="5"/>
        <v>0</v>
      </c>
    </row>
    <row r="600" spans="1:23" ht="12.75">
      <c r="A600" s="13" t="s">
        <v>1388</v>
      </c>
      <c r="B600" s="13">
        <v>262141085</v>
      </c>
      <c r="C600" s="13" t="s">
        <v>237</v>
      </c>
      <c r="D600" s="14">
        <v>43341</v>
      </c>
      <c r="E600" s="3">
        <v>535</v>
      </c>
      <c r="F600" s="21" t="s">
        <v>1388</v>
      </c>
      <c r="G600" s="18"/>
      <c r="H600" s="18" t="s">
        <v>1388</v>
      </c>
      <c r="I600" s="22">
        <v>43341</v>
      </c>
      <c r="J600" s="18"/>
      <c r="K600" s="18" t="s">
        <v>1389</v>
      </c>
      <c r="L600" s="18" t="s">
        <v>48</v>
      </c>
      <c r="M600" s="18" t="s">
        <v>87</v>
      </c>
      <c r="N600" s="18"/>
      <c r="O600" s="18"/>
      <c r="P600" s="17"/>
      <c r="Q600" s="18">
        <f>COUNTIF(Attendance!B:B, A600)</f>
        <v>0</v>
      </c>
      <c r="R600" s="18">
        <f>COUNTIFS(Attendance!B:B, A600, Attendance!C:C, "Went")</f>
        <v>0</v>
      </c>
      <c r="S600" s="18">
        <f>COUNTIFS(Attendance!B:B, A600, Attendance!C:C, "No Show")</f>
        <v>0</v>
      </c>
      <c r="T600" s="18">
        <f>COUNTIFS(Attendance!B:B, A600, Attendance!C:C, "Didn't Go")</f>
        <v>0</v>
      </c>
      <c r="U600" s="19">
        <f t="shared" si="3"/>
        <v>0</v>
      </c>
      <c r="V600" s="19">
        <f t="shared" si="4"/>
        <v>0</v>
      </c>
      <c r="W600" s="19">
        <f t="shared" si="5"/>
        <v>0</v>
      </c>
    </row>
    <row r="601" spans="1:23" ht="12.75">
      <c r="A601" s="13" t="s">
        <v>1390</v>
      </c>
      <c r="B601" s="13">
        <v>262213193</v>
      </c>
      <c r="C601" s="13" t="s">
        <v>231</v>
      </c>
      <c r="D601" s="14">
        <v>43342</v>
      </c>
      <c r="E601" s="3">
        <v>536</v>
      </c>
      <c r="F601" s="21" t="s">
        <v>1390</v>
      </c>
      <c r="G601" s="18" t="s">
        <v>1391</v>
      </c>
      <c r="H601" s="18" t="s">
        <v>1391</v>
      </c>
      <c r="I601" s="22">
        <v>43341</v>
      </c>
      <c r="J601" s="18"/>
      <c r="K601" s="18" t="s">
        <v>43</v>
      </c>
      <c r="L601" s="18" t="s">
        <v>338</v>
      </c>
      <c r="M601" s="18" t="s">
        <v>44</v>
      </c>
      <c r="N601" s="18"/>
      <c r="O601" s="18"/>
      <c r="P601" s="17"/>
      <c r="Q601" s="18">
        <f>COUNTIF(Attendance!B:B, A601)</f>
        <v>6</v>
      </c>
      <c r="R601" s="18">
        <f>COUNTIFS(Attendance!B:B, A601, Attendance!C:C, "Went")</f>
        <v>4</v>
      </c>
      <c r="S601" s="18">
        <f>COUNTIFS(Attendance!B:B, A601, Attendance!C:C, "No Show")</f>
        <v>1</v>
      </c>
      <c r="T601" s="18">
        <f>COUNTIFS(Attendance!B:B, A601, Attendance!C:C, "Didn't Go")</f>
        <v>0</v>
      </c>
      <c r="U601" s="19">
        <f t="shared" si="3"/>
        <v>66.666666666666657</v>
      </c>
      <c r="V601" s="19">
        <f t="shared" si="4"/>
        <v>16.666666666666664</v>
      </c>
      <c r="W601" s="19">
        <f t="shared" si="5"/>
        <v>0</v>
      </c>
    </row>
    <row r="602" spans="1:23" ht="12.75">
      <c r="A602" s="13" t="s">
        <v>1392</v>
      </c>
      <c r="B602" s="13">
        <v>262347438</v>
      </c>
      <c r="C602" s="13" t="s">
        <v>237</v>
      </c>
      <c r="D602" s="14">
        <v>43344</v>
      </c>
      <c r="E602" s="3">
        <v>537</v>
      </c>
      <c r="F602" s="21" t="s">
        <v>1392</v>
      </c>
      <c r="G602" s="18"/>
      <c r="H602" s="18" t="s">
        <v>1392</v>
      </c>
      <c r="I602" s="22">
        <v>43342</v>
      </c>
      <c r="J602" s="18"/>
      <c r="K602" s="18"/>
      <c r="L602" s="18" t="s">
        <v>235</v>
      </c>
      <c r="M602" s="18" t="s">
        <v>95</v>
      </c>
      <c r="N602" s="18"/>
      <c r="O602" s="18"/>
      <c r="P602" s="17"/>
      <c r="Q602" s="18">
        <f>COUNTIF(Attendance!B:B, A602)</f>
        <v>0</v>
      </c>
      <c r="R602" s="18">
        <f>COUNTIFS(Attendance!B:B, A602, Attendance!C:C, "Went")</f>
        <v>0</v>
      </c>
      <c r="S602" s="18">
        <f>COUNTIFS(Attendance!B:B, A602, Attendance!C:C, "No Show")</f>
        <v>0</v>
      </c>
      <c r="T602" s="18">
        <f>COUNTIFS(Attendance!B:B, A602, Attendance!C:C, "Didn't Go")</f>
        <v>0</v>
      </c>
      <c r="U602" s="19">
        <f t="shared" si="3"/>
        <v>0</v>
      </c>
      <c r="V602" s="19">
        <f t="shared" si="4"/>
        <v>0</v>
      </c>
      <c r="W602" s="19">
        <f t="shared" si="5"/>
        <v>0</v>
      </c>
    </row>
    <row r="603" spans="1:23" ht="12.75">
      <c r="A603" s="13" t="s">
        <v>1393</v>
      </c>
      <c r="B603" s="13">
        <v>262517861</v>
      </c>
      <c r="C603" s="13" t="s">
        <v>237</v>
      </c>
      <c r="D603" s="14">
        <v>43347</v>
      </c>
      <c r="E603" s="3">
        <v>538</v>
      </c>
      <c r="F603" s="21" t="s">
        <v>1393</v>
      </c>
      <c r="G603" s="18"/>
      <c r="H603" s="18" t="s">
        <v>1393</v>
      </c>
      <c r="I603" s="22">
        <v>43347</v>
      </c>
      <c r="J603" s="18"/>
      <c r="K603" s="18"/>
      <c r="L603" s="18" t="s">
        <v>235</v>
      </c>
      <c r="M603" s="18" t="s">
        <v>95</v>
      </c>
      <c r="N603" s="18"/>
      <c r="O603" s="18"/>
      <c r="P603" s="17"/>
      <c r="Q603" s="18">
        <f>COUNTIF(Attendance!B:B, A603)</f>
        <v>0</v>
      </c>
      <c r="R603" s="18">
        <f>COUNTIFS(Attendance!B:B, A603, Attendance!C:C, "Went")</f>
        <v>0</v>
      </c>
      <c r="S603" s="18">
        <f>COUNTIFS(Attendance!B:B, A603, Attendance!C:C, "No Show")</f>
        <v>0</v>
      </c>
      <c r="T603" s="18">
        <f>COUNTIFS(Attendance!B:B, A603, Attendance!C:C, "Didn't Go")</f>
        <v>0</v>
      </c>
      <c r="U603" s="19">
        <f t="shared" si="3"/>
        <v>0</v>
      </c>
      <c r="V603" s="19">
        <f t="shared" si="4"/>
        <v>0</v>
      </c>
      <c r="W603" s="19">
        <f t="shared" si="5"/>
        <v>0</v>
      </c>
    </row>
    <row r="604" spans="1:23" ht="12.75">
      <c r="A604" s="13" t="s">
        <v>1394</v>
      </c>
      <c r="B604" s="13">
        <v>262556895</v>
      </c>
      <c r="C604" s="13" t="s">
        <v>231</v>
      </c>
      <c r="D604" s="14">
        <v>43347</v>
      </c>
      <c r="E604" s="3">
        <v>539</v>
      </c>
      <c r="F604" s="21" t="s">
        <v>1394</v>
      </c>
      <c r="G604" s="18"/>
      <c r="H604" s="18" t="s">
        <v>1394</v>
      </c>
      <c r="I604" s="22">
        <v>43347</v>
      </c>
      <c r="J604" s="18"/>
      <c r="K604" s="18" t="s">
        <v>1395</v>
      </c>
      <c r="L604" s="18" t="s">
        <v>1396</v>
      </c>
      <c r="M604" s="18" t="s">
        <v>280</v>
      </c>
      <c r="N604" s="18"/>
      <c r="O604" s="18"/>
      <c r="P604" s="17"/>
      <c r="Q604" s="18">
        <f>COUNTIF(Attendance!B:B, A604)</f>
        <v>3</v>
      </c>
      <c r="R604" s="18">
        <f>COUNTIFS(Attendance!B:B, A604, Attendance!C:C, "Went")</f>
        <v>0</v>
      </c>
      <c r="S604" s="18">
        <f>COUNTIFS(Attendance!B:B, A604, Attendance!C:C, "No Show")</f>
        <v>3</v>
      </c>
      <c r="T604" s="18">
        <f>COUNTIFS(Attendance!B:B, A604, Attendance!C:C, "Didn't Go")</f>
        <v>0</v>
      </c>
      <c r="U604" s="19">
        <f t="shared" si="3"/>
        <v>0</v>
      </c>
      <c r="V604" s="19">
        <f t="shared" si="4"/>
        <v>100</v>
      </c>
      <c r="W604" s="19">
        <f t="shared" si="5"/>
        <v>0</v>
      </c>
    </row>
    <row r="605" spans="1:23" ht="12.75">
      <c r="A605" s="13" t="s">
        <v>1397</v>
      </c>
      <c r="B605" s="13">
        <v>262699862</v>
      </c>
      <c r="C605" s="13" t="s">
        <v>231</v>
      </c>
      <c r="D605" s="14">
        <v>43349</v>
      </c>
      <c r="E605" s="3">
        <v>540</v>
      </c>
      <c r="F605" s="21" t="s">
        <v>1397</v>
      </c>
      <c r="G605" s="18"/>
      <c r="H605" s="18" t="s">
        <v>1397</v>
      </c>
      <c r="I605" s="22">
        <v>43349</v>
      </c>
      <c r="J605" s="18"/>
      <c r="K605" s="18" t="s">
        <v>1398</v>
      </c>
      <c r="L605" s="18" t="s">
        <v>1396</v>
      </c>
      <c r="M605" s="18" t="s">
        <v>280</v>
      </c>
      <c r="N605" s="18"/>
      <c r="O605" s="18"/>
      <c r="P605" s="17"/>
      <c r="Q605" s="18">
        <f>COUNTIF(Attendance!B:B, A605)</f>
        <v>3</v>
      </c>
      <c r="R605" s="18">
        <f>COUNTIFS(Attendance!B:B, A605, Attendance!C:C, "Went")</f>
        <v>1</v>
      </c>
      <c r="S605" s="18">
        <f>COUNTIFS(Attendance!B:B, A605, Attendance!C:C, "No Show")</f>
        <v>2</v>
      </c>
      <c r="T605" s="18">
        <f>COUNTIFS(Attendance!B:B, A605, Attendance!C:C, "Didn't Go")</f>
        <v>0</v>
      </c>
      <c r="U605" s="19">
        <f t="shared" si="3"/>
        <v>33.333333333333329</v>
      </c>
      <c r="V605" s="19">
        <f t="shared" si="4"/>
        <v>66.666666666666657</v>
      </c>
      <c r="W605" s="19">
        <f t="shared" si="5"/>
        <v>0</v>
      </c>
    </row>
    <row r="606" spans="1:23" ht="12.75">
      <c r="A606" s="13" t="s">
        <v>1399</v>
      </c>
      <c r="B606" s="13">
        <v>186481055</v>
      </c>
      <c r="C606" s="13" t="s">
        <v>231</v>
      </c>
      <c r="D606" s="14">
        <v>43349</v>
      </c>
      <c r="E606" s="3">
        <v>541</v>
      </c>
      <c r="F606" s="21" t="s">
        <v>1399</v>
      </c>
      <c r="G606" s="18" t="s">
        <v>1400</v>
      </c>
      <c r="H606" s="18" t="s">
        <v>1400</v>
      </c>
      <c r="I606" s="22">
        <v>43349</v>
      </c>
      <c r="J606" s="18" t="s">
        <v>177</v>
      </c>
      <c r="K606" s="18" t="s">
        <v>1377</v>
      </c>
      <c r="L606" s="18" t="s">
        <v>377</v>
      </c>
      <c r="M606" s="18" t="s">
        <v>53</v>
      </c>
      <c r="N606" s="18"/>
      <c r="O606" s="18"/>
      <c r="P606" s="17"/>
      <c r="Q606" s="18">
        <f>COUNTIF(Attendance!B:B, A606)</f>
        <v>0</v>
      </c>
      <c r="R606" s="18">
        <f>COUNTIFS(Attendance!B:B, A606, Attendance!C:C, "Went")</f>
        <v>0</v>
      </c>
      <c r="S606" s="18">
        <f>COUNTIFS(Attendance!B:B, A606, Attendance!C:C, "No Show")</f>
        <v>0</v>
      </c>
      <c r="T606" s="18">
        <f>COUNTIFS(Attendance!B:B, A606, Attendance!C:C, "Didn't Go")</f>
        <v>0</v>
      </c>
      <c r="U606" s="19">
        <f t="shared" si="3"/>
        <v>0</v>
      </c>
      <c r="V606" s="19">
        <f t="shared" si="4"/>
        <v>0</v>
      </c>
      <c r="W606" s="19">
        <f t="shared" si="5"/>
        <v>0</v>
      </c>
    </row>
    <row r="607" spans="1:23" ht="12.75">
      <c r="A607" s="13" t="s">
        <v>1401</v>
      </c>
      <c r="B607" s="13">
        <v>262699574</v>
      </c>
      <c r="C607" s="13" t="s">
        <v>231</v>
      </c>
      <c r="D607" s="14">
        <v>43349</v>
      </c>
      <c r="E607" s="3">
        <v>542</v>
      </c>
      <c r="F607" s="21" t="s">
        <v>1401</v>
      </c>
      <c r="G607" s="18"/>
      <c r="H607" s="18" t="s">
        <v>1401</v>
      </c>
      <c r="I607" s="22">
        <v>43349</v>
      </c>
      <c r="J607" s="18"/>
      <c r="K607" s="18" t="s">
        <v>318</v>
      </c>
      <c r="L607" s="18" t="s">
        <v>1396</v>
      </c>
      <c r="M607" s="18" t="s">
        <v>280</v>
      </c>
      <c r="N607" s="18"/>
      <c r="O607" s="18"/>
      <c r="P607" s="17"/>
      <c r="Q607" s="18">
        <f>COUNTIF(Attendance!B:B, A607)</f>
        <v>4</v>
      </c>
      <c r="R607" s="18">
        <f>COUNTIFS(Attendance!B:B, A607, Attendance!C:C, "Went")</f>
        <v>0</v>
      </c>
      <c r="S607" s="18">
        <f>COUNTIFS(Attendance!B:B, A607, Attendance!C:C, "No Show")</f>
        <v>4</v>
      </c>
      <c r="T607" s="18">
        <f>COUNTIFS(Attendance!B:B, A607, Attendance!C:C, "Didn't Go")</f>
        <v>0</v>
      </c>
      <c r="U607" s="19">
        <f t="shared" si="3"/>
        <v>0</v>
      </c>
      <c r="V607" s="19">
        <f t="shared" si="4"/>
        <v>100</v>
      </c>
      <c r="W607" s="19">
        <f t="shared" si="5"/>
        <v>0</v>
      </c>
    </row>
    <row r="608" spans="1:23" ht="12.75">
      <c r="A608" s="13" t="s">
        <v>1402</v>
      </c>
      <c r="B608" s="13">
        <v>257479303</v>
      </c>
      <c r="C608" s="13" t="s">
        <v>237</v>
      </c>
      <c r="D608" s="14">
        <v>43350</v>
      </c>
      <c r="E608" s="3">
        <v>543</v>
      </c>
      <c r="F608" s="21"/>
      <c r="H608" s="13" t="s">
        <v>1402</v>
      </c>
      <c r="I608" s="22"/>
      <c r="K608" s="18" t="s">
        <v>1288</v>
      </c>
      <c r="L608" s="18" t="s">
        <v>443</v>
      </c>
      <c r="M608" s="18" t="s">
        <v>53</v>
      </c>
      <c r="P608" s="17"/>
      <c r="Q608" s="18">
        <f>COUNTIF(Attendance!B:B, A608)</f>
        <v>0</v>
      </c>
      <c r="R608" s="18">
        <f>COUNTIFS(Attendance!B:B, A608, Attendance!C:C, "Went")</f>
        <v>0</v>
      </c>
      <c r="S608" s="18">
        <f>COUNTIFS(Attendance!B:B, A608, Attendance!C:C, "No Show")</f>
        <v>0</v>
      </c>
      <c r="T608" s="18">
        <f>COUNTIFS(Attendance!B:B, A608, Attendance!C:C, "Didn't Go")</f>
        <v>0</v>
      </c>
      <c r="U608" s="19">
        <f t="shared" si="3"/>
        <v>0</v>
      </c>
      <c r="V608" s="19">
        <f t="shared" si="4"/>
        <v>0</v>
      </c>
      <c r="W608" s="19">
        <f t="shared" si="5"/>
        <v>0</v>
      </c>
    </row>
    <row r="609" spans="1:23" ht="12.75">
      <c r="A609" s="13" t="s">
        <v>1403</v>
      </c>
      <c r="B609" s="13">
        <v>189923929</v>
      </c>
      <c r="C609" s="13" t="s">
        <v>1195</v>
      </c>
      <c r="D609" s="14">
        <v>43350</v>
      </c>
      <c r="E609" s="3">
        <v>544</v>
      </c>
      <c r="F609" s="21" t="s">
        <v>1403</v>
      </c>
      <c r="G609" s="18"/>
      <c r="H609" s="18" t="s">
        <v>1403</v>
      </c>
      <c r="I609" s="22">
        <v>43350</v>
      </c>
      <c r="J609" s="18"/>
      <c r="K609" s="18" t="s">
        <v>249</v>
      </c>
      <c r="L609" s="18" t="s">
        <v>443</v>
      </c>
      <c r="M609" s="18" t="s">
        <v>53</v>
      </c>
      <c r="N609" s="18"/>
      <c r="O609" s="18"/>
      <c r="P609" s="17"/>
      <c r="Q609" s="18">
        <f>COUNTIF(Attendance!B:B, A609)</f>
        <v>3</v>
      </c>
      <c r="R609" s="18">
        <f>COUNTIFS(Attendance!B:B, A609, Attendance!C:C, "Went")</f>
        <v>1</v>
      </c>
      <c r="S609" s="18">
        <f>COUNTIFS(Attendance!B:B, A609, Attendance!C:C, "No Show")</f>
        <v>2</v>
      </c>
      <c r="T609" s="18">
        <f>COUNTIFS(Attendance!B:B, A609, Attendance!C:C, "Didn't Go")</f>
        <v>0</v>
      </c>
      <c r="U609" s="19">
        <f t="shared" si="3"/>
        <v>33.333333333333329</v>
      </c>
      <c r="V609" s="19">
        <f t="shared" si="4"/>
        <v>66.666666666666657</v>
      </c>
      <c r="W609" s="19">
        <f t="shared" si="5"/>
        <v>0</v>
      </c>
    </row>
    <row r="610" spans="1:23" ht="12.75">
      <c r="A610" s="13" t="s">
        <v>1404</v>
      </c>
      <c r="B610" s="13">
        <v>262801138</v>
      </c>
      <c r="C610" s="13" t="s">
        <v>237</v>
      </c>
      <c r="D610" s="14">
        <v>43350</v>
      </c>
      <c r="E610" s="3">
        <v>545</v>
      </c>
      <c r="F610" s="21" t="s">
        <v>1404</v>
      </c>
      <c r="G610" s="18"/>
      <c r="H610" s="18" t="s">
        <v>1404</v>
      </c>
      <c r="I610" s="22">
        <v>43350</v>
      </c>
      <c r="J610" s="18"/>
      <c r="K610" s="18"/>
      <c r="L610" s="18" t="s">
        <v>235</v>
      </c>
      <c r="M610" s="18" t="s">
        <v>95</v>
      </c>
      <c r="N610" s="18"/>
      <c r="O610" s="18"/>
      <c r="P610" s="17"/>
      <c r="Q610" s="18">
        <f>COUNTIF(Attendance!B:B, A610)</f>
        <v>0</v>
      </c>
      <c r="R610" s="18">
        <f>COUNTIFS(Attendance!B:B, A610, Attendance!C:C, "Went")</f>
        <v>0</v>
      </c>
      <c r="S610" s="18">
        <f>COUNTIFS(Attendance!B:B, A610, Attendance!C:C, "No Show")</f>
        <v>0</v>
      </c>
      <c r="T610" s="18">
        <f>COUNTIFS(Attendance!B:B, A610, Attendance!C:C, "Didn't Go")</f>
        <v>0</v>
      </c>
      <c r="U610" s="19">
        <f t="shared" si="3"/>
        <v>0</v>
      </c>
      <c r="V610" s="19">
        <f t="shared" si="4"/>
        <v>0</v>
      </c>
      <c r="W610" s="19">
        <f t="shared" si="5"/>
        <v>0</v>
      </c>
    </row>
    <row r="611" spans="1:23" ht="12.75">
      <c r="A611" s="13" t="s">
        <v>1405</v>
      </c>
      <c r="B611" s="13">
        <v>256971088</v>
      </c>
      <c r="C611" s="13" t="s">
        <v>237</v>
      </c>
      <c r="D611" s="14">
        <v>43350</v>
      </c>
      <c r="E611" s="3">
        <v>546</v>
      </c>
      <c r="F611" s="21" t="s">
        <v>1405</v>
      </c>
      <c r="G611" s="18"/>
      <c r="H611" s="18" t="s">
        <v>1405</v>
      </c>
      <c r="I611" s="22">
        <v>43350</v>
      </c>
      <c r="J611" s="18"/>
      <c r="K611" s="18" t="s">
        <v>1288</v>
      </c>
      <c r="L611" s="18" t="s">
        <v>443</v>
      </c>
      <c r="M611" s="18" t="s">
        <v>53</v>
      </c>
      <c r="N611" s="18"/>
      <c r="O611" s="18"/>
      <c r="P611" s="17"/>
      <c r="Q611" s="18">
        <f>COUNTIF(Attendance!B:B, A611)</f>
        <v>0</v>
      </c>
      <c r="R611" s="18">
        <f>COUNTIFS(Attendance!B:B, A611, Attendance!C:C, "Went")</f>
        <v>0</v>
      </c>
      <c r="S611" s="18">
        <f>COUNTIFS(Attendance!B:B, A611, Attendance!C:C, "No Show")</f>
        <v>0</v>
      </c>
      <c r="T611" s="18">
        <f>COUNTIFS(Attendance!B:B, A611, Attendance!C:C, "Didn't Go")</f>
        <v>0</v>
      </c>
      <c r="U611" s="19">
        <f t="shared" si="3"/>
        <v>0</v>
      </c>
      <c r="V611" s="19">
        <f t="shared" si="4"/>
        <v>0</v>
      </c>
      <c r="W611" s="19">
        <f t="shared" si="5"/>
        <v>0</v>
      </c>
    </row>
    <row r="612" spans="1:23" ht="12.75">
      <c r="A612" s="13" t="s">
        <v>1406</v>
      </c>
      <c r="B612" s="13">
        <v>257717929</v>
      </c>
      <c r="C612" s="13" t="s">
        <v>237</v>
      </c>
      <c r="D612" s="14">
        <v>43350</v>
      </c>
      <c r="E612" s="3">
        <v>547</v>
      </c>
      <c r="F612" s="21" t="s">
        <v>1406</v>
      </c>
      <c r="G612" s="18"/>
      <c r="H612" s="18" t="s">
        <v>1406</v>
      </c>
      <c r="I612" s="22">
        <v>43350</v>
      </c>
      <c r="J612" s="18"/>
      <c r="K612" s="18" t="s">
        <v>252</v>
      </c>
      <c r="L612" s="18" t="s">
        <v>443</v>
      </c>
      <c r="M612" s="18" t="s">
        <v>44</v>
      </c>
      <c r="N612" s="18"/>
      <c r="O612" s="18"/>
      <c r="P612" s="17"/>
      <c r="Q612" s="18">
        <f>COUNTIF(Attendance!B:B, A612)</f>
        <v>0</v>
      </c>
      <c r="R612" s="18">
        <f>COUNTIFS(Attendance!B:B, A612, Attendance!C:C, "Went")</f>
        <v>0</v>
      </c>
      <c r="S612" s="18">
        <f>COUNTIFS(Attendance!B:B, A612, Attendance!C:C, "No Show")</f>
        <v>0</v>
      </c>
      <c r="T612" s="18">
        <f>COUNTIFS(Attendance!B:B, A612, Attendance!C:C, "Didn't Go")</f>
        <v>0</v>
      </c>
      <c r="U612" s="19">
        <f t="shared" si="3"/>
        <v>0</v>
      </c>
      <c r="V612" s="19">
        <f t="shared" si="4"/>
        <v>0</v>
      </c>
      <c r="W612" s="19">
        <f t="shared" si="5"/>
        <v>0</v>
      </c>
    </row>
    <row r="613" spans="1:23" ht="12.75">
      <c r="A613" s="13" t="s">
        <v>1407</v>
      </c>
      <c r="B613" s="13">
        <v>262775534</v>
      </c>
      <c r="C613" s="13" t="s">
        <v>231</v>
      </c>
      <c r="D613" s="14">
        <v>43350</v>
      </c>
      <c r="E613" s="3">
        <v>548</v>
      </c>
      <c r="F613" s="21" t="s">
        <v>1407</v>
      </c>
      <c r="G613" s="18"/>
      <c r="H613" s="18" t="s">
        <v>1407</v>
      </c>
      <c r="I613" s="22">
        <v>43350</v>
      </c>
      <c r="J613" s="18"/>
      <c r="K613" s="18" t="s">
        <v>249</v>
      </c>
      <c r="L613" s="18" t="s">
        <v>443</v>
      </c>
      <c r="M613" s="18" t="s">
        <v>53</v>
      </c>
      <c r="N613" s="18"/>
      <c r="O613" s="18"/>
      <c r="P613" s="17"/>
      <c r="Q613" s="18">
        <f>COUNTIF(Attendance!B:B, A613)</f>
        <v>0</v>
      </c>
      <c r="R613" s="18">
        <f>COUNTIFS(Attendance!B:B, A613, Attendance!C:C, "Went")</f>
        <v>0</v>
      </c>
      <c r="S613" s="18">
        <f>COUNTIFS(Attendance!B:B, A613, Attendance!C:C, "No Show")</f>
        <v>0</v>
      </c>
      <c r="T613" s="18">
        <f>COUNTIFS(Attendance!B:B, A613, Attendance!C:C, "Didn't Go")</f>
        <v>0</v>
      </c>
      <c r="U613" s="19">
        <f t="shared" si="3"/>
        <v>0</v>
      </c>
      <c r="V613" s="19">
        <f t="shared" si="4"/>
        <v>0</v>
      </c>
      <c r="W613" s="19">
        <f t="shared" si="5"/>
        <v>0</v>
      </c>
    </row>
    <row r="614" spans="1:23" ht="12.75">
      <c r="A614" s="13" t="s">
        <v>1285</v>
      </c>
      <c r="B614" s="13">
        <v>262774754</v>
      </c>
      <c r="C614" s="13" t="s">
        <v>231</v>
      </c>
      <c r="D614" s="14">
        <v>43350</v>
      </c>
      <c r="E614" s="3">
        <v>549</v>
      </c>
      <c r="F614" s="21" t="s">
        <v>1285</v>
      </c>
      <c r="G614" s="18"/>
      <c r="H614" s="18" t="s">
        <v>1285</v>
      </c>
      <c r="I614" s="22">
        <v>43308</v>
      </c>
      <c r="J614" s="18" t="s">
        <v>177</v>
      </c>
      <c r="K614" s="18" t="s">
        <v>1286</v>
      </c>
      <c r="L614" s="18" t="s">
        <v>443</v>
      </c>
      <c r="M614" s="18" t="s">
        <v>87</v>
      </c>
      <c r="N614" s="18"/>
      <c r="O614" s="18"/>
      <c r="P614" s="17"/>
      <c r="Q614" s="18">
        <f>COUNTIF(Attendance!B:B, A614)</f>
        <v>7</v>
      </c>
      <c r="R614" s="18">
        <f>COUNTIFS(Attendance!B:B, A614, Attendance!C:C, "Went")</f>
        <v>3</v>
      </c>
      <c r="S614" s="18">
        <f>COUNTIFS(Attendance!B:B, A614, Attendance!C:C, "No Show")</f>
        <v>2</v>
      </c>
      <c r="T614" s="18">
        <f>COUNTIFS(Attendance!B:B, A614, Attendance!C:C, "Didn't Go")</f>
        <v>1</v>
      </c>
      <c r="U614" s="19">
        <f t="shared" si="3"/>
        <v>42.857142857142854</v>
      </c>
      <c r="V614" s="19">
        <f t="shared" si="4"/>
        <v>28.571428571428569</v>
      </c>
      <c r="W614" s="19">
        <f t="shared" si="5"/>
        <v>14.285714285714285</v>
      </c>
    </row>
    <row r="615" spans="1:23" ht="12.75">
      <c r="A615" s="13" t="s">
        <v>562</v>
      </c>
      <c r="B615" s="13">
        <v>262935600</v>
      </c>
      <c r="C615" s="13" t="s">
        <v>237</v>
      </c>
      <c r="D615" s="14">
        <v>43352</v>
      </c>
      <c r="E615" s="3">
        <v>550</v>
      </c>
      <c r="F615" s="21" t="s">
        <v>562</v>
      </c>
      <c r="G615" s="18"/>
      <c r="H615" s="18" t="s">
        <v>562</v>
      </c>
      <c r="I615" s="22">
        <v>43059</v>
      </c>
      <c r="J615" s="18" t="s">
        <v>177</v>
      </c>
      <c r="K615" s="18" t="s">
        <v>56</v>
      </c>
      <c r="L615" s="18" t="s">
        <v>453</v>
      </c>
      <c r="M615" s="18" t="s">
        <v>56</v>
      </c>
      <c r="N615" s="18"/>
      <c r="O615" s="18"/>
      <c r="P615" s="17"/>
      <c r="Q615" s="18">
        <f>COUNTIF(Attendance!B:B, A615)</f>
        <v>10</v>
      </c>
      <c r="R615" s="18">
        <f>COUNTIFS(Attendance!B:B, A615, Attendance!C:C, "Went")</f>
        <v>9</v>
      </c>
      <c r="S615" s="18">
        <f>COUNTIFS(Attendance!B:B, A615, Attendance!C:C, "No Show")</f>
        <v>0</v>
      </c>
      <c r="T615" s="18">
        <f>COUNTIFS(Attendance!B:B, A615, Attendance!C:C, "Didn't Go")</f>
        <v>0</v>
      </c>
      <c r="U615" s="19">
        <f t="shared" si="3"/>
        <v>90</v>
      </c>
      <c r="V615" s="19">
        <f t="shared" si="4"/>
        <v>0</v>
      </c>
      <c r="W615" s="19">
        <f t="shared" si="5"/>
        <v>0</v>
      </c>
    </row>
    <row r="616" spans="1:23" ht="12.75">
      <c r="A616" s="13" t="s">
        <v>1408</v>
      </c>
      <c r="B616" s="13">
        <v>195390651</v>
      </c>
      <c r="C616" s="13" t="s">
        <v>237</v>
      </c>
      <c r="D616" s="14">
        <v>43353</v>
      </c>
      <c r="E616" s="3">
        <v>551</v>
      </c>
      <c r="F616" s="21" t="s">
        <v>1408</v>
      </c>
      <c r="G616" s="18"/>
      <c r="H616" s="18" t="s">
        <v>1408</v>
      </c>
      <c r="I616" s="22">
        <v>43353</v>
      </c>
      <c r="J616" s="18"/>
      <c r="K616" s="18" t="s">
        <v>1288</v>
      </c>
      <c r="L616" s="18" t="s">
        <v>443</v>
      </c>
      <c r="M616" s="18" t="s">
        <v>53</v>
      </c>
      <c r="N616" s="18"/>
      <c r="O616" s="18"/>
      <c r="P616" s="17"/>
      <c r="Q616" s="18">
        <f>COUNTIF(Attendance!B:B, A616)</f>
        <v>0</v>
      </c>
      <c r="R616" s="18">
        <f>COUNTIFS(Attendance!B:B, A616, Attendance!C:C, "Went")</f>
        <v>0</v>
      </c>
      <c r="S616" s="18">
        <f>COUNTIFS(Attendance!B:B, A616, Attendance!C:C, "No Show")</f>
        <v>0</v>
      </c>
      <c r="T616" s="18">
        <f>COUNTIFS(Attendance!B:B, A616, Attendance!C:C, "Didn't Go")</f>
        <v>0</v>
      </c>
      <c r="U616" s="19">
        <f t="shared" si="3"/>
        <v>0</v>
      </c>
      <c r="V616" s="19">
        <f t="shared" si="4"/>
        <v>0</v>
      </c>
      <c r="W616" s="19">
        <f t="shared" si="5"/>
        <v>0</v>
      </c>
    </row>
    <row r="617" spans="1:23" ht="12.75">
      <c r="A617" s="13" t="s">
        <v>1409</v>
      </c>
      <c r="B617" s="13">
        <v>220624217</v>
      </c>
      <c r="C617" s="13" t="s">
        <v>237</v>
      </c>
      <c r="D617" s="14">
        <v>43353</v>
      </c>
      <c r="E617" s="3">
        <v>552</v>
      </c>
      <c r="F617" s="21" t="s">
        <v>1409</v>
      </c>
      <c r="G617" s="18"/>
      <c r="H617" s="18" t="s">
        <v>1409</v>
      </c>
      <c r="I617" s="22">
        <v>43353</v>
      </c>
      <c r="J617" s="18"/>
      <c r="K617" s="18" t="s">
        <v>476</v>
      </c>
      <c r="L617" s="18" t="s">
        <v>536</v>
      </c>
      <c r="M617" s="18" t="s">
        <v>82</v>
      </c>
      <c r="N617" s="18"/>
      <c r="O617" s="18"/>
      <c r="P617" s="17"/>
      <c r="Q617" s="18">
        <f>COUNTIF(Attendance!B:B, A617)</f>
        <v>0</v>
      </c>
      <c r="R617" s="18">
        <f>COUNTIFS(Attendance!B:B, A617, Attendance!C:C, "Went")</f>
        <v>0</v>
      </c>
      <c r="S617" s="18">
        <f>COUNTIFS(Attendance!B:B, A617, Attendance!C:C, "No Show")</f>
        <v>0</v>
      </c>
      <c r="T617" s="18">
        <f>COUNTIFS(Attendance!B:B, A617, Attendance!C:C, "Didn't Go")</f>
        <v>0</v>
      </c>
      <c r="U617" s="19">
        <f t="shared" si="3"/>
        <v>0</v>
      </c>
      <c r="V617" s="19">
        <f t="shared" si="4"/>
        <v>0</v>
      </c>
      <c r="W617" s="19">
        <f t="shared" si="5"/>
        <v>0</v>
      </c>
    </row>
    <row r="618" spans="1:23" ht="12.75">
      <c r="A618" s="13" t="s">
        <v>1410</v>
      </c>
      <c r="B618" s="13">
        <v>263087007</v>
      </c>
      <c r="C618" s="13" t="s">
        <v>231</v>
      </c>
      <c r="D618" s="14">
        <v>43354</v>
      </c>
      <c r="E618" s="3">
        <v>553</v>
      </c>
      <c r="F618" s="21" t="s">
        <v>1410</v>
      </c>
      <c r="G618" s="18"/>
      <c r="H618" s="18" t="s">
        <v>1410</v>
      </c>
      <c r="I618" s="22">
        <v>43354</v>
      </c>
      <c r="J618" s="18"/>
      <c r="K618" s="18" t="s">
        <v>1411</v>
      </c>
      <c r="L618" s="18" t="s">
        <v>259</v>
      </c>
      <c r="M618" s="18" t="s">
        <v>186</v>
      </c>
      <c r="N618" s="18"/>
      <c r="O618" s="18"/>
      <c r="P618" s="17"/>
      <c r="Q618" s="18">
        <f>COUNTIF(Attendance!B:B, A618)</f>
        <v>0</v>
      </c>
      <c r="R618" s="18">
        <f>COUNTIFS(Attendance!B:B, A618, Attendance!C:C, "Went")</f>
        <v>0</v>
      </c>
      <c r="S618" s="18">
        <f>COUNTIFS(Attendance!B:B, A618, Attendance!C:C, "No Show")</f>
        <v>0</v>
      </c>
      <c r="T618" s="18">
        <f>COUNTIFS(Attendance!B:B, A618, Attendance!C:C, "Didn't Go")</f>
        <v>0</v>
      </c>
      <c r="U618" s="19">
        <f t="shared" si="3"/>
        <v>0</v>
      </c>
      <c r="V618" s="19">
        <f t="shared" si="4"/>
        <v>0</v>
      </c>
      <c r="W618" s="19">
        <f t="shared" si="5"/>
        <v>0</v>
      </c>
    </row>
    <row r="619" spans="1:23" ht="12.75">
      <c r="A619" s="13" t="s">
        <v>1412</v>
      </c>
      <c r="B619" s="13">
        <v>256634762</v>
      </c>
      <c r="C619" s="13" t="s">
        <v>237</v>
      </c>
      <c r="D619" s="14">
        <v>43356</v>
      </c>
      <c r="E619" s="3">
        <v>554</v>
      </c>
      <c r="F619" s="21" t="s">
        <v>1412</v>
      </c>
      <c r="G619" s="18"/>
      <c r="H619" s="18" t="s">
        <v>1412</v>
      </c>
      <c r="I619" s="22">
        <v>43356</v>
      </c>
      <c r="J619" s="18"/>
      <c r="K619" s="18"/>
      <c r="L619" s="18" t="s">
        <v>235</v>
      </c>
      <c r="M619" s="18" t="s">
        <v>95</v>
      </c>
      <c r="N619" s="18" t="s">
        <v>239</v>
      </c>
      <c r="O619" s="18"/>
      <c r="P619" s="17"/>
      <c r="Q619" s="18">
        <f>COUNTIF(Attendance!B:B, A619)</f>
        <v>0</v>
      </c>
      <c r="R619" s="18">
        <f>COUNTIFS(Attendance!B:B, A619, Attendance!C:C, "Went")</f>
        <v>0</v>
      </c>
      <c r="S619" s="18">
        <f>COUNTIFS(Attendance!B:B, A619, Attendance!C:C, "No Show")</f>
        <v>0</v>
      </c>
      <c r="T619" s="18">
        <f>COUNTIFS(Attendance!B:B, A619, Attendance!C:C, "Didn't Go")</f>
        <v>0</v>
      </c>
      <c r="U619" s="19">
        <f t="shared" si="3"/>
        <v>0</v>
      </c>
      <c r="V619" s="19">
        <f t="shared" si="4"/>
        <v>0</v>
      </c>
      <c r="W619" s="19">
        <f t="shared" si="5"/>
        <v>0</v>
      </c>
    </row>
    <row r="620" spans="1:23" ht="12.75">
      <c r="A620" s="13" t="s">
        <v>1413</v>
      </c>
      <c r="B620" s="13">
        <v>4775737</v>
      </c>
      <c r="C620" s="13" t="s">
        <v>246</v>
      </c>
      <c r="D620" s="14">
        <v>43357</v>
      </c>
      <c r="E620" s="3">
        <v>555</v>
      </c>
      <c r="F620" s="21" t="s">
        <v>1413</v>
      </c>
      <c r="G620" s="18"/>
      <c r="H620" s="18" t="s">
        <v>1413</v>
      </c>
      <c r="I620" s="22">
        <v>43357</v>
      </c>
      <c r="J620" s="18"/>
      <c r="K620" s="18" t="s">
        <v>1414</v>
      </c>
      <c r="L620" s="18" t="s">
        <v>1415</v>
      </c>
      <c r="M620" s="18" t="s">
        <v>53</v>
      </c>
      <c r="N620" s="18"/>
      <c r="O620" s="18"/>
      <c r="P620" s="17"/>
      <c r="Q620" s="18">
        <f>COUNTIF(Attendance!B:B, A620)</f>
        <v>0</v>
      </c>
      <c r="R620" s="18">
        <f>COUNTIFS(Attendance!B:B, A620, Attendance!C:C, "Went")</f>
        <v>0</v>
      </c>
      <c r="S620" s="18">
        <f>COUNTIFS(Attendance!B:B, A620, Attendance!C:C, "No Show")</f>
        <v>0</v>
      </c>
      <c r="T620" s="18">
        <f>COUNTIFS(Attendance!B:B, A620, Attendance!C:C, "Didn't Go")</f>
        <v>0</v>
      </c>
      <c r="U620" s="19">
        <f t="shared" si="3"/>
        <v>0</v>
      </c>
      <c r="V620" s="19">
        <f t="shared" si="4"/>
        <v>0</v>
      </c>
      <c r="W620" s="19">
        <f t="shared" si="5"/>
        <v>0</v>
      </c>
    </row>
    <row r="621" spans="1:23" ht="12.75">
      <c r="A621" s="13" t="s">
        <v>1416</v>
      </c>
      <c r="B621" s="13">
        <v>66212352</v>
      </c>
      <c r="C621" s="13" t="s">
        <v>237</v>
      </c>
      <c r="D621" s="14">
        <v>43357</v>
      </c>
      <c r="E621" s="3">
        <v>556</v>
      </c>
      <c r="F621" s="21" t="s">
        <v>1416</v>
      </c>
      <c r="G621" s="18"/>
      <c r="H621" s="18" t="s">
        <v>1416</v>
      </c>
      <c r="I621" s="22">
        <v>43357</v>
      </c>
      <c r="J621" s="18"/>
      <c r="K621" s="18" t="s">
        <v>133</v>
      </c>
      <c r="L621" s="18" t="s">
        <v>1417</v>
      </c>
      <c r="M621" s="18" t="s">
        <v>53</v>
      </c>
      <c r="N621" s="18"/>
      <c r="O621" s="18"/>
      <c r="P621" s="17"/>
      <c r="Q621" s="18">
        <f>COUNTIF(Attendance!B:B, A621)</f>
        <v>0</v>
      </c>
      <c r="R621" s="18">
        <f>COUNTIFS(Attendance!B:B, A621, Attendance!C:C, "Went")</f>
        <v>0</v>
      </c>
      <c r="S621" s="18">
        <f>COUNTIFS(Attendance!B:B, A621, Attendance!C:C, "No Show")</f>
        <v>0</v>
      </c>
      <c r="T621" s="18">
        <f>COUNTIFS(Attendance!B:B, A621, Attendance!C:C, "Didn't Go")</f>
        <v>0</v>
      </c>
      <c r="U621" s="19">
        <f t="shared" si="3"/>
        <v>0</v>
      </c>
      <c r="V621" s="19">
        <f t="shared" si="4"/>
        <v>0</v>
      </c>
      <c r="W621" s="19">
        <f t="shared" si="5"/>
        <v>0</v>
      </c>
    </row>
    <row r="622" spans="1:23" ht="12.75">
      <c r="A622" s="13" t="s">
        <v>1418</v>
      </c>
      <c r="B622" s="13">
        <v>263277746</v>
      </c>
      <c r="C622" s="13" t="s">
        <v>231</v>
      </c>
      <c r="D622" s="14">
        <v>43357</v>
      </c>
      <c r="E622" s="3">
        <v>557</v>
      </c>
      <c r="F622" s="21" t="s">
        <v>1418</v>
      </c>
      <c r="G622" s="18"/>
      <c r="H622" s="18" t="s">
        <v>1418</v>
      </c>
      <c r="I622" s="22">
        <v>43357</v>
      </c>
      <c r="J622" s="18"/>
      <c r="K622" s="18" t="s">
        <v>1288</v>
      </c>
      <c r="L622" s="18" t="s">
        <v>871</v>
      </c>
      <c r="M622" s="18" t="s">
        <v>53</v>
      </c>
      <c r="N622" s="18"/>
      <c r="O622" s="18"/>
      <c r="P622" s="17"/>
      <c r="Q622" s="18">
        <f>COUNTIF(Attendance!B:B, A622)</f>
        <v>12</v>
      </c>
      <c r="R622" s="18">
        <f>COUNTIFS(Attendance!B:B, A622, Attendance!C:C, "Went")</f>
        <v>2</v>
      </c>
      <c r="S622" s="18">
        <f>COUNTIFS(Attendance!B:B, A622, Attendance!C:C, "No Show")</f>
        <v>5</v>
      </c>
      <c r="T622" s="18">
        <f>COUNTIFS(Attendance!B:B, A622, Attendance!C:C, "Didn't Go")</f>
        <v>3</v>
      </c>
      <c r="U622" s="19">
        <f t="shared" si="3"/>
        <v>16.666666666666664</v>
      </c>
      <c r="V622" s="19">
        <f t="shared" si="4"/>
        <v>41.666666666666671</v>
      </c>
      <c r="W622" s="19">
        <f t="shared" si="5"/>
        <v>25</v>
      </c>
    </row>
    <row r="623" spans="1:23" ht="12.75">
      <c r="A623" s="13" t="s">
        <v>1419</v>
      </c>
      <c r="B623" s="13">
        <v>215529382</v>
      </c>
      <c r="C623" s="13" t="s">
        <v>311</v>
      </c>
      <c r="D623" s="14">
        <v>43357</v>
      </c>
      <c r="E623" s="3">
        <v>558</v>
      </c>
      <c r="F623" s="21" t="s">
        <v>1419</v>
      </c>
      <c r="G623" s="18"/>
      <c r="H623" s="18" t="s">
        <v>1419</v>
      </c>
      <c r="I623" s="22">
        <v>43357</v>
      </c>
      <c r="J623" s="18"/>
      <c r="K623" s="18" t="s">
        <v>63</v>
      </c>
      <c r="L623" s="18" t="s">
        <v>1420</v>
      </c>
      <c r="M623" s="18" t="s">
        <v>53</v>
      </c>
      <c r="N623" s="18"/>
      <c r="O623" s="18"/>
      <c r="P623" s="17"/>
      <c r="Q623" s="18">
        <f>COUNTIF(Attendance!B:B, A623)</f>
        <v>0</v>
      </c>
      <c r="R623" s="18">
        <f>COUNTIFS(Attendance!B:B, A623, Attendance!C:C, "Went")</f>
        <v>0</v>
      </c>
      <c r="S623" s="18">
        <f>COUNTIFS(Attendance!B:B, A623, Attendance!C:C, "No Show")</f>
        <v>0</v>
      </c>
      <c r="T623" s="18">
        <f>COUNTIFS(Attendance!B:B, A623, Attendance!C:C, "Didn't Go")</f>
        <v>0</v>
      </c>
      <c r="U623" s="19">
        <f t="shared" si="3"/>
        <v>0</v>
      </c>
      <c r="V623" s="19">
        <f t="shared" si="4"/>
        <v>0</v>
      </c>
      <c r="W623" s="19">
        <f t="shared" si="5"/>
        <v>0</v>
      </c>
    </row>
    <row r="624" spans="1:23" ht="12.75">
      <c r="A624" s="13" t="s">
        <v>1421</v>
      </c>
      <c r="B624" s="13">
        <v>191597576</v>
      </c>
      <c r="C624" s="13" t="s">
        <v>904</v>
      </c>
      <c r="D624" s="14">
        <v>43357</v>
      </c>
      <c r="E624" s="3">
        <v>559</v>
      </c>
      <c r="F624" s="21"/>
      <c r="H624" s="13" t="s">
        <v>1421</v>
      </c>
      <c r="I624" s="22"/>
      <c r="L624" s="18" t="s">
        <v>235</v>
      </c>
      <c r="M624" s="18" t="s">
        <v>95</v>
      </c>
      <c r="P624" s="17"/>
      <c r="Q624" s="18">
        <f>COUNTIF(Attendance!B:B, A624)</f>
        <v>0</v>
      </c>
      <c r="R624" s="18">
        <f>COUNTIFS(Attendance!B:B, A624, Attendance!C:C, "Went")</f>
        <v>0</v>
      </c>
      <c r="S624" s="18">
        <f>COUNTIFS(Attendance!B:B, A624, Attendance!C:C, "No Show")</f>
        <v>0</v>
      </c>
      <c r="T624" s="18">
        <f>COUNTIFS(Attendance!B:B, A624, Attendance!C:C, "Didn't Go")</f>
        <v>0</v>
      </c>
      <c r="U624" s="19">
        <f t="shared" si="3"/>
        <v>0</v>
      </c>
      <c r="V624" s="19">
        <f t="shared" si="4"/>
        <v>0</v>
      </c>
      <c r="W624" s="19">
        <f t="shared" si="5"/>
        <v>0</v>
      </c>
    </row>
    <row r="625" spans="1:23" ht="12.75">
      <c r="A625" s="13" t="s">
        <v>1422</v>
      </c>
      <c r="B625" s="13">
        <v>13668663</v>
      </c>
      <c r="C625" s="13" t="s">
        <v>237</v>
      </c>
      <c r="D625" s="14">
        <v>43358</v>
      </c>
      <c r="E625" s="3">
        <v>560</v>
      </c>
      <c r="F625" s="21" t="s">
        <v>1422</v>
      </c>
      <c r="G625" s="18" t="s">
        <v>1423</v>
      </c>
      <c r="H625" s="18" t="s">
        <v>1423</v>
      </c>
      <c r="I625" s="22">
        <v>43358</v>
      </c>
      <c r="J625" s="18"/>
      <c r="K625" s="18" t="s">
        <v>1424</v>
      </c>
      <c r="L625" s="18" t="s">
        <v>1425</v>
      </c>
      <c r="M625" s="18" t="s">
        <v>36</v>
      </c>
      <c r="N625" s="18"/>
      <c r="O625" s="18"/>
      <c r="P625" s="17"/>
      <c r="Q625" s="18">
        <f>COUNTIF(Attendance!B:B, A625)</f>
        <v>0</v>
      </c>
      <c r="R625" s="18">
        <f>COUNTIFS(Attendance!B:B, A625, Attendance!C:C, "Went")</f>
        <v>0</v>
      </c>
      <c r="S625" s="18">
        <f>COUNTIFS(Attendance!B:B, A625, Attendance!C:C, "No Show")</f>
        <v>0</v>
      </c>
      <c r="T625" s="18">
        <f>COUNTIFS(Attendance!B:B, A625, Attendance!C:C, "Didn't Go")</f>
        <v>0</v>
      </c>
      <c r="U625" s="19">
        <f t="shared" si="3"/>
        <v>0</v>
      </c>
      <c r="V625" s="19">
        <f t="shared" si="4"/>
        <v>0</v>
      </c>
      <c r="W625" s="19">
        <f t="shared" si="5"/>
        <v>0</v>
      </c>
    </row>
    <row r="626" spans="1:23" ht="12.75">
      <c r="A626" s="13" t="s">
        <v>1426</v>
      </c>
      <c r="B626" s="13">
        <v>128695232</v>
      </c>
      <c r="C626" s="13" t="s">
        <v>1427</v>
      </c>
      <c r="D626" s="14">
        <v>43360</v>
      </c>
      <c r="E626" s="3">
        <v>561</v>
      </c>
      <c r="F626" s="21" t="s">
        <v>1428</v>
      </c>
      <c r="G626" s="18"/>
      <c r="H626" s="18" t="s">
        <v>1428</v>
      </c>
      <c r="I626" s="22">
        <v>43360</v>
      </c>
      <c r="J626" s="18"/>
      <c r="K626" s="18"/>
      <c r="L626" s="18" t="s">
        <v>235</v>
      </c>
      <c r="M626" s="18" t="s">
        <v>95</v>
      </c>
      <c r="N626" s="18"/>
      <c r="O626" s="18"/>
      <c r="P626" s="17"/>
      <c r="Q626" s="18">
        <f>COUNTIF(Attendance!B:B, A626)</f>
        <v>1</v>
      </c>
      <c r="R626" s="18">
        <f>COUNTIFS(Attendance!B:B, A626, Attendance!C:C, "Went")</f>
        <v>0</v>
      </c>
      <c r="S626" s="18">
        <f>COUNTIFS(Attendance!B:B, A626, Attendance!C:C, "No Show")</f>
        <v>1</v>
      </c>
      <c r="T626" s="18">
        <f>COUNTIFS(Attendance!B:B, A626, Attendance!C:C, "Didn't Go")</f>
        <v>0</v>
      </c>
      <c r="U626" s="19">
        <f t="shared" si="3"/>
        <v>0</v>
      </c>
      <c r="V626" s="19">
        <f t="shared" si="4"/>
        <v>100</v>
      </c>
      <c r="W626" s="19">
        <f t="shared" si="5"/>
        <v>0</v>
      </c>
    </row>
    <row r="627" spans="1:23" ht="12.75">
      <c r="A627" s="13" t="s">
        <v>1429</v>
      </c>
      <c r="B627" s="13">
        <v>263486646</v>
      </c>
      <c r="C627" s="13" t="s">
        <v>237</v>
      </c>
      <c r="D627" s="14">
        <v>43360</v>
      </c>
      <c r="E627" s="3">
        <v>562</v>
      </c>
      <c r="F627" s="21" t="s">
        <v>1429</v>
      </c>
      <c r="G627" s="18"/>
      <c r="H627" s="18" t="s">
        <v>1429</v>
      </c>
      <c r="I627" s="22">
        <v>43360</v>
      </c>
      <c r="J627" s="18"/>
      <c r="K627" s="18"/>
      <c r="L627" s="18" t="s">
        <v>235</v>
      </c>
      <c r="M627" s="18" t="s">
        <v>95</v>
      </c>
      <c r="N627" s="18"/>
      <c r="O627" s="18"/>
      <c r="P627" s="17"/>
      <c r="Q627" s="18">
        <f>COUNTIF(Attendance!B:B, A627)</f>
        <v>0</v>
      </c>
      <c r="R627" s="18">
        <f>COUNTIFS(Attendance!B:B, A627, Attendance!C:C, "Went")</f>
        <v>0</v>
      </c>
      <c r="S627" s="18">
        <f>COUNTIFS(Attendance!B:B, A627, Attendance!C:C, "No Show")</f>
        <v>0</v>
      </c>
      <c r="T627" s="18">
        <f>COUNTIFS(Attendance!B:B, A627, Attendance!C:C, "Didn't Go")</f>
        <v>0</v>
      </c>
      <c r="U627" s="19">
        <f t="shared" si="3"/>
        <v>0</v>
      </c>
      <c r="V627" s="19">
        <f t="shared" si="4"/>
        <v>0</v>
      </c>
      <c r="W627" s="19">
        <f t="shared" si="5"/>
        <v>0</v>
      </c>
    </row>
    <row r="628" spans="1:23" ht="12.75">
      <c r="A628" s="13" t="s">
        <v>1430</v>
      </c>
      <c r="B628" s="13">
        <v>263507804</v>
      </c>
      <c r="C628" s="13" t="s">
        <v>231</v>
      </c>
      <c r="D628" s="14">
        <v>43360</v>
      </c>
      <c r="E628" s="3">
        <v>563</v>
      </c>
      <c r="F628" s="21" t="s">
        <v>1430</v>
      </c>
      <c r="G628" s="18"/>
      <c r="H628" s="18" t="s">
        <v>1430</v>
      </c>
      <c r="I628" s="22">
        <v>43360</v>
      </c>
      <c r="J628" s="18"/>
      <c r="K628" s="18" t="s">
        <v>1431</v>
      </c>
      <c r="L628" s="18" t="s">
        <v>1432</v>
      </c>
      <c r="M628" s="18" t="s">
        <v>82</v>
      </c>
      <c r="N628" s="18"/>
      <c r="O628" s="18"/>
      <c r="P628" s="17"/>
      <c r="Q628" s="18">
        <f>COUNTIF(Attendance!B:B, A628)</f>
        <v>3</v>
      </c>
      <c r="R628" s="18">
        <f>COUNTIFS(Attendance!B:B, A628, Attendance!C:C, "Went")</f>
        <v>0</v>
      </c>
      <c r="S628" s="18">
        <f>COUNTIFS(Attendance!B:B, A628, Attendance!C:C, "No Show")</f>
        <v>2</v>
      </c>
      <c r="T628" s="18">
        <f>COUNTIFS(Attendance!B:B, A628, Attendance!C:C, "Didn't Go")</f>
        <v>1</v>
      </c>
      <c r="U628" s="19">
        <f t="shared" si="3"/>
        <v>0</v>
      </c>
      <c r="V628" s="19">
        <f t="shared" si="4"/>
        <v>66.666666666666657</v>
      </c>
      <c r="W628" s="19">
        <f t="shared" si="5"/>
        <v>33.333333333333329</v>
      </c>
    </row>
    <row r="629" spans="1:23" ht="12.75">
      <c r="A629" s="13" t="s">
        <v>1113</v>
      </c>
      <c r="B629" s="13">
        <v>263491418</v>
      </c>
      <c r="C629" s="13" t="s">
        <v>237</v>
      </c>
      <c r="D629" s="14">
        <v>43360</v>
      </c>
      <c r="E629" s="3">
        <v>564</v>
      </c>
      <c r="F629" s="21" t="s">
        <v>1113</v>
      </c>
      <c r="G629" s="18"/>
      <c r="H629" s="18" t="s">
        <v>1113</v>
      </c>
      <c r="I629" s="22">
        <v>43238</v>
      </c>
      <c r="J629" s="18"/>
      <c r="K629" s="18" t="s">
        <v>1114</v>
      </c>
      <c r="L629" s="18" t="s">
        <v>103</v>
      </c>
      <c r="M629" s="18" t="s">
        <v>53</v>
      </c>
      <c r="N629" s="18"/>
      <c r="O629" s="18"/>
      <c r="P629" s="17"/>
      <c r="Q629" s="18">
        <f>COUNTIF(Attendance!B:B, A629)</f>
        <v>0</v>
      </c>
      <c r="R629" s="18">
        <f>COUNTIFS(Attendance!B:B, A629, Attendance!C:C, "Went")</f>
        <v>0</v>
      </c>
      <c r="S629" s="18">
        <f>COUNTIFS(Attendance!B:B, A629, Attendance!C:C, "No Show")</f>
        <v>0</v>
      </c>
      <c r="T629" s="18">
        <f>COUNTIFS(Attendance!B:B, A629, Attendance!C:C, "Didn't Go")</f>
        <v>0</v>
      </c>
      <c r="U629" s="19">
        <f t="shared" si="3"/>
        <v>0</v>
      </c>
      <c r="V629" s="19">
        <f t="shared" si="4"/>
        <v>0</v>
      </c>
      <c r="W629" s="19">
        <f t="shared" si="5"/>
        <v>0</v>
      </c>
    </row>
    <row r="630" spans="1:23" ht="12.75">
      <c r="A630" s="13" t="s">
        <v>1433</v>
      </c>
      <c r="B630" s="13">
        <v>263485432</v>
      </c>
      <c r="C630" s="13" t="s">
        <v>231</v>
      </c>
      <c r="D630" s="14">
        <v>43360</v>
      </c>
      <c r="E630" s="3">
        <v>565</v>
      </c>
      <c r="F630" s="21" t="s">
        <v>1433</v>
      </c>
      <c r="G630" s="18"/>
      <c r="H630" s="18" t="s">
        <v>1433</v>
      </c>
      <c r="I630" s="22">
        <v>43360</v>
      </c>
      <c r="J630" s="18"/>
      <c r="K630" s="18" t="s">
        <v>1434</v>
      </c>
      <c r="L630" s="18" t="s">
        <v>631</v>
      </c>
      <c r="M630" s="18" t="s">
        <v>82</v>
      </c>
      <c r="N630" s="18"/>
      <c r="O630" s="18"/>
      <c r="P630" s="17"/>
      <c r="Q630" s="18">
        <f>COUNTIF(Attendance!B:B, A630)</f>
        <v>0</v>
      </c>
      <c r="R630" s="18">
        <f>COUNTIFS(Attendance!B:B, A630, Attendance!C:C, "Went")</f>
        <v>0</v>
      </c>
      <c r="S630" s="18">
        <f>COUNTIFS(Attendance!B:B, A630, Attendance!C:C, "No Show")</f>
        <v>0</v>
      </c>
      <c r="T630" s="18">
        <f>COUNTIFS(Attendance!B:B, A630, Attendance!C:C, "Didn't Go")</f>
        <v>0</v>
      </c>
      <c r="U630" s="19">
        <f t="shared" si="3"/>
        <v>0</v>
      </c>
      <c r="V630" s="19">
        <f t="shared" si="4"/>
        <v>0</v>
      </c>
      <c r="W630" s="19">
        <f t="shared" si="5"/>
        <v>0</v>
      </c>
    </row>
    <row r="631" spans="1:23" ht="12.75">
      <c r="A631" s="13" t="s">
        <v>1435</v>
      </c>
      <c r="B631" s="13">
        <v>188126232</v>
      </c>
      <c r="C631" s="13" t="s">
        <v>293</v>
      </c>
      <c r="D631" s="14">
        <v>43360</v>
      </c>
      <c r="E631" s="3">
        <v>566</v>
      </c>
      <c r="F631" s="21" t="s">
        <v>1435</v>
      </c>
      <c r="G631" s="18" t="s">
        <v>1436</v>
      </c>
      <c r="H631" s="18" t="s">
        <v>1436</v>
      </c>
      <c r="I631" s="22">
        <v>43360</v>
      </c>
      <c r="J631" s="18"/>
      <c r="K631" s="18" t="s">
        <v>455</v>
      </c>
      <c r="L631" s="18" t="s">
        <v>1437</v>
      </c>
      <c r="M631" s="18" t="s">
        <v>82</v>
      </c>
      <c r="N631" s="18"/>
      <c r="O631" s="18"/>
      <c r="P631" s="17"/>
      <c r="Q631" s="18">
        <f>COUNTIF(Attendance!B:B, A631)</f>
        <v>2</v>
      </c>
      <c r="R631" s="18">
        <f>COUNTIFS(Attendance!B:B, A631, Attendance!C:C, "Went")</f>
        <v>1</v>
      </c>
      <c r="S631" s="18">
        <f>COUNTIFS(Attendance!B:B, A631, Attendance!C:C, "No Show")</f>
        <v>0</v>
      </c>
      <c r="T631" s="18">
        <f>COUNTIFS(Attendance!B:B, A631, Attendance!C:C, "Didn't Go")</f>
        <v>0</v>
      </c>
      <c r="U631" s="19">
        <f t="shared" si="3"/>
        <v>50</v>
      </c>
      <c r="V631" s="19">
        <f t="shared" si="4"/>
        <v>0</v>
      </c>
      <c r="W631" s="19">
        <f t="shared" si="5"/>
        <v>0</v>
      </c>
    </row>
    <row r="632" spans="1:23" ht="12.75">
      <c r="A632" s="13" t="s">
        <v>1438</v>
      </c>
      <c r="B632" s="13">
        <v>14376729</v>
      </c>
      <c r="C632" s="13" t="s">
        <v>237</v>
      </c>
      <c r="D632" s="14">
        <v>43360</v>
      </c>
      <c r="E632" s="3">
        <v>567</v>
      </c>
      <c r="F632" s="21" t="s">
        <v>1438</v>
      </c>
      <c r="G632" s="18"/>
      <c r="H632" s="18" t="s">
        <v>1438</v>
      </c>
      <c r="I632" s="22">
        <v>43360</v>
      </c>
      <c r="J632" s="18"/>
      <c r="K632" s="18" t="s">
        <v>1439</v>
      </c>
      <c r="L632" s="18" t="s">
        <v>1131</v>
      </c>
      <c r="M632" s="18" t="s">
        <v>53</v>
      </c>
      <c r="N632" s="18"/>
      <c r="O632" s="18"/>
      <c r="P632" s="17"/>
      <c r="Q632" s="18">
        <f>COUNTIF(Attendance!B:B, A632)</f>
        <v>0</v>
      </c>
      <c r="R632" s="18">
        <f>COUNTIFS(Attendance!B:B, A632, Attendance!C:C, "Went")</f>
        <v>0</v>
      </c>
      <c r="S632" s="18">
        <f>COUNTIFS(Attendance!B:B, A632, Attendance!C:C, "No Show")</f>
        <v>0</v>
      </c>
      <c r="T632" s="18">
        <f>COUNTIFS(Attendance!B:B, A632, Attendance!C:C, "Didn't Go")</f>
        <v>0</v>
      </c>
      <c r="U632" s="19">
        <f t="shared" si="3"/>
        <v>0</v>
      </c>
      <c r="V632" s="19">
        <f t="shared" si="4"/>
        <v>0</v>
      </c>
      <c r="W632" s="19">
        <f t="shared" si="5"/>
        <v>0</v>
      </c>
    </row>
    <row r="633" spans="1:23" ht="12.75">
      <c r="A633" s="13" t="s">
        <v>1440</v>
      </c>
      <c r="B633" s="13">
        <v>258833188</v>
      </c>
      <c r="C633" s="13" t="s">
        <v>237</v>
      </c>
      <c r="D633" s="14">
        <v>43361</v>
      </c>
      <c r="E633" s="3">
        <v>568</v>
      </c>
      <c r="F633" s="21" t="s">
        <v>1440</v>
      </c>
      <c r="G633" s="18"/>
      <c r="H633" s="18" t="s">
        <v>1440</v>
      </c>
      <c r="I633" s="22">
        <v>43361</v>
      </c>
      <c r="J633" s="18"/>
      <c r="K633" s="18" t="s">
        <v>133</v>
      </c>
      <c r="L633" s="18" t="s">
        <v>1441</v>
      </c>
      <c r="M633" s="18" t="s">
        <v>53</v>
      </c>
      <c r="N633" s="18"/>
      <c r="O633" s="18"/>
      <c r="P633" s="17"/>
      <c r="Q633" s="18">
        <f>COUNTIF(Attendance!B:B, A633)</f>
        <v>0</v>
      </c>
      <c r="R633" s="18">
        <f>COUNTIFS(Attendance!B:B, A633, Attendance!C:C, "Went")</f>
        <v>0</v>
      </c>
      <c r="S633" s="18">
        <f>COUNTIFS(Attendance!B:B, A633, Attendance!C:C, "No Show")</f>
        <v>0</v>
      </c>
      <c r="T633" s="18">
        <f>COUNTIFS(Attendance!B:B, A633, Attendance!C:C, "Didn't Go")</f>
        <v>0</v>
      </c>
      <c r="U633" s="19">
        <f t="shared" si="3"/>
        <v>0</v>
      </c>
      <c r="V633" s="19">
        <f t="shared" si="4"/>
        <v>0</v>
      </c>
      <c r="W633" s="19">
        <f t="shared" si="5"/>
        <v>0</v>
      </c>
    </row>
    <row r="634" spans="1:23" ht="12.75">
      <c r="A634" s="13" t="s">
        <v>906</v>
      </c>
      <c r="B634" s="13">
        <v>252733839</v>
      </c>
      <c r="C634" s="13" t="s">
        <v>237</v>
      </c>
      <c r="D634" s="14">
        <v>43361</v>
      </c>
      <c r="E634" s="3">
        <v>569</v>
      </c>
      <c r="F634" s="21" t="s">
        <v>906</v>
      </c>
      <c r="G634" s="18"/>
      <c r="H634" s="18" t="s">
        <v>906</v>
      </c>
      <c r="I634" s="22">
        <v>43167</v>
      </c>
      <c r="J634" s="18"/>
      <c r="K634" s="18"/>
      <c r="L634" s="18" t="s">
        <v>235</v>
      </c>
      <c r="M634" s="18" t="s">
        <v>95</v>
      </c>
      <c r="N634" s="18"/>
      <c r="O634" s="18"/>
      <c r="P634" s="17"/>
      <c r="Q634" s="18">
        <f>COUNTIF(Attendance!B:B, A634)</f>
        <v>0</v>
      </c>
      <c r="R634" s="18">
        <f>COUNTIFS(Attendance!B:B, A634, Attendance!C:C, "Went")</f>
        <v>0</v>
      </c>
      <c r="S634" s="18">
        <f>COUNTIFS(Attendance!B:B, A634, Attendance!C:C, "No Show")</f>
        <v>0</v>
      </c>
      <c r="T634" s="18">
        <f>COUNTIFS(Attendance!B:B, A634, Attendance!C:C, "Didn't Go")</f>
        <v>0</v>
      </c>
      <c r="U634" s="19">
        <f t="shared" si="3"/>
        <v>0</v>
      </c>
      <c r="V634" s="19">
        <f t="shared" si="4"/>
        <v>0</v>
      </c>
      <c r="W634" s="19">
        <f t="shared" si="5"/>
        <v>0</v>
      </c>
    </row>
    <row r="635" spans="1:23" ht="12.75">
      <c r="A635" s="13" t="s">
        <v>1442</v>
      </c>
      <c r="B635" s="13">
        <v>263596070</v>
      </c>
      <c r="C635" s="13" t="s">
        <v>237</v>
      </c>
      <c r="D635" s="14">
        <v>43361</v>
      </c>
      <c r="E635" s="3">
        <v>570</v>
      </c>
      <c r="F635" s="21" t="s">
        <v>1442</v>
      </c>
      <c r="G635" s="18"/>
      <c r="H635" s="18" t="s">
        <v>1442</v>
      </c>
      <c r="I635" s="22">
        <v>43361</v>
      </c>
      <c r="J635" s="18"/>
      <c r="K635" s="18"/>
      <c r="L635" s="18" t="s">
        <v>235</v>
      </c>
      <c r="M635" s="18" t="s">
        <v>95</v>
      </c>
      <c r="N635" s="18"/>
      <c r="O635" s="18"/>
      <c r="P635" s="17"/>
      <c r="Q635" s="18">
        <f>COUNTIF(Attendance!B:B, A635)</f>
        <v>0</v>
      </c>
      <c r="R635" s="18">
        <f>COUNTIFS(Attendance!B:B, A635, Attendance!C:C, "Went")</f>
        <v>0</v>
      </c>
      <c r="S635" s="18">
        <f>COUNTIFS(Attendance!B:B, A635, Attendance!C:C, "No Show")</f>
        <v>0</v>
      </c>
      <c r="T635" s="18">
        <f>COUNTIFS(Attendance!B:B, A635, Attendance!C:C, "Didn't Go")</f>
        <v>0</v>
      </c>
      <c r="U635" s="19">
        <f t="shared" si="3"/>
        <v>0</v>
      </c>
      <c r="V635" s="19">
        <f t="shared" si="4"/>
        <v>0</v>
      </c>
      <c r="W635" s="19">
        <f t="shared" si="5"/>
        <v>0</v>
      </c>
    </row>
    <row r="636" spans="1:23" ht="12.75">
      <c r="A636" s="13" t="s">
        <v>1443</v>
      </c>
      <c r="B636" s="13">
        <v>263574952</v>
      </c>
      <c r="C636" s="13" t="s">
        <v>231</v>
      </c>
      <c r="D636" s="14">
        <v>43361</v>
      </c>
      <c r="E636" s="3">
        <v>571</v>
      </c>
      <c r="F636" s="21" t="s">
        <v>1443</v>
      </c>
      <c r="G636" s="18"/>
      <c r="H636" s="18" t="s">
        <v>1443</v>
      </c>
      <c r="I636" s="22">
        <v>43361</v>
      </c>
      <c r="J636" s="18"/>
      <c r="K636" s="18" t="s">
        <v>1395</v>
      </c>
      <c r="L636" s="18" t="s">
        <v>1396</v>
      </c>
      <c r="M636" s="18" t="s">
        <v>280</v>
      </c>
      <c r="N636" s="18"/>
      <c r="O636" s="18"/>
      <c r="P636" s="17"/>
      <c r="Q636" s="18">
        <f>COUNTIF(Attendance!B:B, A636)</f>
        <v>0</v>
      </c>
      <c r="R636" s="18">
        <f>COUNTIFS(Attendance!B:B, A636, Attendance!C:C, "Went")</f>
        <v>0</v>
      </c>
      <c r="S636" s="18">
        <f>COUNTIFS(Attendance!B:B, A636, Attendance!C:C, "No Show")</f>
        <v>0</v>
      </c>
      <c r="T636" s="18">
        <f>COUNTIFS(Attendance!B:B, A636, Attendance!C:C, "Didn't Go")</f>
        <v>0</v>
      </c>
      <c r="U636" s="19">
        <f t="shared" si="3"/>
        <v>0</v>
      </c>
      <c r="V636" s="19">
        <f t="shared" si="4"/>
        <v>0</v>
      </c>
      <c r="W636" s="19">
        <f t="shared" si="5"/>
        <v>0</v>
      </c>
    </row>
    <row r="637" spans="1:23" ht="15">
      <c r="A637" s="13" t="s">
        <v>1444</v>
      </c>
      <c r="B637" s="13">
        <v>259720403</v>
      </c>
      <c r="C637" s="13" t="s">
        <v>237</v>
      </c>
      <c r="D637" s="14">
        <v>43361</v>
      </c>
      <c r="E637" s="3">
        <v>572</v>
      </c>
      <c r="F637" s="21" t="s">
        <v>1444</v>
      </c>
      <c r="G637" s="18"/>
      <c r="H637" s="18" t="s">
        <v>1444</v>
      </c>
      <c r="I637" s="22">
        <v>43361</v>
      </c>
      <c r="J637" s="18"/>
      <c r="K637" s="23" t="s">
        <v>1445</v>
      </c>
      <c r="L637" s="23" t="s">
        <v>1446</v>
      </c>
      <c r="M637" s="3" t="s">
        <v>166</v>
      </c>
      <c r="N637" s="18"/>
      <c r="O637" s="18"/>
      <c r="P637" s="17"/>
      <c r="Q637" s="18">
        <f>COUNTIF(Attendance!B:B, A637)</f>
        <v>7</v>
      </c>
      <c r="R637" s="18">
        <f>COUNTIFS(Attendance!B:B, A637, Attendance!C:C, "Went")</f>
        <v>3</v>
      </c>
      <c r="S637" s="18">
        <f>COUNTIFS(Attendance!B:B, A637, Attendance!C:C, "No Show")</f>
        <v>0</v>
      </c>
      <c r="T637" s="18">
        <f>COUNTIFS(Attendance!B:B, A637, Attendance!C:C, "Didn't Go")</f>
        <v>2</v>
      </c>
      <c r="U637" s="19">
        <f t="shared" si="3"/>
        <v>42.857142857142854</v>
      </c>
      <c r="V637" s="19">
        <f t="shared" si="4"/>
        <v>0</v>
      </c>
      <c r="W637" s="19">
        <f t="shared" si="5"/>
        <v>28.571428571428569</v>
      </c>
    </row>
    <row r="638" spans="1:23" ht="12.75">
      <c r="A638" s="13" t="s">
        <v>1447</v>
      </c>
      <c r="B638" s="13">
        <v>196704104</v>
      </c>
      <c r="C638" s="13" t="s">
        <v>231</v>
      </c>
      <c r="D638" s="14">
        <v>43361</v>
      </c>
      <c r="E638" s="3">
        <v>573</v>
      </c>
      <c r="F638" s="21" t="s">
        <v>1447</v>
      </c>
      <c r="G638" s="18"/>
      <c r="H638" s="18" t="s">
        <v>1447</v>
      </c>
      <c r="I638" s="22">
        <v>43361</v>
      </c>
      <c r="J638" s="18"/>
      <c r="K638" s="18"/>
      <c r="L638" s="18" t="s">
        <v>235</v>
      </c>
      <c r="M638" s="18" t="s">
        <v>95</v>
      </c>
      <c r="N638" s="18"/>
      <c r="O638" s="18"/>
      <c r="P638" s="17"/>
      <c r="Q638" s="18">
        <f>COUNTIF(Attendance!B:B, A638)</f>
        <v>0</v>
      </c>
      <c r="R638" s="18">
        <f>COUNTIFS(Attendance!B:B, A638, Attendance!C:C, "Went")</f>
        <v>0</v>
      </c>
      <c r="S638" s="18">
        <f>COUNTIFS(Attendance!B:B, A638, Attendance!C:C, "No Show")</f>
        <v>0</v>
      </c>
      <c r="T638" s="18">
        <f>COUNTIFS(Attendance!B:B, A638, Attendance!C:C, "Didn't Go")</f>
        <v>0</v>
      </c>
      <c r="U638" s="19">
        <f t="shared" si="3"/>
        <v>0</v>
      </c>
      <c r="V638" s="19">
        <f t="shared" si="4"/>
        <v>0</v>
      </c>
      <c r="W638" s="19">
        <f t="shared" si="5"/>
        <v>0</v>
      </c>
    </row>
    <row r="639" spans="1:23" ht="12.75">
      <c r="A639" s="13" t="s">
        <v>1178</v>
      </c>
      <c r="B639" s="13">
        <v>175236182</v>
      </c>
      <c r="C639" s="13" t="s">
        <v>237</v>
      </c>
      <c r="D639" s="14">
        <v>43361</v>
      </c>
      <c r="E639" s="3">
        <v>574</v>
      </c>
      <c r="F639" s="21" t="s">
        <v>1178</v>
      </c>
      <c r="G639" s="18"/>
      <c r="H639" s="18" t="s">
        <v>1178</v>
      </c>
      <c r="I639" s="22">
        <v>43264</v>
      </c>
      <c r="J639" s="18"/>
      <c r="K639" s="18"/>
      <c r="L639" s="18" t="s">
        <v>235</v>
      </c>
      <c r="M639" s="18" t="s">
        <v>95</v>
      </c>
      <c r="N639" s="18"/>
      <c r="O639" s="18"/>
      <c r="P639" s="17"/>
      <c r="Q639" s="18">
        <f>COUNTIF(Attendance!B:B, A639)</f>
        <v>1</v>
      </c>
      <c r="R639" s="18">
        <f>COUNTIFS(Attendance!B:B, A639, Attendance!C:C, "Went")</f>
        <v>0</v>
      </c>
      <c r="S639" s="18">
        <f>COUNTIFS(Attendance!B:B, A639, Attendance!C:C, "No Show")</f>
        <v>0</v>
      </c>
      <c r="T639" s="18">
        <f>COUNTIFS(Attendance!B:B, A639, Attendance!C:C, "Didn't Go")</f>
        <v>1</v>
      </c>
      <c r="U639" s="19">
        <f t="shared" si="3"/>
        <v>0</v>
      </c>
      <c r="V639" s="19">
        <f t="shared" si="4"/>
        <v>0</v>
      </c>
      <c r="W639" s="19">
        <f t="shared" si="5"/>
        <v>100</v>
      </c>
    </row>
    <row r="640" spans="1:23" ht="12.75">
      <c r="A640" s="13" t="s">
        <v>1448</v>
      </c>
      <c r="B640" s="13">
        <v>263602387</v>
      </c>
      <c r="C640" s="13" t="s">
        <v>1449</v>
      </c>
      <c r="D640" s="14">
        <v>43361</v>
      </c>
      <c r="E640" s="3">
        <v>575</v>
      </c>
      <c r="F640" s="21" t="s">
        <v>1448</v>
      </c>
      <c r="G640" s="18"/>
      <c r="H640" s="18" t="s">
        <v>1448</v>
      </c>
      <c r="I640" s="22">
        <v>43361</v>
      </c>
      <c r="J640" s="18"/>
      <c r="K640" s="18" t="s">
        <v>80</v>
      </c>
      <c r="L640" s="18" t="s">
        <v>1450</v>
      </c>
      <c r="M640" s="18" t="s">
        <v>82</v>
      </c>
      <c r="N640" s="18"/>
      <c r="O640" s="18"/>
      <c r="P640" s="17"/>
      <c r="Q640" s="18">
        <f>COUNTIF(Attendance!B:B, A640)</f>
        <v>0</v>
      </c>
      <c r="R640" s="18">
        <f>COUNTIFS(Attendance!B:B, A640, Attendance!C:C, "Went")</f>
        <v>0</v>
      </c>
      <c r="S640" s="18">
        <f>COUNTIFS(Attendance!B:B, A640, Attendance!C:C, "No Show")</f>
        <v>0</v>
      </c>
      <c r="T640" s="18">
        <f>COUNTIFS(Attendance!B:B, A640, Attendance!C:C, "Didn't Go")</f>
        <v>0</v>
      </c>
      <c r="U640" s="19">
        <f t="shared" si="3"/>
        <v>0</v>
      </c>
      <c r="V640" s="19">
        <f t="shared" si="4"/>
        <v>0</v>
      </c>
      <c r="W640" s="19">
        <f t="shared" si="5"/>
        <v>0</v>
      </c>
    </row>
    <row r="641" spans="1:23" ht="12.75">
      <c r="A641" s="13" t="s">
        <v>1451</v>
      </c>
      <c r="B641" s="13">
        <v>261565041</v>
      </c>
      <c r="C641" s="13" t="s">
        <v>231</v>
      </c>
      <c r="D641" s="14">
        <v>43362</v>
      </c>
      <c r="E641" s="3">
        <v>576</v>
      </c>
      <c r="F641" s="21" t="s">
        <v>1451</v>
      </c>
      <c r="G641" s="18"/>
      <c r="H641" s="18" t="s">
        <v>1451</v>
      </c>
      <c r="I641" s="22">
        <v>43362</v>
      </c>
      <c r="J641" s="18"/>
      <c r="K641" s="18" t="s">
        <v>280</v>
      </c>
      <c r="L641" s="18" t="s">
        <v>856</v>
      </c>
      <c r="M641" s="18" t="s">
        <v>280</v>
      </c>
      <c r="N641" s="18"/>
      <c r="O641" s="18"/>
      <c r="P641" s="17"/>
      <c r="Q641" s="18">
        <f>COUNTIF(Attendance!B:B, A641)</f>
        <v>0</v>
      </c>
      <c r="R641" s="18">
        <f>COUNTIFS(Attendance!B:B, A641, Attendance!C:C, "Went")</f>
        <v>0</v>
      </c>
      <c r="S641" s="18">
        <f>COUNTIFS(Attendance!B:B, A641, Attendance!C:C, "No Show")</f>
        <v>0</v>
      </c>
      <c r="T641" s="18">
        <f>COUNTIFS(Attendance!B:B, A641, Attendance!C:C, "Didn't Go")</f>
        <v>0</v>
      </c>
      <c r="U641" s="19">
        <f t="shared" si="3"/>
        <v>0</v>
      </c>
      <c r="V641" s="19">
        <f t="shared" si="4"/>
        <v>0</v>
      </c>
      <c r="W641" s="19">
        <f t="shared" si="5"/>
        <v>0</v>
      </c>
    </row>
    <row r="642" spans="1:23" ht="12.75">
      <c r="A642" s="13" t="s">
        <v>1452</v>
      </c>
      <c r="B642" s="13">
        <v>185811426</v>
      </c>
      <c r="C642" s="13" t="s">
        <v>792</v>
      </c>
      <c r="D642" s="14">
        <v>43362</v>
      </c>
      <c r="E642" s="3">
        <v>577</v>
      </c>
      <c r="F642" s="21" t="s">
        <v>1452</v>
      </c>
      <c r="G642" s="18"/>
      <c r="H642" s="18" t="s">
        <v>1452</v>
      </c>
      <c r="I642" s="22">
        <v>43362</v>
      </c>
      <c r="J642" s="18"/>
      <c r="K642" s="18"/>
      <c r="L642" s="18" t="s">
        <v>235</v>
      </c>
      <c r="M642" s="18" t="s">
        <v>95</v>
      </c>
      <c r="N642" s="18"/>
      <c r="O642" s="18"/>
      <c r="P642" s="17"/>
      <c r="Q642" s="18">
        <f>COUNTIF(Attendance!B:B, A642)</f>
        <v>0</v>
      </c>
      <c r="R642" s="18">
        <f>COUNTIFS(Attendance!B:B, A642, Attendance!C:C, "Went")</f>
        <v>0</v>
      </c>
      <c r="S642" s="18">
        <f>COUNTIFS(Attendance!B:B, A642, Attendance!C:C, "No Show")</f>
        <v>0</v>
      </c>
      <c r="T642" s="18">
        <f>COUNTIFS(Attendance!B:B, A642, Attendance!C:C, "Didn't Go")</f>
        <v>0</v>
      </c>
      <c r="U642" s="19">
        <f t="shared" si="3"/>
        <v>0</v>
      </c>
      <c r="V642" s="19">
        <f t="shared" si="4"/>
        <v>0</v>
      </c>
      <c r="W642" s="19">
        <f t="shared" si="5"/>
        <v>0</v>
      </c>
    </row>
    <row r="643" spans="1:23" ht="12.75">
      <c r="A643" s="13" t="s">
        <v>1453</v>
      </c>
      <c r="B643" s="13">
        <v>263643565</v>
      </c>
      <c r="C643" s="13" t="s">
        <v>1454</v>
      </c>
      <c r="D643" s="14">
        <v>43362</v>
      </c>
      <c r="E643" s="3">
        <v>578</v>
      </c>
      <c r="F643" s="21" t="s">
        <v>1453</v>
      </c>
      <c r="G643" s="18"/>
      <c r="H643" s="18" t="s">
        <v>1453</v>
      </c>
      <c r="I643" s="22">
        <v>43362</v>
      </c>
      <c r="J643" s="18"/>
      <c r="K643" s="18" t="s">
        <v>1455</v>
      </c>
      <c r="L643" s="18" t="s">
        <v>377</v>
      </c>
      <c r="M643" s="18" t="s">
        <v>53</v>
      </c>
      <c r="N643" s="18"/>
      <c r="O643" s="18"/>
      <c r="P643" s="17"/>
      <c r="Q643" s="18">
        <f>COUNTIF(Attendance!B:B, A643)</f>
        <v>0</v>
      </c>
      <c r="R643" s="18">
        <f>COUNTIFS(Attendance!B:B, A643, Attendance!C:C, "Went")</f>
        <v>0</v>
      </c>
      <c r="S643" s="18">
        <f>COUNTIFS(Attendance!B:B, A643, Attendance!C:C, "No Show")</f>
        <v>0</v>
      </c>
      <c r="T643" s="18">
        <f>COUNTIFS(Attendance!B:B, A643, Attendance!C:C, "Didn't Go")</f>
        <v>0</v>
      </c>
      <c r="U643" s="19">
        <f t="shared" si="3"/>
        <v>0</v>
      </c>
      <c r="V643" s="19">
        <f t="shared" si="4"/>
        <v>0</v>
      </c>
      <c r="W643" s="19">
        <f t="shared" si="5"/>
        <v>0</v>
      </c>
    </row>
    <row r="644" spans="1:23" ht="12.75">
      <c r="A644" s="13" t="s">
        <v>1456</v>
      </c>
      <c r="B644" s="13">
        <v>263722561</v>
      </c>
      <c r="C644" s="13" t="s">
        <v>237</v>
      </c>
      <c r="D644" s="14">
        <v>43363</v>
      </c>
      <c r="E644" s="3">
        <v>579</v>
      </c>
      <c r="F644" s="21" t="s">
        <v>1456</v>
      </c>
      <c r="G644" s="18"/>
      <c r="H644" s="18" t="s">
        <v>1456</v>
      </c>
      <c r="I644" s="22">
        <v>43363</v>
      </c>
      <c r="J644" s="18"/>
      <c r="K644" s="18"/>
      <c r="L644" s="18" t="s">
        <v>235</v>
      </c>
      <c r="M644" s="18" t="s">
        <v>95</v>
      </c>
      <c r="N644" s="18"/>
      <c r="O644" s="18"/>
      <c r="P644" s="17"/>
      <c r="Q644" s="18">
        <f>COUNTIF(Attendance!B:B, A644)</f>
        <v>0</v>
      </c>
      <c r="R644" s="18">
        <f>COUNTIFS(Attendance!B:B, A644, Attendance!C:C, "Went")</f>
        <v>0</v>
      </c>
      <c r="S644" s="18">
        <f>COUNTIFS(Attendance!B:B, A644, Attendance!C:C, "No Show")</f>
        <v>0</v>
      </c>
      <c r="T644" s="18">
        <f>COUNTIFS(Attendance!B:B, A644, Attendance!C:C, "Didn't Go")</f>
        <v>0</v>
      </c>
      <c r="U644" s="19">
        <f t="shared" si="3"/>
        <v>0</v>
      </c>
      <c r="V644" s="19">
        <f t="shared" si="4"/>
        <v>0</v>
      </c>
      <c r="W644" s="19">
        <f t="shared" si="5"/>
        <v>0</v>
      </c>
    </row>
    <row r="645" spans="1:23" ht="12.75">
      <c r="A645" s="13" t="s">
        <v>1457</v>
      </c>
      <c r="B645" s="13">
        <v>191677591</v>
      </c>
      <c r="C645" s="13" t="s">
        <v>237</v>
      </c>
      <c r="D645" s="14">
        <v>43365</v>
      </c>
      <c r="E645" s="3">
        <v>580</v>
      </c>
      <c r="F645" s="21" t="s">
        <v>1457</v>
      </c>
      <c r="G645" s="18"/>
      <c r="H645" s="18" t="s">
        <v>1457</v>
      </c>
      <c r="I645" s="22">
        <v>43365</v>
      </c>
      <c r="J645" s="18"/>
      <c r="K645" s="18"/>
      <c r="L645" s="18" t="s">
        <v>235</v>
      </c>
      <c r="M645" s="18" t="s">
        <v>95</v>
      </c>
      <c r="N645" s="18"/>
      <c r="O645" s="18"/>
      <c r="P645" s="17"/>
      <c r="Q645" s="18">
        <f>COUNTIF(Attendance!B:B, A645)</f>
        <v>0</v>
      </c>
      <c r="R645" s="18">
        <f>COUNTIFS(Attendance!B:B, A645, Attendance!C:C, "Went")</f>
        <v>0</v>
      </c>
      <c r="S645" s="18">
        <f>COUNTIFS(Attendance!B:B, A645, Attendance!C:C, "No Show")</f>
        <v>0</v>
      </c>
      <c r="T645" s="18">
        <f>COUNTIFS(Attendance!B:B, A645, Attendance!C:C, "Didn't Go")</f>
        <v>0</v>
      </c>
      <c r="U645" s="19">
        <f t="shared" si="3"/>
        <v>0</v>
      </c>
      <c r="V645" s="19">
        <f t="shared" si="4"/>
        <v>0</v>
      </c>
      <c r="W645" s="19">
        <f t="shared" si="5"/>
        <v>0</v>
      </c>
    </row>
    <row r="646" spans="1:23" ht="12.75">
      <c r="A646" s="13" t="s">
        <v>1458</v>
      </c>
      <c r="B646" s="13">
        <v>264023242</v>
      </c>
      <c r="C646" s="13" t="s">
        <v>1459</v>
      </c>
      <c r="D646" s="14">
        <v>43367</v>
      </c>
      <c r="E646" s="3">
        <v>581</v>
      </c>
      <c r="F646" s="21" t="s">
        <v>1399</v>
      </c>
      <c r="G646" s="18" t="s">
        <v>1400</v>
      </c>
      <c r="H646" s="18" t="s">
        <v>1400</v>
      </c>
      <c r="I646" s="22">
        <v>43349</v>
      </c>
      <c r="J646" s="18" t="s">
        <v>177</v>
      </c>
      <c r="K646" s="18" t="s">
        <v>1377</v>
      </c>
      <c r="L646" s="18" t="s">
        <v>377</v>
      </c>
      <c r="M646" s="18" t="s">
        <v>53</v>
      </c>
      <c r="N646" s="18"/>
      <c r="O646" s="18"/>
      <c r="P646" s="17"/>
      <c r="Q646" s="18">
        <f>COUNTIF(Attendance!B:B, A646)</f>
        <v>0</v>
      </c>
      <c r="R646" s="18">
        <f>COUNTIFS(Attendance!B:B, A646, Attendance!C:C, "Went")</f>
        <v>0</v>
      </c>
      <c r="S646" s="18">
        <f>COUNTIFS(Attendance!B:B, A646, Attendance!C:C, "No Show")</f>
        <v>0</v>
      </c>
      <c r="T646" s="18">
        <f>COUNTIFS(Attendance!B:B, A646, Attendance!C:C, "Didn't Go")</f>
        <v>0</v>
      </c>
      <c r="U646" s="19">
        <f t="shared" si="3"/>
        <v>0</v>
      </c>
      <c r="V646" s="19">
        <f t="shared" si="4"/>
        <v>0</v>
      </c>
      <c r="W646" s="19">
        <f t="shared" si="5"/>
        <v>0</v>
      </c>
    </row>
    <row r="647" spans="1:23" ht="12.75">
      <c r="A647" s="13" t="s">
        <v>1460</v>
      </c>
      <c r="B647" s="13">
        <v>190764846</v>
      </c>
      <c r="C647" s="13" t="s">
        <v>1461</v>
      </c>
      <c r="D647" s="14">
        <v>43367</v>
      </c>
      <c r="E647" s="3">
        <v>582</v>
      </c>
      <c r="F647" s="21" t="s">
        <v>1460</v>
      </c>
      <c r="G647" s="18"/>
      <c r="H647" s="18" t="s">
        <v>1460</v>
      </c>
      <c r="I647" s="22">
        <v>43367</v>
      </c>
      <c r="J647" s="18"/>
      <c r="K647" s="18" t="s">
        <v>1462</v>
      </c>
      <c r="L647" s="18" t="s">
        <v>48</v>
      </c>
      <c r="M647" s="18" t="s">
        <v>40</v>
      </c>
      <c r="N647" s="18"/>
      <c r="O647" s="18" t="s">
        <v>1463</v>
      </c>
      <c r="P647" s="17"/>
      <c r="Q647" s="18">
        <f>COUNTIF(Attendance!B:B, A647)</f>
        <v>0</v>
      </c>
      <c r="R647" s="18">
        <f>COUNTIFS(Attendance!B:B, A647, Attendance!C:C, "Went")</f>
        <v>0</v>
      </c>
      <c r="S647" s="18">
        <f>COUNTIFS(Attendance!B:B, A647, Attendance!C:C, "No Show")</f>
        <v>0</v>
      </c>
      <c r="T647" s="18">
        <f>COUNTIFS(Attendance!B:B, A647, Attendance!C:C, "Didn't Go")</f>
        <v>0</v>
      </c>
      <c r="U647" s="19">
        <f t="shared" si="3"/>
        <v>0</v>
      </c>
      <c r="V647" s="19">
        <f t="shared" si="4"/>
        <v>0</v>
      </c>
      <c r="W647" s="19">
        <f t="shared" si="5"/>
        <v>0</v>
      </c>
    </row>
    <row r="648" spans="1:23" ht="12.75">
      <c r="A648" s="13" t="s">
        <v>1464</v>
      </c>
      <c r="B648" s="13">
        <v>264146115</v>
      </c>
      <c r="C648" s="13" t="s">
        <v>1380</v>
      </c>
      <c r="D648" s="14">
        <v>43369</v>
      </c>
      <c r="E648" s="3">
        <v>583</v>
      </c>
      <c r="F648" s="21" t="s">
        <v>1464</v>
      </c>
      <c r="G648" s="18"/>
      <c r="H648" s="18" t="s">
        <v>1464</v>
      </c>
      <c r="I648" s="22">
        <v>43369</v>
      </c>
      <c r="J648" s="18"/>
      <c r="K648" s="18"/>
      <c r="L648" s="18" t="s">
        <v>235</v>
      </c>
      <c r="M648" s="18" t="s">
        <v>417</v>
      </c>
      <c r="N648" s="18" t="s">
        <v>239</v>
      </c>
      <c r="O648" s="18"/>
      <c r="P648" s="17"/>
      <c r="Q648" s="18">
        <f>COUNTIF(Attendance!B:B, A648)</f>
        <v>0</v>
      </c>
      <c r="R648" s="18">
        <f>COUNTIFS(Attendance!B:B, A648, Attendance!C:C, "Went")</f>
        <v>0</v>
      </c>
      <c r="S648" s="18">
        <f>COUNTIFS(Attendance!B:B, A648, Attendance!C:C, "No Show")</f>
        <v>0</v>
      </c>
      <c r="T648" s="18">
        <f>COUNTIFS(Attendance!B:B, A648, Attendance!C:C, "Didn't Go")</f>
        <v>0</v>
      </c>
      <c r="U648" s="19">
        <f t="shared" si="3"/>
        <v>0</v>
      </c>
      <c r="V648" s="19">
        <f t="shared" si="4"/>
        <v>0</v>
      </c>
      <c r="W648" s="19">
        <f t="shared" si="5"/>
        <v>0</v>
      </c>
    </row>
    <row r="649" spans="1:23" ht="12.75">
      <c r="A649" s="13" t="s">
        <v>1465</v>
      </c>
      <c r="B649" s="13">
        <v>264213582</v>
      </c>
      <c r="C649" s="13" t="s">
        <v>231</v>
      </c>
      <c r="D649" s="14">
        <v>43370</v>
      </c>
      <c r="E649" s="3">
        <v>584</v>
      </c>
      <c r="F649" s="21" t="s">
        <v>1465</v>
      </c>
      <c r="G649" s="18"/>
      <c r="H649" s="18" t="s">
        <v>1465</v>
      </c>
      <c r="I649" s="22">
        <v>43370</v>
      </c>
      <c r="J649" s="18"/>
      <c r="K649" s="18" t="s">
        <v>232</v>
      </c>
      <c r="L649" s="18" t="s">
        <v>1466</v>
      </c>
      <c r="M649" s="18" t="s">
        <v>82</v>
      </c>
      <c r="N649" s="18"/>
      <c r="O649" s="18"/>
      <c r="P649" s="17"/>
      <c r="Q649" s="18">
        <f>COUNTIF(Attendance!B:B, A649)</f>
        <v>0</v>
      </c>
      <c r="R649" s="18">
        <f>COUNTIFS(Attendance!B:B, A649, Attendance!C:C, "Went")</f>
        <v>0</v>
      </c>
      <c r="S649" s="18">
        <f>COUNTIFS(Attendance!B:B, A649, Attendance!C:C, "No Show")</f>
        <v>0</v>
      </c>
      <c r="T649" s="18">
        <f>COUNTIFS(Attendance!B:B, A649, Attendance!C:C, "Didn't Go")</f>
        <v>0</v>
      </c>
      <c r="U649" s="19">
        <f t="shared" si="3"/>
        <v>0</v>
      </c>
      <c r="V649" s="19">
        <f t="shared" si="4"/>
        <v>0</v>
      </c>
      <c r="W649" s="19">
        <f t="shared" si="5"/>
        <v>0</v>
      </c>
    </row>
    <row r="650" spans="1:23" ht="12.75">
      <c r="A650" s="13" t="s">
        <v>1467</v>
      </c>
      <c r="B650" s="13">
        <v>264279081</v>
      </c>
      <c r="C650" s="13" t="s">
        <v>231</v>
      </c>
      <c r="D650" s="14">
        <v>43371</v>
      </c>
      <c r="E650" s="3">
        <v>585</v>
      </c>
      <c r="F650" s="21" t="s">
        <v>1467</v>
      </c>
      <c r="G650" s="18" t="s">
        <v>1468</v>
      </c>
      <c r="H650" s="18" t="s">
        <v>1468</v>
      </c>
      <c r="I650" s="22">
        <v>43371</v>
      </c>
      <c r="J650" s="18"/>
      <c r="K650" s="18" t="s">
        <v>1469</v>
      </c>
      <c r="L650" s="18" t="s">
        <v>60</v>
      </c>
      <c r="M650" s="18" t="s">
        <v>53</v>
      </c>
      <c r="N650" s="18"/>
      <c r="O650" s="18"/>
      <c r="P650" s="17"/>
      <c r="Q650" s="18">
        <f>COUNTIF(Attendance!B:B, A650)</f>
        <v>0</v>
      </c>
      <c r="R650" s="18">
        <f>COUNTIFS(Attendance!B:B, A650, Attendance!C:C, "Went")</f>
        <v>0</v>
      </c>
      <c r="S650" s="18">
        <f>COUNTIFS(Attendance!B:B, A650, Attendance!C:C, "No Show")</f>
        <v>0</v>
      </c>
      <c r="T650" s="18">
        <f>COUNTIFS(Attendance!B:B, A650, Attendance!C:C, "Didn't Go")</f>
        <v>0</v>
      </c>
      <c r="U650" s="19">
        <f t="shared" si="3"/>
        <v>0</v>
      </c>
      <c r="V650" s="19">
        <f t="shared" si="4"/>
        <v>0</v>
      </c>
      <c r="W650" s="19">
        <f t="shared" si="5"/>
        <v>0</v>
      </c>
    </row>
    <row r="651" spans="1:23" ht="12.75">
      <c r="A651" s="13" t="s">
        <v>1470</v>
      </c>
      <c r="B651" s="13">
        <v>219675364</v>
      </c>
      <c r="C651" s="13" t="s">
        <v>237</v>
      </c>
      <c r="D651" s="14">
        <v>43373</v>
      </c>
      <c r="E651" s="3">
        <v>586</v>
      </c>
      <c r="F651" s="21" t="s">
        <v>1470</v>
      </c>
      <c r="G651" s="18"/>
      <c r="H651" s="18" t="s">
        <v>1470</v>
      </c>
      <c r="I651" s="22">
        <v>43373</v>
      </c>
      <c r="J651" s="18"/>
      <c r="K651" s="18" t="s">
        <v>1471</v>
      </c>
      <c r="L651" s="18" t="s">
        <v>103</v>
      </c>
      <c r="M651" s="18" t="s">
        <v>53</v>
      </c>
      <c r="N651" s="18"/>
      <c r="O651" s="18"/>
      <c r="P651" s="17"/>
      <c r="Q651" s="18">
        <f>COUNTIF(Attendance!B:B, A651)</f>
        <v>0</v>
      </c>
      <c r="R651" s="18">
        <f>COUNTIFS(Attendance!B:B, A651, Attendance!C:C, "Went")</f>
        <v>0</v>
      </c>
      <c r="S651" s="18">
        <f>COUNTIFS(Attendance!B:B, A651, Attendance!C:C, "No Show")</f>
        <v>0</v>
      </c>
      <c r="T651" s="18">
        <f>COUNTIFS(Attendance!B:B, A651, Attendance!C:C, "Didn't Go")</f>
        <v>0</v>
      </c>
      <c r="U651" s="19">
        <f t="shared" si="3"/>
        <v>0</v>
      </c>
      <c r="V651" s="19">
        <f t="shared" si="4"/>
        <v>0</v>
      </c>
      <c r="W651" s="19">
        <f t="shared" si="5"/>
        <v>0</v>
      </c>
    </row>
    <row r="652" spans="1:23" ht="12.75">
      <c r="A652" s="13" t="s">
        <v>1472</v>
      </c>
      <c r="B652" s="13">
        <v>251181009</v>
      </c>
      <c r="C652" s="13" t="s">
        <v>237</v>
      </c>
      <c r="D652" s="14">
        <v>43374</v>
      </c>
      <c r="E652" s="3">
        <v>587</v>
      </c>
      <c r="F652" s="21" t="s">
        <v>1472</v>
      </c>
      <c r="G652" s="18"/>
      <c r="H652" s="18" t="s">
        <v>1472</v>
      </c>
      <c r="I652" s="22">
        <v>43374</v>
      </c>
      <c r="J652" s="18"/>
      <c r="K652" s="18" t="s">
        <v>1473</v>
      </c>
      <c r="L652" s="18" t="s">
        <v>103</v>
      </c>
      <c r="M652" s="18" t="s">
        <v>40</v>
      </c>
      <c r="N652" s="18"/>
      <c r="O652" s="18"/>
      <c r="P652" s="17"/>
      <c r="Q652" s="18">
        <f>COUNTIF(Attendance!B:B, A652)</f>
        <v>0</v>
      </c>
      <c r="R652" s="18">
        <f>COUNTIFS(Attendance!B:B, A652, Attendance!C:C, "Went")</f>
        <v>0</v>
      </c>
      <c r="S652" s="18">
        <f>COUNTIFS(Attendance!B:B, A652, Attendance!C:C, "No Show")</f>
        <v>0</v>
      </c>
      <c r="T652" s="18">
        <f>COUNTIFS(Attendance!B:B, A652, Attendance!C:C, "Didn't Go")</f>
        <v>0</v>
      </c>
      <c r="U652" s="19">
        <f t="shared" si="3"/>
        <v>0</v>
      </c>
      <c r="V652" s="19">
        <f t="shared" si="4"/>
        <v>0</v>
      </c>
      <c r="W652" s="19">
        <f t="shared" si="5"/>
        <v>0</v>
      </c>
    </row>
    <row r="653" spans="1:23" ht="12.75">
      <c r="A653" s="13" t="s">
        <v>1474</v>
      </c>
      <c r="B653" s="13">
        <v>264540879</v>
      </c>
      <c r="C653" s="13" t="s">
        <v>237</v>
      </c>
      <c r="D653" s="14">
        <v>43374</v>
      </c>
      <c r="E653" s="3">
        <v>588</v>
      </c>
      <c r="F653" s="21" t="s">
        <v>1474</v>
      </c>
      <c r="G653" s="18"/>
      <c r="H653" s="18" t="s">
        <v>1474</v>
      </c>
      <c r="I653" s="22">
        <v>43374</v>
      </c>
      <c r="J653" s="18"/>
      <c r="K653" s="18" t="s">
        <v>1475</v>
      </c>
      <c r="L653" s="18" t="s">
        <v>1476</v>
      </c>
      <c r="M653" s="18" t="s">
        <v>36</v>
      </c>
      <c r="N653" s="18"/>
      <c r="O653" s="18"/>
      <c r="P653" s="17"/>
      <c r="Q653" s="18">
        <f>COUNTIF(Attendance!B:B, A653)</f>
        <v>0</v>
      </c>
      <c r="R653" s="18">
        <f>COUNTIFS(Attendance!B:B, A653, Attendance!C:C, "Went")</f>
        <v>0</v>
      </c>
      <c r="S653" s="18">
        <f>COUNTIFS(Attendance!B:B, A653, Attendance!C:C, "No Show")</f>
        <v>0</v>
      </c>
      <c r="T653" s="18">
        <f>COUNTIFS(Attendance!B:B, A653, Attendance!C:C, "Didn't Go")</f>
        <v>0</v>
      </c>
      <c r="U653" s="19">
        <f t="shared" si="3"/>
        <v>0</v>
      </c>
      <c r="V653" s="19">
        <f t="shared" si="4"/>
        <v>0</v>
      </c>
      <c r="W653" s="19">
        <f t="shared" si="5"/>
        <v>0</v>
      </c>
    </row>
    <row r="654" spans="1:23" ht="12.75">
      <c r="A654" s="13" t="s">
        <v>1477</v>
      </c>
      <c r="B654" s="13">
        <v>39257252</v>
      </c>
      <c r="C654" s="13" t="s">
        <v>231</v>
      </c>
      <c r="D654" s="14">
        <v>43375</v>
      </c>
      <c r="E654" s="3">
        <v>589</v>
      </c>
      <c r="F654" s="21" t="s">
        <v>1477</v>
      </c>
      <c r="G654" s="18"/>
      <c r="H654" s="18" t="s">
        <v>1477</v>
      </c>
      <c r="I654" s="22">
        <v>43375</v>
      </c>
      <c r="J654" s="18"/>
      <c r="K654" s="18" t="s">
        <v>601</v>
      </c>
      <c r="L654" s="18" t="s">
        <v>107</v>
      </c>
      <c r="M654" s="18" t="s">
        <v>166</v>
      </c>
      <c r="N654" s="18"/>
      <c r="O654" s="18"/>
      <c r="P654" s="17"/>
      <c r="Q654" s="18">
        <f>COUNTIF(Attendance!B:B, A654)</f>
        <v>6</v>
      </c>
      <c r="R654" s="18">
        <f>COUNTIFS(Attendance!B:B, A654, Attendance!C:C, "Went")</f>
        <v>2</v>
      </c>
      <c r="S654" s="18">
        <f>COUNTIFS(Attendance!B:B, A654, Attendance!C:C, "No Show")</f>
        <v>1</v>
      </c>
      <c r="T654" s="18">
        <f>COUNTIFS(Attendance!B:B, A654, Attendance!C:C, "Didn't Go")</f>
        <v>2</v>
      </c>
      <c r="U654" s="19">
        <f t="shared" si="3"/>
        <v>33.333333333333329</v>
      </c>
      <c r="V654" s="19">
        <f t="shared" si="4"/>
        <v>16.666666666666664</v>
      </c>
      <c r="W654" s="19">
        <f t="shared" si="5"/>
        <v>33.333333333333329</v>
      </c>
    </row>
    <row r="655" spans="1:23" ht="12.75">
      <c r="A655" s="13" t="s">
        <v>1478</v>
      </c>
      <c r="B655" s="13">
        <v>60327592</v>
      </c>
      <c r="C655" s="13" t="s">
        <v>1479</v>
      </c>
      <c r="D655" s="14">
        <v>43375</v>
      </c>
      <c r="E655" s="3">
        <v>590</v>
      </c>
      <c r="F655" s="21" t="s">
        <v>1478</v>
      </c>
      <c r="G655" s="18" t="s">
        <v>1480</v>
      </c>
      <c r="H655" s="18" t="s">
        <v>1480</v>
      </c>
      <c r="I655" s="22">
        <v>43375</v>
      </c>
      <c r="J655" s="18"/>
      <c r="K655" s="18" t="s">
        <v>56</v>
      </c>
      <c r="L655" s="18" t="s">
        <v>377</v>
      </c>
      <c r="M655" s="18" t="s">
        <v>56</v>
      </c>
      <c r="N655" s="18"/>
      <c r="O655" s="18"/>
      <c r="P655" s="17"/>
      <c r="Q655" s="18">
        <f>COUNTIF(Attendance!B:B, A655)</f>
        <v>0</v>
      </c>
      <c r="R655" s="18">
        <f>COUNTIFS(Attendance!B:B, A655, Attendance!C:C, "Went")</f>
        <v>0</v>
      </c>
      <c r="S655" s="18">
        <f>COUNTIFS(Attendance!B:B, A655, Attendance!C:C, "No Show")</f>
        <v>0</v>
      </c>
      <c r="T655" s="18">
        <f>COUNTIFS(Attendance!B:B, A655, Attendance!C:C, "Didn't Go")</f>
        <v>0</v>
      </c>
      <c r="U655" s="19">
        <f t="shared" si="3"/>
        <v>0</v>
      </c>
      <c r="V655" s="19">
        <f t="shared" si="4"/>
        <v>0</v>
      </c>
      <c r="W655" s="19">
        <f t="shared" si="5"/>
        <v>0</v>
      </c>
    </row>
    <row r="656" spans="1:23" ht="12.75">
      <c r="A656" s="13" t="s">
        <v>1089</v>
      </c>
      <c r="B656" s="13">
        <v>264593827</v>
      </c>
      <c r="C656" s="13" t="s">
        <v>327</v>
      </c>
      <c r="D656" s="14">
        <v>43375</v>
      </c>
      <c r="E656" s="3">
        <v>591</v>
      </c>
      <c r="F656" s="21" t="s">
        <v>1089</v>
      </c>
      <c r="G656" s="18"/>
      <c r="H656" s="18" t="s">
        <v>1089</v>
      </c>
      <c r="I656" s="22">
        <v>43231</v>
      </c>
      <c r="J656" s="18" t="s">
        <v>177</v>
      </c>
      <c r="K656" s="18" t="s">
        <v>56</v>
      </c>
      <c r="L656" s="18" t="s">
        <v>377</v>
      </c>
      <c r="M656" s="18" t="s">
        <v>56</v>
      </c>
      <c r="N656" s="18"/>
      <c r="O656" s="18"/>
      <c r="P656" s="17"/>
      <c r="Q656" s="18">
        <f>COUNTIF(Attendance!B:B, A656)</f>
        <v>1</v>
      </c>
      <c r="R656" s="18">
        <f>COUNTIFS(Attendance!B:B, A656, Attendance!C:C, "Went")</f>
        <v>0</v>
      </c>
      <c r="S656" s="18">
        <f>COUNTIFS(Attendance!B:B, A656, Attendance!C:C, "No Show")</f>
        <v>1</v>
      </c>
      <c r="T656" s="18">
        <f>COUNTIFS(Attendance!B:B, A656, Attendance!C:C, "Didn't Go")</f>
        <v>0</v>
      </c>
      <c r="U656" s="19">
        <f t="shared" si="3"/>
        <v>0</v>
      </c>
      <c r="V656" s="19">
        <f t="shared" si="4"/>
        <v>100</v>
      </c>
      <c r="W656" s="19">
        <f t="shared" si="5"/>
        <v>0</v>
      </c>
    </row>
    <row r="657" spans="1:23" ht="12.75">
      <c r="A657" s="13" t="s">
        <v>1481</v>
      </c>
      <c r="B657" s="13">
        <v>264622241</v>
      </c>
      <c r="C657" s="13" t="s">
        <v>231</v>
      </c>
      <c r="D657" s="14">
        <v>43375</v>
      </c>
      <c r="E657" s="3">
        <v>592</v>
      </c>
      <c r="F657" s="21" t="s">
        <v>1481</v>
      </c>
      <c r="G657" s="18"/>
      <c r="H657" s="18" t="s">
        <v>1481</v>
      </c>
      <c r="I657" s="22">
        <v>43375</v>
      </c>
      <c r="J657" s="18"/>
      <c r="K657" s="18" t="s">
        <v>1482</v>
      </c>
      <c r="L657" s="18" t="s">
        <v>861</v>
      </c>
      <c r="M657" s="18" t="s">
        <v>31</v>
      </c>
      <c r="N657" s="18"/>
      <c r="O657" s="18"/>
      <c r="P657" s="17"/>
      <c r="Q657" s="18">
        <f>COUNTIF(Attendance!B:B, A657)</f>
        <v>2</v>
      </c>
      <c r="R657" s="18">
        <f>COUNTIFS(Attendance!B:B, A657, Attendance!C:C, "Went")</f>
        <v>1</v>
      </c>
      <c r="S657" s="18">
        <f>COUNTIFS(Attendance!B:B, A657, Attendance!C:C, "No Show")</f>
        <v>1</v>
      </c>
      <c r="T657" s="18">
        <f>COUNTIFS(Attendance!B:B, A657, Attendance!C:C, "Didn't Go")</f>
        <v>0</v>
      </c>
      <c r="U657" s="19">
        <f t="shared" si="3"/>
        <v>50</v>
      </c>
      <c r="V657" s="19">
        <f t="shared" si="4"/>
        <v>50</v>
      </c>
      <c r="W657" s="19">
        <f t="shared" si="5"/>
        <v>0</v>
      </c>
    </row>
    <row r="658" spans="1:23" ht="12.75">
      <c r="A658" s="13" t="s">
        <v>1483</v>
      </c>
      <c r="B658" s="13">
        <v>224267177</v>
      </c>
      <c r="C658" s="13" t="s">
        <v>1380</v>
      </c>
      <c r="D658" s="14">
        <v>43377</v>
      </c>
      <c r="E658" s="3">
        <v>593</v>
      </c>
      <c r="F658" s="21"/>
      <c r="G658" s="18" t="s">
        <v>1484</v>
      </c>
      <c r="H658" s="18" t="s">
        <v>1484</v>
      </c>
      <c r="I658" s="22"/>
      <c r="L658" s="18" t="s">
        <v>235</v>
      </c>
      <c r="M658" s="18" t="s">
        <v>95</v>
      </c>
      <c r="P658" s="17"/>
      <c r="Q658" s="18">
        <f>COUNTIF(Attendance!B:B, A658)</f>
        <v>0</v>
      </c>
      <c r="R658" s="18">
        <f>COUNTIFS(Attendance!B:B, A658, Attendance!C:C, "Went")</f>
        <v>0</v>
      </c>
      <c r="S658" s="18">
        <f>COUNTIFS(Attendance!B:B, A658, Attendance!C:C, "No Show")</f>
        <v>0</v>
      </c>
      <c r="T658" s="18">
        <f>COUNTIFS(Attendance!B:B, A658, Attendance!C:C, "Didn't Go")</f>
        <v>0</v>
      </c>
      <c r="U658" s="19">
        <f t="shared" si="3"/>
        <v>0</v>
      </c>
      <c r="V658" s="19">
        <f t="shared" si="4"/>
        <v>0</v>
      </c>
      <c r="W658" s="19">
        <f t="shared" si="5"/>
        <v>0</v>
      </c>
    </row>
    <row r="659" spans="1:23" ht="12.75">
      <c r="A659" s="13" t="s">
        <v>1485</v>
      </c>
      <c r="B659" s="13">
        <v>264785609</v>
      </c>
      <c r="C659" s="13" t="s">
        <v>237</v>
      </c>
      <c r="D659" s="14">
        <v>43377</v>
      </c>
      <c r="E659" s="3">
        <v>594</v>
      </c>
      <c r="F659" s="21" t="s">
        <v>1485</v>
      </c>
      <c r="G659" s="18"/>
      <c r="H659" s="18" t="s">
        <v>1485</v>
      </c>
      <c r="I659" s="22">
        <v>43377</v>
      </c>
      <c r="J659" s="18"/>
      <c r="K659" s="18" t="s">
        <v>597</v>
      </c>
      <c r="L659" s="18" t="s">
        <v>527</v>
      </c>
      <c r="M659" s="18" t="s">
        <v>53</v>
      </c>
      <c r="N659" s="18"/>
      <c r="O659" s="18"/>
      <c r="P659" s="17"/>
      <c r="Q659" s="18">
        <f>COUNTIF(Attendance!B:B, A659)</f>
        <v>1</v>
      </c>
      <c r="R659" s="18">
        <f>COUNTIFS(Attendance!B:B, A659, Attendance!C:C, "Went")</f>
        <v>0</v>
      </c>
      <c r="S659" s="18">
        <f>COUNTIFS(Attendance!B:B, A659, Attendance!C:C, "No Show")</f>
        <v>1</v>
      </c>
      <c r="T659" s="18">
        <f>COUNTIFS(Attendance!B:B, A659, Attendance!C:C, "Didn't Go")</f>
        <v>0</v>
      </c>
      <c r="U659" s="19">
        <f t="shared" si="3"/>
        <v>0</v>
      </c>
      <c r="V659" s="19">
        <f t="shared" si="4"/>
        <v>100</v>
      </c>
      <c r="W659" s="19">
        <f t="shared" si="5"/>
        <v>0</v>
      </c>
    </row>
    <row r="660" spans="1:23" ht="12.75">
      <c r="A660" s="13" t="s">
        <v>1486</v>
      </c>
      <c r="B660" s="13">
        <v>254128481</v>
      </c>
      <c r="C660" s="13" t="s">
        <v>1487</v>
      </c>
      <c r="D660" s="14">
        <v>43378</v>
      </c>
      <c r="E660" s="3">
        <v>595</v>
      </c>
      <c r="F660" s="21" t="s">
        <v>1486</v>
      </c>
      <c r="G660" s="18"/>
      <c r="H660" s="18" t="s">
        <v>1486</v>
      </c>
      <c r="I660" s="22">
        <v>43378</v>
      </c>
      <c r="J660" s="18"/>
      <c r="K660" s="18" t="s">
        <v>1488</v>
      </c>
      <c r="L660" s="18" t="s">
        <v>1489</v>
      </c>
      <c r="M660" s="18" t="s">
        <v>82</v>
      </c>
      <c r="N660" s="18"/>
      <c r="P660" s="17"/>
      <c r="Q660" s="18">
        <f>COUNTIF(Attendance!B:B, A660)</f>
        <v>0</v>
      </c>
      <c r="R660" s="18">
        <f>COUNTIFS(Attendance!B:B, A660, Attendance!C:C, "Went")</f>
        <v>0</v>
      </c>
      <c r="S660" s="18">
        <f>COUNTIFS(Attendance!B:B, A660, Attendance!C:C, "No Show")</f>
        <v>0</v>
      </c>
      <c r="T660" s="18">
        <f>COUNTIFS(Attendance!B:B, A660, Attendance!C:C, "Didn't Go")</f>
        <v>0</v>
      </c>
      <c r="U660" s="19">
        <f t="shared" si="3"/>
        <v>0</v>
      </c>
      <c r="V660" s="19">
        <f t="shared" si="4"/>
        <v>0</v>
      </c>
      <c r="W660" s="19">
        <f t="shared" si="5"/>
        <v>0</v>
      </c>
    </row>
    <row r="661" spans="1:23" ht="12.75">
      <c r="A661" s="13" t="s">
        <v>1490</v>
      </c>
      <c r="B661" s="13">
        <v>264842989</v>
      </c>
      <c r="C661" s="13" t="s">
        <v>231</v>
      </c>
      <c r="D661" s="14">
        <v>43378</v>
      </c>
      <c r="E661" s="3">
        <v>596</v>
      </c>
      <c r="F661" s="21" t="s">
        <v>1490</v>
      </c>
      <c r="G661" s="18"/>
      <c r="H661" s="18" t="s">
        <v>1490</v>
      </c>
      <c r="I661" s="22">
        <v>43378</v>
      </c>
      <c r="J661" s="18"/>
      <c r="K661" s="18" t="s">
        <v>1491</v>
      </c>
      <c r="L661" s="18" t="s">
        <v>107</v>
      </c>
      <c r="M661" s="18" t="s">
        <v>36</v>
      </c>
      <c r="N661" s="18"/>
      <c r="O661" s="18"/>
      <c r="P661" s="17"/>
      <c r="Q661" s="18">
        <f>COUNTIF(Attendance!B:B, A661)</f>
        <v>0</v>
      </c>
      <c r="R661" s="18">
        <f>COUNTIFS(Attendance!B:B, A661, Attendance!C:C, "Went")</f>
        <v>0</v>
      </c>
      <c r="S661" s="18">
        <f>COUNTIFS(Attendance!B:B, A661, Attendance!C:C, "No Show")</f>
        <v>0</v>
      </c>
      <c r="T661" s="18">
        <f>COUNTIFS(Attendance!B:B, A661, Attendance!C:C, "Didn't Go")</f>
        <v>0</v>
      </c>
      <c r="U661" s="19">
        <f t="shared" si="3"/>
        <v>0</v>
      </c>
      <c r="V661" s="19">
        <f t="shared" si="4"/>
        <v>0</v>
      </c>
      <c r="W661" s="19">
        <f t="shared" si="5"/>
        <v>0</v>
      </c>
    </row>
    <row r="662" spans="1:23" ht="12.75">
      <c r="A662" s="32" t="s">
        <v>1492</v>
      </c>
      <c r="B662" s="13">
        <v>259795345</v>
      </c>
      <c r="C662" s="13" t="s">
        <v>271</v>
      </c>
      <c r="D662" s="14">
        <v>43378</v>
      </c>
      <c r="E662" s="3">
        <v>597</v>
      </c>
      <c r="F662" s="21" t="s">
        <v>1492</v>
      </c>
      <c r="G662" s="18"/>
      <c r="H662" s="18" t="s">
        <v>1492</v>
      </c>
      <c r="I662" s="22">
        <v>43378</v>
      </c>
      <c r="J662" s="18"/>
      <c r="K662" s="18" t="s">
        <v>1493</v>
      </c>
      <c r="L662" s="18" t="s">
        <v>1345</v>
      </c>
      <c r="M662" s="18" t="s">
        <v>82</v>
      </c>
      <c r="N662" s="18"/>
      <c r="O662" s="18"/>
      <c r="P662" s="17"/>
      <c r="Q662" s="18">
        <f>COUNTIF(Attendance!B:B, A662)</f>
        <v>5</v>
      </c>
      <c r="R662" s="18">
        <f>COUNTIFS(Attendance!B:B, A662, Attendance!C:C, "Went")</f>
        <v>1</v>
      </c>
      <c r="S662" s="18">
        <f>COUNTIFS(Attendance!B:B, A662, Attendance!C:C, "No Show")</f>
        <v>4</v>
      </c>
      <c r="T662" s="18">
        <f>COUNTIFS(Attendance!B:B, A662, Attendance!C:C, "Didn't Go")</f>
        <v>0</v>
      </c>
      <c r="U662" s="19">
        <f t="shared" si="3"/>
        <v>20</v>
      </c>
      <c r="V662" s="19">
        <f t="shared" si="4"/>
        <v>80</v>
      </c>
      <c r="W662" s="19">
        <f t="shared" si="5"/>
        <v>0</v>
      </c>
    </row>
    <row r="663" spans="1:23" ht="12.75">
      <c r="A663" s="13" t="s">
        <v>1494</v>
      </c>
      <c r="B663" s="13">
        <v>265091714</v>
      </c>
      <c r="C663" s="13" t="s">
        <v>237</v>
      </c>
      <c r="D663" s="14">
        <v>43381</v>
      </c>
      <c r="E663" s="3">
        <v>598</v>
      </c>
      <c r="F663" s="21" t="s">
        <v>1494</v>
      </c>
      <c r="G663" s="18"/>
      <c r="H663" s="18" t="s">
        <v>1494</v>
      </c>
      <c r="I663" s="22">
        <v>43381</v>
      </c>
      <c r="J663" s="18"/>
      <c r="K663" s="18" t="s">
        <v>1495</v>
      </c>
      <c r="L663" s="18" t="s">
        <v>408</v>
      </c>
      <c r="M663" s="18" t="s">
        <v>36</v>
      </c>
      <c r="N663" s="18"/>
      <c r="O663" s="18"/>
      <c r="P663" s="17"/>
      <c r="Q663" s="18">
        <f>COUNTIF(Attendance!B:B, A663)</f>
        <v>0</v>
      </c>
      <c r="R663" s="18">
        <f>COUNTIFS(Attendance!B:B, A663, Attendance!C:C, "Went")</f>
        <v>0</v>
      </c>
      <c r="S663" s="18">
        <f>COUNTIFS(Attendance!B:B, A663, Attendance!C:C, "No Show")</f>
        <v>0</v>
      </c>
      <c r="T663" s="18">
        <f>COUNTIFS(Attendance!B:B, A663, Attendance!C:C, "Didn't Go")</f>
        <v>0</v>
      </c>
      <c r="U663" s="19">
        <f t="shared" si="3"/>
        <v>0</v>
      </c>
      <c r="V663" s="19">
        <f t="shared" si="4"/>
        <v>0</v>
      </c>
      <c r="W663" s="19">
        <f t="shared" si="5"/>
        <v>0</v>
      </c>
    </row>
    <row r="664" spans="1:23" ht="12.75">
      <c r="A664" s="13" t="s">
        <v>1496</v>
      </c>
      <c r="B664" s="13">
        <v>225553837</v>
      </c>
      <c r="C664" s="13" t="s">
        <v>237</v>
      </c>
      <c r="D664" s="14">
        <v>43381</v>
      </c>
      <c r="E664" s="3">
        <v>599</v>
      </c>
      <c r="F664" s="21" t="s">
        <v>1496</v>
      </c>
      <c r="G664" s="18" t="s">
        <v>1497</v>
      </c>
      <c r="H664" s="18" t="s">
        <v>1497</v>
      </c>
      <c r="I664" s="22">
        <v>43381</v>
      </c>
      <c r="J664" s="18"/>
      <c r="K664" s="18" t="s">
        <v>1498</v>
      </c>
      <c r="L664" s="18" t="s">
        <v>856</v>
      </c>
      <c r="M664" s="18" t="s">
        <v>280</v>
      </c>
      <c r="N664" s="18"/>
      <c r="O664" s="18"/>
      <c r="P664" s="17"/>
      <c r="Q664" s="18">
        <f>COUNTIF(Attendance!B:B, A664)</f>
        <v>1</v>
      </c>
      <c r="R664" s="18">
        <f>COUNTIFS(Attendance!B:B, A664, Attendance!C:C, "Went")</f>
        <v>0</v>
      </c>
      <c r="S664" s="18">
        <f>COUNTIFS(Attendance!B:B, A664, Attendance!C:C, "No Show")</f>
        <v>0</v>
      </c>
      <c r="T664" s="18">
        <f>COUNTIFS(Attendance!B:B, A664, Attendance!C:C, "Didn't Go")</f>
        <v>0</v>
      </c>
      <c r="U664" s="19">
        <f t="shared" si="3"/>
        <v>0</v>
      </c>
      <c r="V664" s="19">
        <f t="shared" si="4"/>
        <v>0</v>
      </c>
      <c r="W664" s="19">
        <f t="shared" si="5"/>
        <v>0</v>
      </c>
    </row>
    <row r="665" spans="1:23" ht="12.75">
      <c r="A665" s="13" t="s">
        <v>1499</v>
      </c>
      <c r="B665" s="13">
        <v>265160777</v>
      </c>
      <c r="C665" s="13" t="s">
        <v>237</v>
      </c>
      <c r="D665" s="14">
        <v>43382</v>
      </c>
      <c r="E665" s="3">
        <v>600</v>
      </c>
      <c r="F665" s="21" t="s">
        <v>1499</v>
      </c>
      <c r="G665" s="18"/>
      <c r="H665" s="18" t="s">
        <v>1499</v>
      </c>
      <c r="I665" s="22">
        <v>43382</v>
      </c>
      <c r="J665" s="18"/>
      <c r="K665" s="18" t="s">
        <v>1500</v>
      </c>
      <c r="L665" s="18" t="s">
        <v>1501</v>
      </c>
      <c r="M665" s="18" t="s">
        <v>280</v>
      </c>
      <c r="N665" s="18"/>
      <c r="O665" s="18"/>
      <c r="P665" s="17"/>
      <c r="Q665" s="18">
        <f>COUNTIF(Attendance!B:B, A665)</f>
        <v>0</v>
      </c>
      <c r="R665" s="18">
        <f>COUNTIFS(Attendance!B:B, A665, Attendance!C:C, "Went")</f>
        <v>0</v>
      </c>
      <c r="S665" s="18">
        <f>COUNTIFS(Attendance!B:B, A665, Attendance!C:C, "No Show")</f>
        <v>0</v>
      </c>
      <c r="T665" s="18">
        <f>COUNTIFS(Attendance!B:B, A665, Attendance!C:C, "Didn't Go")</f>
        <v>0</v>
      </c>
      <c r="U665" s="19">
        <f t="shared" si="3"/>
        <v>0</v>
      </c>
      <c r="V665" s="19">
        <f t="shared" si="4"/>
        <v>0</v>
      </c>
      <c r="W665" s="19">
        <f t="shared" si="5"/>
        <v>0</v>
      </c>
    </row>
    <row r="666" spans="1:23" ht="12.75">
      <c r="A666" s="13" t="s">
        <v>1502</v>
      </c>
      <c r="B666" s="13">
        <v>265208060</v>
      </c>
      <c r="C666" s="13" t="s">
        <v>231</v>
      </c>
      <c r="D666" s="14">
        <v>43382</v>
      </c>
      <c r="E666" s="3">
        <v>601</v>
      </c>
      <c r="F666" s="21" t="s">
        <v>1502</v>
      </c>
      <c r="G666" s="18"/>
      <c r="H666" s="18" t="s">
        <v>1502</v>
      </c>
      <c r="I666" s="22">
        <v>43382</v>
      </c>
      <c r="J666" s="18"/>
      <c r="K666" s="18" t="s">
        <v>232</v>
      </c>
      <c r="L666" s="18" t="s">
        <v>1503</v>
      </c>
      <c r="M666" s="18" t="s">
        <v>82</v>
      </c>
      <c r="N666" s="18"/>
      <c r="O666" s="18"/>
      <c r="P666" s="17"/>
      <c r="Q666" s="18">
        <f>COUNTIF(Attendance!B:B, A666)</f>
        <v>3</v>
      </c>
      <c r="R666" s="18">
        <f>COUNTIFS(Attendance!B:B, A666, Attendance!C:C, "Went")</f>
        <v>1</v>
      </c>
      <c r="S666" s="18">
        <f>COUNTIFS(Attendance!B:B, A666, Attendance!C:C, "No Show")</f>
        <v>2</v>
      </c>
      <c r="T666" s="18">
        <f>COUNTIFS(Attendance!B:B, A666, Attendance!C:C, "Didn't Go")</f>
        <v>0</v>
      </c>
      <c r="U666" s="19">
        <f t="shared" si="3"/>
        <v>33.333333333333329</v>
      </c>
      <c r="V666" s="19">
        <f t="shared" si="4"/>
        <v>66.666666666666657</v>
      </c>
      <c r="W666" s="19">
        <f t="shared" si="5"/>
        <v>0</v>
      </c>
    </row>
    <row r="667" spans="1:23" ht="12.75">
      <c r="A667" s="13" t="s">
        <v>1504</v>
      </c>
      <c r="B667" s="13">
        <v>265186227</v>
      </c>
      <c r="C667" s="13" t="s">
        <v>231</v>
      </c>
      <c r="D667" s="14">
        <v>43382</v>
      </c>
      <c r="E667" s="3">
        <v>602</v>
      </c>
      <c r="F667" s="21" t="s">
        <v>1504</v>
      </c>
      <c r="G667" s="18"/>
      <c r="H667" s="18" t="s">
        <v>1504</v>
      </c>
      <c r="I667" s="22">
        <v>43382</v>
      </c>
      <c r="J667" s="18"/>
      <c r="K667" s="18" t="s">
        <v>56</v>
      </c>
      <c r="L667" s="18" t="s">
        <v>377</v>
      </c>
      <c r="M667" s="18" t="s">
        <v>56</v>
      </c>
      <c r="N667" s="18"/>
      <c r="O667" s="18"/>
      <c r="P667" s="17"/>
      <c r="Q667" s="18">
        <f>COUNTIF(Attendance!B:B, A667)</f>
        <v>0</v>
      </c>
      <c r="R667" s="18">
        <f>COUNTIFS(Attendance!B:B, A667, Attendance!C:C, "Went")</f>
        <v>0</v>
      </c>
      <c r="S667" s="18">
        <f>COUNTIFS(Attendance!B:B, A667, Attendance!C:C, "No Show")</f>
        <v>0</v>
      </c>
      <c r="T667" s="18">
        <f>COUNTIFS(Attendance!B:B, A667, Attendance!C:C, "Didn't Go")</f>
        <v>0</v>
      </c>
      <c r="U667" s="19">
        <f t="shared" si="3"/>
        <v>0</v>
      </c>
      <c r="V667" s="19">
        <f t="shared" si="4"/>
        <v>0</v>
      </c>
      <c r="W667" s="19">
        <f t="shared" si="5"/>
        <v>0</v>
      </c>
    </row>
    <row r="668" spans="1:23" ht="12.75">
      <c r="A668" s="13" t="s">
        <v>1505</v>
      </c>
      <c r="B668" s="13">
        <v>265160877</v>
      </c>
      <c r="C668" s="13" t="s">
        <v>237</v>
      </c>
      <c r="D668" s="14">
        <v>43382</v>
      </c>
      <c r="E668" s="3">
        <v>603</v>
      </c>
      <c r="F668" s="21" t="s">
        <v>1505</v>
      </c>
      <c r="G668" s="18"/>
      <c r="H668" s="18" t="s">
        <v>1505</v>
      </c>
      <c r="I668" s="22">
        <v>43382</v>
      </c>
      <c r="J668" s="18"/>
      <c r="K668" s="18" t="s">
        <v>847</v>
      </c>
      <c r="L668" s="18" t="s">
        <v>1506</v>
      </c>
      <c r="M668" s="18" t="s">
        <v>36</v>
      </c>
      <c r="N668" s="18"/>
      <c r="O668" s="18"/>
      <c r="P668" s="17"/>
      <c r="Q668" s="18">
        <f>COUNTIF(Attendance!B:B, A668)</f>
        <v>0</v>
      </c>
      <c r="R668" s="18">
        <f>COUNTIFS(Attendance!B:B, A668, Attendance!C:C, "Went")</f>
        <v>0</v>
      </c>
      <c r="S668" s="18">
        <f>COUNTIFS(Attendance!B:B, A668, Attendance!C:C, "No Show")</f>
        <v>0</v>
      </c>
      <c r="T668" s="18">
        <f>COUNTIFS(Attendance!B:B, A668, Attendance!C:C, "Didn't Go")</f>
        <v>0</v>
      </c>
      <c r="U668" s="19">
        <f t="shared" si="3"/>
        <v>0</v>
      </c>
      <c r="V668" s="19">
        <f t="shared" si="4"/>
        <v>0</v>
      </c>
      <c r="W668" s="19">
        <f t="shared" si="5"/>
        <v>0</v>
      </c>
    </row>
    <row r="669" spans="1:23" ht="12.75">
      <c r="A669" s="13" t="s">
        <v>1507</v>
      </c>
      <c r="B669" s="13">
        <v>149742912</v>
      </c>
      <c r="C669" s="13" t="s">
        <v>237</v>
      </c>
      <c r="D669" s="14">
        <v>43383</v>
      </c>
      <c r="E669" s="3">
        <v>604</v>
      </c>
      <c r="F669" s="21" t="s">
        <v>1507</v>
      </c>
      <c r="G669" s="18" t="s">
        <v>1508</v>
      </c>
      <c r="H669" s="18" t="s">
        <v>1508</v>
      </c>
      <c r="I669" s="22">
        <v>43383</v>
      </c>
      <c r="J669" s="18"/>
      <c r="K669" s="18" t="s">
        <v>1509</v>
      </c>
      <c r="L669" s="18" t="s">
        <v>1510</v>
      </c>
      <c r="M669" s="18" t="s">
        <v>166</v>
      </c>
      <c r="N669" s="18"/>
      <c r="O669" s="18"/>
      <c r="P669" s="17"/>
      <c r="Q669" s="18">
        <f>COUNTIF(Attendance!B:B, A669)</f>
        <v>5</v>
      </c>
      <c r="R669" s="18">
        <f>COUNTIFS(Attendance!B:B, A669, Attendance!C:C, "Went")</f>
        <v>3</v>
      </c>
      <c r="S669" s="18">
        <f>COUNTIFS(Attendance!B:B, A669, Attendance!C:C, "No Show")</f>
        <v>2</v>
      </c>
      <c r="T669" s="18">
        <f>COUNTIFS(Attendance!B:B, A669, Attendance!C:C, "Didn't Go")</f>
        <v>0</v>
      </c>
      <c r="U669" s="19">
        <f t="shared" si="3"/>
        <v>60</v>
      </c>
      <c r="V669" s="19">
        <f t="shared" si="4"/>
        <v>40</v>
      </c>
      <c r="W669" s="19">
        <f t="shared" si="5"/>
        <v>0</v>
      </c>
    </row>
    <row r="670" spans="1:23" ht="12.75">
      <c r="A670" s="13" t="s">
        <v>1511</v>
      </c>
      <c r="B670" s="13">
        <v>265394007</v>
      </c>
      <c r="C670" s="13" t="s">
        <v>311</v>
      </c>
      <c r="D670" s="14">
        <v>43385</v>
      </c>
      <c r="E670" s="3">
        <v>605</v>
      </c>
      <c r="F670" s="21" t="s">
        <v>1511</v>
      </c>
      <c r="G670" s="18"/>
      <c r="H670" s="18" t="s">
        <v>1511</v>
      </c>
      <c r="I670" s="22">
        <v>43385</v>
      </c>
      <c r="J670" s="18"/>
      <c r="K670" s="18"/>
      <c r="L670" s="18" t="s">
        <v>235</v>
      </c>
      <c r="M670" s="18" t="s">
        <v>95</v>
      </c>
      <c r="N670" s="18"/>
      <c r="O670" s="18"/>
      <c r="P670" s="17"/>
      <c r="Q670" s="18">
        <f>COUNTIF(Attendance!B:B, A670)</f>
        <v>0</v>
      </c>
      <c r="R670" s="18">
        <f>COUNTIFS(Attendance!B:B, A670, Attendance!C:C, "Went")</f>
        <v>0</v>
      </c>
      <c r="S670" s="18">
        <f>COUNTIFS(Attendance!B:B, A670, Attendance!C:C, "No Show")</f>
        <v>0</v>
      </c>
      <c r="T670" s="18">
        <f>COUNTIFS(Attendance!B:B, A670, Attendance!C:C, "Didn't Go")</f>
        <v>0</v>
      </c>
      <c r="U670" s="19">
        <f t="shared" si="3"/>
        <v>0</v>
      </c>
      <c r="V670" s="19">
        <f t="shared" si="4"/>
        <v>0</v>
      </c>
      <c r="W670" s="19">
        <f t="shared" si="5"/>
        <v>0</v>
      </c>
    </row>
    <row r="671" spans="1:23" ht="12.75">
      <c r="A671" s="13" t="s">
        <v>1512</v>
      </c>
      <c r="B671" s="13">
        <v>264162819</v>
      </c>
      <c r="C671" s="13" t="s">
        <v>237</v>
      </c>
      <c r="D671" s="14">
        <v>43388</v>
      </c>
      <c r="E671" s="3">
        <v>606</v>
      </c>
      <c r="F671" s="21" t="s">
        <v>1512</v>
      </c>
      <c r="G671" s="18"/>
      <c r="H671" s="18" t="s">
        <v>1512</v>
      </c>
      <c r="I671" s="22">
        <v>43388</v>
      </c>
      <c r="J671" s="18"/>
      <c r="K671" s="18"/>
      <c r="L671" s="18" t="s">
        <v>235</v>
      </c>
      <c r="M671" s="18" t="s">
        <v>95</v>
      </c>
      <c r="N671" s="18"/>
      <c r="O671" s="18"/>
      <c r="P671" s="17"/>
      <c r="Q671" s="18">
        <f>COUNTIF(Attendance!B:B, A671)</f>
        <v>0</v>
      </c>
      <c r="R671" s="18">
        <f>COUNTIFS(Attendance!B:B, A671, Attendance!C:C, "Went")</f>
        <v>0</v>
      </c>
      <c r="S671" s="18">
        <f>COUNTIFS(Attendance!B:B, A671, Attendance!C:C, "No Show")</f>
        <v>0</v>
      </c>
      <c r="T671" s="18">
        <f>COUNTIFS(Attendance!B:B, A671, Attendance!C:C, "Didn't Go")</f>
        <v>0</v>
      </c>
      <c r="U671" s="19">
        <f t="shared" si="3"/>
        <v>0</v>
      </c>
      <c r="V671" s="19">
        <f t="shared" si="4"/>
        <v>0</v>
      </c>
      <c r="W671" s="19">
        <f t="shared" si="5"/>
        <v>0</v>
      </c>
    </row>
    <row r="672" spans="1:23" ht="12.75">
      <c r="A672" s="13" t="s">
        <v>1513</v>
      </c>
      <c r="B672" s="13">
        <v>265629345</v>
      </c>
      <c r="C672" s="13" t="s">
        <v>237</v>
      </c>
      <c r="D672" s="14">
        <v>43388</v>
      </c>
      <c r="E672" s="3">
        <v>607</v>
      </c>
      <c r="F672" s="21" t="s">
        <v>1513</v>
      </c>
      <c r="G672" s="18" t="s">
        <v>1514</v>
      </c>
      <c r="H672" s="18" t="s">
        <v>1514</v>
      </c>
      <c r="I672" s="22">
        <v>43388</v>
      </c>
      <c r="J672" s="18"/>
      <c r="K672" s="18" t="s">
        <v>1515</v>
      </c>
      <c r="L672" s="18" t="s">
        <v>218</v>
      </c>
      <c r="M672" s="18" t="s">
        <v>166</v>
      </c>
      <c r="N672" s="18"/>
      <c r="O672" s="18"/>
      <c r="P672" s="17"/>
      <c r="Q672" s="18">
        <f>COUNTIF(Attendance!B:B, A672)</f>
        <v>2</v>
      </c>
      <c r="R672" s="18">
        <f>COUNTIFS(Attendance!B:B, A672, Attendance!C:C, "Went")</f>
        <v>2</v>
      </c>
      <c r="S672" s="18">
        <f>COUNTIFS(Attendance!B:B, A672, Attendance!C:C, "No Show")</f>
        <v>0</v>
      </c>
      <c r="T672" s="18">
        <f>COUNTIFS(Attendance!B:B, A672, Attendance!C:C, "Didn't Go")</f>
        <v>0</v>
      </c>
      <c r="U672" s="19">
        <f t="shared" si="3"/>
        <v>100</v>
      </c>
      <c r="V672" s="19">
        <f t="shared" si="4"/>
        <v>0</v>
      </c>
      <c r="W672" s="19">
        <f t="shared" si="5"/>
        <v>0</v>
      </c>
    </row>
    <row r="673" spans="1:23" ht="12.75">
      <c r="A673" s="13" t="s">
        <v>1516</v>
      </c>
      <c r="B673" s="13">
        <v>265692953</v>
      </c>
      <c r="C673" s="13" t="s">
        <v>237</v>
      </c>
      <c r="D673" s="14">
        <v>43389</v>
      </c>
      <c r="E673" s="3">
        <v>608</v>
      </c>
      <c r="F673" s="21" t="s">
        <v>1516</v>
      </c>
      <c r="G673" s="18"/>
      <c r="H673" s="18" t="s">
        <v>1516</v>
      </c>
      <c r="I673" s="22">
        <v>43389</v>
      </c>
      <c r="J673" s="18"/>
      <c r="K673" s="18" t="s">
        <v>865</v>
      </c>
      <c r="L673" s="18" t="s">
        <v>322</v>
      </c>
      <c r="M673" s="18" t="s">
        <v>53</v>
      </c>
      <c r="N673" s="18"/>
      <c r="O673" s="18"/>
      <c r="P673" s="17"/>
      <c r="Q673" s="18">
        <f>COUNTIF(Attendance!B:B, A673)</f>
        <v>0</v>
      </c>
      <c r="R673" s="18">
        <f>COUNTIFS(Attendance!B:B, A673, Attendance!C:C, "Went")</f>
        <v>0</v>
      </c>
      <c r="S673" s="18">
        <f>COUNTIFS(Attendance!B:B, A673, Attendance!C:C, "No Show")</f>
        <v>0</v>
      </c>
      <c r="T673" s="18">
        <f>COUNTIFS(Attendance!B:B, A673, Attendance!C:C, "Didn't Go")</f>
        <v>0</v>
      </c>
      <c r="U673" s="19">
        <f t="shared" si="3"/>
        <v>0</v>
      </c>
      <c r="V673" s="19">
        <f t="shared" si="4"/>
        <v>0</v>
      </c>
      <c r="W673" s="19">
        <f t="shared" si="5"/>
        <v>0</v>
      </c>
    </row>
    <row r="674" spans="1:23" ht="12.75">
      <c r="A674" s="13" t="s">
        <v>1517</v>
      </c>
      <c r="B674" s="13">
        <v>9201977</v>
      </c>
      <c r="C674" s="13" t="s">
        <v>231</v>
      </c>
      <c r="D674" s="14">
        <v>43389</v>
      </c>
      <c r="E674" s="3">
        <v>609</v>
      </c>
      <c r="F674" s="21" t="s">
        <v>1517</v>
      </c>
      <c r="G674" s="18" t="s">
        <v>1186</v>
      </c>
      <c r="H674" s="18" t="s">
        <v>1186</v>
      </c>
      <c r="I674" s="22">
        <v>43389</v>
      </c>
      <c r="J674" s="18"/>
      <c r="K674" s="18" t="s">
        <v>1518</v>
      </c>
      <c r="L674" s="18" t="s">
        <v>48</v>
      </c>
      <c r="M674" s="18" t="s">
        <v>40</v>
      </c>
      <c r="N674" s="18"/>
      <c r="O674" s="18"/>
      <c r="P674" s="17"/>
      <c r="Q674" s="18">
        <f>COUNTIF(Attendance!B:B, A674)</f>
        <v>4</v>
      </c>
      <c r="R674" s="18">
        <f>COUNTIFS(Attendance!B:B, A674, Attendance!C:C, "Went")</f>
        <v>2</v>
      </c>
      <c r="S674" s="18">
        <f>COUNTIFS(Attendance!B:B, A674, Attendance!C:C, "No Show")</f>
        <v>1</v>
      </c>
      <c r="T674" s="18">
        <f>COUNTIFS(Attendance!B:B, A674, Attendance!C:C, "Didn't Go")</f>
        <v>0</v>
      </c>
      <c r="U674" s="19">
        <f t="shared" si="3"/>
        <v>50</v>
      </c>
      <c r="V674" s="19">
        <f t="shared" si="4"/>
        <v>25</v>
      </c>
      <c r="W674" s="19">
        <f t="shared" si="5"/>
        <v>0</v>
      </c>
    </row>
    <row r="675" spans="1:23" ht="12.75">
      <c r="A675" s="13" t="s">
        <v>1519</v>
      </c>
      <c r="B675" s="13">
        <v>265770180</v>
      </c>
      <c r="C675" s="13" t="s">
        <v>237</v>
      </c>
      <c r="D675" s="14">
        <v>43390</v>
      </c>
      <c r="E675" s="3">
        <v>610</v>
      </c>
      <c r="F675" s="21" t="s">
        <v>1519</v>
      </c>
      <c r="G675" s="18"/>
      <c r="H675" s="18" t="s">
        <v>1519</v>
      </c>
      <c r="I675" s="22">
        <v>43390</v>
      </c>
      <c r="J675" s="18"/>
      <c r="K675" s="18" t="s">
        <v>1520</v>
      </c>
      <c r="L675" s="18" t="s">
        <v>103</v>
      </c>
      <c r="M675" s="18" t="s">
        <v>31</v>
      </c>
      <c r="N675" s="18"/>
      <c r="O675" s="18"/>
      <c r="P675" s="17"/>
      <c r="Q675" s="18">
        <f>COUNTIF(Attendance!B:B, A675)</f>
        <v>2</v>
      </c>
      <c r="R675" s="18">
        <f>COUNTIFS(Attendance!B:B, A675, Attendance!C:C, "Went")</f>
        <v>0</v>
      </c>
      <c r="S675" s="18">
        <f>COUNTIFS(Attendance!B:B, A675, Attendance!C:C, "No Show")</f>
        <v>1</v>
      </c>
      <c r="T675" s="18">
        <f>COUNTIFS(Attendance!B:B, A675, Attendance!C:C, "Didn't Go")</f>
        <v>1</v>
      </c>
      <c r="U675" s="19">
        <f t="shared" si="3"/>
        <v>0</v>
      </c>
      <c r="V675" s="19">
        <f t="shared" si="4"/>
        <v>50</v>
      </c>
      <c r="W675" s="19">
        <f t="shared" si="5"/>
        <v>50</v>
      </c>
    </row>
    <row r="676" spans="1:23" ht="12.75">
      <c r="A676" s="13" t="s">
        <v>1521</v>
      </c>
      <c r="B676" s="13">
        <v>171714442</v>
      </c>
      <c r="C676" s="13" t="s">
        <v>237</v>
      </c>
      <c r="D676" s="14">
        <v>43390</v>
      </c>
      <c r="E676" s="3">
        <v>611</v>
      </c>
      <c r="F676" s="21" t="s">
        <v>1521</v>
      </c>
      <c r="G676" s="18"/>
      <c r="H676" s="18" t="s">
        <v>1521</v>
      </c>
      <c r="I676" s="22">
        <v>43390</v>
      </c>
      <c r="J676" s="18"/>
      <c r="K676" s="18" t="s">
        <v>355</v>
      </c>
      <c r="L676" s="18" t="s">
        <v>325</v>
      </c>
      <c r="M676" s="18" t="s">
        <v>53</v>
      </c>
      <c r="N676" s="18"/>
      <c r="O676" s="18"/>
      <c r="P676" s="17"/>
      <c r="Q676" s="18">
        <f>COUNTIF(Attendance!B:B, A676)</f>
        <v>0</v>
      </c>
      <c r="R676" s="18">
        <f>COUNTIFS(Attendance!B:B, A676, Attendance!C:C, "Went")</f>
        <v>0</v>
      </c>
      <c r="S676" s="18">
        <f>COUNTIFS(Attendance!B:B, A676, Attendance!C:C, "No Show")</f>
        <v>0</v>
      </c>
      <c r="T676" s="18">
        <f>COUNTIFS(Attendance!B:B, A676, Attendance!C:C, "Didn't Go")</f>
        <v>0</v>
      </c>
      <c r="U676" s="19">
        <f t="shared" si="3"/>
        <v>0</v>
      </c>
      <c r="V676" s="19">
        <f t="shared" si="4"/>
        <v>0</v>
      </c>
      <c r="W676" s="19">
        <f t="shared" si="5"/>
        <v>0</v>
      </c>
    </row>
    <row r="677" spans="1:23" ht="12.75">
      <c r="A677" s="13" t="s">
        <v>1522</v>
      </c>
      <c r="B677" s="13">
        <v>265873130</v>
      </c>
      <c r="C677" s="13" t="s">
        <v>237</v>
      </c>
      <c r="D677" s="14">
        <v>43391</v>
      </c>
      <c r="E677" s="3">
        <v>612</v>
      </c>
      <c r="F677" s="21" t="s">
        <v>1522</v>
      </c>
      <c r="G677" s="18"/>
      <c r="H677" s="18" t="s">
        <v>1522</v>
      </c>
      <c r="I677" s="22">
        <v>43391</v>
      </c>
      <c r="J677" s="18"/>
      <c r="K677" s="18" t="s">
        <v>1523</v>
      </c>
      <c r="L677" s="18" t="s">
        <v>1524</v>
      </c>
      <c r="M677" s="18" t="s">
        <v>53</v>
      </c>
      <c r="N677" s="18"/>
      <c r="O677" s="18"/>
      <c r="P677" s="17"/>
      <c r="Q677" s="18">
        <f>COUNTIF(Attendance!B:B, A677)</f>
        <v>0</v>
      </c>
      <c r="R677" s="18">
        <f>COUNTIFS(Attendance!B:B, A677, Attendance!C:C, "Went")</f>
        <v>0</v>
      </c>
      <c r="S677" s="18">
        <f>COUNTIFS(Attendance!B:B, A677, Attendance!C:C, "No Show")</f>
        <v>0</v>
      </c>
      <c r="T677" s="18">
        <f>COUNTIFS(Attendance!B:B, A677, Attendance!C:C, "Didn't Go")</f>
        <v>0</v>
      </c>
      <c r="U677" s="19">
        <f t="shared" si="3"/>
        <v>0</v>
      </c>
      <c r="V677" s="19">
        <f t="shared" si="4"/>
        <v>0</v>
      </c>
      <c r="W677" s="19">
        <f t="shared" si="5"/>
        <v>0</v>
      </c>
    </row>
    <row r="678" spans="1:23" ht="12.75">
      <c r="A678" s="13" t="s">
        <v>1525</v>
      </c>
      <c r="B678" s="13">
        <v>265863885</v>
      </c>
      <c r="C678" s="13" t="s">
        <v>293</v>
      </c>
      <c r="D678" s="14">
        <v>43391</v>
      </c>
      <c r="E678" s="3">
        <v>613</v>
      </c>
      <c r="F678" s="21" t="s">
        <v>1525</v>
      </c>
      <c r="G678" s="18"/>
      <c r="H678" s="18" t="s">
        <v>1525</v>
      </c>
      <c r="I678" s="22">
        <v>43391</v>
      </c>
      <c r="J678" s="18"/>
      <c r="K678" s="18"/>
      <c r="L678" s="18" t="s">
        <v>235</v>
      </c>
      <c r="M678" s="18" t="s">
        <v>95</v>
      </c>
      <c r="N678" s="18"/>
      <c r="O678" s="18"/>
      <c r="P678" s="17"/>
      <c r="Q678" s="18">
        <f>COUNTIF(Attendance!B:B, A678)</f>
        <v>0</v>
      </c>
      <c r="R678" s="18">
        <f>COUNTIFS(Attendance!B:B, A678, Attendance!C:C, "Went")</f>
        <v>0</v>
      </c>
      <c r="S678" s="18">
        <f>COUNTIFS(Attendance!B:B, A678, Attendance!C:C, "No Show")</f>
        <v>0</v>
      </c>
      <c r="T678" s="18">
        <f>COUNTIFS(Attendance!B:B, A678, Attendance!C:C, "Didn't Go")</f>
        <v>0</v>
      </c>
      <c r="U678" s="19">
        <f t="shared" si="3"/>
        <v>0</v>
      </c>
      <c r="V678" s="19">
        <f t="shared" si="4"/>
        <v>0</v>
      </c>
      <c r="W678" s="19">
        <f t="shared" si="5"/>
        <v>0</v>
      </c>
    </row>
    <row r="679" spans="1:23" ht="12.75">
      <c r="A679" s="13" t="s">
        <v>1526</v>
      </c>
      <c r="B679" s="13">
        <v>231506937</v>
      </c>
      <c r="C679" s="13" t="s">
        <v>237</v>
      </c>
      <c r="D679" s="14">
        <v>43391</v>
      </c>
      <c r="E679" s="3">
        <v>614</v>
      </c>
      <c r="F679" s="21" t="s">
        <v>1526</v>
      </c>
      <c r="G679" s="18"/>
      <c r="H679" s="18" t="s">
        <v>1526</v>
      </c>
      <c r="I679" s="22">
        <v>43391</v>
      </c>
      <c r="J679" s="18"/>
      <c r="K679" s="18" t="s">
        <v>1527</v>
      </c>
      <c r="L679" s="18" t="s">
        <v>107</v>
      </c>
      <c r="M679" s="18" t="s">
        <v>87</v>
      </c>
      <c r="N679" s="18"/>
      <c r="O679" s="18"/>
      <c r="P679" s="17"/>
      <c r="Q679" s="18">
        <f>COUNTIF(Attendance!B:B, A679)</f>
        <v>9</v>
      </c>
      <c r="R679" s="18">
        <f>COUNTIFS(Attendance!B:B, A679, Attendance!C:C, "Went")</f>
        <v>1</v>
      </c>
      <c r="S679" s="18">
        <f>COUNTIFS(Attendance!B:B, A679, Attendance!C:C, "No Show")</f>
        <v>1</v>
      </c>
      <c r="T679" s="18">
        <f>COUNTIFS(Attendance!B:B, A679, Attendance!C:C, "Didn't Go")</f>
        <v>5</v>
      </c>
      <c r="U679" s="19">
        <f t="shared" si="3"/>
        <v>11.111111111111111</v>
      </c>
      <c r="V679" s="19">
        <f t="shared" si="4"/>
        <v>11.111111111111111</v>
      </c>
      <c r="W679" s="19">
        <f t="shared" si="5"/>
        <v>55.555555555555557</v>
      </c>
    </row>
    <row r="680" spans="1:23" ht="12.75">
      <c r="A680" s="13" t="s">
        <v>1528</v>
      </c>
      <c r="B680" s="13">
        <v>265942103</v>
      </c>
      <c r="C680" s="13" t="s">
        <v>231</v>
      </c>
      <c r="D680" s="14">
        <v>43392</v>
      </c>
      <c r="E680" s="3">
        <v>615</v>
      </c>
      <c r="F680" s="21" t="s">
        <v>1529</v>
      </c>
      <c r="G680" s="18"/>
      <c r="H680" s="18" t="s">
        <v>1529</v>
      </c>
      <c r="I680" s="22">
        <v>43392</v>
      </c>
      <c r="J680" s="18"/>
      <c r="K680" s="18"/>
      <c r="L680" s="18" t="s">
        <v>235</v>
      </c>
      <c r="M680" s="18" t="s">
        <v>95</v>
      </c>
      <c r="N680" s="18"/>
      <c r="O680" s="18"/>
      <c r="P680" s="17"/>
      <c r="Q680" s="18">
        <f>COUNTIF(Attendance!B:B, A680)</f>
        <v>0</v>
      </c>
      <c r="R680" s="18">
        <f>COUNTIFS(Attendance!B:B, A680, Attendance!C:C, "Went")</f>
        <v>0</v>
      </c>
      <c r="S680" s="18">
        <f>COUNTIFS(Attendance!B:B, A680, Attendance!C:C, "No Show")</f>
        <v>0</v>
      </c>
      <c r="T680" s="18">
        <f>COUNTIFS(Attendance!B:B, A680, Attendance!C:C, "Didn't Go")</f>
        <v>0</v>
      </c>
      <c r="U680" s="19">
        <f t="shared" si="3"/>
        <v>0</v>
      </c>
      <c r="V680" s="19">
        <f t="shared" si="4"/>
        <v>0</v>
      </c>
      <c r="W680" s="19">
        <f t="shared" si="5"/>
        <v>0</v>
      </c>
    </row>
    <row r="681" spans="1:23" ht="12.75">
      <c r="A681" s="13" t="s">
        <v>1530</v>
      </c>
      <c r="B681" s="13">
        <v>266166087</v>
      </c>
      <c r="C681" s="13" t="s">
        <v>237</v>
      </c>
      <c r="D681" s="14">
        <v>43395</v>
      </c>
      <c r="E681" s="3">
        <v>616</v>
      </c>
      <c r="F681" s="21" t="s">
        <v>1530</v>
      </c>
      <c r="G681" s="18"/>
      <c r="H681" s="18" t="s">
        <v>1530</v>
      </c>
      <c r="I681" s="22">
        <v>43395</v>
      </c>
      <c r="J681" s="18"/>
      <c r="K681" s="18"/>
      <c r="L681" s="18" t="s">
        <v>235</v>
      </c>
      <c r="M681" s="18" t="s">
        <v>95</v>
      </c>
      <c r="N681" s="18"/>
      <c r="O681" s="18"/>
      <c r="P681" s="17"/>
      <c r="Q681" s="18">
        <f>COUNTIF(Attendance!B:B, A681)</f>
        <v>0</v>
      </c>
      <c r="R681" s="18">
        <f>COUNTIFS(Attendance!B:B, A681, Attendance!C:C, "Went")</f>
        <v>0</v>
      </c>
      <c r="S681" s="18">
        <f>COUNTIFS(Attendance!B:B, A681, Attendance!C:C, "No Show")</f>
        <v>0</v>
      </c>
      <c r="T681" s="18">
        <f>COUNTIFS(Attendance!B:B, A681, Attendance!C:C, "Didn't Go")</f>
        <v>0</v>
      </c>
      <c r="U681" s="19">
        <f t="shared" si="3"/>
        <v>0</v>
      </c>
      <c r="V681" s="19">
        <f t="shared" si="4"/>
        <v>0</v>
      </c>
      <c r="W681" s="19">
        <f t="shared" si="5"/>
        <v>0</v>
      </c>
    </row>
    <row r="682" spans="1:23" ht="12.75">
      <c r="A682" s="13" t="s">
        <v>1531</v>
      </c>
      <c r="B682" s="13">
        <v>266171359</v>
      </c>
      <c r="C682" s="13" t="s">
        <v>237</v>
      </c>
      <c r="D682" s="14">
        <v>43395</v>
      </c>
      <c r="E682" s="3">
        <v>617</v>
      </c>
      <c r="F682" s="21" t="s">
        <v>1531</v>
      </c>
      <c r="G682" s="18"/>
      <c r="H682" s="18" t="s">
        <v>1531</v>
      </c>
      <c r="I682" s="22">
        <v>43395</v>
      </c>
      <c r="J682" s="18"/>
      <c r="K682" s="18"/>
      <c r="L682" s="18" t="s">
        <v>235</v>
      </c>
      <c r="M682" s="18" t="s">
        <v>95</v>
      </c>
      <c r="N682" s="18"/>
      <c r="O682" s="18"/>
      <c r="P682" s="17"/>
      <c r="Q682" s="18">
        <f>COUNTIF(Attendance!B:B, A682)</f>
        <v>0</v>
      </c>
      <c r="R682" s="18">
        <f>COUNTIFS(Attendance!B:B, A682, Attendance!C:C, "Went")</f>
        <v>0</v>
      </c>
      <c r="S682" s="18">
        <f>COUNTIFS(Attendance!B:B, A682, Attendance!C:C, "No Show")</f>
        <v>0</v>
      </c>
      <c r="T682" s="18">
        <f>COUNTIFS(Attendance!B:B, A682, Attendance!C:C, "Didn't Go")</f>
        <v>0</v>
      </c>
      <c r="U682" s="19">
        <f t="shared" si="3"/>
        <v>0</v>
      </c>
      <c r="V682" s="19">
        <f t="shared" si="4"/>
        <v>0</v>
      </c>
      <c r="W682" s="19">
        <f t="shared" si="5"/>
        <v>0</v>
      </c>
    </row>
    <row r="683" spans="1:23" ht="12.75">
      <c r="A683" s="13" t="s">
        <v>1532</v>
      </c>
      <c r="B683" s="13">
        <v>266239211</v>
      </c>
      <c r="C683" s="13" t="s">
        <v>237</v>
      </c>
      <c r="D683" s="14">
        <v>43396</v>
      </c>
      <c r="E683" s="3">
        <v>618</v>
      </c>
      <c r="F683" s="21" t="s">
        <v>1532</v>
      </c>
      <c r="G683" s="18"/>
      <c r="H683" s="18" t="s">
        <v>1532</v>
      </c>
      <c r="I683" s="22">
        <v>43396</v>
      </c>
      <c r="J683" s="18"/>
      <c r="K683" s="18" t="s">
        <v>1533</v>
      </c>
      <c r="L683" s="18" t="s">
        <v>1396</v>
      </c>
      <c r="M683" s="18" t="s">
        <v>280</v>
      </c>
      <c r="N683" s="18"/>
      <c r="O683" s="18"/>
      <c r="P683" s="17"/>
      <c r="Q683" s="18">
        <f>COUNTIF(Attendance!B:B, A683)</f>
        <v>0</v>
      </c>
      <c r="R683" s="18">
        <f>COUNTIFS(Attendance!B:B, A683, Attendance!C:C, "Went")</f>
        <v>0</v>
      </c>
      <c r="S683" s="18">
        <f>COUNTIFS(Attendance!B:B, A683, Attendance!C:C, "No Show")</f>
        <v>0</v>
      </c>
      <c r="T683" s="18">
        <f>COUNTIFS(Attendance!B:B, A683, Attendance!C:C, "Didn't Go")</f>
        <v>0</v>
      </c>
      <c r="U683" s="19">
        <f t="shared" si="3"/>
        <v>0</v>
      </c>
      <c r="V683" s="19">
        <f t="shared" si="4"/>
        <v>0</v>
      </c>
      <c r="W683" s="19">
        <f t="shared" si="5"/>
        <v>0</v>
      </c>
    </row>
    <row r="684" spans="1:23" ht="12.75">
      <c r="A684" s="13" t="s">
        <v>1534</v>
      </c>
      <c r="B684" s="13">
        <v>252526797</v>
      </c>
      <c r="C684" s="13" t="s">
        <v>1535</v>
      </c>
      <c r="D684" s="14">
        <v>43396</v>
      </c>
      <c r="E684" s="3">
        <v>619</v>
      </c>
      <c r="F684" s="21" t="s">
        <v>1534</v>
      </c>
      <c r="G684" s="18"/>
      <c r="H684" s="18" t="s">
        <v>1534</v>
      </c>
      <c r="I684" s="22">
        <v>43396</v>
      </c>
      <c r="J684" s="18"/>
      <c r="K684" s="18"/>
      <c r="L684" s="18" t="s">
        <v>235</v>
      </c>
      <c r="M684" s="18" t="s">
        <v>95</v>
      </c>
      <c r="N684" s="18"/>
      <c r="O684" s="18"/>
      <c r="P684" s="17"/>
      <c r="Q684" s="18">
        <f>COUNTIF(Attendance!B:B, A684)</f>
        <v>0</v>
      </c>
      <c r="R684" s="18">
        <f>COUNTIFS(Attendance!B:B, A684, Attendance!C:C, "Went")</f>
        <v>0</v>
      </c>
      <c r="S684" s="18">
        <f>COUNTIFS(Attendance!B:B, A684, Attendance!C:C, "No Show")</f>
        <v>0</v>
      </c>
      <c r="T684" s="18">
        <f>COUNTIFS(Attendance!B:B, A684, Attendance!C:C, "Didn't Go")</f>
        <v>0</v>
      </c>
      <c r="U684" s="19">
        <f t="shared" si="3"/>
        <v>0</v>
      </c>
      <c r="V684" s="19">
        <f t="shared" si="4"/>
        <v>0</v>
      </c>
      <c r="W684" s="19">
        <f t="shared" si="5"/>
        <v>0</v>
      </c>
    </row>
    <row r="685" spans="1:23" ht="12.75">
      <c r="A685" s="13" t="s">
        <v>1536</v>
      </c>
      <c r="B685" s="13">
        <v>266233359</v>
      </c>
      <c r="C685" s="13" t="s">
        <v>231</v>
      </c>
      <c r="D685" s="14">
        <v>43396</v>
      </c>
      <c r="E685" s="3">
        <v>620</v>
      </c>
      <c r="F685" s="21" t="s">
        <v>1536</v>
      </c>
      <c r="G685" s="18"/>
      <c r="H685" s="18" t="s">
        <v>1536</v>
      </c>
      <c r="I685" s="22">
        <v>43396</v>
      </c>
      <c r="J685" s="18"/>
      <c r="K685" s="18"/>
      <c r="L685" s="18" t="s">
        <v>235</v>
      </c>
      <c r="M685" s="18" t="s">
        <v>95</v>
      </c>
      <c r="N685" s="18"/>
      <c r="O685" s="18"/>
      <c r="P685" s="17"/>
      <c r="Q685" s="18">
        <f>COUNTIF(Attendance!B:B, A685)</f>
        <v>0</v>
      </c>
      <c r="R685" s="18">
        <f>COUNTIFS(Attendance!B:B, A685, Attendance!C:C, "Went")</f>
        <v>0</v>
      </c>
      <c r="S685" s="18">
        <f>COUNTIFS(Attendance!B:B, A685, Attendance!C:C, "No Show")</f>
        <v>0</v>
      </c>
      <c r="T685" s="18">
        <f>COUNTIFS(Attendance!B:B, A685, Attendance!C:C, "Didn't Go")</f>
        <v>0</v>
      </c>
      <c r="U685" s="19">
        <f t="shared" si="3"/>
        <v>0</v>
      </c>
      <c r="V685" s="19">
        <f t="shared" si="4"/>
        <v>0</v>
      </c>
      <c r="W685" s="19">
        <f t="shared" si="5"/>
        <v>0</v>
      </c>
    </row>
    <row r="686" spans="1:23" ht="12.75">
      <c r="A686" s="13" t="s">
        <v>1537</v>
      </c>
      <c r="B686" s="13">
        <v>266297151</v>
      </c>
      <c r="C686" s="13" t="s">
        <v>231</v>
      </c>
      <c r="D686" s="14">
        <v>43397</v>
      </c>
      <c r="E686" s="3">
        <v>621</v>
      </c>
      <c r="F686" s="21" t="s">
        <v>1537</v>
      </c>
      <c r="G686" s="18"/>
      <c r="H686" s="18" t="s">
        <v>1537</v>
      </c>
      <c r="I686" s="22">
        <v>43397</v>
      </c>
      <c r="J686" s="18"/>
      <c r="K686" s="18" t="s">
        <v>605</v>
      </c>
      <c r="L686" s="18" t="s">
        <v>1538</v>
      </c>
      <c r="M686" s="18" t="s">
        <v>53</v>
      </c>
      <c r="N686" s="18"/>
      <c r="O686" s="18"/>
      <c r="P686" s="17"/>
      <c r="Q686" s="18">
        <f>COUNTIF(Attendance!B:B, A686)</f>
        <v>0</v>
      </c>
      <c r="R686" s="18">
        <f>COUNTIFS(Attendance!B:B, A686, Attendance!C:C, "Went")</f>
        <v>0</v>
      </c>
      <c r="S686" s="18">
        <f>COUNTIFS(Attendance!B:B, A686, Attendance!C:C, "No Show")</f>
        <v>0</v>
      </c>
      <c r="T686" s="18">
        <f>COUNTIFS(Attendance!B:B, A686, Attendance!C:C, "Didn't Go")</f>
        <v>0</v>
      </c>
      <c r="U686" s="19">
        <f t="shared" si="3"/>
        <v>0</v>
      </c>
      <c r="V686" s="19">
        <f t="shared" si="4"/>
        <v>0</v>
      </c>
      <c r="W686" s="19">
        <f t="shared" si="5"/>
        <v>0</v>
      </c>
    </row>
    <row r="687" spans="1:23" ht="12.75">
      <c r="A687" s="13" t="s">
        <v>1539</v>
      </c>
      <c r="B687" s="13">
        <v>266307087</v>
      </c>
      <c r="C687" s="13" t="s">
        <v>1540</v>
      </c>
      <c r="D687" s="14">
        <v>43397</v>
      </c>
      <c r="E687" s="3">
        <v>622</v>
      </c>
      <c r="F687" s="21" t="s">
        <v>1539</v>
      </c>
      <c r="G687" s="18"/>
      <c r="H687" s="18" t="s">
        <v>1539</v>
      </c>
      <c r="I687" s="22">
        <v>43397</v>
      </c>
      <c r="J687" s="18"/>
      <c r="K687" s="18"/>
      <c r="L687" s="18" t="s">
        <v>235</v>
      </c>
      <c r="M687" s="18" t="s">
        <v>95</v>
      </c>
      <c r="N687" s="18"/>
      <c r="O687" s="18"/>
      <c r="P687" s="17"/>
      <c r="Q687" s="18">
        <f>COUNTIF(Attendance!B:B, A687)</f>
        <v>0</v>
      </c>
      <c r="R687" s="18">
        <f>COUNTIFS(Attendance!B:B, A687, Attendance!C:C, "Went")</f>
        <v>0</v>
      </c>
      <c r="S687" s="18">
        <f>COUNTIFS(Attendance!B:B, A687, Attendance!C:C, "No Show")</f>
        <v>0</v>
      </c>
      <c r="T687" s="18">
        <f>COUNTIFS(Attendance!B:B, A687, Attendance!C:C, "Didn't Go")</f>
        <v>0</v>
      </c>
      <c r="U687" s="19">
        <f t="shared" si="3"/>
        <v>0</v>
      </c>
      <c r="V687" s="19">
        <f t="shared" si="4"/>
        <v>0</v>
      </c>
      <c r="W687" s="19">
        <f t="shared" si="5"/>
        <v>0</v>
      </c>
    </row>
    <row r="688" spans="1:23" ht="12.75">
      <c r="A688" s="13" t="s">
        <v>1541</v>
      </c>
      <c r="B688" s="13">
        <v>266351776</v>
      </c>
      <c r="C688" s="13" t="s">
        <v>231</v>
      </c>
      <c r="D688" s="14">
        <v>43398</v>
      </c>
      <c r="E688" s="3">
        <v>623</v>
      </c>
      <c r="F688" s="21" t="s">
        <v>1541</v>
      </c>
      <c r="G688" s="18"/>
      <c r="H688" s="18" t="s">
        <v>1541</v>
      </c>
      <c r="I688" s="22">
        <v>43398</v>
      </c>
      <c r="J688" s="18"/>
      <c r="K688" s="18"/>
      <c r="L688" s="18" t="s">
        <v>235</v>
      </c>
      <c r="M688" s="18" t="s">
        <v>95</v>
      </c>
      <c r="N688" s="18"/>
      <c r="O688" s="18"/>
      <c r="P688" s="17"/>
      <c r="Q688" s="18">
        <f>COUNTIF(Attendance!B:B, A688)</f>
        <v>0</v>
      </c>
      <c r="R688" s="18">
        <f>COUNTIFS(Attendance!B:B, A688, Attendance!C:C, "Went")</f>
        <v>0</v>
      </c>
      <c r="S688" s="18">
        <f>COUNTIFS(Attendance!B:B, A688, Attendance!C:C, "No Show")</f>
        <v>0</v>
      </c>
      <c r="T688" s="18">
        <f>COUNTIFS(Attendance!B:B, A688, Attendance!C:C, "Didn't Go")</f>
        <v>0</v>
      </c>
      <c r="U688" s="19">
        <f t="shared" si="3"/>
        <v>0</v>
      </c>
      <c r="V688" s="19">
        <f t="shared" si="4"/>
        <v>0</v>
      </c>
      <c r="W688" s="19">
        <f t="shared" si="5"/>
        <v>0</v>
      </c>
    </row>
    <row r="689" spans="1:23" ht="15">
      <c r="A689" s="3" t="s">
        <v>1542</v>
      </c>
      <c r="B689" s="3" t="s">
        <v>1543</v>
      </c>
      <c r="C689" s="3" t="s">
        <v>1544</v>
      </c>
      <c r="D689" s="31">
        <v>43398</v>
      </c>
      <c r="E689" s="20" t="s">
        <v>1545</v>
      </c>
      <c r="F689" s="15"/>
      <c r="H689" s="3" t="s">
        <v>1542</v>
      </c>
      <c r="I689" s="16"/>
      <c r="K689" s="3"/>
      <c r="L689" s="3"/>
      <c r="M689" s="3"/>
      <c r="P689" s="17"/>
      <c r="U689" s="19"/>
      <c r="V689" s="19"/>
      <c r="W689" s="19"/>
    </row>
    <row r="690" spans="1:23" ht="12.75">
      <c r="A690" s="13" t="s">
        <v>1546</v>
      </c>
      <c r="B690" s="13">
        <v>266430663</v>
      </c>
      <c r="C690" s="13" t="s">
        <v>237</v>
      </c>
      <c r="D690" s="14">
        <v>43399</v>
      </c>
      <c r="E690" s="3">
        <v>624</v>
      </c>
      <c r="F690" s="21" t="s">
        <v>1546</v>
      </c>
      <c r="G690" s="18"/>
      <c r="H690" s="18" t="s">
        <v>1546</v>
      </c>
      <c r="I690" s="22">
        <v>43399</v>
      </c>
      <c r="J690" s="18"/>
      <c r="K690" s="18"/>
      <c r="L690" s="18" t="s">
        <v>235</v>
      </c>
      <c r="M690" s="18" t="s">
        <v>95</v>
      </c>
      <c r="N690" s="18"/>
      <c r="O690" s="18"/>
      <c r="P690" s="17"/>
      <c r="Q690" s="18">
        <f>COUNTIF(Attendance!B:B, A690)</f>
        <v>0</v>
      </c>
      <c r="R690" s="18">
        <f>COUNTIFS(Attendance!B:B, A690, Attendance!C:C, "Went")</f>
        <v>0</v>
      </c>
      <c r="S690" s="18">
        <f>COUNTIFS(Attendance!B:B, A690, Attendance!C:C, "No Show")</f>
        <v>0</v>
      </c>
      <c r="T690" s="18">
        <f>COUNTIFS(Attendance!B:B, A690, Attendance!C:C, "Didn't Go")</f>
        <v>0</v>
      </c>
      <c r="U690" s="19">
        <f t="shared" ref="U690:U1208" si="6">IF(Q690=0,0,R690/Q690*100)</f>
        <v>0</v>
      </c>
      <c r="V690" s="19">
        <f t="shared" ref="V690:V1208" si="7">IF(Q690=0,0,S690/Q690*100)</f>
        <v>0</v>
      </c>
      <c r="W690" s="19">
        <f t="shared" ref="W690:W1208" si="8">IF(Q690=0,0,T690/Q690*100)</f>
        <v>0</v>
      </c>
    </row>
    <row r="691" spans="1:23" ht="12.75">
      <c r="A691" s="13" t="s">
        <v>1547</v>
      </c>
      <c r="B691" s="13">
        <v>266429460</v>
      </c>
      <c r="C691" s="13" t="s">
        <v>237</v>
      </c>
      <c r="D691" s="14">
        <v>43399</v>
      </c>
      <c r="E691" s="3">
        <v>625</v>
      </c>
      <c r="F691" s="21" t="s">
        <v>1547</v>
      </c>
      <c r="G691" s="18"/>
      <c r="H691" s="18" t="s">
        <v>1547</v>
      </c>
      <c r="I691" s="22">
        <v>43399</v>
      </c>
      <c r="J691" s="18"/>
      <c r="K691" s="18" t="s">
        <v>1548</v>
      </c>
      <c r="L691" s="18" t="s">
        <v>67</v>
      </c>
      <c r="M691" s="18" t="s">
        <v>82</v>
      </c>
      <c r="N691" s="18"/>
      <c r="O691" s="18"/>
      <c r="P691" s="17"/>
      <c r="Q691" s="18">
        <f>COUNTIF(Attendance!B:B, A691)</f>
        <v>0</v>
      </c>
      <c r="R691" s="18">
        <f>COUNTIFS(Attendance!B:B, A691, Attendance!C:C, "Went")</f>
        <v>0</v>
      </c>
      <c r="S691" s="18">
        <f>COUNTIFS(Attendance!B:B, A691, Attendance!C:C, "No Show")</f>
        <v>0</v>
      </c>
      <c r="T691" s="18">
        <f>COUNTIFS(Attendance!B:B, A691, Attendance!C:C, "Didn't Go")</f>
        <v>0</v>
      </c>
      <c r="U691" s="19">
        <f t="shared" si="6"/>
        <v>0</v>
      </c>
      <c r="V691" s="19">
        <f t="shared" si="7"/>
        <v>0</v>
      </c>
      <c r="W691" s="19">
        <f t="shared" si="8"/>
        <v>0</v>
      </c>
    </row>
    <row r="692" spans="1:23" ht="12.75">
      <c r="A692" s="13" t="s">
        <v>1549</v>
      </c>
      <c r="B692" s="13">
        <v>266424461</v>
      </c>
      <c r="C692" s="13" t="s">
        <v>237</v>
      </c>
      <c r="D692" s="14">
        <v>43399</v>
      </c>
      <c r="E692" s="3">
        <v>626</v>
      </c>
      <c r="F692" s="21" t="s">
        <v>1549</v>
      </c>
      <c r="G692" s="18" t="s">
        <v>1550</v>
      </c>
      <c r="H692" s="18" t="s">
        <v>1550</v>
      </c>
      <c r="I692" s="22">
        <v>43399</v>
      </c>
      <c r="J692" s="18"/>
      <c r="K692" s="18" t="s">
        <v>268</v>
      </c>
      <c r="L692" s="18" t="s">
        <v>67</v>
      </c>
      <c r="M692" s="18" t="s">
        <v>124</v>
      </c>
      <c r="N692" s="18"/>
      <c r="O692" s="18"/>
      <c r="P692" s="17"/>
      <c r="Q692" s="18">
        <f>COUNTIF(Attendance!B:B, A692)</f>
        <v>1</v>
      </c>
      <c r="R692" s="18">
        <f>COUNTIFS(Attendance!B:B, A692, Attendance!C:C, "Went")</f>
        <v>1</v>
      </c>
      <c r="S692" s="18">
        <f>COUNTIFS(Attendance!B:B, A692, Attendance!C:C, "No Show")</f>
        <v>0</v>
      </c>
      <c r="T692" s="18">
        <f>COUNTIFS(Attendance!B:B, A692, Attendance!C:C, "Didn't Go")</f>
        <v>0</v>
      </c>
      <c r="U692" s="19">
        <f t="shared" si="6"/>
        <v>100</v>
      </c>
      <c r="V692" s="19">
        <f t="shared" si="7"/>
        <v>0</v>
      </c>
      <c r="W692" s="19">
        <f t="shared" si="8"/>
        <v>0</v>
      </c>
    </row>
    <row r="693" spans="1:23" ht="12.75">
      <c r="A693" s="13" t="s">
        <v>1551</v>
      </c>
      <c r="B693" s="13">
        <v>266576325</v>
      </c>
      <c r="C693" s="13" t="s">
        <v>237</v>
      </c>
      <c r="D693" s="14">
        <v>43401</v>
      </c>
      <c r="E693" s="3">
        <v>627</v>
      </c>
      <c r="F693" s="21" t="s">
        <v>1551</v>
      </c>
      <c r="G693" s="18"/>
      <c r="H693" s="18" t="s">
        <v>1551</v>
      </c>
      <c r="I693" s="22">
        <v>43401</v>
      </c>
      <c r="J693" s="18"/>
      <c r="K693" s="18" t="s">
        <v>1552</v>
      </c>
      <c r="L693" s="18" t="s">
        <v>67</v>
      </c>
      <c r="M693" s="18" t="s">
        <v>68</v>
      </c>
      <c r="N693" s="18"/>
      <c r="O693" s="18"/>
      <c r="P693" s="17"/>
      <c r="Q693" s="18">
        <f>COUNTIF(Attendance!B:B, A693)</f>
        <v>4</v>
      </c>
      <c r="R693" s="18">
        <f>COUNTIFS(Attendance!B:B, A693, Attendance!C:C, "Went")</f>
        <v>1</v>
      </c>
      <c r="S693" s="18">
        <f>COUNTIFS(Attendance!B:B, A693, Attendance!C:C, "No Show")</f>
        <v>2</v>
      </c>
      <c r="T693" s="18">
        <f>COUNTIFS(Attendance!B:B, A693, Attendance!C:C, "Didn't Go")</f>
        <v>1</v>
      </c>
      <c r="U693" s="19">
        <f t="shared" si="6"/>
        <v>25</v>
      </c>
      <c r="V693" s="19">
        <f t="shared" si="7"/>
        <v>50</v>
      </c>
      <c r="W693" s="19">
        <f t="shared" si="8"/>
        <v>25</v>
      </c>
    </row>
    <row r="694" spans="1:23" ht="12.75">
      <c r="A694" s="13" t="s">
        <v>1553</v>
      </c>
      <c r="B694" s="13">
        <v>91135942</v>
      </c>
      <c r="C694" s="13" t="s">
        <v>1055</v>
      </c>
      <c r="D694" s="14">
        <v>43401</v>
      </c>
      <c r="E694" s="3">
        <v>628</v>
      </c>
      <c r="F694" s="21" t="s">
        <v>1553</v>
      </c>
      <c r="G694" s="18" t="s">
        <v>1554</v>
      </c>
      <c r="H694" s="18" t="s">
        <v>1554</v>
      </c>
      <c r="I694" s="22">
        <v>43401</v>
      </c>
      <c r="J694" s="18"/>
      <c r="K694" s="18" t="s">
        <v>68</v>
      </c>
      <c r="L694" s="18" t="s">
        <v>1363</v>
      </c>
      <c r="M694" s="18" t="s">
        <v>68</v>
      </c>
      <c r="N694" s="18"/>
      <c r="O694" s="18"/>
      <c r="P694" s="17"/>
      <c r="Q694" s="18">
        <f>COUNTIF(Attendance!B:B, A694)</f>
        <v>0</v>
      </c>
      <c r="R694" s="18">
        <f>COUNTIFS(Attendance!B:B, A694, Attendance!C:C, "Went")</f>
        <v>0</v>
      </c>
      <c r="S694" s="18">
        <f>COUNTIFS(Attendance!B:B, A694, Attendance!C:C, "No Show")</f>
        <v>0</v>
      </c>
      <c r="T694" s="18">
        <f>COUNTIFS(Attendance!B:B, A694, Attendance!C:C, "Didn't Go")</f>
        <v>0</v>
      </c>
      <c r="U694" s="19">
        <f t="shared" si="6"/>
        <v>0</v>
      </c>
      <c r="V694" s="19">
        <f t="shared" si="7"/>
        <v>0</v>
      </c>
      <c r="W694" s="19">
        <f t="shared" si="8"/>
        <v>0</v>
      </c>
    </row>
    <row r="695" spans="1:23" ht="12.75">
      <c r="A695" s="13" t="s">
        <v>1555</v>
      </c>
      <c r="B695" s="13">
        <v>103069652</v>
      </c>
      <c r="C695" s="13" t="s">
        <v>1556</v>
      </c>
      <c r="D695" s="14">
        <v>43402</v>
      </c>
      <c r="E695" s="3">
        <v>629</v>
      </c>
      <c r="F695" s="21" t="s">
        <v>1555</v>
      </c>
      <c r="G695" s="18"/>
      <c r="H695" s="18" t="s">
        <v>1555</v>
      </c>
      <c r="I695" s="22">
        <v>43402</v>
      </c>
      <c r="J695" s="18"/>
      <c r="K695" s="18" t="s">
        <v>476</v>
      </c>
      <c r="L695" s="18" t="s">
        <v>1557</v>
      </c>
      <c r="M695" s="18" t="s">
        <v>82</v>
      </c>
      <c r="N695" s="18"/>
      <c r="O695" s="18"/>
      <c r="P695" s="17"/>
      <c r="Q695" s="18">
        <f>COUNTIF(Attendance!B:B, A695)</f>
        <v>4</v>
      </c>
      <c r="R695" s="18">
        <f>COUNTIFS(Attendance!B:B, A695, Attendance!C:C, "Went")</f>
        <v>1</v>
      </c>
      <c r="S695" s="18">
        <f>COUNTIFS(Attendance!B:B, A695, Attendance!C:C, "No Show")</f>
        <v>2</v>
      </c>
      <c r="T695" s="18">
        <f>COUNTIFS(Attendance!B:B, A695, Attendance!C:C, "Didn't Go")</f>
        <v>0</v>
      </c>
      <c r="U695" s="19">
        <f t="shared" si="6"/>
        <v>25</v>
      </c>
      <c r="V695" s="19">
        <f t="shared" si="7"/>
        <v>50</v>
      </c>
      <c r="W695" s="19">
        <f t="shared" si="8"/>
        <v>0</v>
      </c>
    </row>
    <row r="696" spans="1:23" ht="12.75">
      <c r="A696" s="13" t="s">
        <v>1558</v>
      </c>
      <c r="B696" s="13">
        <v>230908763</v>
      </c>
      <c r="C696" s="13" t="s">
        <v>237</v>
      </c>
      <c r="D696" s="14">
        <v>43404</v>
      </c>
      <c r="E696" s="3">
        <v>630</v>
      </c>
      <c r="F696" s="21" t="s">
        <v>1558</v>
      </c>
      <c r="G696" s="18"/>
      <c r="H696" s="18" t="s">
        <v>1558</v>
      </c>
      <c r="I696" s="22">
        <v>43404</v>
      </c>
      <c r="J696" s="18"/>
      <c r="K696" s="18" t="s">
        <v>318</v>
      </c>
      <c r="L696" s="18" t="s">
        <v>1559</v>
      </c>
      <c r="M696" s="18" t="s">
        <v>82</v>
      </c>
      <c r="N696" s="18"/>
      <c r="O696" s="18"/>
      <c r="P696" s="17"/>
      <c r="Q696" s="18">
        <f>COUNTIF(Attendance!B:B, A696)</f>
        <v>1</v>
      </c>
      <c r="R696" s="18">
        <f>COUNTIFS(Attendance!B:B, A696, Attendance!C:C, "Went")</f>
        <v>0</v>
      </c>
      <c r="S696" s="18">
        <f>COUNTIFS(Attendance!B:B, A696, Attendance!C:C, "No Show")</f>
        <v>1</v>
      </c>
      <c r="T696" s="18">
        <f>COUNTIFS(Attendance!B:B, A696, Attendance!C:C, "Didn't Go")</f>
        <v>0</v>
      </c>
      <c r="U696" s="19">
        <f t="shared" si="6"/>
        <v>0</v>
      </c>
      <c r="V696" s="19">
        <f t="shared" si="7"/>
        <v>100</v>
      </c>
      <c r="W696" s="19">
        <f t="shared" si="8"/>
        <v>0</v>
      </c>
    </row>
    <row r="697" spans="1:23" ht="12.75">
      <c r="A697" s="13" t="s">
        <v>1560</v>
      </c>
      <c r="B697" s="13">
        <v>266848814</v>
      </c>
      <c r="C697" s="13" t="s">
        <v>327</v>
      </c>
      <c r="D697" s="14">
        <v>43405</v>
      </c>
      <c r="E697" s="3">
        <v>631</v>
      </c>
      <c r="F697" s="21" t="s">
        <v>1560</v>
      </c>
      <c r="G697" s="18"/>
      <c r="H697" s="18" t="s">
        <v>1560</v>
      </c>
      <c r="I697" s="22">
        <v>43405</v>
      </c>
      <c r="J697" s="18"/>
      <c r="K697" s="18" t="s">
        <v>1561</v>
      </c>
      <c r="L697" s="18" t="s">
        <v>1562</v>
      </c>
      <c r="M697" s="18" t="s">
        <v>53</v>
      </c>
      <c r="N697" s="18"/>
      <c r="O697" s="18"/>
      <c r="P697" s="17"/>
      <c r="Q697" s="18">
        <f>COUNTIF(Attendance!B:B, A697)</f>
        <v>0</v>
      </c>
      <c r="R697" s="18">
        <f>COUNTIFS(Attendance!B:B, A697, Attendance!C:C, "Went")</f>
        <v>0</v>
      </c>
      <c r="S697" s="18">
        <f>COUNTIFS(Attendance!B:B, A697, Attendance!C:C, "No Show")</f>
        <v>0</v>
      </c>
      <c r="T697" s="18">
        <f>COUNTIFS(Attendance!B:B, A697, Attendance!C:C, "Didn't Go")</f>
        <v>0</v>
      </c>
      <c r="U697" s="19">
        <f t="shared" si="6"/>
        <v>0</v>
      </c>
      <c r="V697" s="19">
        <f t="shared" si="7"/>
        <v>0</v>
      </c>
      <c r="W697" s="19">
        <f t="shared" si="8"/>
        <v>0</v>
      </c>
    </row>
    <row r="698" spans="1:23" ht="12.75">
      <c r="A698" s="13" t="s">
        <v>1563</v>
      </c>
      <c r="B698" s="13">
        <v>182996612</v>
      </c>
      <c r="C698" s="13" t="s">
        <v>311</v>
      </c>
      <c r="D698" s="14">
        <v>43405</v>
      </c>
      <c r="E698" s="3">
        <v>632</v>
      </c>
      <c r="F698" s="21" t="s">
        <v>1563</v>
      </c>
      <c r="G698" s="18"/>
      <c r="H698" s="18" t="s">
        <v>1563</v>
      </c>
      <c r="I698" s="22">
        <v>43405</v>
      </c>
      <c r="J698" s="18"/>
      <c r="K698" s="18" t="s">
        <v>1564</v>
      </c>
      <c r="L698" s="18" t="s">
        <v>1565</v>
      </c>
      <c r="M698" s="18" t="s">
        <v>44</v>
      </c>
      <c r="N698" s="18"/>
      <c r="O698" s="18"/>
      <c r="P698" s="17"/>
      <c r="Q698" s="18">
        <f>COUNTIF(Attendance!B:B, A698)</f>
        <v>0</v>
      </c>
      <c r="R698" s="18">
        <f>COUNTIFS(Attendance!B:B, A698, Attendance!C:C, "Went")</f>
        <v>0</v>
      </c>
      <c r="S698" s="18">
        <f>COUNTIFS(Attendance!B:B, A698, Attendance!C:C, "No Show")</f>
        <v>0</v>
      </c>
      <c r="T698" s="18">
        <f>COUNTIFS(Attendance!B:B, A698, Attendance!C:C, "Didn't Go")</f>
        <v>0</v>
      </c>
      <c r="U698" s="19">
        <f t="shared" si="6"/>
        <v>0</v>
      </c>
      <c r="V698" s="19">
        <f t="shared" si="7"/>
        <v>0</v>
      </c>
      <c r="W698" s="19">
        <f t="shared" si="8"/>
        <v>0</v>
      </c>
    </row>
    <row r="699" spans="1:23" ht="12.75">
      <c r="A699" s="13" t="s">
        <v>1566</v>
      </c>
      <c r="B699" s="13">
        <v>251755580</v>
      </c>
      <c r="C699" s="13" t="s">
        <v>1567</v>
      </c>
      <c r="D699" s="14">
        <v>43408</v>
      </c>
      <c r="E699" s="3">
        <v>633</v>
      </c>
      <c r="F699" s="21" t="s">
        <v>1566</v>
      </c>
      <c r="G699" s="18"/>
      <c r="H699" s="18" t="s">
        <v>1566</v>
      </c>
      <c r="I699" s="22">
        <v>43408</v>
      </c>
      <c r="J699" s="18"/>
      <c r="K699" s="18"/>
      <c r="L699" s="18" t="s">
        <v>235</v>
      </c>
      <c r="M699" s="18" t="s">
        <v>95</v>
      </c>
      <c r="N699" s="18"/>
      <c r="O699" s="18"/>
      <c r="P699" s="17"/>
      <c r="Q699" s="18">
        <f>COUNTIF(Attendance!B:B, A699)</f>
        <v>0</v>
      </c>
      <c r="R699" s="18">
        <f>COUNTIFS(Attendance!B:B, A699, Attendance!C:C, "Went")</f>
        <v>0</v>
      </c>
      <c r="S699" s="18">
        <f>COUNTIFS(Attendance!B:B, A699, Attendance!C:C, "No Show")</f>
        <v>0</v>
      </c>
      <c r="T699" s="18">
        <f>COUNTIFS(Attendance!B:B, A699, Attendance!C:C, "Didn't Go")</f>
        <v>0</v>
      </c>
      <c r="U699" s="19">
        <f t="shared" si="6"/>
        <v>0</v>
      </c>
      <c r="V699" s="19">
        <f t="shared" si="7"/>
        <v>0</v>
      </c>
      <c r="W699" s="19">
        <f t="shared" si="8"/>
        <v>0</v>
      </c>
    </row>
    <row r="700" spans="1:23" ht="12.75">
      <c r="A700" s="13" t="s">
        <v>1568</v>
      </c>
      <c r="B700" s="13">
        <v>207885802</v>
      </c>
      <c r="C700" s="13" t="s">
        <v>271</v>
      </c>
      <c r="D700" s="14">
        <v>43409</v>
      </c>
      <c r="E700" s="3">
        <v>634</v>
      </c>
      <c r="F700" s="21" t="s">
        <v>1568</v>
      </c>
      <c r="G700" s="18" t="s">
        <v>1569</v>
      </c>
      <c r="H700" s="18" t="s">
        <v>1569</v>
      </c>
      <c r="I700" s="22">
        <v>43409</v>
      </c>
      <c r="J700" s="18"/>
      <c r="K700" s="18" t="s">
        <v>1570</v>
      </c>
      <c r="L700" s="18" t="s">
        <v>513</v>
      </c>
      <c r="M700" s="18" t="s">
        <v>44</v>
      </c>
      <c r="N700" s="18"/>
      <c r="O700" s="18"/>
      <c r="P700" s="17"/>
      <c r="Q700" s="18">
        <f>COUNTIF(Attendance!B:B, A700)</f>
        <v>1</v>
      </c>
      <c r="R700" s="18">
        <f>COUNTIFS(Attendance!B:B, A700, Attendance!C:C, "Went")</f>
        <v>0</v>
      </c>
      <c r="S700" s="18">
        <f>COUNTIFS(Attendance!B:B, A700, Attendance!C:C, "No Show")</f>
        <v>0</v>
      </c>
      <c r="T700" s="18">
        <f>COUNTIFS(Attendance!B:B, A700, Attendance!C:C, "Didn't Go")</f>
        <v>1</v>
      </c>
      <c r="U700" s="19">
        <f t="shared" si="6"/>
        <v>0</v>
      </c>
      <c r="V700" s="19">
        <f t="shared" si="7"/>
        <v>0</v>
      </c>
      <c r="W700" s="19">
        <f t="shared" si="8"/>
        <v>100</v>
      </c>
    </row>
    <row r="701" spans="1:23" ht="12.75">
      <c r="A701" s="13" t="s">
        <v>1571</v>
      </c>
      <c r="B701" s="13">
        <v>3293504</v>
      </c>
      <c r="C701" s="13" t="s">
        <v>237</v>
      </c>
      <c r="D701" s="14">
        <v>43409</v>
      </c>
      <c r="E701" s="3">
        <v>635</v>
      </c>
      <c r="F701" s="21" t="s">
        <v>1571</v>
      </c>
      <c r="G701" s="18"/>
      <c r="H701" s="18" t="s">
        <v>1571</v>
      </c>
      <c r="I701" s="22">
        <v>43409</v>
      </c>
      <c r="J701" s="18"/>
      <c r="K701" s="18" t="s">
        <v>232</v>
      </c>
      <c r="L701" s="18" t="s">
        <v>1572</v>
      </c>
      <c r="M701" s="18" t="s">
        <v>36</v>
      </c>
      <c r="N701" s="18"/>
      <c r="O701" s="18"/>
      <c r="P701" s="17"/>
      <c r="Q701" s="18">
        <f>COUNTIF(Attendance!B:B, A701)</f>
        <v>0</v>
      </c>
      <c r="R701" s="18">
        <f>COUNTIFS(Attendance!B:B, A701, Attendance!C:C, "Went")</f>
        <v>0</v>
      </c>
      <c r="S701" s="18">
        <f>COUNTIFS(Attendance!B:B, A701, Attendance!C:C, "No Show")</f>
        <v>0</v>
      </c>
      <c r="T701" s="18">
        <f>COUNTIFS(Attendance!B:B, A701, Attendance!C:C, "Didn't Go")</f>
        <v>0</v>
      </c>
      <c r="U701" s="19">
        <f t="shared" si="6"/>
        <v>0</v>
      </c>
      <c r="V701" s="19">
        <f t="shared" si="7"/>
        <v>0</v>
      </c>
      <c r="W701" s="19">
        <f t="shared" si="8"/>
        <v>0</v>
      </c>
    </row>
    <row r="702" spans="1:23" ht="12.75">
      <c r="A702" s="13" t="s">
        <v>795</v>
      </c>
      <c r="B702" s="13">
        <v>200417211</v>
      </c>
      <c r="C702" s="13" t="s">
        <v>237</v>
      </c>
      <c r="D702" s="14">
        <v>43409</v>
      </c>
      <c r="E702" s="3">
        <v>636</v>
      </c>
      <c r="F702" s="21" t="s">
        <v>795</v>
      </c>
      <c r="G702" s="18"/>
      <c r="H702" s="18" t="s">
        <v>795</v>
      </c>
      <c r="I702" s="22">
        <v>43129</v>
      </c>
      <c r="J702" s="18" t="s">
        <v>177</v>
      </c>
      <c r="K702" s="18" t="s">
        <v>796</v>
      </c>
      <c r="L702" s="18" t="s">
        <v>578</v>
      </c>
      <c r="M702" s="18" t="s">
        <v>82</v>
      </c>
      <c r="N702" s="18"/>
      <c r="O702" s="18"/>
      <c r="P702" s="17"/>
      <c r="Q702" s="18">
        <f>COUNTIF(Attendance!B:B, A702)</f>
        <v>4</v>
      </c>
      <c r="R702" s="18">
        <f>COUNTIFS(Attendance!B:B, A702, Attendance!C:C, "Went")</f>
        <v>2</v>
      </c>
      <c r="S702" s="18">
        <f>COUNTIFS(Attendance!B:B, A702, Attendance!C:C, "No Show")</f>
        <v>1</v>
      </c>
      <c r="T702" s="18">
        <f>COUNTIFS(Attendance!B:B, A702, Attendance!C:C, "Didn't Go")</f>
        <v>1</v>
      </c>
      <c r="U702" s="19">
        <f t="shared" si="6"/>
        <v>50</v>
      </c>
      <c r="V702" s="19">
        <f t="shared" si="7"/>
        <v>25</v>
      </c>
      <c r="W702" s="19">
        <f t="shared" si="8"/>
        <v>25</v>
      </c>
    </row>
    <row r="703" spans="1:23" ht="12.75">
      <c r="A703" s="13" t="s">
        <v>1573</v>
      </c>
      <c r="B703" s="13">
        <v>227586670</v>
      </c>
      <c r="C703" s="13" t="s">
        <v>237</v>
      </c>
      <c r="D703" s="14">
        <v>43409</v>
      </c>
      <c r="E703" s="3">
        <v>637</v>
      </c>
      <c r="F703" s="21" t="s">
        <v>1573</v>
      </c>
      <c r="G703" s="18" t="s">
        <v>1574</v>
      </c>
      <c r="H703" s="18" t="s">
        <v>1574</v>
      </c>
      <c r="I703" s="22">
        <v>43409</v>
      </c>
      <c r="J703" s="18"/>
      <c r="K703" s="18" t="s">
        <v>605</v>
      </c>
      <c r="L703" s="18" t="s">
        <v>86</v>
      </c>
      <c r="M703" s="18" t="s">
        <v>53</v>
      </c>
      <c r="N703" s="18"/>
      <c r="O703" s="18"/>
      <c r="P703" s="17"/>
      <c r="Q703" s="18">
        <f>COUNTIF(Attendance!B:B, A703)</f>
        <v>0</v>
      </c>
      <c r="R703" s="18">
        <f>COUNTIFS(Attendance!B:B, A703, Attendance!C:C, "Went")</f>
        <v>0</v>
      </c>
      <c r="S703" s="18">
        <f>COUNTIFS(Attendance!B:B, A703, Attendance!C:C, "No Show")</f>
        <v>0</v>
      </c>
      <c r="T703" s="18">
        <f>COUNTIFS(Attendance!B:B, A703, Attendance!C:C, "Didn't Go")</f>
        <v>0</v>
      </c>
      <c r="U703" s="19">
        <f t="shared" si="6"/>
        <v>0</v>
      </c>
      <c r="V703" s="19">
        <f t="shared" si="7"/>
        <v>0</v>
      </c>
      <c r="W703" s="19">
        <f t="shared" si="8"/>
        <v>0</v>
      </c>
    </row>
    <row r="704" spans="1:23" ht="12.75">
      <c r="A704" s="13" t="s">
        <v>1575</v>
      </c>
      <c r="B704" s="13">
        <v>267131288</v>
      </c>
      <c r="C704" s="13" t="s">
        <v>237</v>
      </c>
      <c r="D704" s="14">
        <v>43410</v>
      </c>
      <c r="E704" s="3">
        <v>638</v>
      </c>
      <c r="F704" s="21" t="s">
        <v>1575</v>
      </c>
      <c r="G704" s="18"/>
      <c r="H704" s="18" t="s">
        <v>1575</v>
      </c>
      <c r="I704" s="22">
        <v>43410</v>
      </c>
      <c r="J704" s="18"/>
      <c r="K704" s="18" t="s">
        <v>1576</v>
      </c>
      <c r="L704" s="18" t="s">
        <v>1577</v>
      </c>
      <c r="M704" s="18" t="s">
        <v>36</v>
      </c>
      <c r="N704" s="18"/>
      <c r="O704" s="18"/>
      <c r="P704" s="17"/>
      <c r="Q704" s="18">
        <f>COUNTIF(Attendance!B:B, A704)</f>
        <v>0</v>
      </c>
      <c r="R704" s="18">
        <f>COUNTIFS(Attendance!B:B, A704, Attendance!C:C, "Went")</f>
        <v>0</v>
      </c>
      <c r="S704" s="18">
        <f>COUNTIFS(Attendance!B:B, A704, Attendance!C:C, "No Show")</f>
        <v>0</v>
      </c>
      <c r="T704" s="18">
        <f>COUNTIFS(Attendance!B:B, A704, Attendance!C:C, "Didn't Go")</f>
        <v>0</v>
      </c>
      <c r="U704" s="19">
        <f t="shared" si="6"/>
        <v>0</v>
      </c>
      <c r="V704" s="19">
        <f t="shared" si="7"/>
        <v>0</v>
      </c>
      <c r="W704" s="19">
        <f t="shared" si="8"/>
        <v>0</v>
      </c>
    </row>
    <row r="705" spans="1:23" ht="12.75">
      <c r="A705" s="13" t="s">
        <v>1578</v>
      </c>
      <c r="B705" s="13">
        <v>267233221</v>
      </c>
      <c r="C705" s="13" t="s">
        <v>1579</v>
      </c>
      <c r="D705" s="14">
        <v>43411</v>
      </c>
      <c r="E705" s="3">
        <v>639</v>
      </c>
      <c r="F705" s="21" t="s">
        <v>1578</v>
      </c>
      <c r="G705" s="18"/>
      <c r="H705" s="18" t="s">
        <v>1578</v>
      </c>
      <c r="I705" s="22">
        <v>43411</v>
      </c>
      <c r="J705" s="18"/>
      <c r="K705" s="18"/>
      <c r="L705" s="18" t="s">
        <v>235</v>
      </c>
      <c r="M705" s="18" t="s">
        <v>95</v>
      </c>
      <c r="N705" s="18"/>
      <c r="O705" s="18"/>
      <c r="P705" s="17"/>
      <c r="Q705" s="18">
        <f>COUNTIF(Attendance!B:B, A705)</f>
        <v>0</v>
      </c>
      <c r="R705" s="18">
        <f>COUNTIFS(Attendance!B:B, A705, Attendance!C:C, "Went")</f>
        <v>0</v>
      </c>
      <c r="S705" s="18">
        <f>COUNTIFS(Attendance!B:B, A705, Attendance!C:C, "No Show")</f>
        <v>0</v>
      </c>
      <c r="T705" s="18">
        <f>COUNTIFS(Attendance!B:B, A705, Attendance!C:C, "Didn't Go")</f>
        <v>0</v>
      </c>
      <c r="U705" s="19">
        <f t="shared" si="6"/>
        <v>0</v>
      </c>
      <c r="V705" s="19">
        <f t="shared" si="7"/>
        <v>0</v>
      </c>
      <c r="W705" s="19">
        <f t="shared" si="8"/>
        <v>0</v>
      </c>
    </row>
    <row r="706" spans="1:23" ht="12.75">
      <c r="A706" s="13" t="s">
        <v>1580</v>
      </c>
      <c r="B706" s="13">
        <v>3306714</v>
      </c>
      <c r="C706" s="13" t="s">
        <v>257</v>
      </c>
      <c r="D706" s="14">
        <v>43416</v>
      </c>
      <c r="E706" s="3">
        <v>640</v>
      </c>
      <c r="F706" s="21" t="s">
        <v>1580</v>
      </c>
      <c r="G706" s="18"/>
      <c r="H706" s="18" t="s">
        <v>1580</v>
      </c>
      <c r="I706" s="22">
        <v>43416</v>
      </c>
      <c r="J706" s="18"/>
      <c r="K706" s="18" t="s">
        <v>1581</v>
      </c>
      <c r="L706" s="18" t="s">
        <v>238</v>
      </c>
      <c r="M706" s="18" t="s">
        <v>87</v>
      </c>
      <c r="N706" s="18"/>
      <c r="O706" s="18"/>
      <c r="P706" s="17"/>
      <c r="Q706" s="18">
        <f>COUNTIF(Attendance!B:B, A706)</f>
        <v>0</v>
      </c>
      <c r="R706" s="18">
        <f>COUNTIFS(Attendance!B:B, A706, Attendance!C:C, "Went")</f>
        <v>0</v>
      </c>
      <c r="S706" s="18">
        <f>COUNTIFS(Attendance!B:B, A706, Attendance!C:C, "No Show")</f>
        <v>0</v>
      </c>
      <c r="T706" s="18">
        <f>COUNTIFS(Attendance!B:B, A706, Attendance!C:C, "Didn't Go")</f>
        <v>0</v>
      </c>
      <c r="U706" s="19">
        <f t="shared" si="6"/>
        <v>0</v>
      </c>
      <c r="V706" s="19">
        <f t="shared" si="7"/>
        <v>0</v>
      </c>
      <c r="W706" s="19">
        <f t="shared" si="8"/>
        <v>0</v>
      </c>
    </row>
    <row r="707" spans="1:23" ht="12.75">
      <c r="A707" s="13" t="s">
        <v>1582</v>
      </c>
      <c r="B707" s="13">
        <v>234740431</v>
      </c>
      <c r="C707" s="13" t="s">
        <v>237</v>
      </c>
      <c r="D707" s="14">
        <v>43420</v>
      </c>
      <c r="E707" s="3">
        <v>641</v>
      </c>
      <c r="F707" s="21" t="s">
        <v>1582</v>
      </c>
      <c r="G707" s="18"/>
      <c r="H707" s="18" t="s">
        <v>1582</v>
      </c>
      <c r="I707" s="22">
        <v>43420</v>
      </c>
      <c r="J707" s="18"/>
      <c r="K707" s="18" t="s">
        <v>1583</v>
      </c>
      <c r="L707" s="18" t="s">
        <v>1584</v>
      </c>
      <c r="M707" s="18" t="s">
        <v>31</v>
      </c>
      <c r="N707" s="18"/>
      <c r="O707" s="18"/>
      <c r="P707" s="17"/>
      <c r="Q707" s="18">
        <f>COUNTIF(Attendance!B:B, A707)</f>
        <v>9</v>
      </c>
      <c r="R707" s="18">
        <f>COUNTIFS(Attendance!B:B, A707, Attendance!C:C, "Went")</f>
        <v>3</v>
      </c>
      <c r="S707" s="18">
        <f>COUNTIFS(Attendance!B:B, A707, Attendance!C:C, "No Show")</f>
        <v>3</v>
      </c>
      <c r="T707" s="18">
        <f>COUNTIFS(Attendance!B:B, A707, Attendance!C:C, "Didn't Go")</f>
        <v>3</v>
      </c>
      <c r="U707" s="19">
        <f t="shared" si="6"/>
        <v>33.333333333333329</v>
      </c>
      <c r="V707" s="19">
        <f t="shared" si="7"/>
        <v>33.333333333333329</v>
      </c>
      <c r="W707" s="19">
        <f t="shared" si="8"/>
        <v>33.333333333333329</v>
      </c>
    </row>
    <row r="708" spans="1:23" ht="12.75">
      <c r="A708" s="13" t="s">
        <v>1585</v>
      </c>
      <c r="B708" s="13">
        <v>213762102</v>
      </c>
      <c r="C708" s="13" t="s">
        <v>237</v>
      </c>
      <c r="D708" s="14">
        <v>43420</v>
      </c>
      <c r="E708" s="3">
        <v>642</v>
      </c>
      <c r="F708" s="21" t="s">
        <v>1585</v>
      </c>
      <c r="G708" s="18"/>
      <c r="H708" s="18" t="s">
        <v>1585</v>
      </c>
      <c r="I708" s="22">
        <v>43420</v>
      </c>
      <c r="J708" s="18"/>
      <c r="K708" s="18" t="s">
        <v>1586</v>
      </c>
      <c r="L708" s="18" t="s">
        <v>1587</v>
      </c>
      <c r="M708" s="18" t="s">
        <v>36</v>
      </c>
      <c r="N708" s="18"/>
      <c r="O708" s="18"/>
      <c r="P708" s="17"/>
      <c r="Q708" s="18">
        <f>COUNTIF(Attendance!B:B, A708)</f>
        <v>5</v>
      </c>
      <c r="R708" s="18">
        <f>COUNTIFS(Attendance!B:B, A708, Attendance!C:C, "Went")</f>
        <v>2</v>
      </c>
      <c r="S708" s="18">
        <f>COUNTIFS(Attendance!B:B, A708, Attendance!C:C, "No Show")</f>
        <v>3</v>
      </c>
      <c r="T708" s="18">
        <f>COUNTIFS(Attendance!B:B, A708, Attendance!C:C, "Didn't Go")</f>
        <v>0</v>
      </c>
      <c r="U708" s="19">
        <f t="shared" si="6"/>
        <v>40</v>
      </c>
      <c r="V708" s="19">
        <f t="shared" si="7"/>
        <v>60</v>
      </c>
      <c r="W708" s="19">
        <f t="shared" si="8"/>
        <v>0</v>
      </c>
    </row>
    <row r="709" spans="1:23" ht="12.75">
      <c r="A709" s="13" t="s">
        <v>1588</v>
      </c>
      <c r="B709" s="13">
        <v>268134033</v>
      </c>
      <c r="C709" s="13" t="s">
        <v>237</v>
      </c>
      <c r="D709" s="14">
        <v>43423</v>
      </c>
      <c r="E709" s="3">
        <v>643</v>
      </c>
      <c r="F709" s="21" t="s">
        <v>1588</v>
      </c>
      <c r="G709" s="18"/>
      <c r="H709" s="18" t="s">
        <v>1588</v>
      </c>
      <c r="I709" s="22">
        <v>43423</v>
      </c>
      <c r="J709" s="18"/>
      <c r="K709" s="18" t="s">
        <v>1589</v>
      </c>
      <c r="L709" s="18" t="s">
        <v>1590</v>
      </c>
      <c r="M709" s="18" t="s">
        <v>36</v>
      </c>
      <c r="N709" s="18"/>
      <c r="O709" s="18"/>
      <c r="P709" s="17"/>
      <c r="Q709" s="18">
        <f>COUNTIF(Attendance!B:B, A709)</f>
        <v>1</v>
      </c>
      <c r="R709" s="18">
        <f>COUNTIFS(Attendance!B:B, A709, Attendance!C:C, "Went")</f>
        <v>0</v>
      </c>
      <c r="S709" s="18">
        <f>COUNTIFS(Attendance!B:B, A709, Attendance!C:C, "No Show")</f>
        <v>1</v>
      </c>
      <c r="T709" s="18">
        <f>COUNTIFS(Attendance!B:B, A709, Attendance!C:C, "Didn't Go")</f>
        <v>0</v>
      </c>
      <c r="U709" s="19">
        <f t="shared" si="6"/>
        <v>0</v>
      </c>
      <c r="V709" s="19">
        <f t="shared" si="7"/>
        <v>100</v>
      </c>
      <c r="W709" s="19">
        <f t="shared" si="8"/>
        <v>0</v>
      </c>
    </row>
    <row r="710" spans="1:23" ht="12.75">
      <c r="A710" s="13" t="s">
        <v>1591</v>
      </c>
      <c r="B710" s="13">
        <v>268218865</v>
      </c>
      <c r="C710" s="13" t="s">
        <v>231</v>
      </c>
      <c r="D710" s="14">
        <v>43424</v>
      </c>
      <c r="E710" s="3">
        <v>644</v>
      </c>
      <c r="F710" s="21" t="s">
        <v>1591</v>
      </c>
      <c r="G710" s="18"/>
      <c r="H710" s="18" t="s">
        <v>1591</v>
      </c>
      <c r="I710" s="22">
        <v>43424</v>
      </c>
      <c r="J710" s="18"/>
      <c r="K710" s="18" t="s">
        <v>1592</v>
      </c>
      <c r="L710" s="18" t="s">
        <v>871</v>
      </c>
      <c r="M710" s="18" t="s">
        <v>44</v>
      </c>
      <c r="N710" s="18"/>
      <c r="O710" s="18"/>
      <c r="P710" s="17"/>
      <c r="Q710" s="18">
        <f>COUNTIF(Attendance!B:B, A710)</f>
        <v>3</v>
      </c>
      <c r="R710" s="18">
        <f>COUNTIFS(Attendance!B:B, A710, Attendance!C:C, "Went")</f>
        <v>0</v>
      </c>
      <c r="S710" s="18">
        <f>COUNTIFS(Attendance!B:B, A710, Attendance!C:C, "No Show")</f>
        <v>2</v>
      </c>
      <c r="T710" s="18">
        <f>COUNTIFS(Attendance!B:B, A710, Attendance!C:C, "Didn't Go")</f>
        <v>0</v>
      </c>
      <c r="U710" s="19">
        <f t="shared" si="6"/>
        <v>0</v>
      </c>
      <c r="V710" s="19">
        <f t="shared" si="7"/>
        <v>66.666666666666657</v>
      </c>
      <c r="W710" s="19">
        <f t="shared" si="8"/>
        <v>0</v>
      </c>
    </row>
    <row r="711" spans="1:23" ht="12.75">
      <c r="A711" s="13" t="s">
        <v>1340</v>
      </c>
      <c r="B711" s="13">
        <v>268216084</v>
      </c>
      <c r="C711" s="13" t="s">
        <v>231</v>
      </c>
      <c r="D711" s="14">
        <v>43424</v>
      </c>
      <c r="E711" s="3">
        <v>645</v>
      </c>
      <c r="F711" s="21" t="s">
        <v>1340</v>
      </c>
      <c r="G711" s="18"/>
      <c r="H711" s="18" t="s">
        <v>1340</v>
      </c>
      <c r="I711" s="22">
        <v>43320</v>
      </c>
      <c r="J711" s="18"/>
      <c r="K711" s="18" t="s">
        <v>1341</v>
      </c>
      <c r="L711" s="18" t="s">
        <v>1342</v>
      </c>
      <c r="M711" s="18" t="s">
        <v>31</v>
      </c>
      <c r="N711" s="18"/>
      <c r="O711" s="18"/>
      <c r="P711" s="17"/>
      <c r="Q711" s="18">
        <f>COUNTIF(Attendance!B:B, A711)</f>
        <v>4</v>
      </c>
      <c r="R711" s="18">
        <f>COUNTIFS(Attendance!B:B, A711, Attendance!C:C, "Went")</f>
        <v>0</v>
      </c>
      <c r="S711" s="18">
        <f>COUNTIFS(Attendance!B:B, A711, Attendance!C:C, "No Show")</f>
        <v>4</v>
      </c>
      <c r="T711" s="18">
        <f>COUNTIFS(Attendance!B:B, A711, Attendance!C:C, "Didn't Go")</f>
        <v>0</v>
      </c>
      <c r="U711" s="19">
        <f t="shared" si="6"/>
        <v>0</v>
      </c>
      <c r="V711" s="19">
        <f t="shared" si="7"/>
        <v>100</v>
      </c>
      <c r="W711" s="19">
        <f t="shared" si="8"/>
        <v>0</v>
      </c>
    </row>
    <row r="712" spans="1:23" ht="12.75">
      <c r="A712" s="13" t="s">
        <v>1068</v>
      </c>
      <c r="B712" s="13">
        <v>239705007</v>
      </c>
      <c r="C712" s="13" t="s">
        <v>1593</v>
      </c>
      <c r="D712" s="14">
        <v>43425</v>
      </c>
      <c r="E712" s="3">
        <v>646</v>
      </c>
      <c r="F712" s="21" t="s">
        <v>1068</v>
      </c>
      <c r="H712" s="3" t="s">
        <v>1068</v>
      </c>
      <c r="I712" s="22">
        <v>43226</v>
      </c>
      <c r="J712" s="18"/>
      <c r="L712" s="18" t="s">
        <v>235</v>
      </c>
      <c r="M712" s="18" t="s">
        <v>95</v>
      </c>
      <c r="P712" s="17"/>
      <c r="Q712" s="18">
        <f>COUNTIF(Attendance!B:B, A712)</f>
        <v>0</v>
      </c>
      <c r="R712" s="18">
        <f>COUNTIFS(Attendance!B:B, A712, Attendance!C:C, "Went")</f>
        <v>0</v>
      </c>
      <c r="S712" s="18">
        <f>COUNTIFS(Attendance!B:B, A712, Attendance!C:C, "No Show")</f>
        <v>0</v>
      </c>
      <c r="T712" s="18">
        <f>COUNTIFS(Attendance!B:B, A712, Attendance!C:C, "Didn't Go")</f>
        <v>0</v>
      </c>
      <c r="U712" s="19">
        <f t="shared" si="6"/>
        <v>0</v>
      </c>
      <c r="V712" s="19">
        <f t="shared" si="7"/>
        <v>0</v>
      </c>
      <c r="W712" s="19">
        <f t="shared" si="8"/>
        <v>0</v>
      </c>
    </row>
    <row r="713" spans="1:23" ht="12.75">
      <c r="A713" s="13" t="s">
        <v>1416</v>
      </c>
      <c r="B713" s="13">
        <v>4108394</v>
      </c>
      <c r="C713" s="13" t="s">
        <v>237</v>
      </c>
      <c r="D713" s="14">
        <v>43425</v>
      </c>
      <c r="E713" s="3">
        <v>647</v>
      </c>
      <c r="F713" s="21" t="s">
        <v>1416</v>
      </c>
      <c r="G713" s="18"/>
      <c r="H713" s="18" t="s">
        <v>1416</v>
      </c>
      <c r="I713" s="22">
        <v>43357</v>
      </c>
      <c r="J713" s="18"/>
      <c r="K713" s="18" t="s">
        <v>133</v>
      </c>
      <c r="L713" s="18" t="s">
        <v>1417</v>
      </c>
      <c r="M713" s="18" t="s">
        <v>53</v>
      </c>
      <c r="N713" s="18"/>
      <c r="O713" s="18"/>
      <c r="P713" s="17"/>
      <c r="Q713" s="18">
        <f>COUNTIF(Attendance!B:B, A713)</f>
        <v>0</v>
      </c>
      <c r="R713" s="18">
        <f>COUNTIFS(Attendance!B:B, A713, Attendance!C:C, "Went")</f>
        <v>0</v>
      </c>
      <c r="S713" s="18">
        <f>COUNTIFS(Attendance!B:B, A713, Attendance!C:C, "No Show")</f>
        <v>0</v>
      </c>
      <c r="T713" s="18">
        <f>COUNTIFS(Attendance!B:B, A713, Attendance!C:C, "Didn't Go")</f>
        <v>0</v>
      </c>
      <c r="U713" s="19">
        <f t="shared" si="6"/>
        <v>0</v>
      </c>
      <c r="V713" s="19">
        <f t="shared" si="7"/>
        <v>0</v>
      </c>
      <c r="W713" s="19">
        <f t="shared" si="8"/>
        <v>0</v>
      </c>
    </row>
    <row r="714" spans="1:23" ht="12.75">
      <c r="A714" s="13" t="s">
        <v>1594</v>
      </c>
      <c r="B714" s="13">
        <v>268318592</v>
      </c>
      <c r="C714" s="13" t="s">
        <v>237</v>
      </c>
      <c r="D714" s="14">
        <v>43426</v>
      </c>
      <c r="E714" s="3">
        <v>648</v>
      </c>
      <c r="F714" s="21" t="s">
        <v>1594</v>
      </c>
      <c r="G714" s="18"/>
      <c r="H714" s="18" t="s">
        <v>1594</v>
      </c>
      <c r="I714" s="22">
        <v>43426</v>
      </c>
      <c r="J714" s="18"/>
      <c r="K714" s="18" t="s">
        <v>63</v>
      </c>
      <c r="L714" s="18" t="s">
        <v>1595</v>
      </c>
      <c r="M714" s="18" t="s">
        <v>53</v>
      </c>
      <c r="N714" s="18"/>
      <c r="O714" s="18"/>
      <c r="P714" s="17"/>
      <c r="Q714" s="18">
        <f>COUNTIF(Attendance!B:B, A714)</f>
        <v>0</v>
      </c>
      <c r="R714" s="18">
        <f>COUNTIFS(Attendance!B:B, A714, Attendance!C:C, "Went")</f>
        <v>0</v>
      </c>
      <c r="S714" s="18">
        <f>COUNTIFS(Attendance!B:B, A714, Attendance!C:C, "No Show")</f>
        <v>0</v>
      </c>
      <c r="T714" s="18">
        <f>COUNTIFS(Attendance!B:B, A714, Attendance!C:C, "Didn't Go")</f>
        <v>0</v>
      </c>
      <c r="U714" s="19">
        <f t="shared" si="6"/>
        <v>0</v>
      </c>
      <c r="V714" s="19">
        <f t="shared" si="7"/>
        <v>0</v>
      </c>
      <c r="W714" s="19">
        <f t="shared" si="8"/>
        <v>0</v>
      </c>
    </row>
    <row r="715" spans="1:23" ht="12.75">
      <c r="A715" s="13" t="s">
        <v>1596</v>
      </c>
      <c r="B715" s="13">
        <v>79709042</v>
      </c>
      <c r="C715" s="13" t="s">
        <v>237</v>
      </c>
      <c r="D715" s="14">
        <v>43428</v>
      </c>
      <c r="E715" s="3">
        <v>649</v>
      </c>
      <c r="F715" s="21" t="s">
        <v>1596</v>
      </c>
      <c r="G715" s="18"/>
      <c r="H715" s="18" t="s">
        <v>1596</v>
      </c>
      <c r="I715" s="22">
        <v>43428</v>
      </c>
      <c r="J715" s="18"/>
      <c r="K715" s="18"/>
      <c r="L715" s="18" t="s">
        <v>235</v>
      </c>
      <c r="M715" s="18" t="s">
        <v>95</v>
      </c>
      <c r="N715" s="18"/>
      <c r="O715" s="18"/>
      <c r="P715" s="17"/>
      <c r="Q715" s="18">
        <f>COUNTIF(Attendance!B:B, A715)</f>
        <v>0</v>
      </c>
      <c r="R715" s="18">
        <f>COUNTIFS(Attendance!B:B, A715, Attendance!C:C, "Went")</f>
        <v>0</v>
      </c>
      <c r="S715" s="18">
        <f>COUNTIFS(Attendance!B:B, A715, Attendance!C:C, "No Show")</f>
        <v>0</v>
      </c>
      <c r="T715" s="18">
        <f>COUNTIFS(Attendance!B:B, A715, Attendance!C:C, "Didn't Go")</f>
        <v>0</v>
      </c>
      <c r="U715" s="19">
        <f t="shared" si="6"/>
        <v>0</v>
      </c>
      <c r="V715" s="19">
        <f t="shared" si="7"/>
        <v>0</v>
      </c>
      <c r="W715" s="19">
        <f t="shared" si="8"/>
        <v>0</v>
      </c>
    </row>
    <row r="716" spans="1:23" ht="12.75">
      <c r="A716" s="13" t="s">
        <v>1597</v>
      </c>
      <c r="B716" s="13">
        <v>261714519</v>
      </c>
      <c r="C716" s="13" t="s">
        <v>237</v>
      </c>
      <c r="D716" s="14">
        <v>43430</v>
      </c>
      <c r="E716" s="3">
        <v>650</v>
      </c>
      <c r="F716" s="21" t="s">
        <v>1597</v>
      </c>
      <c r="G716" s="18"/>
      <c r="H716" s="18" t="s">
        <v>1597</v>
      </c>
      <c r="I716" s="22">
        <v>43430</v>
      </c>
      <c r="J716" s="18"/>
      <c r="K716" s="18" t="s">
        <v>68</v>
      </c>
      <c r="L716" s="18" t="s">
        <v>149</v>
      </c>
      <c r="M716" s="18" t="s">
        <v>68</v>
      </c>
      <c r="N716" s="18"/>
      <c r="O716" s="18"/>
      <c r="P716" s="17"/>
      <c r="Q716" s="18">
        <f>COUNTIF(Attendance!B:B, A716)</f>
        <v>2</v>
      </c>
      <c r="R716" s="18">
        <f>COUNTIFS(Attendance!B:B, A716, Attendance!C:C, "Went")</f>
        <v>1</v>
      </c>
      <c r="S716" s="18">
        <f>COUNTIFS(Attendance!B:B, A716, Attendance!C:C, "No Show")</f>
        <v>1</v>
      </c>
      <c r="T716" s="18">
        <f>COUNTIFS(Attendance!B:B, A716, Attendance!C:C, "Didn't Go")</f>
        <v>0</v>
      </c>
      <c r="U716" s="19">
        <f t="shared" si="6"/>
        <v>50</v>
      </c>
      <c r="V716" s="19">
        <f t="shared" si="7"/>
        <v>50</v>
      </c>
      <c r="W716" s="19">
        <f t="shared" si="8"/>
        <v>0</v>
      </c>
    </row>
    <row r="717" spans="1:23" ht="12.75">
      <c r="A717" s="13" t="s">
        <v>1598</v>
      </c>
      <c r="B717" s="13">
        <v>265620820</v>
      </c>
      <c r="C717" s="13" t="s">
        <v>237</v>
      </c>
      <c r="D717" s="14">
        <v>43430</v>
      </c>
      <c r="E717" s="3">
        <v>651</v>
      </c>
      <c r="F717" s="21" t="s">
        <v>1598</v>
      </c>
      <c r="G717" s="18"/>
      <c r="H717" s="18" t="s">
        <v>1598</v>
      </c>
      <c r="I717" s="22">
        <v>43430</v>
      </c>
      <c r="J717" s="18"/>
      <c r="K717" s="18" t="s">
        <v>1599</v>
      </c>
      <c r="L717" s="18" t="s">
        <v>1056</v>
      </c>
      <c r="M717" s="18" t="s">
        <v>53</v>
      </c>
      <c r="N717" s="18"/>
      <c r="O717" s="18"/>
      <c r="P717" s="17"/>
      <c r="Q717" s="18">
        <f>COUNTIF(Attendance!B:B, A717)</f>
        <v>1</v>
      </c>
      <c r="R717" s="18">
        <f>COUNTIFS(Attendance!B:B, A717, Attendance!C:C, "Went")</f>
        <v>0</v>
      </c>
      <c r="S717" s="18">
        <f>COUNTIFS(Attendance!B:B, A717, Attendance!C:C, "No Show")</f>
        <v>1</v>
      </c>
      <c r="T717" s="18">
        <f>COUNTIFS(Attendance!B:B, A717, Attendance!C:C, "Didn't Go")</f>
        <v>0</v>
      </c>
      <c r="U717" s="19">
        <f t="shared" si="6"/>
        <v>0</v>
      </c>
      <c r="V717" s="19">
        <f t="shared" si="7"/>
        <v>100</v>
      </c>
      <c r="W717" s="19">
        <f t="shared" si="8"/>
        <v>0</v>
      </c>
    </row>
    <row r="718" spans="1:23" ht="12.75">
      <c r="A718" s="13" t="s">
        <v>1600</v>
      </c>
      <c r="B718" s="13">
        <v>268577434</v>
      </c>
      <c r="C718" s="13" t="s">
        <v>231</v>
      </c>
      <c r="D718" s="14">
        <v>43430</v>
      </c>
      <c r="E718" s="3">
        <v>652</v>
      </c>
      <c r="F718" s="21" t="s">
        <v>1600</v>
      </c>
      <c r="G718" s="18"/>
      <c r="H718" s="18" t="s">
        <v>1600</v>
      </c>
      <c r="I718" s="22">
        <v>43430</v>
      </c>
      <c r="J718" s="18"/>
      <c r="K718" s="18" t="s">
        <v>1601</v>
      </c>
      <c r="L718" s="18" t="s">
        <v>1602</v>
      </c>
      <c r="M718" s="18" t="s">
        <v>166</v>
      </c>
      <c r="N718" s="18"/>
      <c r="O718" s="18"/>
      <c r="P718" s="17"/>
      <c r="Q718" s="18">
        <f>COUNTIF(Attendance!B:B, A718)</f>
        <v>0</v>
      </c>
      <c r="R718" s="18">
        <f>COUNTIFS(Attendance!B:B, A718, Attendance!C:C, "Went")</f>
        <v>0</v>
      </c>
      <c r="S718" s="18">
        <f>COUNTIFS(Attendance!B:B, A718, Attendance!C:C, "No Show")</f>
        <v>0</v>
      </c>
      <c r="T718" s="18">
        <f>COUNTIFS(Attendance!B:B, A718, Attendance!C:C, "Didn't Go")</f>
        <v>0</v>
      </c>
      <c r="U718" s="19">
        <f t="shared" si="6"/>
        <v>0</v>
      </c>
      <c r="V718" s="19">
        <f t="shared" si="7"/>
        <v>0</v>
      </c>
      <c r="W718" s="19">
        <f t="shared" si="8"/>
        <v>0</v>
      </c>
    </row>
    <row r="719" spans="1:23" ht="12.75">
      <c r="A719" s="13" t="s">
        <v>1603</v>
      </c>
      <c r="B719" s="13">
        <v>268674768</v>
      </c>
      <c r="C719" s="13" t="s">
        <v>231</v>
      </c>
      <c r="D719" s="14">
        <v>43431</v>
      </c>
      <c r="E719" s="3">
        <v>653</v>
      </c>
      <c r="F719" s="21" t="s">
        <v>1603</v>
      </c>
      <c r="G719" s="18"/>
      <c r="H719" s="18" t="s">
        <v>1603</v>
      </c>
      <c r="I719" s="22">
        <v>43431</v>
      </c>
      <c r="J719" s="18"/>
      <c r="K719" s="18" t="s">
        <v>1604</v>
      </c>
      <c r="L719" s="18" t="s">
        <v>103</v>
      </c>
      <c r="M719" s="18" t="s">
        <v>44</v>
      </c>
      <c r="N719" s="18"/>
      <c r="O719" s="18"/>
      <c r="P719" s="17"/>
      <c r="Q719" s="18">
        <f>COUNTIF(Attendance!B:B, A719)</f>
        <v>2</v>
      </c>
      <c r="R719" s="18">
        <f>COUNTIFS(Attendance!B:B, A719, Attendance!C:C, "Went")</f>
        <v>0</v>
      </c>
      <c r="S719" s="18">
        <f>COUNTIFS(Attendance!B:B, A719, Attendance!C:C, "No Show")</f>
        <v>2</v>
      </c>
      <c r="T719" s="18">
        <f>COUNTIFS(Attendance!B:B, A719, Attendance!C:C, "Didn't Go")</f>
        <v>0</v>
      </c>
      <c r="U719" s="19">
        <f t="shared" si="6"/>
        <v>0</v>
      </c>
      <c r="V719" s="19">
        <f t="shared" si="7"/>
        <v>100</v>
      </c>
      <c r="W719" s="19">
        <f t="shared" si="8"/>
        <v>0</v>
      </c>
    </row>
    <row r="720" spans="1:23" ht="12.75">
      <c r="A720" s="13" t="s">
        <v>1605</v>
      </c>
      <c r="B720" s="13">
        <v>268667620</v>
      </c>
      <c r="C720" s="13" t="s">
        <v>231</v>
      </c>
      <c r="D720" s="14">
        <v>43431</v>
      </c>
      <c r="E720" s="3">
        <v>654</v>
      </c>
      <c r="F720" s="21" t="s">
        <v>1605</v>
      </c>
      <c r="G720" s="18"/>
      <c r="H720" s="18" t="s">
        <v>1605</v>
      </c>
      <c r="I720" s="22">
        <v>43431</v>
      </c>
      <c r="J720" s="18"/>
      <c r="K720" s="18" t="s">
        <v>1606</v>
      </c>
      <c r="L720" s="18" t="s">
        <v>1607</v>
      </c>
      <c r="M720" s="18" t="s">
        <v>53</v>
      </c>
      <c r="N720" s="18"/>
      <c r="O720" s="18"/>
      <c r="P720" s="17"/>
      <c r="Q720" s="18">
        <f>COUNTIF(Attendance!B:B, A720)</f>
        <v>2</v>
      </c>
      <c r="R720" s="18">
        <f>COUNTIFS(Attendance!B:B, A720, Attendance!C:C, "Went")</f>
        <v>1</v>
      </c>
      <c r="S720" s="18">
        <f>COUNTIFS(Attendance!B:B, A720, Attendance!C:C, "No Show")</f>
        <v>1</v>
      </c>
      <c r="T720" s="18">
        <f>COUNTIFS(Attendance!B:B, A720, Attendance!C:C, "Didn't Go")</f>
        <v>0</v>
      </c>
      <c r="U720" s="19">
        <f t="shared" si="6"/>
        <v>50</v>
      </c>
      <c r="V720" s="19">
        <f t="shared" si="7"/>
        <v>50</v>
      </c>
      <c r="W720" s="19">
        <f t="shared" si="8"/>
        <v>0</v>
      </c>
    </row>
    <row r="721" spans="1:23" ht="12.75">
      <c r="A721" s="13" t="s">
        <v>1608</v>
      </c>
      <c r="B721" s="13">
        <v>264913075</v>
      </c>
      <c r="C721" s="13" t="s">
        <v>237</v>
      </c>
      <c r="D721" s="14">
        <v>43431</v>
      </c>
      <c r="E721" s="3">
        <v>655</v>
      </c>
      <c r="F721" s="21" t="s">
        <v>1608</v>
      </c>
      <c r="G721" s="18"/>
      <c r="H721" s="18" t="s">
        <v>1608</v>
      </c>
      <c r="I721" s="22">
        <v>43431</v>
      </c>
      <c r="J721" s="18"/>
      <c r="K721" s="18" t="s">
        <v>43</v>
      </c>
      <c r="L721" s="18" t="s">
        <v>1609</v>
      </c>
      <c r="M721" s="18" t="s">
        <v>44</v>
      </c>
      <c r="N721" s="18"/>
      <c r="O721" s="18" t="s">
        <v>1610</v>
      </c>
      <c r="P721" s="17"/>
      <c r="Q721" s="18">
        <f>COUNTIF(Attendance!B:B, A721)</f>
        <v>5</v>
      </c>
      <c r="R721" s="18">
        <f>COUNTIFS(Attendance!B:B, A721, Attendance!C:C, "Went")</f>
        <v>3</v>
      </c>
      <c r="S721" s="18">
        <f>COUNTIFS(Attendance!B:B, A721, Attendance!C:C, "No Show")</f>
        <v>1</v>
      </c>
      <c r="T721" s="18">
        <f>COUNTIFS(Attendance!B:B, A721, Attendance!C:C, "Didn't Go")</f>
        <v>0</v>
      </c>
      <c r="U721" s="19">
        <f t="shared" si="6"/>
        <v>60</v>
      </c>
      <c r="V721" s="19">
        <f t="shared" si="7"/>
        <v>20</v>
      </c>
      <c r="W721" s="19">
        <f t="shared" si="8"/>
        <v>0</v>
      </c>
    </row>
    <row r="722" spans="1:23" ht="12.75">
      <c r="A722" s="13" t="s">
        <v>1611</v>
      </c>
      <c r="B722" s="13">
        <v>252164190</v>
      </c>
      <c r="C722" s="13" t="s">
        <v>237</v>
      </c>
      <c r="D722" s="14">
        <v>43432</v>
      </c>
      <c r="E722" s="3">
        <v>656</v>
      </c>
      <c r="F722" s="21" t="s">
        <v>1611</v>
      </c>
      <c r="G722" s="18"/>
      <c r="H722" s="18" t="s">
        <v>1611</v>
      </c>
      <c r="I722" s="22">
        <v>43432</v>
      </c>
      <c r="J722" s="18"/>
      <c r="K722" s="18" t="s">
        <v>1612</v>
      </c>
      <c r="L722" s="18" t="s">
        <v>262</v>
      </c>
      <c r="M722" s="18" t="s">
        <v>44</v>
      </c>
      <c r="N722" s="18"/>
      <c r="O722" s="18"/>
      <c r="P722" s="17"/>
      <c r="Q722" s="18">
        <f>COUNTIF(Attendance!B:B, A722)</f>
        <v>1</v>
      </c>
      <c r="R722" s="18">
        <f>COUNTIFS(Attendance!B:B, A722, Attendance!C:C, "Went")</f>
        <v>1</v>
      </c>
      <c r="S722" s="18">
        <f>COUNTIFS(Attendance!B:B, A722, Attendance!C:C, "No Show")</f>
        <v>0</v>
      </c>
      <c r="T722" s="18">
        <f>COUNTIFS(Attendance!B:B, A722, Attendance!C:C, "Didn't Go")</f>
        <v>0</v>
      </c>
      <c r="U722" s="19">
        <f t="shared" si="6"/>
        <v>100</v>
      </c>
      <c r="V722" s="19">
        <f t="shared" si="7"/>
        <v>0</v>
      </c>
      <c r="W722" s="19">
        <f t="shared" si="8"/>
        <v>0</v>
      </c>
    </row>
    <row r="723" spans="1:23" ht="12.75">
      <c r="A723" s="13" t="s">
        <v>1613</v>
      </c>
      <c r="B723" s="13">
        <v>259026173</v>
      </c>
      <c r="C723" s="13" t="s">
        <v>237</v>
      </c>
      <c r="D723" s="14">
        <v>43434</v>
      </c>
      <c r="E723" s="3">
        <v>657</v>
      </c>
      <c r="F723" s="21" t="s">
        <v>1613</v>
      </c>
      <c r="G723" s="18"/>
      <c r="H723" s="18" t="s">
        <v>1613</v>
      </c>
      <c r="I723" s="22">
        <v>43434</v>
      </c>
      <c r="J723" s="18"/>
      <c r="K723" s="18" t="s">
        <v>1614</v>
      </c>
      <c r="L723" s="18" t="s">
        <v>1446</v>
      </c>
      <c r="M723" s="18" t="s">
        <v>31</v>
      </c>
      <c r="N723" s="18"/>
      <c r="O723" s="18"/>
      <c r="P723" s="17"/>
      <c r="Q723" s="18">
        <f>COUNTIF(Attendance!B:B, A723)</f>
        <v>2</v>
      </c>
      <c r="R723" s="18">
        <f>COUNTIFS(Attendance!B:B, A723, Attendance!C:C, "Went")</f>
        <v>1</v>
      </c>
      <c r="S723" s="18">
        <f>COUNTIFS(Attendance!B:B, A723, Attendance!C:C, "No Show")</f>
        <v>0</v>
      </c>
      <c r="T723" s="18">
        <f>COUNTIFS(Attendance!B:B, A723, Attendance!C:C, "Didn't Go")</f>
        <v>0</v>
      </c>
      <c r="U723" s="19">
        <f t="shared" si="6"/>
        <v>50</v>
      </c>
      <c r="V723" s="19">
        <f t="shared" si="7"/>
        <v>0</v>
      </c>
      <c r="W723" s="19">
        <f t="shared" si="8"/>
        <v>0</v>
      </c>
    </row>
    <row r="724" spans="1:23" ht="12.75">
      <c r="A724" s="13" t="s">
        <v>1615</v>
      </c>
      <c r="B724" s="13">
        <v>269000220</v>
      </c>
      <c r="C724" s="13" t="s">
        <v>237</v>
      </c>
      <c r="D724" s="14">
        <v>43436</v>
      </c>
      <c r="E724" s="3">
        <v>658</v>
      </c>
      <c r="F724" s="21" t="s">
        <v>1615</v>
      </c>
      <c r="G724" s="18"/>
      <c r="H724" s="18" t="s">
        <v>1615</v>
      </c>
      <c r="I724" s="22">
        <v>43436</v>
      </c>
      <c r="J724" s="18"/>
      <c r="K724" s="18" t="s">
        <v>1616</v>
      </c>
      <c r="L724" s="18" t="s">
        <v>238</v>
      </c>
      <c r="M724" s="18" t="s">
        <v>87</v>
      </c>
      <c r="N724" s="18"/>
      <c r="O724" s="18"/>
      <c r="P724" s="17"/>
      <c r="Q724" s="18">
        <f>COUNTIF(Attendance!B:B, A724)</f>
        <v>1</v>
      </c>
      <c r="R724" s="18">
        <f>COUNTIFS(Attendance!B:B, A724, Attendance!C:C, "Went")</f>
        <v>1</v>
      </c>
      <c r="S724" s="18">
        <f>COUNTIFS(Attendance!B:B, A724, Attendance!C:C, "No Show")</f>
        <v>0</v>
      </c>
      <c r="T724" s="18">
        <f>COUNTIFS(Attendance!B:B, A724, Attendance!C:C, "Didn't Go")</f>
        <v>0</v>
      </c>
      <c r="U724" s="19">
        <f t="shared" si="6"/>
        <v>100</v>
      </c>
      <c r="V724" s="19">
        <f t="shared" si="7"/>
        <v>0</v>
      </c>
      <c r="W724" s="19">
        <f t="shared" si="8"/>
        <v>0</v>
      </c>
    </row>
    <row r="725" spans="1:23" ht="12.75">
      <c r="A725" s="13" t="s">
        <v>1617</v>
      </c>
      <c r="B725" s="13">
        <v>6814395</v>
      </c>
      <c r="C725" s="13" t="s">
        <v>1449</v>
      </c>
      <c r="D725" s="14">
        <v>43437</v>
      </c>
      <c r="E725" s="3">
        <v>659</v>
      </c>
      <c r="F725" s="21" t="s">
        <v>1617</v>
      </c>
      <c r="G725" s="18"/>
      <c r="H725" s="18" t="s">
        <v>1617</v>
      </c>
      <c r="I725" s="22">
        <v>43437</v>
      </c>
      <c r="J725" s="18"/>
      <c r="K725" s="18" t="s">
        <v>1618</v>
      </c>
      <c r="L725" s="18" t="s">
        <v>1619</v>
      </c>
      <c r="M725" s="18" t="s">
        <v>36</v>
      </c>
      <c r="N725" s="18"/>
      <c r="O725" s="18"/>
      <c r="P725" s="17"/>
      <c r="Q725" s="18">
        <f>COUNTIF(Attendance!B:B, A725)</f>
        <v>1</v>
      </c>
      <c r="R725" s="18">
        <f>COUNTIFS(Attendance!B:B, A725, Attendance!C:C, "Went")</f>
        <v>1</v>
      </c>
      <c r="S725" s="18">
        <f>COUNTIFS(Attendance!B:B, A725, Attendance!C:C, "No Show")</f>
        <v>0</v>
      </c>
      <c r="T725" s="18">
        <f>COUNTIFS(Attendance!B:B, A725, Attendance!C:C, "Didn't Go")</f>
        <v>0</v>
      </c>
      <c r="U725" s="19">
        <f t="shared" si="6"/>
        <v>100</v>
      </c>
      <c r="V725" s="19">
        <f t="shared" si="7"/>
        <v>0</v>
      </c>
      <c r="W725" s="19">
        <f t="shared" si="8"/>
        <v>0</v>
      </c>
    </row>
    <row r="726" spans="1:23" ht="12.75">
      <c r="A726" s="13" t="s">
        <v>1620</v>
      </c>
      <c r="B726" s="13">
        <v>269151290</v>
      </c>
      <c r="C726" s="13" t="s">
        <v>237</v>
      </c>
      <c r="D726" s="14">
        <v>43438</v>
      </c>
      <c r="E726" s="3">
        <v>660</v>
      </c>
      <c r="F726" s="21" t="s">
        <v>1620</v>
      </c>
      <c r="G726" s="18"/>
      <c r="H726" s="18" t="s">
        <v>1620</v>
      </c>
      <c r="I726" s="22">
        <v>43438</v>
      </c>
      <c r="J726" s="18"/>
      <c r="K726" s="18" t="s">
        <v>1621</v>
      </c>
      <c r="L726" s="18" t="s">
        <v>1441</v>
      </c>
      <c r="M726" s="18" t="s">
        <v>53</v>
      </c>
      <c r="N726" s="18"/>
      <c r="O726" s="18"/>
      <c r="P726" s="17"/>
      <c r="Q726" s="18">
        <f>COUNTIF(Attendance!B:B, A726)</f>
        <v>0</v>
      </c>
      <c r="R726" s="18">
        <f>COUNTIFS(Attendance!B:B, A726, Attendance!C:C, "Went")</f>
        <v>0</v>
      </c>
      <c r="S726" s="18">
        <f>COUNTIFS(Attendance!B:B, A726, Attendance!C:C, "No Show")</f>
        <v>0</v>
      </c>
      <c r="T726" s="18">
        <f>COUNTIFS(Attendance!B:B, A726, Attendance!C:C, "Didn't Go")</f>
        <v>0</v>
      </c>
      <c r="U726" s="19">
        <f t="shared" si="6"/>
        <v>0</v>
      </c>
      <c r="V726" s="19">
        <f t="shared" si="7"/>
        <v>0</v>
      </c>
      <c r="W726" s="19">
        <f t="shared" si="8"/>
        <v>0</v>
      </c>
    </row>
    <row r="727" spans="1:23" ht="12.75">
      <c r="A727" s="13" t="s">
        <v>1622</v>
      </c>
      <c r="B727" s="13">
        <v>269174733</v>
      </c>
      <c r="C727" s="13" t="s">
        <v>231</v>
      </c>
      <c r="D727" s="14">
        <v>43438</v>
      </c>
      <c r="E727" s="3">
        <v>661</v>
      </c>
      <c r="F727" s="21" t="s">
        <v>1622</v>
      </c>
      <c r="G727" s="18"/>
      <c r="H727" s="18" t="s">
        <v>1622</v>
      </c>
      <c r="I727" s="22">
        <v>43438</v>
      </c>
      <c r="J727" s="18"/>
      <c r="K727" s="18" t="s">
        <v>1623</v>
      </c>
      <c r="L727" s="18" t="s">
        <v>1624</v>
      </c>
      <c r="M727" s="18" t="s">
        <v>82</v>
      </c>
      <c r="N727" s="18"/>
      <c r="O727" s="18"/>
      <c r="P727" s="17"/>
      <c r="Q727" s="18">
        <f>COUNTIF(Attendance!B:B, A727)</f>
        <v>0</v>
      </c>
      <c r="R727" s="18">
        <f>COUNTIFS(Attendance!B:B, A727, Attendance!C:C, "Went")</f>
        <v>0</v>
      </c>
      <c r="S727" s="18">
        <f>COUNTIFS(Attendance!B:B, A727, Attendance!C:C, "No Show")</f>
        <v>0</v>
      </c>
      <c r="T727" s="18">
        <f>COUNTIFS(Attendance!B:B, A727, Attendance!C:C, "Didn't Go")</f>
        <v>0</v>
      </c>
      <c r="U727" s="19">
        <f t="shared" si="6"/>
        <v>0</v>
      </c>
      <c r="V727" s="19">
        <f t="shared" si="7"/>
        <v>0</v>
      </c>
      <c r="W727" s="19">
        <f t="shared" si="8"/>
        <v>0</v>
      </c>
    </row>
    <row r="728" spans="1:23" ht="12.75">
      <c r="A728" s="13" t="s">
        <v>1625</v>
      </c>
      <c r="B728" s="13">
        <v>211106951</v>
      </c>
      <c r="C728" s="13" t="s">
        <v>237</v>
      </c>
      <c r="D728" s="14">
        <v>43440</v>
      </c>
      <c r="E728" s="3">
        <v>662</v>
      </c>
      <c r="F728" s="21" t="s">
        <v>1625</v>
      </c>
      <c r="G728" s="18"/>
      <c r="H728" s="18" t="s">
        <v>1625</v>
      </c>
      <c r="I728" s="22">
        <v>43440</v>
      </c>
      <c r="J728" s="18"/>
      <c r="K728" s="18" t="s">
        <v>1626</v>
      </c>
      <c r="L728" s="18" t="s">
        <v>279</v>
      </c>
      <c r="M728" s="18" t="s">
        <v>280</v>
      </c>
      <c r="N728" s="18"/>
      <c r="O728" s="18"/>
      <c r="P728" s="17"/>
      <c r="Q728" s="18">
        <f>COUNTIF(Attendance!B:B, A728)</f>
        <v>0</v>
      </c>
      <c r="R728" s="18">
        <f>COUNTIFS(Attendance!B:B, A728, Attendance!C:C, "Went")</f>
        <v>0</v>
      </c>
      <c r="S728" s="18">
        <f>COUNTIFS(Attendance!B:B, A728, Attendance!C:C, "No Show")</f>
        <v>0</v>
      </c>
      <c r="T728" s="18">
        <f>COUNTIFS(Attendance!B:B, A728, Attendance!C:C, "Didn't Go")</f>
        <v>0</v>
      </c>
      <c r="U728" s="19">
        <f t="shared" si="6"/>
        <v>0</v>
      </c>
      <c r="V728" s="19">
        <f t="shared" si="7"/>
        <v>0</v>
      </c>
      <c r="W728" s="19">
        <f t="shared" si="8"/>
        <v>0</v>
      </c>
    </row>
    <row r="729" spans="1:23" ht="12.75">
      <c r="A729" s="13" t="s">
        <v>1627</v>
      </c>
      <c r="B729" s="13">
        <v>156233462</v>
      </c>
      <c r="C729" s="13" t="s">
        <v>246</v>
      </c>
      <c r="D729" s="14">
        <v>43440</v>
      </c>
      <c r="E729" s="3">
        <v>663</v>
      </c>
      <c r="F729" s="21" t="s">
        <v>1627</v>
      </c>
      <c r="G729" s="18"/>
      <c r="H729" s="18" t="s">
        <v>1627</v>
      </c>
      <c r="I729" s="22">
        <v>43440</v>
      </c>
      <c r="J729" s="18"/>
      <c r="K729" s="18"/>
      <c r="L729" s="18" t="s">
        <v>235</v>
      </c>
      <c r="M729" s="18" t="s">
        <v>95</v>
      </c>
      <c r="N729" s="18"/>
      <c r="O729" s="18"/>
      <c r="P729" s="17"/>
      <c r="Q729" s="18">
        <f>COUNTIF(Attendance!B:B, A729)</f>
        <v>1</v>
      </c>
      <c r="R729" s="18">
        <f>COUNTIFS(Attendance!B:B, A729, Attendance!C:C, "Went")</f>
        <v>0</v>
      </c>
      <c r="S729" s="18">
        <f>COUNTIFS(Attendance!B:B, A729, Attendance!C:C, "No Show")</f>
        <v>1</v>
      </c>
      <c r="T729" s="18">
        <f>COUNTIFS(Attendance!B:B, A729, Attendance!C:C, "Didn't Go")</f>
        <v>0</v>
      </c>
      <c r="U729" s="19">
        <f t="shared" si="6"/>
        <v>0</v>
      </c>
      <c r="V729" s="19">
        <f t="shared" si="7"/>
        <v>100</v>
      </c>
      <c r="W729" s="19">
        <f t="shared" si="8"/>
        <v>0</v>
      </c>
    </row>
    <row r="730" spans="1:23" ht="12.75">
      <c r="A730" s="13" t="s">
        <v>1628</v>
      </c>
      <c r="B730" s="13">
        <v>269399681</v>
      </c>
      <c r="C730" s="13" t="s">
        <v>237</v>
      </c>
      <c r="D730" s="14">
        <v>43441</v>
      </c>
      <c r="E730" s="3">
        <v>664</v>
      </c>
      <c r="F730" s="21" t="s">
        <v>1628</v>
      </c>
      <c r="G730" s="18"/>
      <c r="H730" s="18" t="s">
        <v>1628</v>
      </c>
      <c r="I730" s="22">
        <v>43441</v>
      </c>
      <c r="J730" s="18"/>
      <c r="K730" s="18"/>
      <c r="L730" s="18" t="s">
        <v>235</v>
      </c>
      <c r="M730" s="18" t="s">
        <v>95</v>
      </c>
      <c r="N730" s="18"/>
      <c r="O730" s="18"/>
      <c r="P730" s="17"/>
      <c r="Q730" s="18">
        <f>COUNTIF(Attendance!B:B, A730)</f>
        <v>0</v>
      </c>
      <c r="R730" s="18">
        <f>COUNTIFS(Attendance!B:B, A730, Attendance!C:C, "Went")</f>
        <v>0</v>
      </c>
      <c r="S730" s="18">
        <f>COUNTIFS(Attendance!B:B, A730, Attendance!C:C, "No Show")</f>
        <v>0</v>
      </c>
      <c r="T730" s="18">
        <f>COUNTIFS(Attendance!B:B, A730, Attendance!C:C, "Didn't Go")</f>
        <v>0</v>
      </c>
      <c r="U730" s="19">
        <f t="shared" si="6"/>
        <v>0</v>
      </c>
      <c r="V730" s="19">
        <f t="shared" si="7"/>
        <v>0</v>
      </c>
      <c r="W730" s="19">
        <f t="shared" si="8"/>
        <v>0</v>
      </c>
    </row>
    <row r="731" spans="1:23" ht="12.75">
      <c r="A731" s="13" t="s">
        <v>1629</v>
      </c>
      <c r="B731" s="13">
        <v>185111289</v>
      </c>
      <c r="C731" s="13" t="s">
        <v>311</v>
      </c>
      <c r="D731" s="14">
        <v>43441</v>
      </c>
      <c r="E731" s="3">
        <v>665</v>
      </c>
      <c r="F731" s="21" t="s">
        <v>1629</v>
      </c>
      <c r="G731" s="18"/>
      <c r="H731" s="18" t="s">
        <v>1629</v>
      </c>
      <c r="I731" s="22">
        <v>43441</v>
      </c>
      <c r="J731" s="18"/>
      <c r="K731" s="18" t="s">
        <v>1630</v>
      </c>
      <c r="L731" s="18" t="s">
        <v>513</v>
      </c>
      <c r="M731" s="18" t="s">
        <v>53</v>
      </c>
      <c r="N731" s="18"/>
      <c r="O731" s="18"/>
      <c r="P731" s="17"/>
      <c r="Q731" s="18">
        <f>COUNTIF(Attendance!B:B, A731)</f>
        <v>2</v>
      </c>
      <c r="R731" s="18">
        <f>COUNTIFS(Attendance!B:B, A731, Attendance!C:C, "Went")</f>
        <v>0</v>
      </c>
      <c r="S731" s="18">
        <f>COUNTIFS(Attendance!B:B, A731, Attendance!C:C, "No Show")</f>
        <v>2</v>
      </c>
      <c r="T731" s="18">
        <f>COUNTIFS(Attendance!B:B, A731, Attendance!C:C, "Didn't Go")</f>
        <v>0</v>
      </c>
      <c r="U731" s="19">
        <f t="shared" si="6"/>
        <v>0</v>
      </c>
      <c r="V731" s="19">
        <f t="shared" si="7"/>
        <v>100</v>
      </c>
      <c r="W731" s="19">
        <f t="shared" si="8"/>
        <v>0</v>
      </c>
    </row>
    <row r="732" spans="1:23" ht="12.75">
      <c r="A732" s="13" t="s">
        <v>1631</v>
      </c>
      <c r="B732" s="13">
        <v>10328334</v>
      </c>
      <c r="C732" s="13" t="s">
        <v>1632</v>
      </c>
      <c r="D732" s="14">
        <v>43444</v>
      </c>
      <c r="E732" s="3">
        <v>666</v>
      </c>
      <c r="F732" s="21" t="s">
        <v>1631</v>
      </c>
      <c r="G732" s="18"/>
      <c r="H732" s="18" t="s">
        <v>1631</v>
      </c>
      <c r="I732" s="22">
        <v>43444</v>
      </c>
      <c r="J732" s="18"/>
      <c r="K732" s="18"/>
      <c r="L732" s="18" t="s">
        <v>235</v>
      </c>
      <c r="M732" s="18" t="s">
        <v>95</v>
      </c>
      <c r="N732" s="18"/>
      <c r="O732" s="18"/>
      <c r="P732" s="17"/>
      <c r="Q732" s="18">
        <f>COUNTIF(Attendance!B:B, A732)</f>
        <v>0</v>
      </c>
      <c r="R732" s="18">
        <f>COUNTIFS(Attendance!B:B, A732, Attendance!C:C, "Went")</f>
        <v>0</v>
      </c>
      <c r="S732" s="18">
        <f>COUNTIFS(Attendance!B:B, A732, Attendance!C:C, "No Show")</f>
        <v>0</v>
      </c>
      <c r="T732" s="18">
        <f>COUNTIFS(Attendance!B:B, A732, Attendance!C:C, "Didn't Go")</f>
        <v>0</v>
      </c>
      <c r="U732" s="19">
        <f t="shared" si="6"/>
        <v>0</v>
      </c>
      <c r="V732" s="19">
        <f t="shared" si="7"/>
        <v>0</v>
      </c>
      <c r="W732" s="19">
        <f t="shared" si="8"/>
        <v>0</v>
      </c>
    </row>
    <row r="733" spans="1:23" ht="12.75">
      <c r="A733" s="13" t="s">
        <v>1633</v>
      </c>
      <c r="B733" s="13">
        <v>269685926</v>
      </c>
      <c r="C733" s="13" t="s">
        <v>257</v>
      </c>
      <c r="D733" s="14">
        <v>43446</v>
      </c>
      <c r="E733" s="3">
        <v>667</v>
      </c>
      <c r="F733" s="21" t="s">
        <v>1633</v>
      </c>
      <c r="G733" s="18"/>
      <c r="H733" s="18" t="s">
        <v>1633</v>
      </c>
      <c r="I733" s="22">
        <v>43446</v>
      </c>
      <c r="J733" s="18"/>
      <c r="K733" s="18" t="s">
        <v>1634</v>
      </c>
      <c r="L733" s="18" t="s">
        <v>103</v>
      </c>
      <c r="M733" s="18" t="s">
        <v>31</v>
      </c>
      <c r="N733" s="18"/>
      <c r="O733" s="18"/>
      <c r="P733" s="17"/>
      <c r="Q733" s="18">
        <f>COUNTIF(Attendance!B:B, A733)</f>
        <v>0</v>
      </c>
      <c r="R733" s="18">
        <f>COUNTIFS(Attendance!B:B, A733, Attendance!C:C, "Went")</f>
        <v>0</v>
      </c>
      <c r="S733" s="18">
        <f>COUNTIFS(Attendance!B:B, A733, Attendance!C:C, "No Show")</f>
        <v>0</v>
      </c>
      <c r="T733" s="18">
        <f>COUNTIFS(Attendance!B:B, A733, Attendance!C:C, "Didn't Go")</f>
        <v>0</v>
      </c>
      <c r="U733" s="19">
        <f t="shared" si="6"/>
        <v>0</v>
      </c>
      <c r="V733" s="19">
        <f t="shared" si="7"/>
        <v>0</v>
      </c>
      <c r="W733" s="19">
        <f t="shared" si="8"/>
        <v>0</v>
      </c>
    </row>
    <row r="734" spans="1:23" ht="12.75">
      <c r="A734" s="13" t="s">
        <v>1635</v>
      </c>
      <c r="B734" s="13">
        <v>251053530</v>
      </c>
      <c r="C734" s="13" t="s">
        <v>1636</v>
      </c>
      <c r="D734" s="14">
        <v>43446</v>
      </c>
      <c r="E734" s="3">
        <v>668</v>
      </c>
      <c r="F734" s="21" t="s">
        <v>1635</v>
      </c>
      <c r="G734" s="18"/>
      <c r="H734" s="18" t="s">
        <v>1635</v>
      </c>
      <c r="I734" s="22">
        <v>43446</v>
      </c>
      <c r="J734" s="18"/>
      <c r="K734" s="18" t="s">
        <v>1637</v>
      </c>
      <c r="L734" s="18" t="s">
        <v>429</v>
      </c>
      <c r="M734" s="18" t="s">
        <v>53</v>
      </c>
      <c r="N734" s="18"/>
      <c r="O734" s="18"/>
      <c r="P734" s="17"/>
      <c r="Q734" s="18">
        <f>COUNTIF(Attendance!B:B, A734)</f>
        <v>1</v>
      </c>
      <c r="R734" s="18">
        <f>COUNTIFS(Attendance!B:B, A734, Attendance!C:C, "Went")</f>
        <v>0</v>
      </c>
      <c r="S734" s="18">
        <f>COUNTIFS(Attendance!B:B, A734, Attendance!C:C, "No Show")</f>
        <v>1</v>
      </c>
      <c r="T734" s="18">
        <f>COUNTIFS(Attendance!B:B, A734, Attendance!C:C, "Didn't Go")</f>
        <v>0</v>
      </c>
      <c r="U734" s="19">
        <f t="shared" si="6"/>
        <v>0</v>
      </c>
      <c r="V734" s="19">
        <f t="shared" si="7"/>
        <v>100</v>
      </c>
      <c r="W734" s="19">
        <f t="shared" si="8"/>
        <v>0</v>
      </c>
    </row>
    <row r="735" spans="1:23" ht="12.75">
      <c r="A735" s="13" t="s">
        <v>1638</v>
      </c>
      <c r="B735" s="13">
        <v>269752680</v>
      </c>
      <c r="C735" s="13" t="s">
        <v>237</v>
      </c>
      <c r="D735" s="14">
        <v>43447</v>
      </c>
      <c r="E735" s="3">
        <v>669</v>
      </c>
      <c r="F735" s="21" t="s">
        <v>1638</v>
      </c>
      <c r="G735" s="18"/>
      <c r="H735" s="18" t="s">
        <v>1638</v>
      </c>
      <c r="I735" s="22">
        <v>43447</v>
      </c>
      <c r="J735" s="18"/>
      <c r="K735" s="18" t="s">
        <v>1639</v>
      </c>
      <c r="L735" s="18" t="s">
        <v>30</v>
      </c>
      <c r="M735" s="18" t="s">
        <v>53</v>
      </c>
      <c r="N735" s="18"/>
      <c r="O735" s="18"/>
      <c r="P735" s="17"/>
      <c r="Q735" s="18">
        <f>COUNTIF(Attendance!B:B, A735)</f>
        <v>0</v>
      </c>
      <c r="R735" s="18">
        <f>COUNTIFS(Attendance!B:B, A735, Attendance!C:C, "Went")</f>
        <v>0</v>
      </c>
      <c r="S735" s="18">
        <f>COUNTIFS(Attendance!B:B, A735, Attendance!C:C, "No Show")</f>
        <v>0</v>
      </c>
      <c r="T735" s="18">
        <f>COUNTIFS(Attendance!B:B, A735, Attendance!C:C, "Didn't Go")</f>
        <v>0</v>
      </c>
      <c r="U735" s="19">
        <f t="shared" si="6"/>
        <v>0</v>
      </c>
      <c r="V735" s="19">
        <f t="shared" si="7"/>
        <v>0</v>
      </c>
      <c r="W735" s="19">
        <f t="shared" si="8"/>
        <v>0</v>
      </c>
    </row>
    <row r="736" spans="1:23" ht="12.75">
      <c r="A736" s="13" t="s">
        <v>1640</v>
      </c>
      <c r="B736" s="13">
        <v>269819018</v>
      </c>
      <c r="C736" s="13" t="s">
        <v>293</v>
      </c>
      <c r="D736" s="14">
        <v>43448</v>
      </c>
      <c r="E736" s="3">
        <v>670</v>
      </c>
      <c r="F736" s="21" t="s">
        <v>1640</v>
      </c>
      <c r="G736" s="18"/>
      <c r="H736" s="18" t="s">
        <v>1640</v>
      </c>
      <c r="I736" s="22">
        <v>43448</v>
      </c>
      <c r="J736" s="18"/>
      <c r="K736" s="18"/>
      <c r="L736" s="18" t="s">
        <v>235</v>
      </c>
      <c r="M736" s="18" t="s">
        <v>95</v>
      </c>
      <c r="N736" s="18"/>
      <c r="O736" s="18"/>
      <c r="P736" s="17"/>
      <c r="Q736" s="18">
        <f>COUNTIF(Attendance!B:B, A736)</f>
        <v>2</v>
      </c>
      <c r="R736" s="18">
        <f>COUNTIFS(Attendance!B:B, A736, Attendance!C:C, "Went")</f>
        <v>1</v>
      </c>
      <c r="S736" s="18">
        <f>COUNTIFS(Attendance!B:B, A736, Attendance!C:C, "No Show")</f>
        <v>0</v>
      </c>
      <c r="T736" s="18">
        <f>COUNTIFS(Attendance!B:B, A736, Attendance!C:C, "Didn't Go")</f>
        <v>0</v>
      </c>
      <c r="U736" s="19">
        <f t="shared" si="6"/>
        <v>50</v>
      </c>
      <c r="V736" s="19">
        <f t="shared" si="7"/>
        <v>0</v>
      </c>
      <c r="W736" s="19">
        <f t="shared" si="8"/>
        <v>0</v>
      </c>
    </row>
    <row r="737" spans="1:23" ht="12.75">
      <c r="A737" s="13" t="s">
        <v>1641</v>
      </c>
      <c r="B737" s="13">
        <v>269821624</v>
      </c>
      <c r="C737" s="13" t="s">
        <v>293</v>
      </c>
      <c r="D737" s="14">
        <v>43448</v>
      </c>
      <c r="E737" s="3">
        <v>671</v>
      </c>
      <c r="F737" s="21" t="s">
        <v>1641</v>
      </c>
      <c r="G737" s="18"/>
      <c r="H737" s="18" t="s">
        <v>1641</v>
      </c>
      <c r="I737" s="22">
        <v>43448</v>
      </c>
      <c r="J737" s="18"/>
      <c r="K737" s="18" t="s">
        <v>1642</v>
      </c>
      <c r="L737" s="18" t="s">
        <v>1643</v>
      </c>
      <c r="M737" s="18"/>
      <c r="N737" s="18"/>
      <c r="O737" s="18" t="s">
        <v>293</v>
      </c>
      <c r="P737" s="17"/>
      <c r="Q737" s="18">
        <f>COUNTIF(Attendance!B:B, A737)</f>
        <v>0</v>
      </c>
      <c r="R737" s="18">
        <f>COUNTIFS(Attendance!B:B, A737, Attendance!C:C, "Went")</f>
        <v>0</v>
      </c>
      <c r="S737" s="18">
        <f>COUNTIFS(Attendance!B:B, A737, Attendance!C:C, "No Show")</f>
        <v>0</v>
      </c>
      <c r="T737" s="18">
        <f>COUNTIFS(Attendance!B:B, A737, Attendance!C:C, "Didn't Go")</f>
        <v>0</v>
      </c>
      <c r="U737" s="19">
        <f t="shared" si="6"/>
        <v>0</v>
      </c>
      <c r="V737" s="19">
        <f t="shared" si="7"/>
        <v>0</v>
      </c>
      <c r="W737" s="19">
        <f t="shared" si="8"/>
        <v>0</v>
      </c>
    </row>
    <row r="738" spans="1:23" ht="12.75">
      <c r="A738" s="13" t="s">
        <v>1644</v>
      </c>
      <c r="B738" s="13">
        <v>270048472</v>
      </c>
      <c r="C738" s="13" t="s">
        <v>237</v>
      </c>
      <c r="D738" s="14">
        <v>43451</v>
      </c>
      <c r="E738" s="3">
        <v>672</v>
      </c>
      <c r="F738" s="21" t="s">
        <v>1644</v>
      </c>
      <c r="G738" s="18"/>
      <c r="H738" s="18" t="s">
        <v>1644</v>
      </c>
      <c r="I738" s="22">
        <v>43451</v>
      </c>
      <c r="J738" s="18"/>
      <c r="K738" s="18" t="s">
        <v>1645</v>
      </c>
      <c r="L738" s="18" t="s">
        <v>235</v>
      </c>
      <c r="M738" s="18" t="s">
        <v>53</v>
      </c>
      <c r="N738" s="18" t="s">
        <v>239</v>
      </c>
      <c r="O738" s="18"/>
      <c r="P738" s="17"/>
      <c r="Q738" s="18">
        <f>COUNTIF(Attendance!B:B, A738)</f>
        <v>0</v>
      </c>
      <c r="R738" s="18">
        <f>COUNTIFS(Attendance!B:B, A738, Attendance!C:C, "Went")</f>
        <v>0</v>
      </c>
      <c r="S738" s="18">
        <f>COUNTIFS(Attendance!B:B, A738, Attendance!C:C, "No Show")</f>
        <v>0</v>
      </c>
      <c r="T738" s="18">
        <f>COUNTIFS(Attendance!B:B, A738, Attendance!C:C, "Didn't Go")</f>
        <v>0</v>
      </c>
      <c r="U738" s="19">
        <f t="shared" si="6"/>
        <v>0</v>
      </c>
      <c r="V738" s="19">
        <f t="shared" si="7"/>
        <v>0</v>
      </c>
      <c r="W738" s="19">
        <f t="shared" si="8"/>
        <v>0</v>
      </c>
    </row>
    <row r="739" spans="1:23" ht="12.75">
      <c r="A739" s="13" t="s">
        <v>1646</v>
      </c>
      <c r="B739" s="13">
        <v>270132363</v>
      </c>
      <c r="C739" s="13" t="s">
        <v>271</v>
      </c>
      <c r="D739" s="14">
        <v>43452</v>
      </c>
      <c r="E739" s="3">
        <v>673</v>
      </c>
      <c r="F739" s="21" t="s">
        <v>1646</v>
      </c>
      <c r="G739" s="18" t="s">
        <v>1647</v>
      </c>
      <c r="H739" s="18" t="s">
        <v>1647</v>
      </c>
      <c r="I739" s="22">
        <v>43452</v>
      </c>
      <c r="J739" s="18"/>
      <c r="K739" s="18" t="s">
        <v>68</v>
      </c>
      <c r="L739" s="18" t="s">
        <v>149</v>
      </c>
      <c r="M739" s="18" t="s">
        <v>68</v>
      </c>
      <c r="N739" s="18" t="s">
        <v>239</v>
      </c>
      <c r="O739" s="18"/>
      <c r="P739" s="17"/>
      <c r="Q739" s="18">
        <f>COUNTIF(Attendance!B:B, A739)</f>
        <v>4</v>
      </c>
      <c r="R739" s="18">
        <f>COUNTIFS(Attendance!B:B, A739, Attendance!C:C, "Went")</f>
        <v>2</v>
      </c>
      <c r="S739" s="18">
        <f>COUNTIFS(Attendance!B:B, A739, Attendance!C:C, "No Show")</f>
        <v>2</v>
      </c>
      <c r="T739" s="18">
        <f>COUNTIFS(Attendance!B:B, A739, Attendance!C:C, "Didn't Go")</f>
        <v>0</v>
      </c>
      <c r="U739" s="19">
        <f t="shared" si="6"/>
        <v>50</v>
      </c>
      <c r="V739" s="19">
        <f t="shared" si="7"/>
        <v>50</v>
      </c>
      <c r="W739" s="19">
        <f t="shared" si="8"/>
        <v>0</v>
      </c>
    </row>
    <row r="740" spans="1:23" ht="12.75">
      <c r="A740" s="13" t="s">
        <v>1648</v>
      </c>
      <c r="B740" s="13">
        <v>270523451</v>
      </c>
      <c r="C740" s="13" t="s">
        <v>237</v>
      </c>
      <c r="D740" s="14">
        <v>43459</v>
      </c>
      <c r="E740" s="3">
        <v>674</v>
      </c>
      <c r="F740" s="21" t="s">
        <v>1648</v>
      </c>
      <c r="G740" s="18"/>
      <c r="H740" s="18" t="s">
        <v>1648</v>
      </c>
      <c r="I740" s="22">
        <v>43459</v>
      </c>
      <c r="J740" s="18"/>
      <c r="K740" s="18" t="s">
        <v>880</v>
      </c>
      <c r="L740" s="18" t="s">
        <v>30</v>
      </c>
      <c r="M740" s="18" t="s">
        <v>53</v>
      </c>
      <c r="N740" s="18"/>
      <c r="O740" s="18"/>
      <c r="P740" s="17"/>
      <c r="Q740" s="18">
        <f>COUNTIF(Attendance!B:B, A740)</f>
        <v>0</v>
      </c>
      <c r="R740" s="18">
        <f>COUNTIFS(Attendance!B:B, A740, Attendance!C:C, "Went")</f>
        <v>0</v>
      </c>
      <c r="S740" s="18">
        <f>COUNTIFS(Attendance!B:B, A740, Attendance!C:C, "No Show")</f>
        <v>0</v>
      </c>
      <c r="T740" s="18">
        <f>COUNTIFS(Attendance!B:B, A740, Attendance!C:C, "Didn't Go")</f>
        <v>0</v>
      </c>
      <c r="U740" s="19">
        <f t="shared" si="6"/>
        <v>0</v>
      </c>
      <c r="V740" s="19">
        <f t="shared" si="7"/>
        <v>0</v>
      </c>
      <c r="W740" s="19">
        <f t="shared" si="8"/>
        <v>0</v>
      </c>
    </row>
    <row r="741" spans="1:23" ht="12.75">
      <c r="A741" s="13" t="s">
        <v>1649</v>
      </c>
      <c r="B741" s="13">
        <v>270717538</v>
      </c>
      <c r="C741" s="13" t="s">
        <v>237</v>
      </c>
      <c r="D741" s="14">
        <v>43462</v>
      </c>
      <c r="E741" s="3">
        <v>675</v>
      </c>
      <c r="F741" s="21" t="s">
        <v>1649</v>
      </c>
      <c r="G741" s="18"/>
      <c r="H741" s="18" t="s">
        <v>1649</v>
      </c>
      <c r="I741" s="22">
        <v>43462</v>
      </c>
      <c r="J741" s="18"/>
      <c r="K741" s="18" t="s">
        <v>1650</v>
      </c>
      <c r="L741" s="18" t="s">
        <v>30</v>
      </c>
      <c r="M741" s="18" t="s">
        <v>186</v>
      </c>
      <c r="N741" s="18"/>
      <c r="O741" s="18"/>
      <c r="P741" s="17"/>
      <c r="Q741" s="18">
        <f>COUNTIF(Attendance!B:B, A741)</f>
        <v>2</v>
      </c>
      <c r="R741" s="18">
        <f>COUNTIFS(Attendance!B:B, A741, Attendance!C:C, "Went")</f>
        <v>1</v>
      </c>
      <c r="S741" s="18">
        <f>COUNTIFS(Attendance!B:B, A741, Attendance!C:C, "No Show")</f>
        <v>0</v>
      </c>
      <c r="T741" s="18">
        <f>COUNTIFS(Attendance!B:B, A741, Attendance!C:C, "Didn't Go")</f>
        <v>0</v>
      </c>
      <c r="U741" s="19">
        <f t="shared" si="6"/>
        <v>50</v>
      </c>
      <c r="V741" s="19">
        <f t="shared" si="7"/>
        <v>0</v>
      </c>
      <c r="W741" s="19">
        <f t="shared" si="8"/>
        <v>0</v>
      </c>
    </row>
    <row r="742" spans="1:23" ht="12.75">
      <c r="A742" s="13" t="s">
        <v>1651</v>
      </c>
      <c r="B742" s="13">
        <v>240603457</v>
      </c>
      <c r="C742" s="13" t="s">
        <v>237</v>
      </c>
      <c r="D742" s="14">
        <v>43463</v>
      </c>
      <c r="E742" s="3">
        <v>676</v>
      </c>
      <c r="F742" s="21" t="s">
        <v>1651</v>
      </c>
      <c r="G742" s="18"/>
      <c r="H742" s="18" t="s">
        <v>1651</v>
      </c>
      <c r="I742" s="22">
        <v>43463</v>
      </c>
      <c r="J742" s="18"/>
      <c r="K742" s="18" t="s">
        <v>286</v>
      </c>
      <c r="L742" s="18" t="s">
        <v>1056</v>
      </c>
      <c r="M742" s="18" t="s">
        <v>53</v>
      </c>
      <c r="N742" s="18"/>
      <c r="O742" s="18"/>
      <c r="P742" s="17"/>
      <c r="Q742" s="18">
        <f>COUNTIF(Attendance!B:B, A742)</f>
        <v>0</v>
      </c>
      <c r="R742" s="18">
        <f>COUNTIFS(Attendance!B:B, A742, Attendance!C:C, "Went")</f>
        <v>0</v>
      </c>
      <c r="S742" s="18">
        <f>COUNTIFS(Attendance!B:B, A742, Attendance!C:C, "No Show")</f>
        <v>0</v>
      </c>
      <c r="T742" s="18">
        <f>COUNTIFS(Attendance!B:B, A742, Attendance!C:C, "Didn't Go")</f>
        <v>0</v>
      </c>
      <c r="U742" s="19">
        <f t="shared" si="6"/>
        <v>0</v>
      </c>
      <c r="V742" s="19">
        <f t="shared" si="7"/>
        <v>0</v>
      </c>
      <c r="W742" s="19">
        <f t="shared" si="8"/>
        <v>0</v>
      </c>
    </row>
    <row r="743" spans="1:23" ht="12.75">
      <c r="A743" s="13" t="s">
        <v>1652</v>
      </c>
      <c r="B743" s="13">
        <v>270798990</v>
      </c>
      <c r="C743" s="13" t="s">
        <v>1653</v>
      </c>
      <c r="D743" s="14">
        <v>43463</v>
      </c>
      <c r="E743" s="3">
        <v>677</v>
      </c>
      <c r="F743" s="21" t="s">
        <v>1652</v>
      </c>
      <c r="G743" s="18"/>
      <c r="H743" s="18" t="s">
        <v>1652</v>
      </c>
      <c r="I743" s="22">
        <v>43463</v>
      </c>
      <c r="J743" s="18"/>
      <c r="K743" s="18" t="s">
        <v>127</v>
      </c>
      <c r="L743" s="18" t="s">
        <v>103</v>
      </c>
      <c r="M743" s="18" t="s">
        <v>53</v>
      </c>
      <c r="N743" s="18"/>
      <c r="O743" s="18"/>
      <c r="P743" s="17"/>
      <c r="Q743" s="18">
        <f>COUNTIF(Attendance!B:B, A743)</f>
        <v>2</v>
      </c>
      <c r="R743" s="18">
        <f>COUNTIFS(Attendance!B:B, A743, Attendance!C:C, "Went")</f>
        <v>1</v>
      </c>
      <c r="S743" s="18">
        <f>COUNTIFS(Attendance!B:B, A743, Attendance!C:C, "No Show")</f>
        <v>1</v>
      </c>
      <c r="T743" s="18">
        <f>COUNTIFS(Attendance!B:B, A743, Attendance!C:C, "Didn't Go")</f>
        <v>0</v>
      </c>
      <c r="U743" s="19">
        <f t="shared" si="6"/>
        <v>50</v>
      </c>
      <c r="V743" s="19">
        <f t="shared" si="7"/>
        <v>50</v>
      </c>
      <c r="W743" s="19">
        <f t="shared" si="8"/>
        <v>0</v>
      </c>
    </row>
    <row r="744" spans="1:23" ht="12.75">
      <c r="A744" s="13" t="s">
        <v>1654</v>
      </c>
      <c r="B744" s="13">
        <v>189648918</v>
      </c>
      <c r="C744" s="13" t="s">
        <v>237</v>
      </c>
      <c r="D744" s="14">
        <v>43464</v>
      </c>
      <c r="E744" s="3">
        <v>678</v>
      </c>
      <c r="F744" s="21" t="s">
        <v>1654</v>
      </c>
      <c r="G744" s="18"/>
      <c r="H744" s="18" t="s">
        <v>1654</v>
      </c>
      <c r="I744" s="22">
        <v>43464</v>
      </c>
      <c r="J744" s="18"/>
      <c r="K744" s="18" t="s">
        <v>1655</v>
      </c>
      <c r="L744" s="18" t="s">
        <v>218</v>
      </c>
      <c r="M744" s="18" t="s">
        <v>36</v>
      </c>
      <c r="N744" s="18"/>
      <c r="O744" s="18"/>
      <c r="P744" s="17"/>
      <c r="Q744" s="18">
        <f>COUNTIF(Attendance!B:B, A744)</f>
        <v>0</v>
      </c>
      <c r="R744" s="18">
        <f>COUNTIFS(Attendance!B:B, A744, Attendance!C:C, "Went")</f>
        <v>0</v>
      </c>
      <c r="S744" s="18">
        <f>COUNTIFS(Attendance!B:B, A744, Attendance!C:C, "No Show")</f>
        <v>0</v>
      </c>
      <c r="T744" s="18">
        <f>COUNTIFS(Attendance!B:B, A744, Attendance!C:C, "Didn't Go")</f>
        <v>0</v>
      </c>
      <c r="U744" s="19">
        <f t="shared" si="6"/>
        <v>0</v>
      </c>
      <c r="V744" s="19">
        <f t="shared" si="7"/>
        <v>0</v>
      </c>
      <c r="W744" s="19">
        <f t="shared" si="8"/>
        <v>0</v>
      </c>
    </row>
    <row r="745" spans="1:23" ht="12.75">
      <c r="A745" s="13" t="s">
        <v>1656</v>
      </c>
      <c r="B745" s="13">
        <v>157517112</v>
      </c>
      <c r="C745" s="13" t="s">
        <v>231</v>
      </c>
      <c r="D745" s="14">
        <v>43467</v>
      </c>
      <c r="E745" s="3">
        <v>679</v>
      </c>
      <c r="F745" s="21" t="s">
        <v>1656</v>
      </c>
      <c r="G745" s="18"/>
      <c r="H745" s="18" t="s">
        <v>1656</v>
      </c>
      <c r="I745" s="22">
        <v>43467</v>
      </c>
      <c r="J745" s="18"/>
      <c r="K745" s="3" t="s">
        <v>252</v>
      </c>
      <c r="L745" s="3" t="s">
        <v>1657</v>
      </c>
      <c r="M745" s="18" t="s">
        <v>53</v>
      </c>
      <c r="N745" s="18"/>
      <c r="O745" s="18"/>
      <c r="P745" s="17"/>
      <c r="Q745" s="18">
        <f>COUNTIF(Attendance!B:B, A745)</f>
        <v>2</v>
      </c>
      <c r="R745" s="18">
        <f>COUNTIFS(Attendance!B:B, A745, Attendance!C:C, "Went")</f>
        <v>1</v>
      </c>
      <c r="S745" s="18">
        <f>COUNTIFS(Attendance!B:B, A745, Attendance!C:C, "No Show")</f>
        <v>0</v>
      </c>
      <c r="T745" s="18">
        <f>COUNTIFS(Attendance!B:B, A745, Attendance!C:C, "Didn't Go")</f>
        <v>0</v>
      </c>
      <c r="U745" s="19">
        <f t="shared" si="6"/>
        <v>50</v>
      </c>
      <c r="V745" s="19">
        <f t="shared" si="7"/>
        <v>0</v>
      </c>
      <c r="W745" s="19">
        <f t="shared" si="8"/>
        <v>0</v>
      </c>
    </row>
    <row r="746" spans="1:23" ht="12.75">
      <c r="A746" s="13" t="s">
        <v>1658</v>
      </c>
      <c r="B746" s="13">
        <v>56327392</v>
      </c>
      <c r="C746" s="13" t="s">
        <v>271</v>
      </c>
      <c r="D746" s="14">
        <v>43470</v>
      </c>
      <c r="E746" s="3">
        <v>680</v>
      </c>
      <c r="F746" s="21"/>
      <c r="H746" s="13" t="s">
        <v>1658</v>
      </c>
      <c r="I746" s="22"/>
      <c r="K746" s="18" t="s">
        <v>80</v>
      </c>
      <c r="L746" s="18" t="s">
        <v>1659</v>
      </c>
      <c r="M746" s="18" t="s">
        <v>36</v>
      </c>
      <c r="P746" s="17"/>
      <c r="Q746" s="18">
        <f>COUNTIF(Attendance!B:B, A746)</f>
        <v>2</v>
      </c>
      <c r="R746" s="18">
        <f>COUNTIFS(Attendance!B:B, A746, Attendance!C:C, "Went")</f>
        <v>0</v>
      </c>
      <c r="S746" s="18">
        <f>COUNTIFS(Attendance!B:B, A746, Attendance!C:C, "No Show")</f>
        <v>2</v>
      </c>
      <c r="T746" s="18">
        <f>COUNTIFS(Attendance!B:B, A746, Attendance!C:C, "Didn't Go")</f>
        <v>0</v>
      </c>
      <c r="U746" s="19">
        <f t="shared" si="6"/>
        <v>0</v>
      </c>
      <c r="V746" s="19">
        <f t="shared" si="7"/>
        <v>100</v>
      </c>
      <c r="W746" s="19">
        <f t="shared" si="8"/>
        <v>0</v>
      </c>
    </row>
    <row r="747" spans="1:23" ht="12.75">
      <c r="A747" s="13" t="s">
        <v>1660</v>
      </c>
      <c r="B747" s="13">
        <v>216674351</v>
      </c>
      <c r="C747" s="13" t="s">
        <v>1661</v>
      </c>
      <c r="D747" s="14">
        <v>43471</v>
      </c>
      <c r="E747" s="3">
        <v>681</v>
      </c>
      <c r="F747" s="21" t="s">
        <v>1660</v>
      </c>
      <c r="G747" s="18"/>
      <c r="H747" s="18" t="s">
        <v>1660</v>
      </c>
      <c r="I747" s="22">
        <v>43471</v>
      </c>
      <c r="J747" s="18"/>
      <c r="K747" s="18"/>
      <c r="L747" s="18" t="s">
        <v>235</v>
      </c>
      <c r="M747" s="18" t="s">
        <v>95</v>
      </c>
      <c r="N747" s="18"/>
      <c r="O747" s="18"/>
      <c r="P747" s="17"/>
      <c r="Q747" s="18">
        <f>COUNTIF(Attendance!B:B, A747)</f>
        <v>0</v>
      </c>
      <c r="R747" s="18">
        <f>COUNTIFS(Attendance!B:B, A747, Attendance!C:C, "Went")</f>
        <v>0</v>
      </c>
      <c r="S747" s="18">
        <f>COUNTIFS(Attendance!B:B, A747, Attendance!C:C, "No Show")</f>
        <v>0</v>
      </c>
      <c r="T747" s="18">
        <f>COUNTIFS(Attendance!B:B, A747, Attendance!C:C, "Didn't Go")</f>
        <v>0</v>
      </c>
      <c r="U747" s="19">
        <f t="shared" si="6"/>
        <v>0</v>
      </c>
      <c r="V747" s="19">
        <f t="shared" si="7"/>
        <v>0</v>
      </c>
      <c r="W747" s="19">
        <f t="shared" si="8"/>
        <v>0</v>
      </c>
    </row>
    <row r="748" spans="1:23" ht="12.75">
      <c r="A748" s="13" t="s">
        <v>1662</v>
      </c>
      <c r="B748" s="13">
        <v>197859384</v>
      </c>
      <c r="C748" s="13" t="s">
        <v>231</v>
      </c>
      <c r="D748" s="14">
        <v>43471</v>
      </c>
      <c r="E748" s="3">
        <v>682</v>
      </c>
      <c r="F748" s="21" t="s">
        <v>1662</v>
      </c>
      <c r="G748" s="18" t="s">
        <v>1663</v>
      </c>
      <c r="H748" s="18" t="s">
        <v>1663</v>
      </c>
      <c r="I748" s="22">
        <v>43471</v>
      </c>
      <c r="J748" s="18"/>
      <c r="K748" s="18" t="s">
        <v>1664</v>
      </c>
      <c r="L748" s="18" t="s">
        <v>235</v>
      </c>
      <c r="M748" s="18" t="s">
        <v>44</v>
      </c>
      <c r="N748" s="18" t="s">
        <v>239</v>
      </c>
      <c r="O748" s="18"/>
      <c r="P748" s="17"/>
      <c r="Q748" s="18">
        <f>COUNTIF(Attendance!B:B, A748)</f>
        <v>4</v>
      </c>
      <c r="R748" s="18">
        <f>COUNTIFS(Attendance!B:B, A748, Attendance!C:C, "Went")</f>
        <v>2</v>
      </c>
      <c r="S748" s="18">
        <f>COUNTIFS(Attendance!B:B, A748, Attendance!C:C, "No Show")</f>
        <v>2</v>
      </c>
      <c r="T748" s="18">
        <f>COUNTIFS(Attendance!B:B, A748, Attendance!C:C, "Didn't Go")</f>
        <v>0</v>
      </c>
      <c r="U748" s="19">
        <f t="shared" si="6"/>
        <v>50</v>
      </c>
      <c r="V748" s="19">
        <f t="shared" si="7"/>
        <v>50</v>
      </c>
      <c r="W748" s="19">
        <f t="shared" si="8"/>
        <v>0</v>
      </c>
    </row>
    <row r="749" spans="1:23" ht="12.75">
      <c r="A749" s="13" t="s">
        <v>1665</v>
      </c>
      <c r="B749" s="13">
        <v>240809342</v>
      </c>
      <c r="C749" s="13" t="s">
        <v>1666</v>
      </c>
      <c r="D749" s="14">
        <v>43472</v>
      </c>
      <c r="E749" s="3">
        <v>683</v>
      </c>
      <c r="F749" s="21" t="s">
        <v>1665</v>
      </c>
      <c r="G749" s="18"/>
      <c r="H749" s="18" t="s">
        <v>1665</v>
      </c>
      <c r="I749" s="22">
        <v>43472</v>
      </c>
      <c r="J749" s="18"/>
      <c r="K749" s="18" t="s">
        <v>1667</v>
      </c>
      <c r="L749" s="18" t="s">
        <v>1668</v>
      </c>
      <c r="M749" s="18" t="s">
        <v>53</v>
      </c>
      <c r="N749" s="18"/>
      <c r="O749" s="18"/>
      <c r="P749" s="17"/>
      <c r="Q749" s="18">
        <f>COUNTIF(Attendance!B:B, A749)</f>
        <v>0</v>
      </c>
      <c r="R749" s="18">
        <f>COUNTIFS(Attendance!B:B, A749, Attendance!C:C, "Went")</f>
        <v>0</v>
      </c>
      <c r="S749" s="18">
        <f>COUNTIFS(Attendance!B:B, A749, Attendance!C:C, "No Show")</f>
        <v>0</v>
      </c>
      <c r="T749" s="18">
        <f>COUNTIFS(Attendance!B:B, A749, Attendance!C:C, "Didn't Go")</f>
        <v>0</v>
      </c>
      <c r="U749" s="19">
        <f t="shared" si="6"/>
        <v>0</v>
      </c>
      <c r="V749" s="19">
        <f t="shared" si="7"/>
        <v>0</v>
      </c>
      <c r="W749" s="19">
        <f t="shared" si="8"/>
        <v>0</v>
      </c>
    </row>
    <row r="750" spans="1:23" ht="12.75">
      <c r="A750" s="13" t="s">
        <v>1669</v>
      </c>
      <c r="B750" s="13">
        <v>271087023</v>
      </c>
      <c r="C750" s="13" t="s">
        <v>231</v>
      </c>
      <c r="D750" s="14">
        <v>43472</v>
      </c>
      <c r="E750" s="3">
        <v>684</v>
      </c>
      <c r="F750" s="21" t="s">
        <v>1669</v>
      </c>
      <c r="G750" s="18"/>
      <c r="H750" s="18" t="s">
        <v>1669</v>
      </c>
      <c r="I750" s="22">
        <v>43472</v>
      </c>
      <c r="J750" s="18"/>
      <c r="K750" s="18"/>
      <c r="L750" s="18" t="s">
        <v>235</v>
      </c>
      <c r="M750" s="18" t="s">
        <v>95</v>
      </c>
      <c r="N750" s="18"/>
      <c r="O750" s="18"/>
      <c r="P750" s="17"/>
      <c r="Q750" s="18">
        <f>COUNTIF(Attendance!B:B, A750)</f>
        <v>0</v>
      </c>
      <c r="R750" s="18">
        <f>COUNTIFS(Attendance!B:B, A750, Attendance!C:C, "Went")</f>
        <v>0</v>
      </c>
      <c r="S750" s="18">
        <f>COUNTIFS(Attendance!B:B, A750, Attendance!C:C, "No Show")</f>
        <v>0</v>
      </c>
      <c r="T750" s="18">
        <f>COUNTIFS(Attendance!B:B, A750, Attendance!C:C, "Didn't Go")</f>
        <v>0</v>
      </c>
      <c r="U750" s="19">
        <f t="shared" si="6"/>
        <v>0</v>
      </c>
      <c r="V750" s="19">
        <f t="shared" si="7"/>
        <v>0</v>
      </c>
      <c r="W750" s="19">
        <f t="shared" si="8"/>
        <v>0</v>
      </c>
    </row>
    <row r="751" spans="1:23" ht="12.75">
      <c r="A751" s="13" t="s">
        <v>1670</v>
      </c>
      <c r="B751" s="13">
        <v>156777522</v>
      </c>
      <c r="C751" s="13" t="s">
        <v>231</v>
      </c>
      <c r="D751" s="14">
        <v>43473</v>
      </c>
      <c r="E751" s="3">
        <v>685</v>
      </c>
      <c r="F751" s="21" t="s">
        <v>1670</v>
      </c>
      <c r="G751" s="18" t="s">
        <v>1671</v>
      </c>
      <c r="H751" s="18" t="s">
        <v>1671</v>
      </c>
      <c r="I751" s="22">
        <v>43473</v>
      </c>
      <c r="J751" s="18"/>
      <c r="K751" s="18" t="s">
        <v>56</v>
      </c>
      <c r="L751" s="18" t="s">
        <v>377</v>
      </c>
      <c r="M751" s="18" t="s">
        <v>56</v>
      </c>
      <c r="N751" s="18"/>
      <c r="O751" s="18"/>
      <c r="P751" s="17"/>
      <c r="Q751" s="18">
        <f>COUNTIF(Attendance!B:B, A751)</f>
        <v>4</v>
      </c>
      <c r="R751" s="18">
        <f>COUNTIFS(Attendance!B:B, A751, Attendance!C:C, "Went")</f>
        <v>1</v>
      </c>
      <c r="S751" s="18">
        <f>COUNTIFS(Attendance!B:B, A751, Attendance!C:C, "No Show")</f>
        <v>0</v>
      </c>
      <c r="T751" s="18">
        <f>COUNTIFS(Attendance!B:B, A751, Attendance!C:C, "Didn't Go")</f>
        <v>2</v>
      </c>
      <c r="U751" s="19">
        <f t="shared" si="6"/>
        <v>25</v>
      </c>
      <c r="V751" s="19">
        <f t="shared" si="7"/>
        <v>0</v>
      </c>
      <c r="W751" s="19">
        <f t="shared" si="8"/>
        <v>50</v>
      </c>
    </row>
    <row r="752" spans="1:23" ht="12.75">
      <c r="A752" s="13" t="s">
        <v>1672</v>
      </c>
      <c r="B752" s="13">
        <v>271568648</v>
      </c>
      <c r="C752" s="13" t="s">
        <v>231</v>
      </c>
      <c r="D752" s="14">
        <v>43473</v>
      </c>
      <c r="E752" s="3">
        <v>686</v>
      </c>
      <c r="F752" s="21" t="s">
        <v>1672</v>
      </c>
      <c r="G752" s="18"/>
      <c r="H752" s="18" t="s">
        <v>1672</v>
      </c>
      <c r="I752" s="22">
        <v>43473</v>
      </c>
      <c r="J752" s="18" t="s">
        <v>177</v>
      </c>
      <c r="K752" s="18" t="s">
        <v>1673</v>
      </c>
      <c r="L752" s="18" t="s">
        <v>35</v>
      </c>
      <c r="M752" s="18" t="s">
        <v>166</v>
      </c>
      <c r="N752" s="18"/>
      <c r="O752" s="18"/>
      <c r="P752" s="17"/>
      <c r="Q752" s="18">
        <f>COUNTIF(Attendance!B:B, A752)</f>
        <v>2</v>
      </c>
      <c r="R752" s="18">
        <f>COUNTIFS(Attendance!B:B, A752, Attendance!C:C, "Went")</f>
        <v>0</v>
      </c>
      <c r="S752" s="18">
        <f>COUNTIFS(Attendance!B:B, A752, Attendance!C:C, "No Show")</f>
        <v>1</v>
      </c>
      <c r="T752" s="18">
        <f>COUNTIFS(Attendance!B:B, A752, Attendance!C:C, "Didn't Go")</f>
        <v>1</v>
      </c>
      <c r="U752" s="19">
        <f t="shared" si="6"/>
        <v>0</v>
      </c>
      <c r="V752" s="19">
        <f t="shared" si="7"/>
        <v>50</v>
      </c>
      <c r="W752" s="19">
        <f t="shared" si="8"/>
        <v>50</v>
      </c>
    </row>
    <row r="753" spans="1:23" ht="12.75">
      <c r="A753" s="13" t="s">
        <v>1672</v>
      </c>
      <c r="B753" s="13">
        <v>271569693</v>
      </c>
      <c r="C753" s="13" t="s">
        <v>231</v>
      </c>
      <c r="D753" s="14">
        <v>43473</v>
      </c>
      <c r="E753" s="3">
        <v>687</v>
      </c>
      <c r="F753" s="21" t="s">
        <v>1672</v>
      </c>
      <c r="G753" s="18"/>
      <c r="H753" s="18" t="s">
        <v>1672</v>
      </c>
      <c r="I753" s="22">
        <v>43473</v>
      </c>
      <c r="J753" s="18" t="s">
        <v>177</v>
      </c>
      <c r="K753" s="18" t="s">
        <v>1673</v>
      </c>
      <c r="L753" s="18" t="s">
        <v>35</v>
      </c>
      <c r="M753" s="18" t="s">
        <v>166</v>
      </c>
      <c r="N753" s="18"/>
      <c r="O753" s="18"/>
      <c r="P753" s="17"/>
      <c r="Q753" s="18">
        <f>COUNTIF(Attendance!B:B, A753)</f>
        <v>2</v>
      </c>
      <c r="R753" s="18">
        <f>COUNTIFS(Attendance!B:B, A753, Attendance!C:C, "Went")</f>
        <v>0</v>
      </c>
      <c r="S753" s="18">
        <f>COUNTIFS(Attendance!B:B, A753, Attendance!C:C, "No Show")</f>
        <v>1</v>
      </c>
      <c r="T753" s="18">
        <f>COUNTIFS(Attendance!B:B, A753, Attendance!C:C, "Didn't Go")</f>
        <v>1</v>
      </c>
      <c r="U753" s="19">
        <f t="shared" si="6"/>
        <v>0</v>
      </c>
      <c r="V753" s="19">
        <f t="shared" si="7"/>
        <v>50</v>
      </c>
      <c r="W753" s="19">
        <f t="shared" si="8"/>
        <v>50</v>
      </c>
    </row>
    <row r="754" spans="1:23" ht="12.75">
      <c r="A754" s="13" t="s">
        <v>1674</v>
      </c>
      <c r="B754" s="13">
        <v>230901847</v>
      </c>
      <c r="C754" s="13" t="s">
        <v>293</v>
      </c>
      <c r="D754" s="14">
        <v>43473</v>
      </c>
      <c r="E754" s="3">
        <v>688</v>
      </c>
      <c r="F754" s="21" t="s">
        <v>1674</v>
      </c>
      <c r="G754" s="18"/>
      <c r="H754" s="18" t="s">
        <v>1674</v>
      </c>
      <c r="I754" s="22">
        <v>43473</v>
      </c>
      <c r="J754" s="18"/>
      <c r="K754" s="18" t="s">
        <v>68</v>
      </c>
      <c r="L754" s="18" t="s">
        <v>67</v>
      </c>
      <c r="M754" s="18" t="s">
        <v>68</v>
      </c>
      <c r="N754" s="18"/>
      <c r="O754" s="18"/>
      <c r="P754" s="17"/>
      <c r="Q754" s="18">
        <f>COUNTIF(Attendance!B:B, A754)</f>
        <v>1</v>
      </c>
      <c r="R754" s="18">
        <f>COUNTIFS(Attendance!B:B, A754, Attendance!C:C, "Went")</f>
        <v>0</v>
      </c>
      <c r="S754" s="18">
        <f>COUNTIFS(Attendance!B:B, A754, Attendance!C:C, "No Show")</f>
        <v>1</v>
      </c>
      <c r="T754" s="18">
        <f>COUNTIFS(Attendance!B:B, A754, Attendance!C:C, "Didn't Go")</f>
        <v>0</v>
      </c>
      <c r="U754" s="19">
        <f t="shared" si="6"/>
        <v>0</v>
      </c>
      <c r="V754" s="19">
        <f t="shared" si="7"/>
        <v>100</v>
      </c>
      <c r="W754" s="19">
        <f t="shared" si="8"/>
        <v>0</v>
      </c>
    </row>
    <row r="755" spans="1:23" ht="12.75">
      <c r="A755" s="13" t="s">
        <v>1675</v>
      </c>
      <c r="B755" s="13">
        <v>271660173</v>
      </c>
      <c r="C755" s="13" t="s">
        <v>237</v>
      </c>
      <c r="D755" s="14">
        <v>43474</v>
      </c>
      <c r="E755" s="3">
        <v>689</v>
      </c>
      <c r="F755" s="21" t="s">
        <v>1675</v>
      </c>
      <c r="G755" s="18"/>
      <c r="H755" s="18" t="s">
        <v>1675</v>
      </c>
      <c r="I755" s="22">
        <v>43474</v>
      </c>
      <c r="J755" s="18"/>
      <c r="K755" s="18"/>
      <c r="L755" s="18" t="s">
        <v>235</v>
      </c>
      <c r="M755" s="18" t="s">
        <v>95</v>
      </c>
      <c r="N755" s="18"/>
      <c r="O755" s="18"/>
      <c r="P755" s="17"/>
      <c r="Q755" s="18">
        <f>COUNTIF(Attendance!B:B, A755)</f>
        <v>0</v>
      </c>
      <c r="R755" s="18">
        <f>COUNTIFS(Attendance!B:B, A755, Attendance!C:C, "Went")</f>
        <v>0</v>
      </c>
      <c r="S755" s="18">
        <f>COUNTIFS(Attendance!B:B, A755, Attendance!C:C, "No Show")</f>
        <v>0</v>
      </c>
      <c r="T755" s="18">
        <f>COUNTIFS(Attendance!B:B, A755, Attendance!C:C, "Didn't Go")</f>
        <v>0</v>
      </c>
      <c r="U755" s="19">
        <f t="shared" si="6"/>
        <v>0</v>
      </c>
      <c r="V755" s="19">
        <f t="shared" si="7"/>
        <v>0</v>
      </c>
      <c r="W755" s="19">
        <f t="shared" si="8"/>
        <v>0</v>
      </c>
    </row>
    <row r="756" spans="1:23" ht="12.75">
      <c r="A756" s="13" t="s">
        <v>1676</v>
      </c>
      <c r="B756" s="13">
        <v>271635120</v>
      </c>
      <c r="C756" s="13" t="s">
        <v>1105</v>
      </c>
      <c r="D756" s="14">
        <v>43474</v>
      </c>
      <c r="E756" s="3">
        <v>690</v>
      </c>
      <c r="F756" s="21" t="s">
        <v>1676</v>
      </c>
      <c r="G756" s="18"/>
      <c r="H756" s="18" t="s">
        <v>1676</v>
      </c>
      <c r="I756" s="22">
        <v>43474</v>
      </c>
      <c r="J756" s="18"/>
      <c r="K756" s="18" t="s">
        <v>1677</v>
      </c>
      <c r="L756" s="18" t="s">
        <v>1678</v>
      </c>
      <c r="M756" s="18" t="s">
        <v>36</v>
      </c>
      <c r="N756" s="18"/>
      <c r="O756" s="18"/>
      <c r="P756" s="17"/>
      <c r="Q756" s="18">
        <f>COUNTIF(Attendance!B:B, A756)</f>
        <v>0</v>
      </c>
      <c r="R756" s="18">
        <f>COUNTIFS(Attendance!B:B, A756, Attendance!C:C, "Went")</f>
        <v>0</v>
      </c>
      <c r="S756" s="18">
        <f>COUNTIFS(Attendance!B:B, A756, Attendance!C:C, "No Show")</f>
        <v>0</v>
      </c>
      <c r="T756" s="18">
        <f>COUNTIFS(Attendance!B:B, A756, Attendance!C:C, "Didn't Go")</f>
        <v>0</v>
      </c>
      <c r="U756" s="19">
        <f t="shared" si="6"/>
        <v>0</v>
      </c>
      <c r="V756" s="19">
        <f t="shared" si="7"/>
        <v>0</v>
      </c>
      <c r="W756" s="19">
        <f t="shared" si="8"/>
        <v>0</v>
      </c>
    </row>
    <row r="757" spans="1:23" ht="12.75">
      <c r="A757" s="13" t="s">
        <v>1679</v>
      </c>
      <c r="B757" s="13">
        <v>209747109</v>
      </c>
      <c r="C757" s="13" t="s">
        <v>1680</v>
      </c>
      <c r="D757" s="14">
        <v>43475</v>
      </c>
      <c r="E757" s="3">
        <v>691</v>
      </c>
      <c r="F757" s="21" t="s">
        <v>1679</v>
      </c>
      <c r="G757" s="18"/>
      <c r="H757" s="18" t="s">
        <v>1679</v>
      </c>
      <c r="I757" s="22">
        <v>43475</v>
      </c>
      <c r="J757" s="18"/>
      <c r="K757" s="18" t="s">
        <v>1681</v>
      </c>
      <c r="L757" s="18" t="s">
        <v>1682</v>
      </c>
      <c r="M757" s="18" t="s">
        <v>36</v>
      </c>
      <c r="N757" s="18"/>
      <c r="O757" s="18"/>
      <c r="P757" s="17"/>
      <c r="Q757" s="18">
        <f>COUNTIF(Attendance!B:B, A757)</f>
        <v>0</v>
      </c>
      <c r="R757" s="18">
        <f>COUNTIFS(Attendance!B:B, A757, Attendance!C:C, "Went")</f>
        <v>0</v>
      </c>
      <c r="S757" s="18">
        <f>COUNTIFS(Attendance!B:B, A757, Attendance!C:C, "No Show")</f>
        <v>0</v>
      </c>
      <c r="T757" s="18">
        <f>COUNTIFS(Attendance!B:B, A757, Attendance!C:C, "Didn't Go")</f>
        <v>0</v>
      </c>
      <c r="U757" s="19">
        <f t="shared" si="6"/>
        <v>0</v>
      </c>
      <c r="V757" s="19">
        <f t="shared" si="7"/>
        <v>0</v>
      </c>
      <c r="W757" s="19">
        <f t="shared" si="8"/>
        <v>0</v>
      </c>
    </row>
    <row r="758" spans="1:23" ht="12.75">
      <c r="A758" s="13" t="s">
        <v>373</v>
      </c>
      <c r="B758" s="13">
        <v>243601035</v>
      </c>
      <c r="C758" s="13" t="s">
        <v>237</v>
      </c>
      <c r="D758" s="14">
        <v>43475</v>
      </c>
      <c r="E758" s="3">
        <v>692</v>
      </c>
      <c r="F758" s="21" t="s">
        <v>373</v>
      </c>
      <c r="G758" s="18"/>
      <c r="H758" s="18" t="s">
        <v>373</v>
      </c>
      <c r="I758" s="22">
        <v>43012</v>
      </c>
      <c r="J758" s="18"/>
      <c r="K758" s="18" t="s">
        <v>374</v>
      </c>
      <c r="L758" s="18" t="s">
        <v>86</v>
      </c>
      <c r="M758" s="18" t="s">
        <v>53</v>
      </c>
      <c r="N758" s="18"/>
      <c r="O758" s="18"/>
      <c r="P758" s="17"/>
      <c r="Q758" s="18">
        <f>COUNTIF(Attendance!B:B, A758)</f>
        <v>5</v>
      </c>
      <c r="R758" s="18">
        <f>COUNTIFS(Attendance!B:B, A758, Attendance!C:C, "Went")</f>
        <v>2</v>
      </c>
      <c r="S758" s="18">
        <f>COUNTIFS(Attendance!B:B, A758, Attendance!C:C, "No Show")</f>
        <v>3</v>
      </c>
      <c r="T758" s="18">
        <f>COUNTIFS(Attendance!B:B, A758, Attendance!C:C, "Didn't Go")</f>
        <v>0</v>
      </c>
      <c r="U758" s="19">
        <f t="shared" si="6"/>
        <v>40</v>
      </c>
      <c r="V758" s="19">
        <f t="shared" si="7"/>
        <v>60</v>
      </c>
      <c r="W758" s="19">
        <f t="shared" si="8"/>
        <v>0</v>
      </c>
    </row>
    <row r="759" spans="1:23" ht="12.75">
      <c r="A759" s="13" t="s">
        <v>1683</v>
      </c>
      <c r="B759" s="13">
        <v>271694403</v>
      </c>
      <c r="C759" s="13" t="s">
        <v>237</v>
      </c>
      <c r="D759" s="14">
        <v>43475</v>
      </c>
      <c r="E759" s="3">
        <v>693</v>
      </c>
      <c r="F759" s="21"/>
      <c r="H759" s="13" t="s">
        <v>1683</v>
      </c>
      <c r="I759" s="22"/>
      <c r="L759" s="18" t="s">
        <v>235</v>
      </c>
      <c r="M759" s="18" t="s">
        <v>95</v>
      </c>
      <c r="P759" s="17"/>
      <c r="Q759" s="18">
        <f>COUNTIF(Attendance!B:B, A759)</f>
        <v>0</v>
      </c>
      <c r="R759" s="18">
        <f>COUNTIFS(Attendance!B:B, A759, Attendance!C:C, "Went")</f>
        <v>0</v>
      </c>
      <c r="S759" s="18">
        <f>COUNTIFS(Attendance!B:B, A759, Attendance!C:C, "No Show")</f>
        <v>0</v>
      </c>
      <c r="T759" s="18">
        <f>COUNTIFS(Attendance!B:B, A759, Attendance!C:C, "Didn't Go")</f>
        <v>0</v>
      </c>
      <c r="U759" s="19">
        <f t="shared" si="6"/>
        <v>0</v>
      </c>
      <c r="V759" s="19">
        <f t="shared" si="7"/>
        <v>0</v>
      </c>
      <c r="W759" s="19">
        <f t="shared" si="8"/>
        <v>0</v>
      </c>
    </row>
    <row r="760" spans="1:23" ht="12.75">
      <c r="A760" s="13" t="s">
        <v>1684</v>
      </c>
      <c r="B760" s="13">
        <v>264226703</v>
      </c>
      <c r="C760" s="13" t="s">
        <v>237</v>
      </c>
      <c r="D760" s="14">
        <v>43478</v>
      </c>
      <c r="E760" s="3">
        <v>694</v>
      </c>
      <c r="F760" s="21" t="s">
        <v>1684</v>
      </c>
      <c r="G760" s="18"/>
      <c r="H760" s="18" t="s">
        <v>1684</v>
      </c>
      <c r="I760" s="22">
        <v>43478</v>
      </c>
      <c r="J760" s="18"/>
      <c r="K760" s="18" t="s">
        <v>1685</v>
      </c>
      <c r="L760" s="18" t="s">
        <v>742</v>
      </c>
      <c r="M760" s="18" t="s">
        <v>53</v>
      </c>
      <c r="N760" s="18"/>
      <c r="O760" s="18"/>
      <c r="P760" s="17"/>
      <c r="Q760" s="18">
        <f>COUNTIF(Attendance!B:B, A760)</f>
        <v>2</v>
      </c>
      <c r="R760" s="18">
        <f>COUNTIFS(Attendance!B:B, A760, Attendance!C:C, "Went")</f>
        <v>0</v>
      </c>
      <c r="S760" s="18">
        <f>COUNTIFS(Attendance!B:B, A760, Attendance!C:C, "No Show")</f>
        <v>2</v>
      </c>
      <c r="T760" s="18">
        <f>COUNTIFS(Attendance!B:B, A760, Attendance!C:C, "Didn't Go")</f>
        <v>0</v>
      </c>
      <c r="U760" s="19">
        <f t="shared" si="6"/>
        <v>0</v>
      </c>
      <c r="V760" s="19">
        <f t="shared" si="7"/>
        <v>100</v>
      </c>
      <c r="W760" s="19">
        <f t="shared" si="8"/>
        <v>0</v>
      </c>
    </row>
    <row r="761" spans="1:23" ht="12.75">
      <c r="A761" s="13" t="s">
        <v>1686</v>
      </c>
      <c r="B761" s="13">
        <v>271989470</v>
      </c>
      <c r="C761" s="13" t="s">
        <v>1156</v>
      </c>
      <c r="D761" s="14">
        <v>43478</v>
      </c>
      <c r="E761" s="3">
        <v>695</v>
      </c>
      <c r="F761" s="21" t="s">
        <v>1686</v>
      </c>
      <c r="G761" s="18"/>
      <c r="H761" s="18" t="s">
        <v>1686</v>
      </c>
      <c r="I761" s="22">
        <v>43478</v>
      </c>
      <c r="J761" s="18"/>
      <c r="K761" s="18"/>
      <c r="L761" s="18" t="s">
        <v>235</v>
      </c>
      <c r="M761" s="18" t="s">
        <v>95</v>
      </c>
      <c r="N761" s="18"/>
      <c r="O761" s="18"/>
      <c r="P761" s="17"/>
      <c r="Q761" s="18">
        <f>COUNTIF(Attendance!B:B, A761)</f>
        <v>0</v>
      </c>
      <c r="R761" s="18">
        <f>COUNTIFS(Attendance!B:B, A761, Attendance!C:C, "Went")</f>
        <v>0</v>
      </c>
      <c r="S761" s="18">
        <f>COUNTIFS(Attendance!B:B, A761, Attendance!C:C, "No Show")</f>
        <v>0</v>
      </c>
      <c r="T761" s="18">
        <f>COUNTIFS(Attendance!B:B, A761, Attendance!C:C, "Didn't Go")</f>
        <v>0</v>
      </c>
      <c r="U761" s="19">
        <f t="shared" si="6"/>
        <v>0</v>
      </c>
      <c r="V761" s="19">
        <f t="shared" si="7"/>
        <v>0</v>
      </c>
      <c r="W761" s="19">
        <f t="shared" si="8"/>
        <v>0</v>
      </c>
    </row>
    <row r="762" spans="1:23" ht="12.75">
      <c r="A762" s="13" t="s">
        <v>1687</v>
      </c>
      <c r="B762" s="13">
        <v>272152925</v>
      </c>
      <c r="C762" s="13" t="s">
        <v>231</v>
      </c>
      <c r="D762" s="14">
        <v>43480</v>
      </c>
      <c r="E762" s="3">
        <v>696</v>
      </c>
      <c r="F762" s="21" t="s">
        <v>1687</v>
      </c>
      <c r="G762" s="18"/>
      <c r="H762" s="18" t="s">
        <v>1687</v>
      </c>
      <c r="I762" s="22">
        <v>43480</v>
      </c>
      <c r="J762" s="18"/>
      <c r="K762" s="18" t="s">
        <v>43</v>
      </c>
      <c r="L762" s="18" t="s">
        <v>1688</v>
      </c>
      <c r="M762" s="18" t="s">
        <v>44</v>
      </c>
      <c r="N762" s="18"/>
      <c r="O762" s="18"/>
      <c r="P762" s="17"/>
      <c r="Q762" s="18">
        <f>COUNTIF(Attendance!B:B, A762)</f>
        <v>3</v>
      </c>
      <c r="R762" s="18">
        <f>COUNTIFS(Attendance!B:B, A762, Attendance!C:C, "Went")</f>
        <v>1</v>
      </c>
      <c r="S762" s="18">
        <f>COUNTIFS(Attendance!B:B, A762, Attendance!C:C, "No Show")</f>
        <v>2</v>
      </c>
      <c r="T762" s="18">
        <f>COUNTIFS(Attendance!B:B, A762, Attendance!C:C, "Didn't Go")</f>
        <v>0</v>
      </c>
      <c r="U762" s="19">
        <f t="shared" si="6"/>
        <v>33.333333333333329</v>
      </c>
      <c r="V762" s="19">
        <f t="shared" si="7"/>
        <v>66.666666666666657</v>
      </c>
      <c r="W762" s="19">
        <f t="shared" si="8"/>
        <v>0</v>
      </c>
    </row>
    <row r="763" spans="1:23" ht="12.75">
      <c r="A763" s="13" t="s">
        <v>1689</v>
      </c>
      <c r="B763" s="13">
        <v>272172675</v>
      </c>
      <c r="C763" s="13" t="s">
        <v>237</v>
      </c>
      <c r="D763" s="14">
        <v>43480</v>
      </c>
      <c r="E763" s="3">
        <v>697</v>
      </c>
      <c r="F763" s="21" t="s">
        <v>1689</v>
      </c>
      <c r="G763" s="18"/>
      <c r="H763" s="18" t="s">
        <v>1689</v>
      </c>
      <c r="I763" s="22">
        <v>43480</v>
      </c>
      <c r="J763" s="18"/>
      <c r="K763" s="18" t="s">
        <v>1690</v>
      </c>
      <c r="L763" s="18" t="s">
        <v>1691</v>
      </c>
      <c r="M763" s="18" t="s">
        <v>36</v>
      </c>
      <c r="N763" s="18" t="s">
        <v>239</v>
      </c>
      <c r="O763" s="18"/>
      <c r="P763" s="17"/>
      <c r="Q763" s="18">
        <f>COUNTIF(Attendance!B:B, A763)</f>
        <v>0</v>
      </c>
      <c r="R763" s="18">
        <f>COUNTIFS(Attendance!B:B, A763, Attendance!C:C, "Went")</f>
        <v>0</v>
      </c>
      <c r="S763" s="18">
        <f>COUNTIFS(Attendance!B:B, A763, Attendance!C:C, "No Show")</f>
        <v>0</v>
      </c>
      <c r="T763" s="18">
        <f>COUNTIFS(Attendance!B:B, A763, Attendance!C:C, "Didn't Go")</f>
        <v>0</v>
      </c>
      <c r="U763" s="19">
        <f t="shared" si="6"/>
        <v>0</v>
      </c>
      <c r="V763" s="19">
        <f t="shared" si="7"/>
        <v>0</v>
      </c>
      <c r="W763" s="19">
        <f t="shared" si="8"/>
        <v>0</v>
      </c>
    </row>
    <row r="764" spans="1:23" ht="12.75">
      <c r="A764" s="13" t="s">
        <v>1692</v>
      </c>
      <c r="B764" s="13">
        <v>221683391</v>
      </c>
      <c r="C764" s="13" t="s">
        <v>231</v>
      </c>
      <c r="D764" s="14">
        <v>43480</v>
      </c>
      <c r="E764" s="3">
        <v>698</v>
      </c>
      <c r="F764" s="21" t="s">
        <v>1692</v>
      </c>
      <c r="G764" s="18"/>
      <c r="H764" s="18" t="s">
        <v>1692</v>
      </c>
      <c r="I764" s="22">
        <v>43480</v>
      </c>
      <c r="J764" s="18"/>
      <c r="K764" s="18" t="s">
        <v>1693</v>
      </c>
      <c r="L764" s="18" t="s">
        <v>1694</v>
      </c>
      <c r="M764" s="18" t="s">
        <v>53</v>
      </c>
      <c r="N764" s="18"/>
      <c r="O764" s="18"/>
      <c r="P764" s="17"/>
      <c r="Q764" s="18">
        <f>COUNTIF(Attendance!B:B, A764)</f>
        <v>7</v>
      </c>
      <c r="R764" s="18">
        <f>COUNTIFS(Attendance!B:B, A764, Attendance!C:C, "Went")</f>
        <v>4</v>
      </c>
      <c r="S764" s="18">
        <f>COUNTIFS(Attendance!B:B, A764, Attendance!C:C, "No Show")</f>
        <v>1</v>
      </c>
      <c r="T764" s="18">
        <f>COUNTIFS(Attendance!B:B, A764, Attendance!C:C, "Didn't Go")</f>
        <v>1</v>
      </c>
      <c r="U764" s="19">
        <f t="shared" si="6"/>
        <v>57.142857142857139</v>
      </c>
      <c r="V764" s="19">
        <f t="shared" si="7"/>
        <v>14.285714285714285</v>
      </c>
      <c r="W764" s="19">
        <f t="shared" si="8"/>
        <v>14.285714285714285</v>
      </c>
    </row>
    <row r="765" spans="1:23" ht="12.75">
      <c r="A765" s="13" t="s">
        <v>1695</v>
      </c>
      <c r="B765" s="13">
        <v>13687474</v>
      </c>
      <c r="C765" s="13" t="s">
        <v>246</v>
      </c>
      <c r="D765" s="14">
        <v>43481</v>
      </c>
      <c r="E765" s="3">
        <v>699</v>
      </c>
      <c r="F765" s="21" t="s">
        <v>1695</v>
      </c>
      <c r="G765" s="18"/>
      <c r="H765" s="18" t="s">
        <v>1695</v>
      </c>
      <c r="I765" s="22">
        <v>43481</v>
      </c>
      <c r="J765" s="18"/>
      <c r="K765" s="18" t="s">
        <v>286</v>
      </c>
      <c r="L765" s="18" t="s">
        <v>1696</v>
      </c>
      <c r="M765" s="18" t="s">
        <v>53</v>
      </c>
      <c r="N765" s="18"/>
      <c r="O765" s="18"/>
      <c r="P765" s="17"/>
      <c r="Q765" s="18">
        <f>COUNTIF(Attendance!B:B, A765)</f>
        <v>0</v>
      </c>
      <c r="R765" s="18">
        <f>COUNTIFS(Attendance!B:B, A765, Attendance!C:C, "Went")</f>
        <v>0</v>
      </c>
      <c r="S765" s="18">
        <f>COUNTIFS(Attendance!B:B, A765, Attendance!C:C, "No Show")</f>
        <v>0</v>
      </c>
      <c r="T765" s="18">
        <f>COUNTIFS(Attendance!B:B, A765, Attendance!C:C, "Didn't Go")</f>
        <v>0</v>
      </c>
      <c r="U765" s="19">
        <f t="shared" si="6"/>
        <v>0</v>
      </c>
      <c r="V765" s="19">
        <f t="shared" si="7"/>
        <v>0</v>
      </c>
      <c r="W765" s="19">
        <f t="shared" si="8"/>
        <v>0</v>
      </c>
    </row>
    <row r="766" spans="1:23" ht="12.75">
      <c r="A766" s="13" t="s">
        <v>1697</v>
      </c>
      <c r="B766" s="13">
        <v>272287942</v>
      </c>
      <c r="C766" s="13" t="s">
        <v>231</v>
      </c>
      <c r="D766" s="14">
        <v>43482</v>
      </c>
      <c r="E766" s="3">
        <v>700</v>
      </c>
      <c r="F766" s="21" t="s">
        <v>1697</v>
      </c>
      <c r="G766" s="18"/>
      <c r="H766" s="18" t="s">
        <v>1697</v>
      </c>
      <c r="I766" s="22">
        <v>43482</v>
      </c>
      <c r="J766" s="18"/>
      <c r="K766" s="18" t="s">
        <v>1698</v>
      </c>
      <c r="L766" s="18" t="s">
        <v>599</v>
      </c>
      <c r="M766" s="18" t="s">
        <v>82</v>
      </c>
      <c r="N766" s="18"/>
      <c r="O766" s="18"/>
      <c r="P766" s="17"/>
      <c r="Q766" s="18">
        <f>COUNTIF(Attendance!B:B, A766)</f>
        <v>0</v>
      </c>
      <c r="R766" s="18">
        <f>COUNTIFS(Attendance!B:B, A766, Attendance!C:C, "Went")</f>
        <v>0</v>
      </c>
      <c r="S766" s="18">
        <f>COUNTIFS(Attendance!B:B, A766, Attendance!C:C, "No Show")</f>
        <v>0</v>
      </c>
      <c r="T766" s="18">
        <f>COUNTIFS(Attendance!B:B, A766, Attendance!C:C, "Didn't Go")</f>
        <v>0</v>
      </c>
      <c r="U766" s="19">
        <f t="shared" si="6"/>
        <v>0</v>
      </c>
      <c r="V766" s="19">
        <f t="shared" si="7"/>
        <v>0</v>
      </c>
      <c r="W766" s="19">
        <f t="shared" si="8"/>
        <v>0</v>
      </c>
    </row>
    <row r="767" spans="1:23" ht="12.75">
      <c r="A767" s="13" t="s">
        <v>1699</v>
      </c>
      <c r="B767" s="13">
        <v>272387026</v>
      </c>
      <c r="C767" s="13" t="s">
        <v>231</v>
      </c>
      <c r="D767" s="14">
        <v>43483</v>
      </c>
      <c r="E767" s="3">
        <v>701</v>
      </c>
      <c r="F767" s="21" t="s">
        <v>1699</v>
      </c>
      <c r="G767" s="18"/>
      <c r="H767" s="18" t="s">
        <v>1699</v>
      </c>
      <c r="I767" s="22">
        <v>43483</v>
      </c>
      <c r="J767" s="18"/>
      <c r="K767" s="18" t="s">
        <v>127</v>
      </c>
      <c r="L767" s="18" t="s">
        <v>631</v>
      </c>
      <c r="M767" s="18" t="s">
        <v>44</v>
      </c>
      <c r="N767" s="18"/>
      <c r="O767" s="18"/>
      <c r="P767" s="17"/>
      <c r="Q767" s="18">
        <f>COUNTIF(Attendance!B:B, A767)</f>
        <v>5</v>
      </c>
      <c r="R767" s="18">
        <f>COUNTIFS(Attendance!B:B, A767, Attendance!C:C, "Went")</f>
        <v>3</v>
      </c>
      <c r="S767" s="18">
        <f>COUNTIFS(Attendance!B:B, A767, Attendance!C:C, "No Show")</f>
        <v>2</v>
      </c>
      <c r="T767" s="18">
        <f>COUNTIFS(Attendance!B:B, A767, Attendance!C:C, "Didn't Go")</f>
        <v>0</v>
      </c>
      <c r="U767" s="19">
        <f t="shared" si="6"/>
        <v>60</v>
      </c>
      <c r="V767" s="19">
        <f t="shared" si="7"/>
        <v>40</v>
      </c>
      <c r="W767" s="19">
        <f t="shared" si="8"/>
        <v>0</v>
      </c>
    </row>
    <row r="768" spans="1:23" ht="12.75">
      <c r="A768" s="13" t="s">
        <v>1700</v>
      </c>
      <c r="B768" s="13">
        <v>272485980</v>
      </c>
      <c r="C768" s="13" t="s">
        <v>231</v>
      </c>
      <c r="D768" s="14">
        <v>43484</v>
      </c>
      <c r="E768" s="3">
        <v>702</v>
      </c>
      <c r="F768" s="21" t="s">
        <v>1700</v>
      </c>
      <c r="G768" s="18"/>
      <c r="H768" s="18" t="s">
        <v>1700</v>
      </c>
      <c r="I768" s="22">
        <v>43484</v>
      </c>
      <c r="J768" s="18"/>
      <c r="K768" s="18" t="s">
        <v>355</v>
      </c>
      <c r="L768" s="18" t="s">
        <v>1363</v>
      </c>
      <c r="M768" s="18" t="s">
        <v>68</v>
      </c>
      <c r="N768" s="18"/>
      <c r="O768" s="18"/>
      <c r="P768" s="17"/>
      <c r="Q768" s="18">
        <f>COUNTIF(Attendance!B:B, A768)</f>
        <v>2</v>
      </c>
      <c r="R768" s="18">
        <f>COUNTIFS(Attendance!B:B, A768, Attendance!C:C, "Went")</f>
        <v>0</v>
      </c>
      <c r="S768" s="18">
        <f>COUNTIFS(Attendance!B:B, A768, Attendance!C:C, "No Show")</f>
        <v>2</v>
      </c>
      <c r="T768" s="18">
        <f>COUNTIFS(Attendance!B:B, A768, Attendance!C:C, "Didn't Go")</f>
        <v>0</v>
      </c>
      <c r="U768" s="19">
        <f t="shared" si="6"/>
        <v>0</v>
      </c>
      <c r="V768" s="19">
        <f t="shared" si="7"/>
        <v>100</v>
      </c>
      <c r="W768" s="19">
        <f t="shared" si="8"/>
        <v>0</v>
      </c>
    </row>
    <row r="769" spans="1:23" ht="12.75">
      <c r="A769" s="13" t="s">
        <v>1701</v>
      </c>
      <c r="B769" s="13">
        <v>272642644</v>
      </c>
      <c r="C769" s="13" t="s">
        <v>237</v>
      </c>
      <c r="D769" s="14">
        <v>43486</v>
      </c>
      <c r="E769" s="3">
        <v>703</v>
      </c>
      <c r="F769" s="21" t="s">
        <v>1701</v>
      </c>
      <c r="G769" s="18"/>
      <c r="H769" s="18" t="s">
        <v>1701</v>
      </c>
      <c r="I769" s="22">
        <v>43486</v>
      </c>
      <c r="J769" s="18"/>
      <c r="K769" s="18" t="s">
        <v>391</v>
      </c>
      <c r="L769" s="18" t="s">
        <v>1702</v>
      </c>
      <c r="M769" s="18" t="s">
        <v>36</v>
      </c>
      <c r="N769" s="18"/>
      <c r="O769" s="18"/>
      <c r="P769" s="17"/>
      <c r="Q769" s="18">
        <f>COUNTIF(Attendance!B:B, A769)</f>
        <v>0</v>
      </c>
      <c r="R769" s="18">
        <f>COUNTIFS(Attendance!B:B, A769, Attendance!C:C, "Went")</f>
        <v>0</v>
      </c>
      <c r="S769" s="18">
        <f>COUNTIFS(Attendance!B:B, A769, Attendance!C:C, "No Show")</f>
        <v>0</v>
      </c>
      <c r="T769" s="18">
        <f>COUNTIFS(Attendance!B:B, A769, Attendance!C:C, "Didn't Go")</f>
        <v>0</v>
      </c>
      <c r="U769" s="19">
        <f t="shared" si="6"/>
        <v>0</v>
      </c>
      <c r="V769" s="19">
        <f t="shared" si="7"/>
        <v>0</v>
      </c>
      <c r="W769" s="19">
        <f t="shared" si="8"/>
        <v>0</v>
      </c>
    </row>
    <row r="770" spans="1:23" ht="12.75">
      <c r="A770" s="13" t="s">
        <v>1358</v>
      </c>
      <c r="B770" s="13">
        <v>260133656</v>
      </c>
      <c r="C770" s="13" t="s">
        <v>237</v>
      </c>
      <c r="D770" s="14">
        <v>43486</v>
      </c>
      <c r="E770" s="3">
        <v>704</v>
      </c>
      <c r="F770" s="21" t="s">
        <v>1358</v>
      </c>
      <c r="G770" s="18" t="s">
        <v>1359</v>
      </c>
      <c r="H770" s="18" t="s">
        <v>1359</v>
      </c>
      <c r="I770" s="22">
        <v>43325</v>
      </c>
      <c r="J770" s="18"/>
      <c r="K770" s="18" t="s">
        <v>630</v>
      </c>
      <c r="L770" s="18" t="s">
        <v>631</v>
      </c>
      <c r="M770" s="18" t="s">
        <v>82</v>
      </c>
      <c r="N770" s="18"/>
      <c r="O770" s="18"/>
      <c r="P770" s="17"/>
      <c r="Q770" s="18">
        <f>COUNTIF(Attendance!B:B, A770)</f>
        <v>1</v>
      </c>
      <c r="R770" s="18">
        <f>COUNTIFS(Attendance!B:B, A770, Attendance!C:C, "Went")</f>
        <v>0</v>
      </c>
      <c r="S770" s="18">
        <f>COUNTIFS(Attendance!B:B, A770, Attendance!C:C, "No Show")</f>
        <v>0</v>
      </c>
      <c r="T770" s="18">
        <f>COUNTIFS(Attendance!B:B, A770, Attendance!C:C, "Didn't Go")</f>
        <v>1</v>
      </c>
      <c r="U770" s="19">
        <f t="shared" si="6"/>
        <v>0</v>
      </c>
      <c r="V770" s="19">
        <f t="shared" si="7"/>
        <v>0</v>
      </c>
      <c r="W770" s="19">
        <f t="shared" si="8"/>
        <v>100</v>
      </c>
    </row>
    <row r="771" spans="1:23" ht="12.75">
      <c r="A771" s="13" t="s">
        <v>1703</v>
      </c>
      <c r="B771" s="13">
        <v>262667548</v>
      </c>
      <c r="C771" s="13" t="s">
        <v>237</v>
      </c>
      <c r="D771" s="14">
        <v>43486</v>
      </c>
      <c r="E771" s="3">
        <v>705</v>
      </c>
      <c r="F771" s="21" t="s">
        <v>1703</v>
      </c>
      <c r="G771" s="18"/>
      <c r="H771" s="18" t="s">
        <v>1703</v>
      </c>
      <c r="I771" s="22">
        <v>43486</v>
      </c>
      <c r="J771" s="18"/>
      <c r="K771" s="18"/>
      <c r="L771" s="18" t="s">
        <v>235</v>
      </c>
      <c r="M771" s="18" t="s">
        <v>95</v>
      </c>
      <c r="N771" s="18"/>
      <c r="O771" s="18"/>
      <c r="P771" s="17"/>
      <c r="Q771" s="18">
        <f>COUNTIF(Attendance!B:B, A771)</f>
        <v>1</v>
      </c>
      <c r="R771" s="18">
        <f>COUNTIFS(Attendance!B:B, A771, Attendance!C:C, "Went")</f>
        <v>0</v>
      </c>
      <c r="S771" s="18">
        <f>COUNTIFS(Attendance!B:B, A771, Attendance!C:C, "No Show")</f>
        <v>0</v>
      </c>
      <c r="T771" s="18">
        <f>COUNTIFS(Attendance!B:B, A771, Attendance!C:C, "Didn't Go")</f>
        <v>1</v>
      </c>
      <c r="U771" s="19">
        <f t="shared" si="6"/>
        <v>0</v>
      </c>
      <c r="V771" s="19">
        <f t="shared" si="7"/>
        <v>0</v>
      </c>
      <c r="W771" s="19">
        <f t="shared" si="8"/>
        <v>100</v>
      </c>
    </row>
    <row r="772" spans="1:23" ht="12.75">
      <c r="A772" s="13" t="s">
        <v>1704</v>
      </c>
      <c r="B772" s="13">
        <v>185433666</v>
      </c>
      <c r="C772" s="13" t="s">
        <v>237</v>
      </c>
      <c r="D772" s="14">
        <v>43486</v>
      </c>
      <c r="E772" s="3">
        <v>706</v>
      </c>
      <c r="F772" s="21" t="s">
        <v>1704</v>
      </c>
      <c r="G772" s="18"/>
      <c r="H772" s="18" t="s">
        <v>1704</v>
      </c>
      <c r="I772" s="22">
        <v>43486</v>
      </c>
      <c r="J772" s="18"/>
      <c r="K772" s="18"/>
      <c r="L772" s="18" t="s">
        <v>235</v>
      </c>
      <c r="M772" s="18" t="s">
        <v>95</v>
      </c>
      <c r="N772" s="18"/>
      <c r="O772" s="18"/>
      <c r="P772" s="17"/>
      <c r="Q772" s="18">
        <f>COUNTIF(Attendance!B:B, A772)</f>
        <v>1</v>
      </c>
      <c r="R772" s="18">
        <f>COUNTIFS(Attendance!B:B, A772, Attendance!C:C, "Went")</f>
        <v>0</v>
      </c>
      <c r="S772" s="18">
        <f>COUNTIFS(Attendance!B:B, A772, Attendance!C:C, "No Show")</f>
        <v>0</v>
      </c>
      <c r="T772" s="18">
        <f>COUNTIFS(Attendance!B:B, A772, Attendance!C:C, "Didn't Go")</f>
        <v>1</v>
      </c>
      <c r="U772" s="19">
        <f t="shared" si="6"/>
        <v>0</v>
      </c>
      <c r="V772" s="19">
        <f t="shared" si="7"/>
        <v>0</v>
      </c>
      <c r="W772" s="19">
        <f t="shared" si="8"/>
        <v>100</v>
      </c>
    </row>
    <row r="773" spans="1:23" ht="12.75">
      <c r="A773" s="13" t="s">
        <v>1705</v>
      </c>
      <c r="B773" s="13">
        <v>271907957</v>
      </c>
      <c r="C773" s="13" t="s">
        <v>231</v>
      </c>
      <c r="D773" s="14">
        <v>43486</v>
      </c>
      <c r="E773" s="3">
        <v>707</v>
      </c>
      <c r="F773" s="21" t="s">
        <v>1705</v>
      </c>
      <c r="G773" s="18"/>
      <c r="H773" s="18" t="s">
        <v>1705</v>
      </c>
      <c r="I773" s="22">
        <v>43486</v>
      </c>
      <c r="J773" s="18"/>
      <c r="K773" s="18" t="s">
        <v>1706</v>
      </c>
      <c r="L773" s="18" t="s">
        <v>936</v>
      </c>
      <c r="M773" s="18" t="s">
        <v>31</v>
      </c>
      <c r="N773" s="18"/>
      <c r="O773" s="18"/>
      <c r="P773" s="17"/>
      <c r="Q773" s="18">
        <f>COUNTIF(Attendance!B:B, A773)</f>
        <v>8</v>
      </c>
      <c r="R773" s="18">
        <f>COUNTIFS(Attendance!B:B, A773, Attendance!C:C, "Went")</f>
        <v>4</v>
      </c>
      <c r="S773" s="18">
        <f>COUNTIFS(Attendance!B:B, A773, Attendance!C:C, "No Show")</f>
        <v>3</v>
      </c>
      <c r="T773" s="18">
        <f>COUNTIFS(Attendance!B:B, A773, Attendance!C:C, "Didn't Go")</f>
        <v>1</v>
      </c>
      <c r="U773" s="19">
        <f t="shared" si="6"/>
        <v>50</v>
      </c>
      <c r="V773" s="19">
        <f t="shared" si="7"/>
        <v>37.5</v>
      </c>
      <c r="W773" s="19">
        <f t="shared" si="8"/>
        <v>12.5</v>
      </c>
    </row>
    <row r="774" spans="1:23" ht="15">
      <c r="A774" s="13" t="s">
        <v>1707</v>
      </c>
      <c r="B774" s="13">
        <v>272758631</v>
      </c>
      <c r="C774" s="13" t="s">
        <v>237</v>
      </c>
      <c r="D774" s="14">
        <v>43487</v>
      </c>
      <c r="E774" s="3">
        <v>708</v>
      </c>
      <c r="F774" s="21" t="s">
        <v>1707</v>
      </c>
      <c r="G774" s="18"/>
      <c r="H774" s="18" t="s">
        <v>1707</v>
      </c>
      <c r="I774" s="22">
        <v>43487</v>
      </c>
      <c r="J774" s="18"/>
      <c r="K774" s="23" t="s">
        <v>1708</v>
      </c>
      <c r="L774" s="23" t="s">
        <v>1709</v>
      </c>
      <c r="M774" s="3" t="s">
        <v>44</v>
      </c>
      <c r="N774" s="18"/>
      <c r="O774" s="18"/>
      <c r="P774" s="17"/>
      <c r="Q774" s="18">
        <f>COUNTIF(Attendance!B:B, A774)</f>
        <v>3</v>
      </c>
      <c r="R774" s="18">
        <f>COUNTIFS(Attendance!B:B, A774, Attendance!C:C, "Went")</f>
        <v>0</v>
      </c>
      <c r="S774" s="18">
        <f>COUNTIFS(Attendance!B:B, A774, Attendance!C:C, "No Show")</f>
        <v>1</v>
      </c>
      <c r="T774" s="18">
        <f>COUNTIFS(Attendance!B:B, A774, Attendance!C:C, "Didn't Go")</f>
        <v>1</v>
      </c>
      <c r="U774" s="19">
        <f t="shared" si="6"/>
        <v>0</v>
      </c>
      <c r="V774" s="19">
        <f t="shared" si="7"/>
        <v>33.333333333333329</v>
      </c>
      <c r="W774" s="19">
        <f t="shared" si="8"/>
        <v>33.333333333333329</v>
      </c>
    </row>
    <row r="775" spans="1:23" ht="12.75">
      <c r="A775" s="13" t="s">
        <v>1710</v>
      </c>
      <c r="B775" s="13">
        <v>272722411</v>
      </c>
      <c r="C775" s="13" t="s">
        <v>231</v>
      </c>
      <c r="D775" s="14">
        <v>43487</v>
      </c>
      <c r="E775" s="3">
        <v>709</v>
      </c>
      <c r="F775" s="21" t="s">
        <v>1710</v>
      </c>
      <c r="G775" s="18"/>
      <c r="H775" s="18" t="s">
        <v>1710</v>
      </c>
      <c r="I775" s="22">
        <v>43487</v>
      </c>
      <c r="J775" s="18"/>
      <c r="K775" s="18"/>
      <c r="L775" s="18" t="s">
        <v>235</v>
      </c>
      <c r="M775" s="18" t="s">
        <v>95</v>
      </c>
      <c r="N775" s="18"/>
      <c r="O775" s="18"/>
      <c r="P775" s="17"/>
      <c r="Q775" s="18">
        <f>COUNTIF(Attendance!B:B, A775)</f>
        <v>2</v>
      </c>
      <c r="R775" s="18">
        <f>COUNTIFS(Attendance!B:B, A775, Attendance!C:C, "Went")</f>
        <v>0</v>
      </c>
      <c r="S775" s="18">
        <f>COUNTIFS(Attendance!B:B, A775, Attendance!C:C, "No Show")</f>
        <v>2</v>
      </c>
      <c r="T775" s="18">
        <f>COUNTIFS(Attendance!B:B, A775, Attendance!C:C, "Didn't Go")</f>
        <v>0</v>
      </c>
      <c r="U775" s="19">
        <f t="shared" si="6"/>
        <v>0</v>
      </c>
      <c r="V775" s="19">
        <f t="shared" si="7"/>
        <v>100</v>
      </c>
      <c r="W775" s="19">
        <f t="shared" si="8"/>
        <v>0</v>
      </c>
    </row>
    <row r="776" spans="1:23" ht="12.75">
      <c r="A776" s="13" t="s">
        <v>1711</v>
      </c>
      <c r="B776" s="13">
        <v>233493601</v>
      </c>
      <c r="C776" s="13" t="s">
        <v>520</v>
      </c>
      <c r="D776" s="14">
        <v>43487</v>
      </c>
      <c r="E776" s="3">
        <v>710</v>
      </c>
      <c r="F776" s="21" t="s">
        <v>1711</v>
      </c>
      <c r="G776" s="18"/>
      <c r="H776" s="18" t="s">
        <v>1711</v>
      </c>
      <c r="I776" s="22">
        <v>43487</v>
      </c>
      <c r="J776" s="18"/>
      <c r="K776" s="18"/>
      <c r="L776" s="18" t="s">
        <v>235</v>
      </c>
      <c r="M776" s="18" t="s">
        <v>417</v>
      </c>
      <c r="N776" s="18" t="s">
        <v>239</v>
      </c>
      <c r="O776" s="18"/>
      <c r="P776" s="17"/>
      <c r="Q776" s="18">
        <f>COUNTIF(Attendance!B:B, A776)</f>
        <v>0</v>
      </c>
      <c r="R776" s="18">
        <f>COUNTIFS(Attendance!B:B, A776, Attendance!C:C, "Went")</f>
        <v>0</v>
      </c>
      <c r="S776" s="18">
        <f>COUNTIFS(Attendance!B:B, A776, Attendance!C:C, "No Show")</f>
        <v>0</v>
      </c>
      <c r="T776" s="18">
        <f>COUNTIFS(Attendance!B:B, A776, Attendance!C:C, "Didn't Go")</f>
        <v>0</v>
      </c>
      <c r="U776" s="19">
        <f t="shared" si="6"/>
        <v>0</v>
      </c>
      <c r="V776" s="19">
        <f t="shared" si="7"/>
        <v>0</v>
      </c>
      <c r="W776" s="19">
        <f t="shared" si="8"/>
        <v>0</v>
      </c>
    </row>
    <row r="777" spans="1:23" ht="12.75">
      <c r="A777" s="13" t="s">
        <v>1712</v>
      </c>
      <c r="B777" s="13">
        <v>272804837</v>
      </c>
      <c r="C777" s="13" t="s">
        <v>246</v>
      </c>
      <c r="D777" s="14">
        <v>43488</v>
      </c>
      <c r="E777" s="3">
        <v>711</v>
      </c>
      <c r="F777" s="21" t="s">
        <v>1712</v>
      </c>
      <c r="G777" s="18"/>
      <c r="H777" s="18" t="s">
        <v>1712</v>
      </c>
      <c r="I777" s="22">
        <v>43488</v>
      </c>
      <c r="J777" s="18"/>
      <c r="K777" s="18" t="s">
        <v>1713</v>
      </c>
      <c r="L777" s="18" t="s">
        <v>235</v>
      </c>
      <c r="M777" s="18" t="s">
        <v>87</v>
      </c>
      <c r="N777" s="18" t="s">
        <v>239</v>
      </c>
      <c r="O777" s="18"/>
      <c r="P777" s="17"/>
      <c r="Q777" s="18">
        <f>COUNTIF(Attendance!B:B, A777)</f>
        <v>1</v>
      </c>
      <c r="R777" s="18">
        <f>COUNTIFS(Attendance!B:B, A777, Attendance!C:C, "Went")</f>
        <v>1</v>
      </c>
      <c r="S777" s="18">
        <f>COUNTIFS(Attendance!B:B, A777, Attendance!C:C, "No Show")</f>
        <v>0</v>
      </c>
      <c r="T777" s="18">
        <f>COUNTIFS(Attendance!B:B, A777, Attendance!C:C, "Didn't Go")</f>
        <v>0</v>
      </c>
      <c r="U777" s="19">
        <f t="shared" si="6"/>
        <v>100</v>
      </c>
      <c r="V777" s="19">
        <f t="shared" si="7"/>
        <v>0</v>
      </c>
      <c r="W777" s="19">
        <f t="shared" si="8"/>
        <v>0</v>
      </c>
    </row>
    <row r="778" spans="1:23" ht="12.75">
      <c r="A778" s="13" t="s">
        <v>1714</v>
      </c>
      <c r="B778" s="13">
        <v>272213871</v>
      </c>
      <c r="C778" s="13" t="s">
        <v>231</v>
      </c>
      <c r="D778" s="14">
        <v>43488</v>
      </c>
      <c r="E778" s="3">
        <v>712</v>
      </c>
      <c r="F778" s="21"/>
      <c r="H778" s="13" t="s">
        <v>1714</v>
      </c>
      <c r="I778" s="22"/>
      <c r="L778" s="18" t="s">
        <v>235</v>
      </c>
      <c r="M778" s="18" t="s">
        <v>95</v>
      </c>
      <c r="P778" s="17"/>
      <c r="Q778" s="18">
        <f>COUNTIF(Attendance!B:B, A778)</f>
        <v>0</v>
      </c>
      <c r="R778" s="18">
        <f>COUNTIFS(Attendance!B:B, A778, Attendance!C:C, "Went")</f>
        <v>0</v>
      </c>
      <c r="S778" s="18">
        <f>COUNTIFS(Attendance!B:B, A778, Attendance!C:C, "No Show")</f>
        <v>0</v>
      </c>
      <c r="T778" s="18">
        <f>COUNTIFS(Attendance!B:B, A778, Attendance!C:C, "Didn't Go")</f>
        <v>0</v>
      </c>
      <c r="U778" s="19">
        <f t="shared" si="6"/>
        <v>0</v>
      </c>
      <c r="V778" s="19">
        <f t="shared" si="7"/>
        <v>0</v>
      </c>
      <c r="W778" s="19">
        <f t="shared" si="8"/>
        <v>0</v>
      </c>
    </row>
    <row r="779" spans="1:23" ht="12.75">
      <c r="A779" s="13" t="s">
        <v>1715</v>
      </c>
      <c r="B779" s="13">
        <v>272887922</v>
      </c>
      <c r="C779" s="13" t="s">
        <v>231</v>
      </c>
      <c r="D779" s="14">
        <v>43489</v>
      </c>
      <c r="E779" s="3">
        <v>713</v>
      </c>
      <c r="F779" s="21" t="s">
        <v>1715</v>
      </c>
      <c r="G779" s="18"/>
      <c r="H779" s="18" t="s">
        <v>1715</v>
      </c>
      <c r="I779" s="22">
        <v>43489</v>
      </c>
      <c r="J779" s="18" t="s">
        <v>177</v>
      </c>
      <c r="K779" s="18" t="s">
        <v>1716</v>
      </c>
      <c r="L779" s="18" t="s">
        <v>338</v>
      </c>
      <c r="M779" s="18" t="s">
        <v>166</v>
      </c>
      <c r="N779" s="18"/>
      <c r="O779" s="18"/>
      <c r="P779" s="17"/>
      <c r="Q779" s="18">
        <f>COUNTIF(Attendance!B:B, A779)</f>
        <v>4</v>
      </c>
      <c r="R779" s="18">
        <f>COUNTIFS(Attendance!B:B, A779, Attendance!C:C, "Went")</f>
        <v>3</v>
      </c>
      <c r="S779" s="18">
        <f>COUNTIFS(Attendance!B:B, A779, Attendance!C:C, "No Show")</f>
        <v>0</v>
      </c>
      <c r="T779" s="18">
        <f>COUNTIFS(Attendance!B:B, A779, Attendance!C:C, "Didn't Go")</f>
        <v>0</v>
      </c>
      <c r="U779" s="19">
        <f t="shared" si="6"/>
        <v>75</v>
      </c>
      <c r="V779" s="19">
        <f t="shared" si="7"/>
        <v>0</v>
      </c>
      <c r="W779" s="19">
        <f t="shared" si="8"/>
        <v>0</v>
      </c>
    </row>
    <row r="780" spans="1:23" ht="12.75">
      <c r="A780" s="13" t="s">
        <v>1717</v>
      </c>
      <c r="B780" s="13">
        <v>272970903</v>
      </c>
      <c r="C780" s="13" t="s">
        <v>237</v>
      </c>
      <c r="D780" s="14">
        <v>43490</v>
      </c>
      <c r="E780" s="3">
        <v>714</v>
      </c>
      <c r="F780" s="21" t="s">
        <v>1717</v>
      </c>
      <c r="G780" s="18"/>
      <c r="H780" s="18" t="s">
        <v>1717</v>
      </c>
      <c r="I780" s="22">
        <v>43490</v>
      </c>
      <c r="J780" s="18"/>
      <c r="K780" s="18" t="s">
        <v>1718</v>
      </c>
      <c r="L780" s="18" t="s">
        <v>107</v>
      </c>
      <c r="M780" s="18" t="s">
        <v>31</v>
      </c>
      <c r="N780" s="18" t="s">
        <v>1719</v>
      </c>
      <c r="O780" s="18"/>
      <c r="P780" s="17"/>
      <c r="Q780" s="18">
        <f>COUNTIF(Attendance!B:B, A780)</f>
        <v>1</v>
      </c>
      <c r="R780" s="18">
        <f>COUNTIFS(Attendance!B:B, A780, Attendance!C:C, "Went")</f>
        <v>1</v>
      </c>
      <c r="S780" s="18">
        <f>COUNTIFS(Attendance!B:B, A780, Attendance!C:C, "No Show")</f>
        <v>0</v>
      </c>
      <c r="T780" s="18">
        <f>COUNTIFS(Attendance!B:B, A780, Attendance!C:C, "Didn't Go")</f>
        <v>0</v>
      </c>
      <c r="U780" s="19">
        <f t="shared" si="6"/>
        <v>100</v>
      </c>
      <c r="V780" s="19">
        <f t="shared" si="7"/>
        <v>0</v>
      </c>
      <c r="W780" s="19">
        <f t="shared" si="8"/>
        <v>0</v>
      </c>
    </row>
    <row r="781" spans="1:23" ht="12.75">
      <c r="A781" s="13" t="s">
        <v>1720</v>
      </c>
      <c r="B781" s="13">
        <v>272135954</v>
      </c>
      <c r="C781" s="13" t="s">
        <v>237</v>
      </c>
      <c r="D781" s="14">
        <v>43490</v>
      </c>
      <c r="E781" s="3">
        <v>715</v>
      </c>
      <c r="F781" s="21" t="s">
        <v>1720</v>
      </c>
      <c r="G781" s="18"/>
      <c r="H781" s="18" t="s">
        <v>1720</v>
      </c>
      <c r="I781" s="22">
        <v>43490</v>
      </c>
      <c r="J781" s="18"/>
      <c r="K781" s="18" t="s">
        <v>1721</v>
      </c>
      <c r="L781" s="18" t="s">
        <v>319</v>
      </c>
      <c r="M781" s="18" t="s">
        <v>280</v>
      </c>
      <c r="N781" s="18"/>
      <c r="O781" s="18"/>
      <c r="P781" s="17"/>
      <c r="Q781" s="18">
        <f>COUNTIF(Attendance!B:B, A781)</f>
        <v>0</v>
      </c>
      <c r="R781" s="18">
        <f>COUNTIFS(Attendance!B:B, A781, Attendance!C:C, "Went")</f>
        <v>0</v>
      </c>
      <c r="S781" s="18">
        <f>COUNTIFS(Attendance!B:B, A781, Attendance!C:C, "No Show")</f>
        <v>0</v>
      </c>
      <c r="T781" s="18">
        <f>COUNTIFS(Attendance!B:B, A781, Attendance!C:C, "Didn't Go")</f>
        <v>0</v>
      </c>
      <c r="U781" s="19">
        <f t="shared" si="6"/>
        <v>0</v>
      </c>
      <c r="V781" s="19">
        <f t="shared" si="7"/>
        <v>0</v>
      </c>
      <c r="W781" s="19">
        <f t="shared" si="8"/>
        <v>0</v>
      </c>
    </row>
    <row r="782" spans="1:23" ht="12.75">
      <c r="A782" s="13" t="s">
        <v>1722</v>
      </c>
      <c r="B782" s="13">
        <v>224463046</v>
      </c>
      <c r="C782" s="13" t="s">
        <v>246</v>
      </c>
      <c r="D782" s="14">
        <v>43491</v>
      </c>
      <c r="E782" s="3">
        <v>716</v>
      </c>
      <c r="F782" s="21" t="s">
        <v>1722</v>
      </c>
      <c r="G782" s="18"/>
      <c r="H782" s="18" t="s">
        <v>1722</v>
      </c>
      <c r="I782" s="22">
        <v>43491</v>
      </c>
      <c r="J782" s="18"/>
      <c r="K782" s="18" t="s">
        <v>1723</v>
      </c>
      <c r="L782" s="18" t="s">
        <v>235</v>
      </c>
      <c r="M782" s="18" t="s">
        <v>417</v>
      </c>
      <c r="N782" s="18" t="s">
        <v>239</v>
      </c>
      <c r="O782" s="18"/>
      <c r="P782" s="17"/>
      <c r="Q782" s="18">
        <f>COUNTIF(Attendance!B:B, A782)</f>
        <v>0</v>
      </c>
      <c r="R782" s="18">
        <f>COUNTIFS(Attendance!B:B, A782, Attendance!C:C, "Went")</f>
        <v>0</v>
      </c>
      <c r="S782" s="18">
        <f>COUNTIFS(Attendance!B:B, A782, Attendance!C:C, "No Show")</f>
        <v>0</v>
      </c>
      <c r="T782" s="18">
        <f>COUNTIFS(Attendance!B:B, A782, Attendance!C:C, "Didn't Go")</f>
        <v>0</v>
      </c>
      <c r="U782" s="19">
        <f t="shared" si="6"/>
        <v>0</v>
      </c>
      <c r="V782" s="19">
        <f t="shared" si="7"/>
        <v>0</v>
      </c>
      <c r="W782" s="19">
        <f t="shared" si="8"/>
        <v>0</v>
      </c>
    </row>
    <row r="783" spans="1:23" ht="12.75">
      <c r="A783" s="13" t="s">
        <v>1724</v>
      </c>
      <c r="B783" s="13">
        <v>273325295</v>
      </c>
      <c r="C783" s="13" t="s">
        <v>237</v>
      </c>
      <c r="D783" s="14">
        <v>43494</v>
      </c>
      <c r="E783" s="3">
        <v>717</v>
      </c>
      <c r="F783" s="21" t="s">
        <v>1724</v>
      </c>
      <c r="G783" s="18"/>
      <c r="H783" s="18" t="s">
        <v>1724</v>
      </c>
      <c r="I783" s="22">
        <v>43494</v>
      </c>
      <c r="J783" s="18"/>
      <c r="K783" s="18" t="s">
        <v>1103</v>
      </c>
      <c r="L783" s="18" t="s">
        <v>107</v>
      </c>
      <c r="M783" s="18" t="s">
        <v>44</v>
      </c>
      <c r="N783" s="18"/>
      <c r="O783" s="18"/>
      <c r="P783" s="17"/>
      <c r="Q783" s="18">
        <f>COUNTIF(Attendance!B:B, A783)</f>
        <v>0</v>
      </c>
      <c r="R783" s="18">
        <f>COUNTIFS(Attendance!B:B, A783, Attendance!C:C, "Went")</f>
        <v>0</v>
      </c>
      <c r="S783" s="18">
        <f>COUNTIFS(Attendance!B:B, A783, Attendance!C:C, "No Show")</f>
        <v>0</v>
      </c>
      <c r="T783" s="18">
        <f>COUNTIFS(Attendance!B:B, A783, Attendance!C:C, "Didn't Go")</f>
        <v>0</v>
      </c>
      <c r="U783" s="19">
        <f t="shared" si="6"/>
        <v>0</v>
      </c>
      <c r="V783" s="19">
        <f t="shared" si="7"/>
        <v>0</v>
      </c>
      <c r="W783" s="19">
        <f t="shared" si="8"/>
        <v>0</v>
      </c>
    </row>
    <row r="784" spans="1:23" ht="12.75">
      <c r="A784" s="13" t="s">
        <v>1725</v>
      </c>
      <c r="B784" s="13">
        <v>273249610</v>
      </c>
      <c r="C784" s="13" t="s">
        <v>1726</v>
      </c>
      <c r="D784" s="14">
        <v>43494</v>
      </c>
      <c r="E784" s="3">
        <v>718</v>
      </c>
      <c r="F784" s="21" t="s">
        <v>1725</v>
      </c>
      <c r="G784" s="18"/>
      <c r="H784" s="18" t="s">
        <v>1725</v>
      </c>
      <c r="I784" s="22">
        <v>43494</v>
      </c>
      <c r="J784" s="18"/>
      <c r="K784" s="18"/>
      <c r="L784" s="18" t="s">
        <v>235</v>
      </c>
      <c r="M784" s="18" t="s">
        <v>417</v>
      </c>
      <c r="N784" s="18" t="s">
        <v>239</v>
      </c>
      <c r="O784" s="18"/>
      <c r="P784" s="17"/>
      <c r="Q784" s="18">
        <f>COUNTIF(Attendance!B:B, A784)</f>
        <v>0</v>
      </c>
      <c r="R784" s="18">
        <f>COUNTIFS(Attendance!B:B, A784, Attendance!C:C, "Went")</f>
        <v>0</v>
      </c>
      <c r="S784" s="18">
        <f>COUNTIFS(Attendance!B:B, A784, Attendance!C:C, "No Show")</f>
        <v>0</v>
      </c>
      <c r="T784" s="18">
        <f>COUNTIFS(Attendance!B:B, A784, Attendance!C:C, "Didn't Go")</f>
        <v>0</v>
      </c>
      <c r="U784" s="19">
        <f t="shared" si="6"/>
        <v>0</v>
      </c>
      <c r="V784" s="19">
        <f t="shared" si="7"/>
        <v>0</v>
      </c>
      <c r="W784" s="19">
        <f t="shared" si="8"/>
        <v>0</v>
      </c>
    </row>
    <row r="785" spans="1:23" ht="12.75">
      <c r="A785" s="13" t="s">
        <v>1110</v>
      </c>
      <c r="B785" s="13">
        <v>273328453</v>
      </c>
      <c r="C785" s="13" t="s">
        <v>237</v>
      </c>
      <c r="D785" s="14">
        <v>43494</v>
      </c>
      <c r="E785" s="3">
        <v>719</v>
      </c>
      <c r="F785" s="21" t="s">
        <v>1110</v>
      </c>
      <c r="G785" s="18"/>
      <c r="H785" s="18" t="s">
        <v>1110</v>
      </c>
      <c r="I785" s="22">
        <v>43237</v>
      </c>
      <c r="J785" s="18"/>
      <c r="K785" s="18"/>
      <c r="L785" s="18" t="s">
        <v>235</v>
      </c>
      <c r="M785" s="18" t="s">
        <v>95</v>
      </c>
      <c r="N785" s="18"/>
      <c r="O785" s="18"/>
      <c r="P785" s="17"/>
      <c r="Q785" s="18">
        <f>COUNTIF(Attendance!B:B, A785)</f>
        <v>0</v>
      </c>
      <c r="R785" s="18">
        <f>COUNTIFS(Attendance!B:B, A785, Attendance!C:C, "Went")</f>
        <v>0</v>
      </c>
      <c r="S785" s="18">
        <f>COUNTIFS(Attendance!B:B, A785, Attendance!C:C, "No Show")</f>
        <v>0</v>
      </c>
      <c r="T785" s="18">
        <f>COUNTIFS(Attendance!B:B, A785, Attendance!C:C, "Didn't Go")</f>
        <v>0</v>
      </c>
      <c r="U785" s="19">
        <f t="shared" si="6"/>
        <v>0</v>
      </c>
      <c r="V785" s="19">
        <f t="shared" si="7"/>
        <v>0</v>
      </c>
      <c r="W785" s="19">
        <f t="shared" si="8"/>
        <v>0</v>
      </c>
    </row>
    <row r="786" spans="1:23" ht="12.75">
      <c r="A786" s="13" t="s">
        <v>1727</v>
      </c>
      <c r="B786" s="13">
        <v>273296170</v>
      </c>
      <c r="C786" s="13" t="s">
        <v>231</v>
      </c>
      <c r="D786" s="14">
        <v>43494</v>
      </c>
      <c r="E786" s="3">
        <v>720</v>
      </c>
      <c r="F786" s="21" t="s">
        <v>1727</v>
      </c>
      <c r="G786" s="18"/>
      <c r="H786" s="18" t="s">
        <v>1727</v>
      </c>
      <c r="I786" s="22">
        <v>43494</v>
      </c>
      <c r="J786" s="18"/>
      <c r="K786" s="18" t="s">
        <v>1728</v>
      </c>
      <c r="L786" s="18" t="s">
        <v>238</v>
      </c>
      <c r="M786" s="18" t="s">
        <v>166</v>
      </c>
      <c r="N786" s="18"/>
      <c r="O786" s="18"/>
      <c r="P786" s="17"/>
      <c r="Q786" s="18">
        <f>COUNTIF(Attendance!B:B, A786)</f>
        <v>0</v>
      </c>
      <c r="R786" s="18">
        <f>COUNTIFS(Attendance!B:B, A786, Attendance!C:C, "Went")</f>
        <v>0</v>
      </c>
      <c r="S786" s="18">
        <f>COUNTIFS(Attendance!B:B, A786, Attendance!C:C, "No Show")</f>
        <v>0</v>
      </c>
      <c r="T786" s="18">
        <f>COUNTIFS(Attendance!B:B, A786, Attendance!C:C, "Didn't Go")</f>
        <v>0</v>
      </c>
      <c r="U786" s="19">
        <f t="shared" si="6"/>
        <v>0</v>
      </c>
      <c r="V786" s="19">
        <f t="shared" si="7"/>
        <v>0</v>
      </c>
      <c r="W786" s="19">
        <f t="shared" si="8"/>
        <v>0</v>
      </c>
    </row>
    <row r="787" spans="1:23" ht="12.75">
      <c r="A787" s="13" t="s">
        <v>1729</v>
      </c>
      <c r="B787" s="13">
        <v>4821259</v>
      </c>
      <c r="C787" s="13" t="s">
        <v>237</v>
      </c>
      <c r="D787" s="14">
        <v>43494</v>
      </c>
      <c r="E787" s="3">
        <v>721</v>
      </c>
      <c r="F787" s="21" t="s">
        <v>1729</v>
      </c>
      <c r="G787" s="18"/>
      <c r="H787" s="18" t="s">
        <v>1729</v>
      </c>
      <c r="I787" s="22">
        <v>43494</v>
      </c>
      <c r="J787" s="18"/>
      <c r="K787" s="18" t="s">
        <v>529</v>
      </c>
      <c r="L787" s="18" t="s">
        <v>1730</v>
      </c>
      <c r="M787" s="18" t="s">
        <v>166</v>
      </c>
      <c r="N787" s="18"/>
      <c r="O787" s="18"/>
      <c r="P787" s="17"/>
      <c r="Q787" s="18">
        <f>COUNTIF(Attendance!B:B, A787)</f>
        <v>0</v>
      </c>
      <c r="R787" s="18">
        <f>COUNTIFS(Attendance!B:B, A787, Attendance!C:C, "Went")</f>
        <v>0</v>
      </c>
      <c r="S787" s="18">
        <f>COUNTIFS(Attendance!B:B, A787, Attendance!C:C, "No Show")</f>
        <v>0</v>
      </c>
      <c r="T787" s="18">
        <f>COUNTIFS(Attendance!B:B, A787, Attendance!C:C, "Didn't Go")</f>
        <v>0</v>
      </c>
      <c r="U787" s="19">
        <f t="shared" si="6"/>
        <v>0</v>
      </c>
      <c r="V787" s="19">
        <f t="shared" si="7"/>
        <v>0</v>
      </c>
      <c r="W787" s="19">
        <f t="shared" si="8"/>
        <v>0</v>
      </c>
    </row>
    <row r="788" spans="1:23" ht="12.75">
      <c r="A788" s="13" t="s">
        <v>1731</v>
      </c>
      <c r="B788" s="13">
        <v>217472085</v>
      </c>
      <c r="C788" s="13" t="s">
        <v>1427</v>
      </c>
      <c r="D788" s="14">
        <v>43496</v>
      </c>
      <c r="E788" s="3">
        <v>722</v>
      </c>
      <c r="F788" s="21" t="s">
        <v>1731</v>
      </c>
      <c r="G788" s="18"/>
      <c r="H788" s="18" t="s">
        <v>1731</v>
      </c>
      <c r="I788" s="22">
        <v>43496</v>
      </c>
      <c r="J788" s="18"/>
      <c r="K788" s="18"/>
      <c r="L788" s="18" t="s">
        <v>235</v>
      </c>
      <c r="M788" s="18" t="s">
        <v>95</v>
      </c>
      <c r="N788" s="18"/>
      <c r="O788" s="18"/>
      <c r="P788" s="17"/>
      <c r="Q788" s="18">
        <f>COUNTIF(Attendance!B:B, A788)</f>
        <v>0</v>
      </c>
      <c r="R788" s="18">
        <f>COUNTIFS(Attendance!B:B, A788, Attendance!C:C, "Went")</f>
        <v>0</v>
      </c>
      <c r="S788" s="18">
        <f>COUNTIFS(Attendance!B:B, A788, Attendance!C:C, "No Show")</f>
        <v>0</v>
      </c>
      <c r="T788" s="18">
        <f>COUNTIFS(Attendance!B:B, A788, Attendance!C:C, "Didn't Go")</f>
        <v>0</v>
      </c>
      <c r="U788" s="19">
        <f t="shared" si="6"/>
        <v>0</v>
      </c>
      <c r="V788" s="19">
        <f t="shared" si="7"/>
        <v>0</v>
      </c>
      <c r="W788" s="19">
        <f t="shared" si="8"/>
        <v>0</v>
      </c>
    </row>
    <row r="789" spans="1:23" ht="12.75">
      <c r="A789" s="13" t="s">
        <v>1732</v>
      </c>
      <c r="B789" s="13">
        <v>273513970</v>
      </c>
      <c r="C789" s="13" t="s">
        <v>1733</v>
      </c>
      <c r="D789" s="14">
        <v>43497</v>
      </c>
      <c r="E789" s="3">
        <v>723</v>
      </c>
      <c r="F789" s="21" t="s">
        <v>1732</v>
      </c>
      <c r="G789" s="18"/>
      <c r="H789" s="18" t="s">
        <v>1732</v>
      </c>
      <c r="I789" s="22">
        <v>43497</v>
      </c>
      <c r="J789" s="18"/>
      <c r="K789" s="18"/>
      <c r="L789" s="18" t="s">
        <v>235</v>
      </c>
      <c r="M789" s="18" t="s">
        <v>95</v>
      </c>
      <c r="N789" s="18"/>
      <c r="O789" s="18"/>
      <c r="P789" s="17"/>
      <c r="Q789" s="18">
        <f>COUNTIF(Attendance!B:B, A789)</f>
        <v>0</v>
      </c>
      <c r="R789" s="18">
        <f>COUNTIFS(Attendance!B:B, A789, Attendance!C:C, "Went")</f>
        <v>0</v>
      </c>
      <c r="S789" s="18">
        <f>COUNTIFS(Attendance!B:B, A789, Attendance!C:C, "No Show")</f>
        <v>0</v>
      </c>
      <c r="T789" s="18">
        <f>COUNTIFS(Attendance!B:B, A789, Attendance!C:C, "Didn't Go")</f>
        <v>0</v>
      </c>
      <c r="U789" s="19">
        <f t="shared" si="6"/>
        <v>0</v>
      </c>
      <c r="V789" s="19">
        <f t="shared" si="7"/>
        <v>0</v>
      </c>
      <c r="W789" s="19">
        <f t="shared" si="8"/>
        <v>0</v>
      </c>
    </row>
    <row r="790" spans="1:23" ht="12.75">
      <c r="A790" s="13" t="s">
        <v>1734</v>
      </c>
      <c r="B790" s="13">
        <v>273497221</v>
      </c>
      <c r="C790" s="13" t="s">
        <v>237</v>
      </c>
      <c r="D790" s="14">
        <v>43497</v>
      </c>
      <c r="E790" s="3">
        <v>724</v>
      </c>
      <c r="F790" s="21" t="s">
        <v>1734</v>
      </c>
      <c r="G790" s="18"/>
      <c r="H790" s="18" t="s">
        <v>1734</v>
      </c>
      <c r="I790" s="22">
        <v>43497</v>
      </c>
      <c r="J790" s="18"/>
      <c r="K790" s="18" t="s">
        <v>1735</v>
      </c>
      <c r="L790" s="18" t="s">
        <v>67</v>
      </c>
      <c r="M790" s="18" t="s">
        <v>68</v>
      </c>
      <c r="N790" s="18"/>
      <c r="O790" s="18"/>
      <c r="P790" s="17"/>
      <c r="Q790" s="18">
        <f>COUNTIF(Attendance!B:B, A790)</f>
        <v>0</v>
      </c>
      <c r="R790" s="18">
        <f>COUNTIFS(Attendance!B:B, A790, Attendance!C:C, "Went")</f>
        <v>0</v>
      </c>
      <c r="S790" s="18">
        <f>COUNTIFS(Attendance!B:B, A790, Attendance!C:C, "No Show")</f>
        <v>0</v>
      </c>
      <c r="T790" s="18">
        <f>COUNTIFS(Attendance!B:B, A790, Attendance!C:C, "Didn't Go")</f>
        <v>0</v>
      </c>
      <c r="U790" s="19">
        <f t="shared" si="6"/>
        <v>0</v>
      </c>
      <c r="V790" s="19">
        <f t="shared" si="7"/>
        <v>0</v>
      </c>
      <c r="W790" s="19">
        <f t="shared" si="8"/>
        <v>0</v>
      </c>
    </row>
    <row r="791" spans="1:23" ht="12.75">
      <c r="A791" s="13" t="s">
        <v>1736</v>
      </c>
      <c r="B791" s="13">
        <v>273508583</v>
      </c>
      <c r="C791" s="13" t="s">
        <v>237</v>
      </c>
      <c r="D791" s="14">
        <v>43497</v>
      </c>
      <c r="E791" s="3">
        <v>725</v>
      </c>
      <c r="F791" s="21" t="s">
        <v>1736</v>
      </c>
      <c r="G791" s="18"/>
      <c r="H791" s="18" t="s">
        <v>1736</v>
      </c>
      <c r="I791" s="22">
        <v>43497</v>
      </c>
      <c r="J791" s="18"/>
      <c r="K791" s="18"/>
      <c r="L791" s="18" t="s">
        <v>1737</v>
      </c>
      <c r="M791" s="18" t="s">
        <v>53</v>
      </c>
      <c r="N791" s="18"/>
      <c r="O791" s="18"/>
      <c r="P791" s="17"/>
      <c r="Q791" s="18">
        <f>COUNTIF(Attendance!B:B, A791)</f>
        <v>0</v>
      </c>
      <c r="R791" s="18">
        <f>COUNTIFS(Attendance!B:B, A791, Attendance!C:C, "Went")</f>
        <v>0</v>
      </c>
      <c r="S791" s="18">
        <f>COUNTIFS(Attendance!B:B, A791, Attendance!C:C, "No Show")</f>
        <v>0</v>
      </c>
      <c r="T791" s="18">
        <f>COUNTIFS(Attendance!B:B, A791, Attendance!C:C, "Didn't Go")</f>
        <v>0</v>
      </c>
      <c r="U791" s="19">
        <f t="shared" si="6"/>
        <v>0</v>
      </c>
      <c r="V791" s="19">
        <f t="shared" si="7"/>
        <v>0</v>
      </c>
      <c r="W791" s="19">
        <f t="shared" si="8"/>
        <v>0</v>
      </c>
    </row>
    <row r="792" spans="1:23" ht="12.75">
      <c r="A792" s="13" t="s">
        <v>1738</v>
      </c>
      <c r="B792" s="13">
        <v>260494049</v>
      </c>
      <c r="C792" s="13" t="s">
        <v>237</v>
      </c>
      <c r="D792" s="14">
        <v>43500</v>
      </c>
      <c r="E792" s="3">
        <v>726</v>
      </c>
      <c r="F792" s="21" t="s">
        <v>1738</v>
      </c>
      <c r="G792" s="18"/>
      <c r="H792" s="18" t="s">
        <v>1738</v>
      </c>
      <c r="I792" s="22">
        <v>43500</v>
      </c>
      <c r="J792" s="18"/>
      <c r="K792" s="18" t="s">
        <v>1282</v>
      </c>
      <c r="L792" s="18" t="s">
        <v>435</v>
      </c>
      <c r="M792" s="18" t="s">
        <v>186</v>
      </c>
      <c r="N792" s="18"/>
      <c r="O792" s="18"/>
      <c r="P792" s="17"/>
      <c r="Q792" s="18">
        <f>COUNTIF(Attendance!B:B, A792)</f>
        <v>0</v>
      </c>
      <c r="R792" s="18">
        <f>COUNTIFS(Attendance!B:B, A792, Attendance!C:C, "Went")</f>
        <v>0</v>
      </c>
      <c r="S792" s="18">
        <f>COUNTIFS(Attendance!B:B, A792, Attendance!C:C, "No Show")</f>
        <v>0</v>
      </c>
      <c r="T792" s="18">
        <f>COUNTIFS(Attendance!B:B, A792, Attendance!C:C, "Didn't Go")</f>
        <v>0</v>
      </c>
      <c r="U792" s="19">
        <f t="shared" si="6"/>
        <v>0</v>
      </c>
      <c r="V792" s="19">
        <f t="shared" si="7"/>
        <v>0</v>
      </c>
      <c r="W792" s="19">
        <f t="shared" si="8"/>
        <v>0</v>
      </c>
    </row>
    <row r="793" spans="1:23" ht="12.75">
      <c r="A793" s="13" t="s">
        <v>1739</v>
      </c>
      <c r="B793" s="13">
        <v>247818200</v>
      </c>
      <c r="C793" s="13" t="s">
        <v>792</v>
      </c>
      <c r="D793" s="14">
        <v>43500</v>
      </c>
      <c r="E793" s="3">
        <v>727</v>
      </c>
      <c r="F793" s="21" t="s">
        <v>1739</v>
      </c>
      <c r="G793" s="18"/>
      <c r="H793" s="18" t="s">
        <v>1739</v>
      </c>
      <c r="I793" s="22">
        <v>43500</v>
      </c>
      <c r="J793" s="18"/>
      <c r="K793" s="18" t="s">
        <v>1740</v>
      </c>
      <c r="L793" s="18" t="s">
        <v>1741</v>
      </c>
      <c r="M793" s="18" t="s">
        <v>82</v>
      </c>
      <c r="N793" s="18"/>
      <c r="O793" s="18" t="s">
        <v>1742</v>
      </c>
      <c r="P793" s="17"/>
      <c r="Q793" s="18">
        <f>COUNTIF(Attendance!B:B, A793)</f>
        <v>0</v>
      </c>
      <c r="R793" s="18">
        <f>COUNTIFS(Attendance!B:B, A793, Attendance!C:C, "Went")</f>
        <v>0</v>
      </c>
      <c r="S793" s="18">
        <f>COUNTIFS(Attendance!B:B, A793, Attendance!C:C, "No Show")</f>
        <v>0</v>
      </c>
      <c r="T793" s="18">
        <f>COUNTIFS(Attendance!B:B, A793, Attendance!C:C, "Didn't Go")</f>
        <v>0</v>
      </c>
      <c r="U793" s="19">
        <f t="shared" si="6"/>
        <v>0</v>
      </c>
      <c r="V793" s="19">
        <f t="shared" si="7"/>
        <v>0</v>
      </c>
      <c r="W793" s="19">
        <f t="shared" si="8"/>
        <v>0</v>
      </c>
    </row>
    <row r="794" spans="1:23" ht="12.75">
      <c r="A794" s="13" t="s">
        <v>1743</v>
      </c>
      <c r="B794" s="13">
        <v>273857830</v>
      </c>
      <c r="C794" s="13" t="s">
        <v>1744</v>
      </c>
      <c r="D794" s="14">
        <v>43502</v>
      </c>
      <c r="E794" s="3">
        <v>728</v>
      </c>
      <c r="F794" s="21" t="s">
        <v>1743</v>
      </c>
      <c r="G794" s="18"/>
      <c r="H794" s="18" t="s">
        <v>1743</v>
      </c>
      <c r="I794" s="22">
        <v>43502</v>
      </c>
      <c r="J794" s="18"/>
      <c r="K794" s="18"/>
      <c r="L794" s="18" t="s">
        <v>235</v>
      </c>
      <c r="M794" s="18" t="s">
        <v>95</v>
      </c>
      <c r="N794" s="18"/>
      <c r="O794" s="18"/>
      <c r="P794" s="17"/>
      <c r="Q794" s="18">
        <f>COUNTIF(Attendance!B:B, A794)</f>
        <v>0</v>
      </c>
      <c r="R794" s="18">
        <f>COUNTIFS(Attendance!B:B, A794, Attendance!C:C, "Went")</f>
        <v>0</v>
      </c>
      <c r="S794" s="18">
        <f>COUNTIFS(Attendance!B:B, A794, Attendance!C:C, "No Show")</f>
        <v>0</v>
      </c>
      <c r="T794" s="18">
        <f>COUNTIFS(Attendance!B:B, A794, Attendance!C:C, "Didn't Go")</f>
        <v>0</v>
      </c>
      <c r="U794" s="19">
        <f t="shared" si="6"/>
        <v>0</v>
      </c>
      <c r="V794" s="19">
        <f t="shared" si="7"/>
        <v>0</v>
      </c>
      <c r="W794" s="19">
        <f t="shared" si="8"/>
        <v>0</v>
      </c>
    </row>
    <row r="795" spans="1:23" ht="12.75">
      <c r="A795" s="13" t="s">
        <v>1745</v>
      </c>
      <c r="B795" s="13">
        <v>273869067</v>
      </c>
      <c r="C795" s="13" t="s">
        <v>237</v>
      </c>
      <c r="D795" s="14">
        <v>43502</v>
      </c>
      <c r="E795" s="3">
        <v>729</v>
      </c>
      <c r="F795" s="21" t="s">
        <v>1745</v>
      </c>
      <c r="G795" s="18"/>
      <c r="H795" s="18" t="s">
        <v>1745</v>
      </c>
      <c r="I795" s="22">
        <v>43502</v>
      </c>
      <c r="J795" s="18"/>
      <c r="K795" s="18" t="s">
        <v>1604</v>
      </c>
      <c r="L795" s="18" t="s">
        <v>103</v>
      </c>
      <c r="M795" s="18" t="s">
        <v>44</v>
      </c>
      <c r="N795" s="18"/>
      <c r="O795" s="18"/>
      <c r="P795" s="17"/>
      <c r="Q795" s="18">
        <f>COUNTIF(Attendance!B:B, A795)</f>
        <v>0</v>
      </c>
      <c r="R795" s="18">
        <f>COUNTIFS(Attendance!B:B, A795, Attendance!C:C, "Went")</f>
        <v>0</v>
      </c>
      <c r="S795" s="18">
        <f>COUNTIFS(Attendance!B:B, A795, Attendance!C:C, "No Show")</f>
        <v>0</v>
      </c>
      <c r="T795" s="18">
        <f>COUNTIFS(Attendance!B:B, A795, Attendance!C:C, "Didn't Go")</f>
        <v>0</v>
      </c>
      <c r="U795" s="19">
        <f t="shared" si="6"/>
        <v>0</v>
      </c>
      <c r="V795" s="19">
        <f t="shared" si="7"/>
        <v>0</v>
      </c>
      <c r="W795" s="19">
        <f t="shared" si="8"/>
        <v>0</v>
      </c>
    </row>
    <row r="796" spans="1:23" ht="12.75">
      <c r="A796" s="13" t="s">
        <v>1746</v>
      </c>
      <c r="B796" s="13">
        <v>267373571</v>
      </c>
      <c r="C796" s="13" t="s">
        <v>257</v>
      </c>
      <c r="D796" s="14">
        <v>43503</v>
      </c>
      <c r="E796" s="3">
        <v>730</v>
      </c>
      <c r="F796" s="21" t="s">
        <v>1746</v>
      </c>
      <c r="G796" s="18"/>
      <c r="H796" s="18" t="s">
        <v>1746</v>
      </c>
      <c r="I796" s="22">
        <v>43503</v>
      </c>
      <c r="J796" s="18"/>
      <c r="K796" s="18"/>
      <c r="L796" s="18" t="s">
        <v>235</v>
      </c>
      <c r="M796" s="18" t="s">
        <v>95</v>
      </c>
      <c r="N796" s="18"/>
      <c r="O796" s="18"/>
      <c r="P796" s="17"/>
      <c r="Q796" s="18">
        <f>COUNTIF(Attendance!B:B, A796)</f>
        <v>0</v>
      </c>
      <c r="R796" s="18">
        <f>COUNTIFS(Attendance!B:B, A796, Attendance!C:C, "Went")</f>
        <v>0</v>
      </c>
      <c r="S796" s="18">
        <f>COUNTIFS(Attendance!B:B, A796, Attendance!C:C, "No Show")</f>
        <v>0</v>
      </c>
      <c r="T796" s="18">
        <f>COUNTIFS(Attendance!B:B, A796, Attendance!C:C, "Didn't Go")</f>
        <v>0</v>
      </c>
      <c r="U796" s="19">
        <f t="shared" si="6"/>
        <v>0</v>
      </c>
      <c r="V796" s="19">
        <f t="shared" si="7"/>
        <v>0</v>
      </c>
      <c r="W796" s="19">
        <f t="shared" si="8"/>
        <v>0</v>
      </c>
    </row>
    <row r="797" spans="1:23" ht="12.75">
      <c r="A797" s="13" t="s">
        <v>1747</v>
      </c>
      <c r="B797" s="13">
        <v>274310321</v>
      </c>
      <c r="C797" s="13" t="s">
        <v>237</v>
      </c>
      <c r="D797" s="14">
        <v>43508</v>
      </c>
      <c r="E797" s="3">
        <v>731</v>
      </c>
      <c r="F797" s="21" t="s">
        <v>1747</v>
      </c>
      <c r="G797" s="18"/>
      <c r="H797" s="18" t="s">
        <v>1747</v>
      </c>
      <c r="I797" s="22">
        <v>43508</v>
      </c>
      <c r="J797" s="18"/>
      <c r="K797" s="18" t="s">
        <v>521</v>
      </c>
      <c r="L797" s="18" t="s">
        <v>599</v>
      </c>
      <c r="M797" s="18" t="s">
        <v>280</v>
      </c>
      <c r="N797" s="18"/>
      <c r="O797" s="18"/>
      <c r="P797" s="17"/>
      <c r="Q797" s="18">
        <f>COUNTIF(Attendance!B:B, A797)</f>
        <v>1</v>
      </c>
      <c r="R797" s="18">
        <f>COUNTIFS(Attendance!B:B, A797, Attendance!C:C, "Went")</f>
        <v>1</v>
      </c>
      <c r="S797" s="18">
        <f>COUNTIFS(Attendance!B:B, A797, Attendance!C:C, "No Show")</f>
        <v>0</v>
      </c>
      <c r="T797" s="18">
        <f>COUNTIFS(Attendance!B:B, A797, Attendance!C:C, "Didn't Go")</f>
        <v>0</v>
      </c>
      <c r="U797" s="19">
        <f t="shared" si="6"/>
        <v>100</v>
      </c>
      <c r="V797" s="19">
        <f t="shared" si="7"/>
        <v>0</v>
      </c>
      <c r="W797" s="19">
        <f t="shared" si="8"/>
        <v>0</v>
      </c>
    </row>
    <row r="798" spans="1:23" ht="12.75">
      <c r="A798" s="13" t="s">
        <v>1748</v>
      </c>
      <c r="B798" s="13">
        <v>274353495</v>
      </c>
      <c r="C798" s="13" t="s">
        <v>231</v>
      </c>
      <c r="D798" s="14">
        <v>43509</v>
      </c>
      <c r="E798" s="3">
        <v>732</v>
      </c>
      <c r="F798" s="21" t="s">
        <v>1748</v>
      </c>
      <c r="G798" s="18"/>
      <c r="H798" s="18" t="s">
        <v>1748</v>
      </c>
      <c r="I798" s="22">
        <v>43509</v>
      </c>
      <c r="J798" s="18"/>
      <c r="K798" s="18"/>
      <c r="L798" s="18" t="s">
        <v>235</v>
      </c>
      <c r="M798" s="18" t="s">
        <v>95</v>
      </c>
      <c r="N798" s="18"/>
      <c r="O798" s="18"/>
      <c r="P798" s="17"/>
      <c r="Q798" s="18">
        <f>COUNTIF(Attendance!B:B, A798)</f>
        <v>0</v>
      </c>
      <c r="R798" s="18">
        <f>COUNTIFS(Attendance!B:B, A798, Attendance!C:C, "Went")</f>
        <v>0</v>
      </c>
      <c r="S798" s="18">
        <f>COUNTIFS(Attendance!B:B, A798, Attendance!C:C, "No Show")</f>
        <v>0</v>
      </c>
      <c r="T798" s="18">
        <f>COUNTIFS(Attendance!B:B, A798, Attendance!C:C, "Didn't Go")</f>
        <v>0</v>
      </c>
      <c r="U798" s="19">
        <f t="shared" si="6"/>
        <v>0</v>
      </c>
      <c r="V798" s="19">
        <f t="shared" si="7"/>
        <v>0</v>
      </c>
      <c r="W798" s="19">
        <f t="shared" si="8"/>
        <v>0</v>
      </c>
    </row>
    <row r="799" spans="1:23" ht="12.75">
      <c r="A799" s="13" t="s">
        <v>1749</v>
      </c>
      <c r="B799" s="13">
        <v>274538116</v>
      </c>
      <c r="C799" s="13" t="s">
        <v>231</v>
      </c>
      <c r="D799" s="14">
        <v>43511</v>
      </c>
      <c r="E799" s="3">
        <v>733</v>
      </c>
      <c r="F799" s="21" t="s">
        <v>1749</v>
      </c>
      <c r="G799" s="18"/>
      <c r="H799" s="18" t="s">
        <v>1749</v>
      </c>
      <c r="I799" s="22">
        <v>43511</v>
      </c>
      <c r="J799" s="18"/>
      <c r="K799" s="18" t="s">
        <v>1750</v>
      </c>
      <c r="L799" s="18" t="s">
        <v>1751</v>
      </c>
      <c r="M799" s="18" t="s">
        <v>186</v>
      </c>
      <c r="N799" s="18"/>
      <c r="O799" s="18" t="s">
        <v>1752</v>
      </c>
      <c r="P799" s="17"/>
      <c r="Q799" s="18">
        <f>COUNTIF(Attendance!B:B, A799)</f>
        <v>0</v>
      </c>
      <c r="R799" s="18">
        <f>COUNTIFS(Attendance!B:B, A799, Attendance!C:C, "Went")</f>
        <v>0</v>
      </c>
      <c r="S799" s="18">
        <f>COUNTIFS(Attendance!B:B, A799, Attendance!C:C, "No Show")</f>
        <v>0</v>
      </c>
      <c r="T799" s="18">
        <f>COUNTIFS(Attendance!B:B, A799, Attendance!C:C, "Didn't Go")</f>
        <v>0</v>
      </c>
      <c r="U799" s="19">
        <f t="shared" si="6"/>
        <v>0</v>
      </c>
      <c r="V799" s="19">
        <f t="shared" si="7"/>
        <v>0</v>
      </c>
      <c r="W799" s="19">
        <f t="shared" si="8"/>
        <v>0</v>
      </c>
    </row>
    <row r="800" spans="1:23" ht="12.75">
      <c r="A800" s="13" t="s">
        <v>1753</v>
      </c>
      <c r="B800" s="13">
        <v>12786680</v>
      </c>
      <c r="C800" s="13" t="s">
        <v>271</v>
      </c>
      <c r="D800" s="14">
        <v>43518</v>
      </c>
      <c r="E800" s="3">
        <v>734</v>
      </c>
      <c r="F800" s="21" t="s">
        <v>1754</v>
      </c>
      <c r="G800" s="18"/>
      <c r="H800" s="18" t="s">
        <v>1754</v>
      </c>
      <c r="I800" s="22">
        <v>43518</v>
      </c>
      <c r="J800" s="18"/>
      <c r="K800" s="18"/>
      <c r="L800" s="18" t="s">
        <v>235</v>
      </c>
      <c r="M800" s="18" t="s">
        <v>95</v>
      </c>
      <c r="N800" s="18"/>
      <c r="O800" s="18"/>
      <c r="P800" s="17"/>
      <c r="Q800" s="18">
        <f>COUNTIF(Attendance!B:B, A800)</f>
        <v>0</v>
      </c>
      <c r="R800" s="18">
        <f>COUNTIFS(Attendance!B:B, A800, Attendance!C:C, "Went")</f>
        <v>0</v>
      </c>
      <c r="S800" s="18">
        <f>COUNTIFS(Attendance!B:B, A800, Attendance!C:C, "No Show")</f>
        <v>0</v>
      </c>
      <c r="T800" s="18">
        <f>COUNTIFS(Attendance!B:B, A800, Attendance!C:C, "Didn't Go")</f>
        <v>0</v>
      </c>
      <c r="U800" s="19">
        <f t="shared" si="6"/>
        <v>0</v>
      </c>
      <c r="V800" s="19">
        <f t="shared" si="7"/>
        <v>0</v>
      </c>
      <c r="W800" s="19">
        <f t="shared" si="8"/>
        <v>0</v>
      </c>
    </row>
    <row r="801" spans="1:23" ht="12.75">
      <c r="A801" s="13" t="s">
        <v>1755</v>
      </c>
      <c r="B801" s="13">
        <v>275249016</v>
      </c>
      <c r="C801" s="13" t="s">
        <v>237</v>
      </c>
      <c r="D801" s="14">
        <v>43520</v>
      </c>
      <c r="E801" s="3">
        <v>735</v>
      </c>
      <c r="F801" s="21" t="s">
        <v>1755</v>
      </c>
      <c r="G801" s="18" t="s">
        <v>1756</v>
      </c>
      <c r="H801" s="18" t="s">
        <v>1756</v>
      </c>
      <c r="I801" s="22">
        <v>43520</v>
      </c>
      <c r="J801" s="18"/>
      <c r="K801" s="18" t="s">
        <v>56</v>
      </c>
      <c r="L801" s="18" t="s">
        <v>377</v>
      </c>
      <c r="M801" s="18" t="s">
        <v>56</v>
      </c>
      <c r="N801" s="18"/>
      <c r="O801" s="18"/>
      <c r="P801" s="17"/>
      <c r="Q801" s="18">
        <f>COUNTIF(Attendance!B:B, A801)</f>
        <v>4</v>
      </c>
      <c r="R801" s="18">
        <f>COUNTIFS(Attendance!B:B, A801, Attendance!C:C, "Went")</f>
        <v>2</v>
      </c>
      <c r="S801" s="18">
        <f>COUNTIFS(Attendance!B:B, A801, Attendance!C:C, "No Show")</f>
        <v>2</v>
      </c>
      <c r="T801" s="18">
        <f>COUNTIFS(Attendance!B:B, A801, Attendance!C:C, "Didn't Go")</f>
        <v>0</v>
      </c>
      <c r="U801" s="19">
        <f t="shared" si="6"/>
        <v>50</v>
      </c>
      <c r="V801" s="19">
        <f t="shared" si="7"/>
        <v>50</v>
      </c>
      <c r="W801" s="19">
        <f t="shared" si="8"/>
        <v>0</v>
      </c>
    </row>
    <row r="802" spans="1:23" ht="12.75">
      <c r="A802" s="13" t="s">
        <v>1757</v>
      </c>
      <c r="B802" s="13">
        <v>275306195</v>
      </c>
      <c r="C802" s="13" t="s">
        <v>231</v>
      </c>
      <c r="D802" s="14">
        <v>43521</v>
      </c>
      <c r="E802" s="3">
        <v>736</v>
      </c>
      <c r="F802" s="21" t="s">
        <v>1758</v>
      </c>
      <c r="G802" s="18"/>
      <c r="H802" s="18" t="s">
        <v>1758</v>
      </c>
      <c r="I802" s="22">
        <v>43521</v>
      </c>
      <c r="J802" s="18"/>
      <c r="K802" s="18" t="s">
        <v>1759</v>
      </c>
      <c r="L802" s="18" t="s">
        <v>382</v>
      </c>
      <c r="M802" s="18" t="s">
        <v>68</v>
      </c>
      <c r="N802" s="18"/>
      <c r="O802" s="18"/>
      <c r="P802" s="17"/>
      <c r="Q802" s="18">
        <f>COUNTIF(Attendance!B:B, A802)</f>
        <v>3</v>
      </c>
      <c r="R802" s="18">
        <f>COUNTIFS(Attendance!B:B, A802, Attendance!C:C, "Went")</f>
        <v>2</v>
      </c>
      <c r="S802" s="18">
        <f>COUNTIFS(Attendance!B:B, A802, Attendance!C:C, "No Show")</f>
        <v>1</v>
      </c>
      <c r="T802" s="18">
        <f>COUNTIFS(Attendance!B:B, A802, Attendance!C:C, "Didn't Go")</f>
        <v>0</v>
      </c>
      <c r="U802" s="19">
        <f t="shared" si="6"/>
        <v>66.666666666666657</v>
      </c>
      <c r="V802" s="19">
        <f t="shared" si="7"/>
        <v>33.333333333333329</v>
      </c>
      <c r="W802" s="19">
        <f t="shared" si="8"/>
        <v>0</v>
      </c>
    </row>
    <row r="803" spans="1:23" ht="12.75">
      <c r="A803" s="13" t="s">
        <v>1760</v>
      </c>
      <c r="B803" s="13">
        <v>273510245</v>
      </c>
      <c r="C803" s="13" t="s">
        <v>237</v>
      </c>
      <c r="D803" s="14">
        <v>43522</v>
      </c>
      <c r="E803" s="3">
        <v>737</v>
      </c>
      <c r="F803" s="21" t="s">
        <v>1760</v>
      </c>
      <c r="G803" s="18"/>
      <c r="H803" s="18" t="s">
        <v>1760</v>
      </c>
      <c r="I803" s="22">
        <v>43522</v>
      </c>
      <c r="J803" s="18"/>
      <c r="K803" s="18" t="s">
        <v>1761</v>
      </c>
      <c r="L803" s="18" t="s">
        <v>107</v>
      </c>
      <c r="M803" s="18" t="s">
        <v>36</v>
      </c>
      <c r="N803" s="18"/>
      <c r="O803" s="18"/>
      <c r="P803" s="17"/>
      <c r="Q803" s="18">
        <f>COUNTIF(Attendance!B:B, A803)</f>
        <v>2</v>
      </c>
      <c r="R803" s="18">
        <f>COUNTIFS(Attendance!B:B, A803, Attendance!C:C, "Went")</f>
        <v>1</v>
      </c>
      <c r="S803" s="18">
        <f>COUNTIFS(Attendance!B:B, A803, Attendance!C:C, "No Show")</f>
        <v>0</v>
      </c>
      <c r="T803" s="18">
        <f>COUNTIFS(Attendance!B:B, A803, Attendance!C:C, "Didn't Go")</f>
        <v>0</v>
      </c>
      <c r="U803" s="19">
        <f t="shared" si="6"/>
        <v>50</v>
      </c>
      <c r="V803" s="19">
        <f t="shared" si="7"/>
        <v>0</v>
      </c>
      <c r="W803" s="19">
        <f t="shared" si="8"/>
        <v>0</v>
      </c>
    </row>
    <row r="804" spans="1:23" ht="12.75">
      <c r="A804" s="13" t="s">
        <v>1762</v>
      </c>
      <c r="B804" s="13">
        <v>275450738</v>
      </c>
      <c r="C804" s="13" t="s">
        <v>231</v>
      </c>
      <c r="D804" s="14">
        <v>43523</v>
      </c>
      <c r="E804" s="3">
        <v>738</v>
      </c>
      <c r="F804" s="21" t="s">
        <v>1762</v>
      </c>
      <c r="G804" s="18"/>
      <c r="H804" s="18" t="s">
        <v>1762</v>
      </c>
      <c r="I804" s="22">
        <v>43523</v>
      </c>
      <c r="J804" s="18"/>
      <c r="K804" s="18" t="s">
        <v>268</v>
      </c>
      <c r="L804" s="18" t="s">
        <v>382</v>
      </c>
      <c r="M804" s="18" t="s">
        <v>124</v>
      </c>
      <c r="N804" s="18"/>
      <c r="O804" s="18"/>
      <c r="P804" s="17"/>
      <c r="Q804" s="18">
        <f>COUNTIF(Attendance!B:B, A804)</f>
        <v>0</v>
      </c>
      <c r="R804" s="18">
        <f>COUNTIFS(Attendance!B:B, A804, Attendance!C:C, "Went")</f>
        <v>0</v>
      </c>
      <c r="S804" s="18">
        <f>COUNTIFS(Attendance!B:B, A804, Attendance!C:C, "No Show")</f>
        <v>0</v>
      </c>
      <c r="T804" s="18">
        <f>COUNTIFS(Attendance!B:B, A804, Attendance!C:C, "Didn't Go")</f>
        <v>0</v>
      </c>
      <c r="U804" s="19">
        <f t="shared" si="6"/>
        <v>0</v>
      </c>
      <c r="V804" s="19">
        <f t="shared" si="7"/>
        <v>0</v>
      </c>
      <c r="W804" s="19">
        <f t="shared" si="8"/>
        <v>0</v>
      </c>
    </row>
    <row r="805" spans="1:23" ht="12.75">
      <c r="A805" s="13" t="s">
        <v>1763</v>
      </c>
      <c r="B805" s="13">
        <v>275549237</v>
      </c>
      <c r="C805" s="13" t="s">
        <v>237</v>
      </c>
      <c r="D805" s="14">
        <v>43524</v>
      </c>
      <c r="E805" s="3">
        <v>739</v>
      </c>
      <c r="F805" s="21" t="s">
        <v>1763</v>
      </c>
      <c r="G805" s="18"/>
      <c r="H805" s="18" t="s">
        <v>1763</v>
      </c>
      <c r="I805" s="22">
        <v>43524</v>
      </c>
      <c r="J805" s="18"/>
      <c r="K805" s="18" t="s">
        <v>1764</v>
      </c>
      <c r="L805" s="18" t="s">
        <v>1765</v>
      </c>
      <c r="M805" s="18" t="s">
        <v>36</v>
      </c>
      <c r="N805" s="18"/>
      <c r="O805" s="18"/>
      <c r="P805" s="17"/>
      <c r="Q805" s="18">
        <f>COUNTIF(Attendance!B:B, A805)</f>
        <v>1</v>
      </c>
      <c r="R805" s="18">
        <f>COUNTIFS(Attendance!B:B, A805, Attendance!C:C, "Went")</f>
        <v>0</v>
      </c>
      <c r="S805" s="18">
        <f>COUNTIFS(Attendance!B:B, A805, Attendance!C:C, "No Show")</f>
        <v>1</v>
      </c>
      <c r="T805" s="18">
        <f>COUNTIFS(Attendance!B:B, A805, Attendance!C:C, "Didn't Go")</f>
        <v>0</v>
      </c>
      <c r="U805" s="19">
        <f t="shared" si="6"/>
        <v>0</v>
      </c>
      <c r="V805" s="19">
        <f t="shared" si="7"/>
        <v>100</v>
      </c>
      <c r="W805" s="19">
        <f t="shared" si="8"/>
        <v>0</v>
      </c>
    </row>
    <row r="806" spans="1:23" ht="12.75">
      <c r="A806" s="13" t="s">
        <v>1766</v>
      </c>
      <c r="B806" s="13">
        <v>275581395</v>
      </c>
      <c r="C806" s="13" t="s">
        <v>246</v>
      </c>
      <c r="D806" s="14">
        <v>43525</v>
      </c>
      <c r="E806" s="3">
        <v>740</v>
      </c>
      <c r="F806" s="21" t="s">
        <v>1766</v>
      </c>
      <c r="G806" s="18"/>
      <c r="H806" s="18" t="s">
        <v>1766</v>
      </c>
      <c r="I806" s="22">
        <v>43525</v>
      </c>
      <c r="J806" s="18"/>
      <c r="K806" s="18" t="s">
        <v>1599</v>
      </c>
      <c r="L806" s="18" t="s">
        <v>1767</v>
      </c>
      <c r="M806" s="18" t="s">
        <v>166</v>
      </c>
      <c r="N806" s="18"/>
      <c r="O806" s="18"/>
      <c r="P806" s="17"/>
      <c r="Q806" s="18">
        <f>COUNTIF(Attendance!B:B, A806)</f>
        <v>0</v>
      </c>
      <c r="R806" s="18">
        <f>COUNTIFS(Attendance!B:B, A806, Attendance!C:C, "Went")</f>
        <v>0</v>
      </c>
      <c r="S806" s="18">
        <f>COUNTIFS(Attendance!B:B, A806, Attendance!C:C, "No Show")</f>
        <v>0</v>
      </c>
      <c r="T806" s="18">
        <f>COUNTIFS(Attendance!B:B, A806, Attendance!C:C, "Didn't Go")</f>
        <v>0</v>
      </c>
      <c r="U806" s="19">
        <f t="shared" si="6"/>
        <v>0</v>
      </c>
      <c r="V806" s="19">
        <f t="shared" si="7"/>
        <v>0</v>
      </c>
      <c r="W806" s="19">
        <f t="shared" si="8"/>
        <v>0</v>
      </c>
    </row>
    <row r="807" spans="1:23" ht="12.75">
      <c r="A807" s="13" t="s">
        <v>1768</v>
      </c>
      <c r="B807" s="13">
        <v>275655093</v>
      </c>
      <c r="C807" s="13" t="s">
        <v>237</v>
      </c>
      <c r="D807" s="14">
        <v>43526</v>
      </c>
      <c r="E807" s="3">
        <v>741</v>
      </c>
      <c r="F807" s="21" t="s">
        <v>1768</v>
      </c>
      <c r="G807" s="18"/>
      <c r="H807" s="18" t="s">
        <v>1768</v>
      </c>
      <c r="I807" s="22">
        <v>43526</v>
      </c>
      <c r="J807" s="18"/>
      <c r="K807" s="18"/>
      <c r="L807" s="18" t="s">
        <v>235</v>
      </c>
      <c r="M807" s="18" t="s">
        <v>95</v>
      </c>
      <c r="N807" s="18"/>
      <c r="O807" s="18"/>
      <c r="P807" s="17"/>
      <c r="Q807" s="18">
        <f>COUNTIF(Attendance!B:B, A807)</f>
        <v>1</v>
      </c>
      <c r="R807" s="18">
        <f>COUNTIFS(Attendance!B:B, A807, Attendance!C:C, "Went")</f>
        <v>0</v>
      </c>
      <c r="S807" s="18">
        <f>COUNTIFS(Attendance!B:B, A807, Attendance!C:C, "No Show")</f>
        <v>1</v>
      </c>
      <c r="T807" s="18">
        <f>COUNTIFS(Attendance!B:B, A807, Attendance!C:C, "Didn't Go")</f>
        <v>0</v>
      </c>
      <c r="U807" s="19">
        <f t="shared" si="6"/>
        <v>0</v>
      </c>
      <c r="V807" s="19">
        <f t="shared" si="7"/>
        <v>100</v>
      </c>
      <c r="W807" s="19">
        <f t="shared" si="8"/>
        <v>0</v>
      </c>
    </row>
    <row r="808" spans="1:23" ht="12.75">
      <c r="A808" s="13" t="s">
        <v>1769</v>
      </c>
      <c r="B808" s="13">
        <v>275655951</v>
      </c>
      <c r="C808" s="13" t="s">
        <v>237</v>
      </c>
      <c r="D808" s="14">
        <v>43526</v>
      </c>
      <c r="E808" s="3">
        <v>742</v>
      </c>
      <c r="F808" s="21" t="s">
        <v>1769</v>
      </c>
      <c r="G808" s="18"/>
      <c r="H808" s="18" t="s">
        <v>1769</v>
      </c>
      <c r="I808" s="22">
        <v>43526</v>
      </c>
      <c r="J808" s="18"/>
      <c r="K808" s="18"/>
      <c r="L808" s="18" t="s">
        <v>235</v>
      </c>
      <c r="M808" s="18" t="s">
        <v>95</v>
      </c>
      <c r="N808" s="18"/>
      <c r="O808" s="18"/>
      <c r="P808" s="17"/>
      <c r="Q808" s="18">
        <f>COUNTIF(Attendance!B:B, A808)</f>
        <v>0</v>
      </c>
      <c r="R808" s="18">
        <f>COUNTIFS(Attendance!B:B, A808, Attendance!C:C, "Went")</f>
        <v>0</v>
      </c>
      <c r="S808" s="18">
        <f>COUNTIFS(Attendance!B:B, A808, Attendance!C:C, "No Show")</f>
        <v>0</v>
      </c>
      <c r="T808" s="18">
        <f>COUNTIFS(Attendance!B:B, A808, Attendance!C:C, "Didn't Go")</f>
        <v>0</v>
      </c>
      <c r="U808" s="19">
        <f t="shared" si="6"/>
        <v>0</v>
      </c>
      <c r="V808" s="19">
        <f t="shared" si="7"/>
        <v>0</v>
      </c>
      <c r="W808" s="19">
        <f t="shared" si="8"/>
        <v>0</v>
      </c>
    </row>
    <row r="809" spans="1:23" ht="12.75">
      <c r="A809" s="13" t="s">
        <v>1770</v>
      </c>
      <c r="B809" s="13">
        <v>205213404</v>
      </c>
      <c r="C809" s="13" t="s">
        <v>237</v>
      </c>
      <c r="D809" s="14">
        <v>43527</v>
      </c>
      <c r="E809" s="3">
        <v>743</v>
      </c>
      <c r="F809" s="21" t="s">
        <v>1770</v>
      </c>
      <c r="G809" s="18" t="s">
        <v>1771</v>
      </c>
      <c r="H809" s="18" t="s">
        <v>1771</v>
      </c>
      <c r="I809" s="22">
        <v>43527</v>
      </c>
      <c r="J809" s="18"/>
      <c r="K809" s="18" t="s">
        <v>1772</v>
      </c>
      <c r="L809" s="18" t="s">
        <v>35</v>
      </c>
      <c r="M809" s="18" t="s">
        <v>166</v>
      </c>
      <c r="N809" s="18"/>
      <c r="O809" s="18"/>
      <c r="P809" s="17"/>
      <c r="Q809" s="18">
        <f>COUNTIF(Attendance!B:B, A809)</f>
        <v>4</v>
      </c>
      <c r="R809" s="18">
        <f>COUNTIFS(Attendance!B:B, A809, Attendance!C:C, "Went")</f>
        <v>4</v>
      </c>
      <c r="S809" s="18">
        <f>COUNTIFS(Attendance!B:B, A809, Attendance!C:C, "No Show")</f>
        <v>0</v>
      </c>
      <c r="T809" s="18">
        <f>COUNTIFS(Attendance!B:B, A809, Attendance!C:C, "Didn't Go")</f>
        <v>0</v>
      </c>
      <c r="U809" s="19">
        <f t="shared" si="6"/>
        <v>100</v>
      </c>
      <c r="V809" s="19">
        <f t="shared" si="7"/>
        <v>0</v>
      </c>
      <c r="W809" s="19">
        <f t="shared" si="8"/>
        <v>0</v>
      </c>
    </row>
    <row r="810" spans="1:23" ht="12.75">
      <c r="A810" s="13" t="s">
        <v>1773</v>
      </c>
      <c r="B810" s="13">
        <v>111104522</v>
      </c>
      <c r="C810" s="13" t="s">
        <v>237</v>
      </c>
      <c r="D810" s="14">
        <v>43528</v>
      </c>
      <c r="E810" s="3">
        <v>744</v>
      </c>
      <c r="F810" s="21" t="s">
        <v>1773</v>
      </c>
      <c r="G810" s="18" t="s">
        <v>1774</v>
      </c>
      <c r="H810" s="18" t="s">
        <v>1774</v>
      </c>
      <c r="I810" s="22">
        <v>43528</v>
      </c>
      <c r="J810" s="18"/>
      <c r="K810" s="18" t="s">
        <v>1775</v>
      </c>
      <c r="L810" s="18" t="s">
        <v>107</v>
      </c>
      <c r="M810" s="18" t="s">
        <v>31</v>
      </c>
      <c r="N810" s="18"/>
      <c r="O810" s="18"/>
      <c r="P810" s="17"/>
      <c r="Q810" s="18">
        <f>COUNTIF(Attendance!B:B, A810)</f>
        <v>1</v>
      </c>
      <c r="R810" s="18">
        <f>COUNTIFS(Attendance!B:B, A810, Attendance!C:C, "Went")</f>
        <v>1</v>
      </c>
      <c r="S810" s="18">
        <f>COUNTIFS(Attendance!B:B, A810, Attendance!C:C, "No Show")</f>
        <v>0</v>
      </c>
      <c r="T810" s="18">
        <f>COUNTIFS(Attendance!B:B, A810, Attendance!C:C, "Didn't Go")</f>
        <v>0</v>
      </c>
      <c r="U810" s="19">
        <f t="shared" si="6"/>
        <v>100</v>
      </c>
      <c r="V810" s="19">
        <f t="shared" si="7"/>
        <v>0</v>
      </c>
      <c r="W810" s="19">
        <f t="shared" si="8"/>
        <v>0</v>
      </c>
    </row>
    <row r="811" spans="1:23" ht="12.75">
      <c r="A811" s="13" t="s">
        <v>1776</v>
      </c>
      <c r="B811" s="13">
        <v>275849028</v>
      </c>
      <c r="C811" s="13" t="s">
        <v>231</v>
      </c>
      <c r="D811" s="14">
        <v>43529</v>
      </c>
      <c r="E811" s="3">
        <v>745</v>
      </c>
      <c r="F811" s="21" t="s">
        <v>1776</v>
      </c>
      <c r="G811" s="18"/>
      <c r="H811" s="18" t="s">
        <v>1776</v>
      </c>
      <c r="I811" s="22">
        <v>43529</v>
      </c>
      <c r="J811" s="18"/>
      <c r="K811" s="18" t="s">
        <v>1777</v>
      </c>
      <c r="L811" s="18" t="s">
        <v>1778</v>
      </c>
      <c r="M811" s="18" t="s">
        <v>44</v>
      </c>
      <c r="N811" s="18"/>
      <c r="O811" s="18"/>
      <c r="P811" s="17"/>
      <c r="Q811" s="18">
        <f>COUNTIF(Attendance!B:B, A811)</f>
        <v>3</v>
      </c>
      <c r="R811" s="18">
        <f>COUNTIFS(Attendance!B:B, A811, Attendance!C:C, "Went")</f>
        <v>1</v>
      </c>
      <c r="S811" s="18">
        <f>COUNTIFS(Attendance!B:B, A811, Attendance!C:C, "No Show")</f>
        <v>0</v>
      </c>
      <c r="T811" s="18">
        <f>COUNTIFS(Attendance!B:B, A811, Attendance!C:C, "Didn't Go")</f>
        <v>0</v>
      </c>
      <c r="U811" s="19">
        <f t="shared" si="6"/>
        <v>33.333333333333329</v>
      </c>
      <c r="V811" s="19">
        <f t="shared" si="7"/>
        <v>0</v>
      </c>
      <c r="W811" s="19">
        <f t="shared" si="8"/>
        <v>0</v>
      </c>
    </row>
    <row r="812" spans="1:23" ht="12.75">
      <c r="A812" s="13" t="s">
        <v>1779</v>
      </c>
      <c r="B812" s="13">
        <v>275863171</v>
      </c>
      <c r="C812" s="13" t="s">
        <v>293</v>
      </c>
      <c r="D812" s="14">
        <v>43529</v>
      </c>
      <c r="E812" s="3">
        <v>746</v>
      </c>
      <c r="F812" s="21" t="s">
        <v>1779</v>
      </c>
      <c r="G812" s="18" t="s">
        <v>1780</v>
      </c>
      <c r="H812" s="18" t="s">
        <v>1780</v>
      </c>
      <c r="I812" s="22">
        <v>43529</v>
      </c>
      <c r="J812" s="18"/>
      <c r="K812" s="18" t="s">
        <v>68</v>
      </c>
      <c r="L812" s="18" t="s">
        <v>67</v>
      </c>
      <c r="M812" s="18" t="s">
        <v>68</v>
      </c>
      <c r="N812" s="18"/>
      <c r="O812" s="18"/>
      <c r="P812" s="17"/>
      <c r="Q812" s="18">
        <f>COUNTIF(Attendance!B:B, A812)</f>
        <v>4</v>
      </c>
      <c r="R812" s="18">
        <f>COUNTIFS(Attendance!B:B, A812, Attendance!C:C, "Went")</f>
        <v>3</v>
      </c>
      <c r="S812" s="18">
        <f>COUNTIFS(Attendance!B:B, A812, Attendance!C:C, "No Show")</f>
        <v>0</v>
      </c>
      <c r="T812" s="18">
        <f>COUNTIFS(Attendance!B:B, A812, Attendance!C:C, "Didn't Go")</f>
        <v>1</v>
      </c>
      <c r="U812" s="19">
        <f t="shared" si="6"/>
        <v>75</v>
      </c>
      <c r="V812" s="19">
        <f t="shared" si="7"/>
        <v>0</v>
      </c>
      <c r="W812" s="19">
        <f t="shared" si="8"/>
        <v>25</v>
      </c>
    </row>
    <row r="813" spans="1:23" ht="12.75">
      <c r="A813" s="13" t="s">
        <v>1781</v>
      </c>
      <c r="B813" s="13">
        <v>272140919</v>
      </c>
      <c r="C813" s="13" t="s">
        <v>237</v>
      </c>
      <c r="D813" s="14">
        <v>43531</v>
      </c>
      <c r="E813" s="3">
        <v>747</v>
      </c>
      <c r="F813" s="21" t="s">
        <v>1781</v>
      </c>
      <c r="G813" s="18"/>
      <c r="H813" s="18" t="s">
        <v>1781</v>
      </c>
      <c r="I813" s="22">
        <v>43531</v>
      </c>
      <c r="J813" s="18" t="s">
        <v>177</v>
      </c>
      <c r="K813" s="18" t="s">
        <v>280</v>
      </c>
      <c r="L813" s="18" t="s">
        <v>856</v>
      </c>
      <c r="M813" s="18" t="s">
        <v>280</v>
      </c>
      <c r="N813" s="18"/>
      <c r="O813" s="18"/>
      <c r="P813" s="17"/>
      <c r="Q813" s="18">
        <f>COUNTIF(Attendance!B:B, A813)</f>
        <v>7</v>
      </c>
      <c r="R813" s="18">
        <f>COUNTIFS(Attendance!B:B, A813, Attendance!C:C, "Went")</f>
        <v>3</v>
      </c>
      <c r="S813" s="18">
        <f>COUNTIFS(Attendance!B:B, A813, Attendance!C:C, "No Show")</f>
        <v>4</v>
      </c>
      <c r="T813" s="18">
        <f>COUNTIFS(Attendance!B:B, A813, Attendance!C:C, "Didn't Go")</f>
        <v>0</v>
      </c>
      <c r="U813" s="19">
        <f t="shared" si="6"/>
        <v>42.857142857142854</v>
      </c>
      <c r="V813" s="19">
        <f t="shared" si="7"/>
        <v>57.142857142857139</v>
      </c>
      <c r="W813" s="19">
        <f t="shared" si="8"/>
        <v>0</v>
      </c>
    </row>
    <row r="814" spans="1:23" ht="12.75">
      <c r="A814" s="13" t="s">
        <v>1782</v>
      </c>
      <c r="B814" s="13">
        <v>276171795</v>
      </c>
      <c r="C814" s="13" t="s">
        <v>311</v>
      </c>
      <c r="D814" s="14">
        <v>43532</v>
      </c>
      <c r="E814" s="3">
        <v>748</v>
      </c>
      <c r="F814" s="21" t="s">
        <v>1783</v>
      </c>
      <c r="G814" s="18"/>
      <c r="H814" s="18" t="s">
        <v>1783</v>
      </c>
      <c r="I814" s="22">
        <v>43532</v>
      </c>
      <c r="J814" s="18"/>
      <c r="K814" s="18"/>
      <c r="L814" s="18" t="s">
        <v>235</v>
      </c>
      <c r="M814" s="18" t="s">
        <v>95</v>
      </c>
      <c r="N814" s="18"/>
      <c r="O814" s="18"/>
      <c r="P814" s="17"/>
      <c r="Q814" s="18">
        <f>COUNTIF(Attendance!B:B, A814)</f>
        <v>0</v>
      </c>
      <c r="R814" s="18">
        <f>COUNTIFS(Attendance!B:B, A814, Attendance!C:C, "Went")</f>
        <v>0</v>
      </c>
      <c r="S814" s="18">
        <f>COUNTIFS(Attendance!B:B, A814, Attendance!C:C, "No Show")</f>
        <v>0</v>
      </c>
      <c r="T814" s="18">
        <f>COUNTIFS(Attendance!B:B, A814, Attendance!C:C, "Didn't Go")</f>
        <v>0</v>
      </c>
      <c r="U814" s="19">
        <f t="shared" si="6"/>
        <v>0</v>
      </c>
      <c r="V814" s="19">
        <f t="shared" si="7"/>
        <v>0</v>
      </c>
      <c r="W814" s="19">
        <f t="shared" si="8"/>
        <v>0</v>
      </c>
    </row>
    <row r="815" spans="1:23" ht="12.75">
      <c r="A815" s="13" t="s">
        <v>1784</v>
      </c>
      <c r="B815" s="13">
        <v>276347086</v>
      </c>
      <c r="C815" s="13" t="s">
        <v>271</v>
      </c>
      <c r="D815" s="14">
        <v>43535</v>
      </c>
      <c r="E815" s="3">
        <v>749</v>
      </c>
      <c r="F815" s="21" t="s">
        <v>1784</v>
      </c>
      <c r="G815" s="18"/>
      <c r="H815" s="18" t="s">
        <v>1784</v>
      </c>
      <c r="I815" s="22">
        <v>43535</v>
      </c>
      <c r="J815" s="18"/>
      <c r="K815" s="18" t="s">
        <v>1785</v>
      </c>
      <c r="L815" s="18" t="s">
        <v>1786</v>
      </c>
      <c r="M815" s="18" t="s">
        <v>186</v>
      </c>
      <c r="N815" s="18"/>
      <c r="O815" s="18"/>
      <c r="P815" s="17"/>
      <c r="Q815" s="18">
        <f>COUNTIF(Attendance!B:B, A815)</f>
        <v>1</v>
      </c>
      <c r="R815" s="18">
        <f>COUNTIFS(Attendance!B:B, A815, Attendance!C:C, "Went")</f>
        <v>1</v>
      </c>
      <c r="S815" s="18">
        <f>COUNTIFS(Attendance!B:B, A815, Attendance!C:C, "No Show")</f>
        <v>0</v>
      </c>
      <c r="T815" s="18">
        <f>COUNTIFS(Attendance!B:B, A815, Attendance!C:C, "Didn't Go")</f>
        <v>0</v>
      </c>
      <c r="U815" s="19">
        <f t="shared" si="6"/>
        <v>100</v>
      </c>
      <c r="V815" s="19">
        <f t="shared" si="7"/>
        <v>0</v>
      </c>
      <c r="W815" s="19">
        <f t="shared" si="8"/>
        <v>0</v>
      </c>
    </row>
    <row r="816" spans="1:23" ht="12.75">
      <c r="A816" s="13" t="s">
        <v>1787</v>
      </c>
      <c r="B816" s="13">
        <v>57663542</v>
      </c>
      <c r="C816" s="13" t="s">
        <v>237</v>
      </c>
      <c r="D816" s="14">
        <v>43535</v>
      </c>
      <c r="E816" s="3">
        <v>750</v>
      </c>
      <c r="F816" s="21" t="s">
        <v>1787</v>
      </c>
      <c r="G816" s="18"/>
      <c r="H816" s="18" t="s">
        <v>1787</v>
      </c>
      <c r="I816" s="22">
        <v>43535</v>
      </c>
      <c r="J816" s="18"/>
      <c r="K816" s="18" t="s">
        <v>1788</v>
      </c>
      <c r="L816" s="18" t="s">
        <v>107</v>
      </c>
      <c r="M816" s="18" t="s">
        <v>166</v>
      </c>
      <c r="N816" s="18"/>
      <c r="O816" s="18"/>
      <c r="P816" s="17"/>
      <c r="Q816" s="18">
        <f>COUNTIF(Attendance!B:B, A816)</f>
        <v>0</v>
      </c>
      <c r="R816" s="18">
        <f>COUNTIFS(Attendance!B:B, A816, Attendance!C:C, "Went")</f>
        <v>0</v>
      </c>
      <c r="S816" s="18">
        <f>COUNTIFS(Attendance!B:B, A816, Attendance!C:C, "No Show")</f>
        <v>0</v>
      </c>
      <c r="T816" s="18">
        <f>COUNTIFS(Attendance!B:B, A816, Attendance!C:C, "Didn't Go")</f>
        <v>0</v>
      </c>
      <c r="U816" s="19">
        <f t="shared" si="6"/>
        <v>0</v>
      </c>
      <c r="V816" s="19">
        <f t="shared" si="7"/>
        <v>0</v>
      </c>
      <c r="W816" s="19">
        <f t="shared" si="8"/>
        <v>0</v>
      </c>
    </row>
    <row r="817" spans="1:23" ht="12.75">
      <c r="A817" s="13" t="s">
        <v>1789</v>
      </c>
      <c r="B817" s="13">
        <v>276357948</v>
      </c>
      <c r="C817" s="13" t="s">
        <v>237</v>
      </c>
      <c r="D817" s="14">
        <v>43535</v>
      </c>
      <c r="E817" s="3">
        <v>751</v>
      </c>
      <c r="F817" s="21" t="s">
        <v>1789</v>
      </c>
      <c r="G817" s="18"/>
      <c r="H817" s="18" t="s">
        <v>1789</v>
      </c>
      <c r="I817" s="22">
        <v>43535</v>
      </c>
      <c r="J817" s="18"/>
      <c r="K817" s="18" t="s">
        <v>634</v>
      </c>
      <c r="L817" s="18" t="s">
        <v>103</v>
      </c>
      <c r="M817" s="18" t="s">
        <v>87</v>
      </c>
      <c r="N817" s="18"/>
      <c r="O817" s="18"/>
      <c r="P817" s="17"/>
      <c r="Q817" s="18">
        <f>COUNTIF(Attendance!B:B, A817)</f>
        <v>2</v>
      </c>
      <c r="R817" s="18">
        <f>COUNTIFS(Attendance!B:B, A817, Attendance!C:C, "Went")</f>
        <v>2</v>
      </c>
      <c r="S817" s="18">
        <f>COUNTIFS(Attendance!B:B, A817, Attendance!C:C, "No Show")</f>
        <v>0</v>
      </c>
      <c r="T817" s="18">
        <f>COUNTIFS(Attendance!B:B, A817, Attendance!C:C, "Didn't Go")</f>
        <v>0</v>
      </c>
      <c r="U817" s="19">
        <f t="shared" si="6"/>
        <v>100</v>
      </c>
      <c r="V817" s="19">
        <f t="shared" si="7"/>
        <v>0</v>
      </c>
      <c r="W817" s="19">
        <f t="shared" si="8"/>
        <v>0</v>
      </c>
    </row>
    <row r="818" spans="1:23" ht="12.75">
      <c r="A818" s="13" t="s">
        <v>1790</v>
      </c>
      <c r="B818" s="13">
        <v>276359297</v>
      </c>
      <c r="C818" s="13" t="s">
        <v>231</v>
      </c>
      <c r="D818" s="14">
        <v>43535</v>
      </c>
      <c r="E818" s="3">
        <v>752</v>
      </c>
      <c r="F818" s="21" t="s">
        <v>1790</v>
      </c>
      <c r="G818" s="18"/>
      <c r="H818" s="18" t="s">
        <v>1790</v>
      </c>
      <c r="I818" s="22">
        <v>43535</v>
      </c>
      <c r="J818" s="18"/>
      <c r="K818" s="18" t="s">
        <v>1791</v>
      </c>
      <c r="L818" s="18" t="s">
        <v>328</v>
      </c>
      <c r="M818" s="18" t="s">
        <v>53</v>
      </c>
      <c r="N818" s="18"/>
      <c r="O818" s="18"/>
      <c r="P818" s="17"/>
      <c r="Q818" s="18">
        <f>COUNTIF(Attendance!B:B, A818)</f>
        <v>1</v>
      </c>
      <c r="R818" s="18">
        <f>COUNTIFS(Attendance!B:B, A818, Attendance!C:C, "Went")</f>
        <v>0</v>
      </c>
      <c r="S818" s="18">
        <f>COUNTIFS(Attendance!B:B, A818, Attendance!C:C, "No Show")</f>
        <v>1</v>
      </c>
      <c r="T818" s="18">
        <f>COUNTIFS(Attendance!B:B, A818, Attendance!C:C, "Didn't Go")</f>
        <v>0</v>
      </c>
      <c r="U818" s="19">
        <f t="shared" si="6"/>
        <v>0</v>
      </c>
      <c r="V818" s="19">
        <f t="shared" si="7"/>
        <v>100</v>
      </c>
      <c r="W818" s="19">
        <f t="shared" si="8"/>
        <v>0</v>
      </c>
    </row>
    <row r="819" spans="1:23" ht="12.75">
      <c r="A819" s="13" t="s">
        <v>1792</v>
      </c>
      <c r="B819" s="13">
        <v>276417492</v>
      </c>
      <c r="C819" s="13" t="s">
        <v>231</v>
      </c>
      <c r="D819" s="14">
        <v>43536</v>
      </c>
      <c r="E819" s="3">
        <v>753</v>
      </c>
      <c r="F819" s="21" t="s">
        <v>1792</v>
      </c>
      <c r="G819" s="18"/>
      <c r="H819" s="18" t="s">
        <v>1792</v>
      </c>
      <c r="I819" s="22">
        <v>43536</v>
      </c>
      <c r="J819" s="18"/>
      <c r="K819" s="18" t="s">
        <v>1793</v>
      </c>
      <c r="L819" s="18" t="s">
        <v>1794</v>
      </c>
      <c r="M819" s="18" t="s">
        <v>68</v>
      </c>
      <c r="N819" s="18"/>
      <c r="O819" s="18"/>
      <c r="P819" s="17"/>
      <c r="Q819" s="18">
        <f>COUNTIF(Attendance!B:B, A819)</f>
        <v>0</v>
      </c>
      <c r="R819" s="18">
        <f>COUNTIFS(Attendance!B:B, A819, Attendance!C:C, "Went")</f>
        <v>0</v>
      </c>
      <c r="S819" s="18">
        <f>COUNTIFS(Attendance!B:B, A819, Attendance!C:C, "No Show")</f>
        <v>0</v>
      </c>
      <c r="T819" s="18">
        <f>COUNTIFS(Attendance!B:B, A819, Attendance!C:C, "Didn't Go")</f>
        <v>0</v>
      </c>
      <c r="U819" s="19">
        <f t="shared" si="6"/>
        <v>0</v>
      </c>
      <c r="V819" s="19">
        <f t="shared" si="7"/>
        <v>0</v>
      </c>
      <c r="W819" s="19">
        <f t="shared" si="8"/>
        <v>0</v>
      </c>
    </row>
    <row r="820" spans="1:23" ht="12.75">
      <c r="A820" s="13" t="s">
        <v>1795</v>
      </c>
      <c r="B820" s="13">
        <v>260532195</v>
      </c>
      <c r="C820" s="13" t="s">
        <v>237</v>
      </c>
      <c r="D820" s="14">
        <v>43536</v>
      </c>
      <c r="E820" s="3">
        <v>754</v>
      </c>
      <c r="F820" s="21" t="s">
        <v>1795</v>
      </c>
      <c r="G820" s="18"/>
      <c r="H820" s="18" t="s">
        <v>1795</v>
      </c>
      <c r="I820" s="22">
        <v>43536</v>
      </c>
      <c r="J820" s="18"/>
      <c r="K820" s="18" t="s">
        <v>1796</v>
      </c>
      <c r="L820" s="18" t="s">
        <v>861</v>
      </c>
      <c r="M820" s="18" t="s">
        <v>31</v>
      </c>
      <c r="N820" s="18"/>
      <c r="O820" s="18"/>
      <c r="P820" s="17"/>
      <c r="Q820" s="18">
        <f>COUNTIF(Attendance!B:B, A820)</f>
        <v>0</v>
      </c>
      <c r="R820" s="18">
        <f>COUNTIFS(Attendance!B:B, A820, Attendance!C:C, "Went")</f>
        <v>0</v>
      </c>
      <c r="S820" s="18">
        <f>COUNTIFS(Attendance!B:B, A820, Attendance!C:C, "No Show")</f>
        <v>0</v>
      </c>
      <c r="T820" s="18">
        <f>COUNTIFS(Attendance!B:B, A820, Attendance!C:C, "Didn't Go")</f>
        <v>0</v>
      </c>
      <c r="U820" s="19">
        <f t="shared" si="6"/>
        <v>0</v>
      </c>
      <c r="V820" s="19">
        <f t="shared" si="7"/>
        <v>0</v>
      </c>
      <c r="W820" s="19">
        <f t="shared" si="8"/>
        <v>0</v>
      </c>
    </row>
    <row r="821" spans="1:23" ht="12.75">
      <c r="A821" s="13" t="s">
        <v>1797</v>
      </c>
      <c r="B821" s="13">
        <v>276511939</v>
      </c>
      <c r="C821" s="13" t="s">
        <v>237</v>
      </c>
      <c r="D821" s="14">
        <v>43537</v>
      </c>
      <c r="E821" s="3">
        <v>755</v>
      </c>
      <c r="F821" s="21" t="s">
        <v>1797</v>
      </c>
      <c r="G821" s="18"/>
      <c r="H821" s="18" t="s">
        <v>1797</v>
      </c>
      <c r="I821" s="22">
        <v>43537</v>
      </c>
      <c r="J821" s="18"/>
      <c r="K821" s="18" t="s">
        <v>1141</v>
      </c>
      <c r="L821" s="18" t="s">
        <v>1798</v>
      </c>
      <c r="M821" s="18" t="s">
        <v>44</v>
      </c>
      <c r="N821" s="18"/>
      <c r="O821" s="18"/>
      <c r="P821" s="17"/>
      <c r="Q821" s="18">
        <f>COUNTIF(Attendance!B:B, A821)</f>
        <v>0</v>
      </c>
      <c r="R821" s="18">
        <f>COUNTIFS(Attendance!B:B, A821, Attendance!C:C, "Went")</f>
        <v>0</v>
      </c>
      <c r="S821" s="18">
        <f>COUNTIFS(Attendance!B:B, A821, Attendance!C:C, "No Show")</f>
        <v>0</v>
      </c>
      <c r="T821" s="18">
        <f>COUNTIFS(Attendance!B:B, A821, Attendance!C:C, "Didn't Go")</f>
        <v>0</v>
      </c>
      <c r="U821" s="19">
        <f t="shared" si="6"/>
        <v>0</v>
      </c>
      <c r="V821" s="19">
        <f t="shared" si="7"/>
        <v>0</v>
      </c>
      <c r="W821" s="19">
        <f t="shared" si="8"/>
        <v>0</v>
      </c>
    </row>
    <row r="822" spans="1:23" ht="12.75">
      <c r="A822" s="13" t="s">
        <v>1799</v>
      </c>
      <c r="B822" s="13">
        <v>276505268</v>
      </c>
      <c r="C822" s="13" t="s">
        <v>231</v>
      </c>
      <c r="D822" s="14">
        <v>43537</v>
      </c>
      <c r="E822" s="3">
        <v>756</v>
      </c>
      <c r="F822" s="21" t="s">
        <v>1799</v>
      </c>
      <c r="G822" s="18"/>
      <c r="H822" s="18" t="s">
        <v>1799</v>
      </c>
      <c r="I822" s="22">
        <v>43537</v>
      </c>
      <c r="J822" s="18"/>
      <c r="K822" s="18"/>
      <c r="L822" s="18" t="s">
        <v>235</v>
      </c>
      <c r="M822" s="18" t="s">
        <v>95</v>
      </c>
      <c r="N822" s="18"/>
      <c r="O822" s="18"/>
      <c r="P822" s="17"/>
      <c r="Q822" s="18">
        <f>COUNTIF(Attendance!B:B, A822)</f>
        <v>0</v>
      </c>
      <c r="R822" s="18">
        <f>COUNTIFS(Attendance!B:B, A822, Attendance!C:C, "Went")</f>
        <v>0</v>
      </c>
      <c r="S822" s="18">
        <f>COUNTIFS(Attendance!B:B, A822, Attendance!C:C, "No Show")</f>
        <v>0</v>
      </c>
      <c r="T822" s="18">
        <f>COUNTIFS(Attendance!B:B, A822, Attendance!C:C, "Didn't Go")</f>
        <v>0</v>
      </c>
      <c r="U822" s="19">
        <f t="shared" si="6"/>
        <v>0</v>
      </c>
      <c r="V822" s="19">
        <f t="shared" si="7"/>
        <v>0</v>
      </c>
      <c r="W822" s="19">
        <f t="shared" si="8"/>
        <v>0</v>
      </c>
    </row>
    <row r="823" spans="1:23" ht="12.75">
      <c r="A823" s="13" t="s">
        <v>1800</v>
      </c>
      <c r="B823" s="13">
        <v>246618951</v>
      </c>
      <c r="C823" s="13" t="s">
        <v>1055</v>
      </c>
      <c r="D823" s="14">
        <v>43538</v>
      </c>
      <c r="E823" s="3">
        <v>757</v>
      </c>
      <c r="F823" s="21" t="s">
        <v>1800</v>
      </c>
      <c r="G823" s="18"/>
      <c r="H823" s="18" t="s">
        <v>1800</v>
      </c>
      <c r="I823" s="22">
        <v>43538</v>
      </c>
      <c r="J823" s="18"/>
      <c r="K823" s="18" t="s">
        <v>286</v>
      </c>
      <c r="L823" s="18" t="s">
        <v>1801</v>
      </c>
      <c r="M823" s="18" t="s">
        <v>53</v>
      </c>
      <c r="N823" s="18"/>
      <c r="O823" s="18"/>
      <c r="P823" s="17"/>
      <c r="Q823" s="18">
        <f>COUNTIF(Attendance!B:B, A823)</f>
        <v>7</v>
      </c>
      <c r="R823" s="18">
        <f>COUNTIFS(Attendance!B:B, A823, Attendance!C:C, "Went")</f>
        <v>3</v>
      </c>
      <c r="S823" s="18">
        <f>COUNTIFS(Attendance!B:B, A823, Attendance!C:C, "No Show")</f>
        <v>4</v>
      </c>
      <c r="T823" s="18">
        <f>COUNTIFS(Attendance!B:B, A823, Attendance!C:C, "Didn't Go")</f>
        <v>0</v>
      </c>
      <c r="U823" s="19">
        <f t="shared" si="6"/>
        <v>42.857142857142854</v>
      </c>
      <c r="V823" s="19">
        <f t="shared" si="7"/>
        <v>57.142857142857139</v>
      </c>
      <c r="W823" s="19">
        <f t="shared" si="8"/>
        <v>0</v>
      </c>
    </row>
    <row r="824" spans="1:23" ht="12.75">
      <c r="A824" s="13" t="s">
        <v>1802</v>
      </c>
      <c r="B824" s="13">
        <v>276559794</v>
      </c>
      <c r="C824" s="13" t="s">
        <v>231</v>
      </c>
      <c r="D824" s="14">
        <v>43538</v>
      </c>
      <c r="E824" s="3">
        <v>758</v>
      </c>
      <c r="F824" s="21" t="s">
        <v>1802</v>
      </c>
      <c r="G824" s="18"/>
      <c r="H824" s="18" t="s">
        <v>1802</v>
      </c>
      <c r="I824" s="22">
        <v>43538</v>
      </c>
      <c r="J824" s="18"/>
      <c r="K824" s="18" t="s">
        <v>1803</v>
      </c>
      <c r="L824" s="18" t="s">
        <v>1804</v>
      </c>
      <c r="M824" s="18" t="s">
        <v>53</v>
      </c>
      <c r="N824" s="18"/>
      <c r="O824" s="18"/>
      <c r="P824" s="17"/>
      <c r="Q824" s="18">
        <f>COUNTIF(Attendance!B:B, A824)</f>
        <v>7</v>
      </c>
      <c r="R824" s="18">
        <f>COUNTIFS(Attendance!B:B, A824, Attendance!C:C, "Went")</f>
        <v>6</v>
      </c>
      <c r="S824" s="18">
        <f>COUNTIFS(Attendance!B:B, A824, Attendance!C:C, "No Show")</f>
        <v>0</v>
      </c>
      <c r="T824" s="18">
        <f>COUNTIFS(Attendance!B:B, A824, Attendance!C:C, "Didn't Go")</f>
        <v>1</v>
      </c>
      <c r="U824" s="19">
        <f t="shared" si="6"/>
        <v>85.714285714285708</v>
      </c>
      <c r="V824" s="19">
        <f t="shared" si="7"/>
        <v>0</v>
      </c>
      <c r="W824" s="19">
        <f t="shared" si="8"/>
        <v>14.285714285714285</v>
      </c>
    </row>
    <row r="825" spans="1:23" ht="12.75">
      <c r="A825" s="13" t="s">
        <v>1805</v>
      </c>
      <c r="B825" s="13">
        <v>276662849</v>
      </c>
      <c r="C825" s="13" t="s">
        <v>237</v>
      </c>
      <c r="D825" s="14">
        <v>43539</v>
      </c>
      <c r="E825" s="3">
        <v>759</v>
      </c>
      <c r="F825" s="21" t="s">
        <v>1806</v>
      </c>
      <c r="G825" s="18"/>
      <c r="H825" s="18" t="s">
        <v>1806</v>
      </c>
      <c r="I825" s="22">
        <v>43539</v>
      </c>
      <c r="J825" s="18"/>
      <c r="K825" s="18"/>
      <c r="L825" s="18" t="s">
        <v>235</v>
      </c>
      <c r="M825" s="18" t="s">
        <v>95</v>
      </c>
      <c r="N825" s="18"/>
      <c r="O825" s="18"/>
      <c r="P825" s="17"/>
      <c r="Q825" s="18">
        <f>COUNTIF(Attendance!B:B, A825)</f>
        <v>0</v>
      </c>
      <c r="R825" s="18">
        <f>COUNTIFS(Attendance!B:B, A825, Attendance!C:C, "Went")</f>
        <v>0</v>
      </c>
      <c r="S825" s="18">
        <f>COUNTIFS(Attendance!B:B, A825, Attendance!C:C, "No Show")</f>
        <v>0</v>
      </c>
      <c r="T825" s="18">
        <f>COUNTIFS(Attendance!B:B, A825, Attendance!C:C, "Didn't Go")</f>
        <v>0</v>
      </c>
      <c r="U825" s="19">
        <f t="shared" si="6"/>
        <v>0</v>
      </c>
      <c r="V825" s="19">
        <f t="shared" si="7"/>
        <v>0</v>
      </c>
      <c r="W825" s="19">
        <f t="shared" si="8"/>
        <v>0</v>
      </c>
    </row>
    <row r="826" spans="1:23" ht="12.75">
      <c r="A826" s="13" t="s">
        <v>1068</v>
      </c>
      <c r="B826" s="13">
        <v>276874152</v>
      </c>
      <c r="C826" s="13" t="s">
        <v>237</v>
      </c>
      <c r="D826" s="14">
        <v>43542</v>
      </c>
      <c r="E826" s="3">
        <v>760</v>
      </c>
      <c r="F826" s="21" t="s">
        <v>1068</v>
      </c>
      <c r="G826" s="18" t="s">
        <v>1807</v>
      </c>
      <c r="H826" s="18" t="s">
        <v>1807</v>
      </c>
      <c r="I826" s="22">
        <v>43226</v>
      </c>
      <c r="J826" s="18"/>
      <c r="K826" s="18" t="s">
        <v>1808</v>
      </c>
      <c r="L826" s="18" t="s">
        <v>1809</v>
      </c>
      <c r="M826" s="18" t="s">
        <v>36</v>
      </c>
      <c r="N826" s="18"/>
      <c r="O826" s="18"/>
      <c r="P826" s="17"/>
      <c r="Q826" s="18">
        <f>COUNTIF(Attendance!B:B, A826)</f>
        <v>0</v>
      </c>
      <c r="R826" s="18">
        <f>COUNTIFS(Attendance!B:B, A826, Attendance!C:C, "Went")</f>
        <v>0</v>
      </c>
      <c r="S826" s="18">
        <f>COUNTIFS(Attendance!B:B, A826, Attendance!C:C, "No Show")</f>
        <v>0</v>
      </c>
      <c r="T826" s="18">
        <f>COUNTIFS(Attendance!B:B, A826, Attendance!C:C, "Didn't Go")</f>
        <v>0</v>
      </c>
      <c r="U826" s="19">
        <f t="shared" si="6"/>
        <v>0</v>
      </c>
      <c r="V826" s="19">
        <f t="shared" si="7"/>
        <v>0</v>
      </c>
      <c r="W826" s="19">
        <f t="shared" si="8"/>
        <v>0</v>
      </c>
    </row>
    <row r="827" spans="1:23" ht="12.75">
      <c r="A827" s="13" t="s">
        <v>1810</v>
      </c>
      <c r="B827" s="13">
        <v>276938871</v>
      </c>
      <c r="C827" s="13" t="s">
        <v>293</v>
      </c>
      <c r="D827" s="14">
        <v>43543</v>
      </c>
      <c r="E827" s="3">
        <v>761</v>
      </c>
      <c r="F827" s="21" t="s">
        <v>1810</v>
      </c>
      <c r="G827" s="18"/>
      <c r="H827" s="18" t="s">
        <v>1810</v>
      </c>
      <c r="I827" s="22">
        <v>43543</v>
      </c>
      <c r="J827" s="18"/>
      <c r="K827" s="18" t="s">
        <v>1811</v>
      </c>
      <c r="L827" s="18" t="s">
        <v>1812</v>
      </c>
      <c r="M827" s="18" t="s">
        <v>36</v>
      </c>
      <c r="N827" s="18"/>
      <c r="O827" s="18"/>
      <c r="P827" s="17"/>
      <c r="Q827" s="18">
        <f>COUNTIF(Attendance!B:B, A827)</f>
        <v>0</v>
      </c>
      <c r="R827" s="18">
        <f>COUNTIFS(Attendance!B:B, A827, Attendance!C:C, "Went")</f>
        <v>0</v>
      </c>
      <c r="S827" s="18">
        <f>COUNTIFS(Attendance!B:B, A827, Attendance!C:C, "No Show")</f>
        <v>0</v>
      </c>
      <c r="T827" s="18">
        <f>COUNTIFS(Attendance!B:B, A827, Attendance!C:C, "Didn't Go")</f>
        <v>0</v>
      </c>
      <c r="U827" s="19">
        <f t="shared" si="6"/>
        <v>0</v>
      </c>
      <c r="V827" s="19">
        <f t="shared" si="7"/>
        <v>0</v>
      </c>
      <c r="W827" s="19">
        <f t="shared" si="8"/>
        <v>0</v>
      </c>
    </row>
    <row r="828" spans="1:23" ht="12.75">
      <c r="A828" s="13" t="s">
        <v>1813</v>
      </c>
      <c r="B828" s="13">
        <v>219864480</v>
      </c>
      <c r="C828" s="13" t="s">
        <v>311</v>
      </c>
      <c r="D828" s="14">
        <v>43543</v>
      </c>
      <c r="E828" s="3">
        <v>762</v>
      </c>
      <c r="F828" s="21" t="s">
        <v>1813</v>
      </c>
      <c r="G828" s="18"/>
      <c r="H828" s="18" t="s">
        <v>1813</v>
      </c>
      <c r="I828" s="22">
        <v>43543</v>
      </c>
      <c r="J828" s="18"/>
      <c r="K828" s="18" t="s">
        <v>1814</v>
      </c>
      <c r="L828" s="18" t="s">
        <v>325</v>
      </c>
      <c r="M828" s="18" t="s">
        <v>166</v>
      </c>
      <c r="N828" s="18"/>
      <c r="O828" s="18"/>
      <c r="P828" s="17"/>
      <c r="Q828" s="18">
        <f>COUNTIF(Attendance!B:B, A828)</f>
        <v>0</v>
      </c>
      <c r="R828" s="18">
        <f>COUNTIFS(Attendance!B:B, A828, Attendance!C:C, "Went")</f>
        <v>0</v>
      </c>
      <c r="S828" s="18">
        <f>COUNTIFS(Attendance!B:B, A828, Attendance!C:C, "No Show")</f>
        <v>0</v>
      </c>
      <c r="T828" s="18">
        <f>COUNTIFS(Attendance!B:B, A828, Attendance!C:C, "Didn't Go")</f>
        <v>0</v>
      </c>
      <c r="U828" s="19">
        <f t="shared" si="6"/>
        <v>0</v>
      </c>
      <c r="V828" s="19">
        <f t="shared" si="7"/>
        <v>0</v>
      </c>
      <c r="W828" s="19">
        <f t="shared" si="8"/>
        <v>0</v>
      </c>
    </row>
    <row r="829" spans="1:23" ht="12.75">
      <c r="A829" s="13" t="s">
        <v>1815</v>
      </c>
      <c r="B829" s="13">
        <v>277019391</v>
      </c>
      <c r="C829" s="13" t="s">
        <v>231</v>
      </c>
      <c r="D829" s="14">
        <v>43544</v>
      </c>
      <c r="E829" s="3">
        <v>763</v>
      </c>
      <c r="F829" s="21" t="s">
        <v>1815</v>
      </c>
      <c r="G829" s="18"/>
      <c r="H829" s="18" t="s">
        <v>1815</v>
      </c>
      <c r="I829" s="22">
        <v>43544</v>
      </c>
      <c r="J829" s="18"/>
      <c r="K829" s="18" t="s">
        <v>1816</v>
      </c>
      <c r="L829" s="18" t="s">
        <v>1817</v>
      </c>
      <c r="M829" s="18" t="s">
        <v>31</v>
      </c>
      <c r="N829" s="18" t="s">
        <v>239</v>
      </c>
      <c r="O829" s="18" t="s">
        <v>1818</v>
      </c>
      <c r="P829" s="17"/>
      <c r="Q829" s="18">
        <f>COUNTIF(Attendance!B:B, A829)</f>
        <v>0</v>
      </c>
      <c r="R829" s="18">
        <f>COUNTIFS(Attendance!B:B, A829, Attendance!C:C, "Went")</f>
        <v>0</v>
      </c>
      <c r="S829" s="18">
        <f>COUNTIFS(Attendance!B:B, A829, Attendance!C:C, "No Show")</f>
        <v>0</v>
      </c>
      <c r="T829" s="18">
        <f>COUNTIFS(Attendance!B:B, A829, Attendance!C:C, "Didn't Go")</f>
        <v>0</v>
      </c>
      <c r="U829" s="19">
        <f t="shared" si="6"/>
        <v>0</v>
      </c>
      <c r="V829" s="19">
        <f t="shared" si="7"/>
        <v>0</v>
      </c>
      <c r="W829" s="19">
        <f t="shared" si="8"/>
        <v>0</v>
      </c>
    </row>
    <row r="830" spans="1:23" ht="15">
      <c r="A830" s="3" t="s">
        <v>1819</v>
      </c>
      <c r="B830" s="13">
        <v>8629985</v>
      </c>
      <c r="C830" s="13" t="s">
        <v>257</v>
      </c>
      <c r="D830" s="14">
        <v>43545</v>
      </c>
      <c r="E830" s="3">
        <v>764</v>
      </c>
      <c r="F830" s="21" t="s">
        <v>572</v>
      </c>
      <c r="G830" s="18"/>
      <c r="H830" s="3" t="s">
        <v>1819</v>
      </c>
      <c r="I830" s="22">
        <v>43064</v>
      </c>
      <c r="J830" s="18"/>
      <c r="K830" s="23" t="s">
        <v>476</v>
      </c>
      <c r="L830" s="23" t="s">
        <v>1820</v>
      </c>
      <c r="M830" s="3" t="s">
        <v>36</v>
      </c>
      <c r="N830" s="18"/>
      <c r="O830" s="18"/>
      <c r="P830" s="17"/>
      <c r="Q830" s="18">
        <f>COUNTIF(Attendance!B:B, A830)</f>
        <v>1</v>
      </c>
      <c r="R830" s="18">
        <f>COUNTIFS(Attendance!B:B, A830, Attendance!C:C, "Went")</f>
        <v>1</v>
      </c>
      <c r="S830" s="18">
        <f>COUNTIFS(Attendance!B:B, A830, Attendance!C:C, "No Show")</f>
        <v>0</v>
      </c>
      <c r="T830" s="18">
        <f>COUNTIFS(Attendance!B:B, A830, Attendance!C:C, "Didn't Go")</f>
        <v>0</v>
      </c>
      <c r="U830" s="19">
        <f t="shared" si="6"/>
        <v>100</v>
      </c>
      <c r="V830" s="19">
        <f t="shared" si="7"/>
        <v>0</v>
      </c>
      <c r="W830" s="19">
        <f t="shared" si="8"/>
        <v>0</v>
      </c>
    </row>
    <row r="831" spans="1:23" ht="12.75">
      <c r="A831" s="13" t="s">
        <v>1821</v>
      </c>
      <c r="B831" s="13">
        <v>200666132</v>
      </c>
      <c r="C831" s="13" t="s">
        <v>1822</v>
      </c>
      <c r="D831" s="14">
        <v>43545</v>
      </c>
      <c r="E831" s="3">
        <v>765</v>
      </c>
      <c r="F831" s="21" t="s">
        <v>1821</v>
      </c>
      <c r="G831" s="18"/>
      <c r="H831" s="18" t="s">
        <v>1821</v>
      </c>
      <c r="I831" s="22">
        <v>43545</v>
      </c>
      <c r="J831" s="18"/>
      <c r="K831" s="18" t="s">
        <v>172</v>
      </c>
      <c r="L831" s="18" t="s">
        <v>377</v>
      </c>
      <c r="M831" s="18" t="s">
        <v>44</v>
      </c>
      <c r="N831" s="18"/>
      <c r="O831" s="18"/>
      <c r="P831" s="17"/>
      <c r="Q831" s="18">
        <f>COUNTIF(Attendance!B:B, A831)</f>
        <v>1</v>
      </c>
      <c r="R831" s="18">
        <f>COUNTIFS(Attendance!B:B, A831, Attendance!C:C, "Went")</f>
        <v>1</v>
      </c>
      <c r="S831" s="18">
        <f>COUNTIFS(Attendance!B:B, A831, Attendance!C:C, "No Show")</f>
        <v>0</v>
      </c>
      <c r="T831" s="18">
        <f>COUNTIFS(Attendance!B:B, A831, Attendance!C:C, "Didn't Go")</f>
        <v>0</v>
      </c>
      <c r="U831" s="19">
        <f t="shared" si="6"/>
        <v>100</v>
      </c>
      <c r="V831" s="19">
        <f t="shared" si="7"/>
        <v>0</v>
      </c>
      <c r="W831" s="19">
        <f t="shared" si="8"/>
        <v>0</v>
      </c>
    </row>
    <row r="832" spans="1:23" ht="12.75">
      <c r="A832" s="13" t="s">
        <v>1823</v>
      </c>
      <c r="B832" s="13">
        <v>277353274</v>
      </c>
      <c r="C832" s="13" t="s">
        <v>231</v>
      </c>
      <c r="D832" s="14">
        <v>43549</v>
      </c>
      <c r="E832" s="3">
        <v>766</v>
      </c>
      <c r="F832" s="21" t="s">
        <v>1823</v>
      </c>
      <c r="G832" s="18"/>
      <c r="H832" s="18" t="s">
        <v>1823</v>
      </c>
      <c r="I832" s="22">
        <v>43549</v>
      </c>
      <c r="J832" s="18" t="s">
        <v>177</v>
      </c>
      <c r="K832" s="18" t="s">
        <v>1824</v>
      </c>
      <c r="L832" s="18" t="s">
        <v>103</v>
      </c>
      <c r="M832" s="18" t="s">
        <v>40</v>
      </c>
      <c r="N832" s="18"/>
      <c r="O832" s="18"/>
      <c r="P832" s="17"/>
      <c r="Q832" s="18">
        <f>COUNTIF(Attendance!B:B, A832)</f>
        <v>7</v>
      </c>
      <c r="R832" s="18">
        <f>COUNTIFS(Attendance!B:B, A832, Attendance!C:C, "Went")</f>
        <v>1</v>
      </c>
      <c r="S832" s="18">
        <f>COUNTIFS(Attendance!B:B, A832, Attendance!C:C, "No Show")</f>
        <v>4</v>
      </c>
      <c r="T832" s="18">
        <f>COUNTIFS(Attendance!B:B, A832, Attendance!C:C, "Didn't Go")</f>
        <v>0</v>
      </c>
      <c r="U832" s="19">
        <f t="shared" si="6"/>
        <v>14.285714285714285</v>
      </c>
      <c r="V832" s="19">
        <f t="shared" si="7"/>
        <v>57.142857142857139</v>
      </c>
      <c r="W832" s="19">
        <f t="shared" si="8"/>
        <v>0</v>
      </c>
    </row>
    <row r="833" spans="1:23" ht="12.75">
      <c r="A833" s="13" t="s">
        <v>1825</v>
      </c>
      <c r="B833" s="13">
        <v>277650680</v>
      </c>
      <c r="C833" s="13" t="s">
        <v>237</v>
      </c>
      <c r="D833" s="14">
        <v>43553</v>
      </c>
      <c r="E833" s="3">
        <v>767</v>
      </c>
      <c r="F833" s="21" t="s">
        <v>1825</v>
      </c>
      <c r="G833" s="18"/>
      <c r="H833" s="18" t="s">
        <v>1825</v>
      </c>
      <c r="I833" s="22">
        <v>43553</v>
      </c>
      <c r="J833" s="18"/>
      <c r="K833" s="18" t="s">
        <v>1826</v>
      </c>
      <c r="L833" s="18" t="s">
        <v>1138</v>
      </c>
      <c r="M833" s="18" t="s">
        <v>166</v>
      </c>
      <c r="N833" s="18"/>
      <c r="O833" s="18"/>
      <c r="P833" s="17"/>
      <c r="Q833" s="18">
        <f>COUNTIF(Attendance!B:B, A833)</f>
        <v>1</v>
      </c>
      <c r="R833" s="18">
        <f>COUNTIFS(Attendance!B:B, A833, Attendance!C:C, "Went")</f>
        <v>0</v>
      </c>
      <c r="S833" s="18">
        <f>COUNTIFS(Attendance!B:B, A833, Attendance!C:C, "No Show")</f>
        <v>1</v>
      </c>
      <c r="T833" s="18">
        <f>COUNTIFS(Attendance!B:B, A833, Attendance!C:C, "Didn't Go")</f>
        <v>0</v>
      </c>
      <c r="U833" s="19">
        <f t="shared" si="6"/>
        <v>0</v>
      </c>
      <c r="V833" s="19">
        <f t="shared" si="7"/>
        <v>100</v>
      </c>
      <c r="W833" s="19">
        <f t="shared" si="8"/>
        <v>0</v>
      </c>
    </row>
    <row r="834" spans="1:23" ht="12.75">
      <c r="A834" s="13" t="s">
        <v>1827</v>
      </c>
      <c r="B834" s="13">
        <v>277669349</v>
      </c>
      <c r="C834" s="13" t="s">
        <v>237</v>
      </c>
      <c r="D834" s="14">
        <v>43553</v>
      </c>
      <c r="E834" s="3">
        <v>768</v>
      </c>
      <c r="F834" s="21" t="s">
        <v>1827</v>
      </c>
      <c r="G834" s="18"/>
      <c r="H834" s="18" t="s">
        <v>1827</v>
      </c>
      <c r="I834" s="22">
        <v>43553</v>
      </c>
      <c r="J834" s="18"/>
      <c r="K834" s="18" t="s">
        <v>1828</v>
      </c>
      <c r="L834" s="18" t="s">
        <v>1829</v>
      </c>
      <c r="M834" s="18" t="s">
        <v>82</v>
      </c>
      <c r="N834" s="18"/>
      <c r="O834" s="18"/>
      <c r="P834" s="17"/>
      <c r="Q834" s="18">
        <f>COUNTIF(Attendance!B:B, A834)</f>
        <v>0</v>
      </c>
      <c r="R834" s="18">
        <f>COUNTIFS(Attendance!B:B, A834, Attendance!C:C, "Went")</f>
        <v>0</v>
      </c>
      <c r="S834" s="18">
        <f>COUNTIFS(Attendance!B:B, A834, Attendance!C:C, "No Show")</f>
        <v>0</v>
      </c>
      <c r="T834" s="18">
        <f>COUNTIFS(Attendance!B:B, A834, Attendance!C:C, "Didn't Go")</f>
        <v>0</v>
      </c>
      <c r="U834" s="19">
        <f t="shared" si="6"/>
        <v>0</v>
      </c>
      <c r="V834" s="19">
        <f t="shared" si="7"/>
        <v>0</v>
      </c>
      <c r="W834" s="19">
        <f t="shared" si="8"/>
        <v>0</v>
      </c>
    </row>
    <row r="835" spans="1:23" ht="12.75">
      <c r="A835" s="13" t="s">
        <v>1830</v>
      </c>
      <c r="B835" s="13">
        <v>277952092</v>
      </c>
      <c r="C835" s="13" t="s">
        <v>293</v>
      </c>
      <c r="D835" s="14">
        <v>43555</v>
      </c>
      <c r="E835" s="3">
        <v>769</v>
      </c>
      <c r="F835" s="21" t="s">
        <v>1830</v>
      </c>
      <c r="G835" s="18"/>
      <c r="H835" s="18" t="s">
        <v>1830</v>
      </c>
      <c r="I835" s="22">
        <v>43555</v>
      </c>
      <c r="J835" s="18"/>
      <c r="K835" s="18" t="s">
        <v>1831</v>
      </c>
      <c r="L835" s="18" t="s">
        <v>1832</v>
      </c>
      <c r="M835" s="18" t="s">
        <v>44</v>
      </c>
      <c r="N835" s="18" t="s">
        <v>239</v>
      </c>
      <c r="O835" s="18" t="s">
        <v>1320</v>
      </c>
      <c r="P835" s="17"/>
      <c r="Q835" s="18">
        <f>COUNTIF(Attendance!B:B, A835)</f>
        <v>1</v>
      </c>
      <c r="R835" s="18">
        <f>COUNTIFS(Attendance!B:B, A835, Attendance!C:C, "Went")</f>
        <v>0</v>
      </c>
      <c r="S835" s="18">
        <f>COUNTIFS(Attendance!B:B, A835, Attendance!C:C, "No Show")</f>
        <v>0</v>
      </c>
      <c r="T835" s="18">
        <f>COUNTIFS(Attendance!B:B, A835, Attendance!C:C, "Didn't Go")</f>
        <v>0</v>
      </c>
      <c r="U835" s="19">
        <f t="shared" si="6"/>
        <v>0</v>
      </c>
      <c r="V835" s="19">
        <f t="shared" si="7"/>
        <v>0</v>
      </c>
      <c r="W835" s="19">
        <f t="shared" si="8"/>
        <v>0</v>
      </c>
    </row>
    <row r="836" spans="1:23" ht="12.75">
      <c r="A836" s="13" t="s">
        <v>1833</v>
      </c>
      <c r="B836" s="13">
        <v>278126054</v>
      </c>
      <c r="C836" s="13" t="s">
        <v>231</v>
      </c>
      <c r="D836" s="14">
        <v>43556</v>
      </c>
      <c r="E836" s="3">
        <v>770</v>
      </c>
      <c r="F836" s="21" t="s">
        <v>1833</v>
      </c>
      <c r="G836" s="18"/>
      <c r="H836" s="18" t="s">
        <v>1833</v>
      </c>
      <c r="I836" s="22">
        <v>43556</v>
      </c>
      <c r="J836" s="18"/>
      <c r="K836" s="18" t="s">
        <v>1411</v>
      </c>
      <c r="L836" s="18" t="s">
        <v>1804</v>
      </c>
      <c r="M836" s="18" t="s">
        <v>186</v>
      </c>
      <c r="N836" s="18"/>
      <c r="O836" s="18"/>
      <c r="P836" s="17"/>
      <c r="Q836" s="18">
        <f>COUNTIF(Attendance!B:B, A836)</f>
        <v>1</v>
      </c>
      <c r="R836" s="18">
        <f>COUNTIFS(Attendance!B:B, A836, Attendance!C:C, "Went")</f>
        <v>1</v>
      </c>
      <c r="S836" s="18">
        <f>COUNTIFS(Attendance!B:B, A836, Attendance!C:C, "No Show")</f>
        <v>0</v>
      </c>
      <c r="T836" s="18">
        <f>COUNTIFS(Attendance!B:B, A836, Attendance!C:C, "Didn't Go")</f>
        <v>0</v>
      </c>
      <c r="U836" s="19">
        <f t="shared" si="6"/>
        <v>100</v>
      </c>
      <c r="V836" s="19">
        <f t="shared" si="7"/>
        <v>0</v>
      </c>
      <c r="W836" s="19">
        <f t="shared" si="8"/>
        <v>0</v>
      </c>
    </row>
    <row r="837" spans="1:23" ht="12.75">
      <c r="A837" s="13" t="s">
        <v>1834</v>
      </c>
      <c r="B837" s="13">
        <v>262436124</v>
      </c>
      <c r="C837" s="13" t="s">
        <v>237</v>
      </c>
      <c r="D837" s="14">
        <v>43556</v>
      </c>
      <c r="E837" s="3">
        <v>771</v>
      </c>
      <c r="F837" s="21" t="s">
        <v>1834</v>
      </c>
      <c r="G837" s="18"/>
      <c r="H837" s="18" t="s">
        <v>1834</v>
      </c>
      <c r="I837" s="22">
        <v>43556</v>
      </c>
      <c r="J837" s="18"/>
      <c r="K837" s="18" t="s">
        <v>43</v>
      </c>
      <c r="L837" s="18" t="s">
        <v>328</v>
      </c>
      <c r="M837" s="18" t="s">
        <v>44</v>
      </c>
      <c r="N837" s="18"/>
      <c r="O837" s="18"/>
      <c r="P837" s="17"/>
      <c r="Q837" s="18">
        <f>COUNTIF(Attendance!B:B, A837)</f>
        <v>0</v>
      </c>
      <c r="R837" s="18">
        <f>COUNTIFS(Attendance!B:B, A837, Attendance!C:C, "Went")</f>
        <v>0</v>
      </c>
      <c r="S837" s="18">
        <f>COUNTIFS(Attendance!B:B, A837, Attendance!C:C, "No Show")</f>
        <v>0</v>
      </c>
      <c r="T837" s="18">
        <f>COUNTIFS(Attendance!B:B, A837, Attendance!C:C, "Didn't Go")</f>
        <v>0</v>
      </c>
      <c r="U837" s="19">
        <f t="shared" si="6"/>
        <v>0</v>
      </c>
      <c r="V837" s="19">
        <f t="shared" si="7"/>
        <v>0</v>
      </c>
      <c r="W837" s="19">
        <f t="shared" si="8"/>
        <v>0</v>
      </c>
    </row>
    <row r="838" spans="1:23" ht="12.75">
      <c r="A838" s="13" t="s">
        <v>1835</v>
      </c>
      <c r="B838" s="13">
        <v>278105398</v>
      </c>
      <c r="C838" s="13" t="s">
        <v>231</v>
      </c>
      <c r="D838" s="14">
        <v>43556</v>
      </c>
      <c r="E838" s="3">
        <v>772</v>
      </c>
      <c r="F838" s="21" t="s">
        <v>1835</v>
      </c>
      <c r="G838" s="18"/>
      <c r="H838" s="18" t="s">
        <v>1835</v>
      </c>
      <c r="I838" s="22">
        <v>43556</v>
      </c>
      <c r="J838" s="18" t="s">
        <v>177</v>
      </c>
      <c r="K838" s="18" t="s">
        <v>280</v>
      </c>
      <c r="L838" s="18" t="s">
        <v>856</v>
      </c>
      <c r="M838" s="18" t="s">
        <v>280</v>
      </c>
      <c r="N838" s="18"/>
      <c r="O838" s="18"/>
      <c r="P838" s="17"/>
      <c r="Q838" s="18">
        <f>COUNTIF(Attendance!B:B, A838)</f>
        <v>1</v>
      </c>
      <c r="R838" s="18">
        <f>COUNTIFS(Attendance!B:B, A838, Attendance!C:C, "Went")</f>
        <v>1</v>
      </c>
      <c r="S838" s="18">
        <f>COUNTIFS(Attendance!B:B, A838, Attendance!C:C, "No Show")</f>
        <v>0</v>
      </c>
      <c r="T838" s="18">
        <f>COUNTIFS(Attendance!B:B, A838, Attendance!C:C, "Didn't Go")</f>
        <v>0</v>
      </c>
      <c r="U838" s="19">
        <f t="shared" si="6"/>
        <v>100</v>
      </c>
      <c r="V838" s="19">
        <f t="shared" si="7"/>
        <v>0</v>
      </c>
      <c r="W838" s="19">
        <f t="shared" si="8"/>
        <v>0</v>
      </c>
    </row>
    <row r="839" spans="1:23" ht="12.75">
      <c r="A839" s="13" t="s">
        <v>1836</v>
      </c>
      <c r="B839" s="13">
        <v>262293883</v>
      </c>
      <c r="C839" s="13" t="s">
        <v>1837</v>
      </c>
      <c r="D839" s="14">
        <v>43557</v>
      </c>
      <c r="E839" s="3">
        <v>773</v>
      </c>
      <c r="F839" s="21" t="s">
        <v>1836</v>
      </c>
      <c r="G839" s="18"/>
      <c r="H839" s="18" t="s">
        <v>1836</v>
      </c>
      <c r="I839" s="22">
        <v>43557</v>
      </c>
      <c r="J839" s="18"/>
      <c r="K839" s="18" t="s">
        <v>1838</v>
      </c>
      <c r="L839" s="18" t="s">
        <v>1839</v>
      </c>
      <c r="M839" s="18" t="s">
        <v>36</v>
      </c>
      <c r="N839" s="18"/>
      <c r="O839" s="18"/>
      <c r="P839" s="17"/>
      <c r="Q839" s="18">
        <f>COUNTIF(Attendance!B:B, A839)</f>
        <v>1</v>
      </c>
      <c r="R839" s="18">
        <f>COUNTIFS(Attendance!B:B, A839, Attendance!C:C, "Went")</f>
        <v>1</v>
      </c>
      <c r="S839" s="18">
        <f>COUNTIFS(Attendance!B:B, A839, Attendance!C:C, "No Show")</f>
        <v>0</v>
      </c>
      <c r="T839" s="18">
        <f>COUNTIFS(Attendance!B:B, A839, Attendance!C:C, "Didn't Go")</f>
        <v>0</v>
      </c>
      <c r="U839" s="19">
        <f t="shared" si="6"/>
        <v>100</v>
      </c>
      <c r="V839" s="19">
        <f t="shared" si="7"/>
        <v>0</v>
      </c>
      <c r="W839" s="19">
        <f t="shared" si="8"/>
        <v>0</v>
      </c>
    </row>
    <row r="840" spans="1:23" ht="12.75">
      <c r="A840" s="13" t="s">
        <v>1840</v>
      </c>
      <c r="B840" s="13">
        <v>14636770</v>
      </c>
      <c r="C840" s="13" t="s">
        <v>237</v>
      </c>
      <c r="D840" s="14">
        <v>43557</v>
      </c>
      <c r="E840" s="3">
        <v>774</v>
      </c>
      <c r="F840" s="21" t="s">
        <v>1840</v>
      </c>
      <c r="G840" s="18"/>
      <c r="H840" s="18" t="s">
        <v>1840</v>
      </c>
      <c r="I840" s="22">
        <v>43557</v>
      </c>
      <c r="J840" s="18"/>
      <c r="K840" s="18" t="s">
        <v>1841</v>
      </c>
      <c r="L840" s="18" t="s">
        <v>1842</v>
      </c>
      <c r="M840" s="18" t="s">
        <v>53</v>
      </c>
      <c r="N840" s="18"/>
      <c r="O840" s="18"/>
      <c r="P840" s="17"/>
      <c r="Q840" s="18">
        <f>COUNTIF(Attendance!B:B, A840)</f>
        <v>0</v>
      </c>
      <c r="R840" s="18">
        <f>COUNTIFS(Attendance!B:B, A840, Attendance!C:C, "Went")</f>
        <v>0</v>
      </c>
      <c r="S840" s="18">
        <f>COUNTIFS(Attendance!B:B, A840, Attendance!C:C, "No Show")</f>
        <v>0</v>
      </c>
      <c r="T840" s="18">
        <f>COUNTIFS(Attendance!B:B, A840, Attendance!C:C, "Didn't Go")</f>
        <v>0</v>
      </c>
      <c r="U840" s="19">
        <f t="shared" si="6"/>
        <v>0</v>
      </c>
      <c r="V840" s="19">
        <f t="shared" si="7"/>
        <v>0</v>
      </c>
      <c r="W840" s="19">
        <f t="shared" si="8"/>
        <v>0</v>
      </c>
    </row>
    <row r="841" spans="1:23" ht="12.75">
      <c r="A841" s="13" t="s">
        <v>1843</v>
      </c>
      <c r="B841" s="13">
        <v>62017882</v>
      </c>
      <c r="C841" s="13" t="s">
        <v>1844</v>
      </c>
      <c r="D841" s="14">
        <v>43557</v>
      </c>
      <c r="E841" s="3">
        <v>775</v>
      </c>
      <c r="F841" s="21" t="s">
        <v>1843</v>
      </c>
      <c r="G841" s="18"/>
      <c r="H841" s="18" t="s">
        <v>1843</v>
      </c>
      <c r="I841" s="22">
        <v>43557</v>
      </c>
      <c r="J841" s="18"/>
      <c r="K841" s="18" t="s">
        <v>318</v>
      </c>
      <c r="L841" s="18" t="s">
        <v>1845</v>
      </c>
      <c r="M841" s="18" t="s">
        <v>82</v>
      </c>
      <c r="N841" s="18"/>
      <c r="O841" s="18" t="s">
        <v>394</v>
      </c>
      <c r="P841" s="17"/>
      <c r="Q841" s="18">
        <f>COUNTIF(Attendance!B:B, A841)</f>
        <v>2</v>
      </c>
      <c r="R841" s="18">
        <f>COUNTIFS(Attendance!B:B, A841, Attendance!C:C, "Went")</f>
        <v>0</v>
      </c>
      <c r="S841" s="18">
        <f>COUNTIFS(Attendance!B:B, A841, Attendance!C:C, "No Show")</f>
        <v>1</v>
      </c>
      <c r="T841" s="18">
        <f>COUNTIFS(Attendance!B:B, A841, Attendance!C:C, "Didn't Go")</f>
        <v>0</v>
      </c>
      <c r="U841" s="19">
        <f t="shared" si="6"/>
        <v>0</v>
      </c>
      <c r="V841" s="19">
        <f t="shared" si="7"/>
        <v>50</v>
      </c>
      <c r="W841" s="19">
        <f t="shared" si="8"/>
        <v>0</v>
      </c>
    </row>
    <row r="842" spans="1:23" ht="12.75">
      <c r="A842" s="13" t="s">
        <v>1846</v>
      </c>
      <c r="B842" s="13">
        <v>204886022</v>
      </c>
      <c r="C842" s="13" t="s">
        <v>237</v>
      </c>
      <c r="D842" s="14">
        <v>43557</v>
      </c>
      <c r="E842" s="3">
        <v>776</v>
      </c>
      <c r="F842" s="21" t="s">
        <v>1846</v>
      </c>
      <c r="G842" s="18"/>
      <c r="H842" s="18" t="s">
        <v>1846</v>
      </c>
      <c r="I842" s="22">
        <v>43557</v>
      </c>
      <c r="J842" s="18"/>
      <c r="K842" s="18" t="s">
        <v>1847</v>
      </c>
      <c r="L842" s="18" t="s">
        <v>325</v>
      </c>
      <c r="M842" s="18" t="s">
        <v>53</v>
      </c>
      <c r="N842" s="18"/>
      <c r="O842" s="18"/>
      <c r="P842" s="17"/>
      <c r="Q842" s="18">
        <f>COUNTIF(Attendance!B:B, A842)</f>
        <v>0</v>
      </c>
      <c r="R842" s="18">
        <f>COUNTIFS(Attendance!B:B, A842, Attendance!C:C, "Went")</f>
        <v>0</v>
      </c>
      <c r="S842" s="18">
        <f>COUNTIFS(Attendance!B:B, A842, Attendance!C:C, "No Show")</f>
        <v>0</v>
      </c>
      <c r="T842" s="18">
        <f>COUNTIFS(Attendance!B:B, A842, Attendance!C:C, "Didn't Go")</f>
        <v>0</v>
      </c>
      <c r="U842" s="19">
        <f t="shared" si="6"/>
        <v>0</v>
      </c>
      <c r="V842" s="19">
        <f t="shared" si="7"/>
        <v>0</v>
      </c>
      <c r="W842" s="19">
        <f t="shared" si="8"/>
        <v>0</v>
      </c>
    </row>
    <row r="843" spans="1:23" ht="12.75">
      <c r="A843" s="13" t="s">
        <v>781</v>
      </c>
      <c r="B843" s="13">
        <v>273804916</v>
      </c>
      <c r="C843" s="13" t="s">
        <v>271</v>
      </c>
      <c r="D843" s="14">
        <v>43558</v>
      </c>
      <c r="E843" s="3">
        <v>777</v>
      </c>
      <c r="F843" s="21" t="s">
        <v>781</v>
      </c>
      <c r="G843" s="18"/>
      <c r="H843" s="18" t="s">
        <v>781</v>
      </c>
      <c r="I843" s="22">
        <v>43123</v>
      </c>
      <c r="J843" s="18"/>
      <c r="K843" s="18" t="s">
        <v>391</v>
      </c>
      <c r="L843" s="18" t="s">
        <v>782</v>
      </c>
      <c r="M843" s="18" t="s">
        <v>82</v>
      </c>
      <c r="N843" s="18"/>
      <c r="O843" s="18"/>
      <c r="P843" s="17"/>
      <c r="Q843" s="18">
        <f>COUNTIF(Attendance!B:B, A843)</f>
        <v>2</v>
      </c>
      <c r="R843" s="18">
        <f>COUNTIFS(Attendance!B:B, A843, Attendance!C:C, "Went")</f>
        <v>0</v>
      </c>
      <c r="S843" s="18">
        <f>COUNTIFS(Attendance!B:B, A843, Attendance!C:C, "No Show")</f>
        <v>1</v>
      </c>
      <c r="T843" s="18">
        <f>COUNTIFS(Attendance!B:B, A843, Attendance!C:C, "Didn't Go")</f>
        <v>1</v>
      </c>
      <c r="U843" s="19">
        <f t="shared" si="6"/>
        <v>0</v>
      </c>
      <c r="V843" s="19">
        <f t="shared" si="7"/>
        <v>50</v>
      </c>
      <c r="W843" s="19">
        <f t="shared" si="8"/>
        <v>50</v>
      </c>
    </row>
    <row r="844" spans="1:23" ht="12.75">
      <c r="A844" s="13" t="s">
        <v>1848</v>
      </c>
      <c r="B844" s="13">
        <v>278260437</v>
      </c>
      <c r="C844" s="13" t="s">
        <v>237</v>
      </c>
      <c r="D844" s="14">
        <v>43558</v>
      </c>
      <c r="E844" s="3">
        <v>778</v>
      </c>
      <c r="F844" s="21" t="s">
        <v>1848</v>
      </c>
      <c r="G844" s="18"/>
      <c r="H844" s="18" t="s">
        <v>1848</v>
      </c>
      <c r="I844" s="22">
        <v>43558</v>
      </c>
      <c r="J844" s="18"/>
      <c r="K844" s="18" t="s">
        <v>374</v>
      </c>
      <c r="L844" s="18" t="s">
        <v>328</v>
      </c>
      <c r="M844" s="18" t="s">
        <v>166</v>
      </c>
      <c r="N844" s="18"/>
      <c r="O844" s="18"/>
      <c r="P844" s="17"/>
      <c r="Q844" s="18">
        <f>COUNTIF(Attendance!B:B, A844)</f>
        <v>1</v>
      </c>
      <c r="R844" s="18">
        <f>COUNTIFS(Attendance!B:B, A844, Attendance!C:C, "Went")</f>
        <v>0</v>
      </c>
      <c r="S844" s="18">
        <f>COUNTIFS(Attendance!B:B, A844, Attendance!C:C, "No Show")</f>
        <v>1</v>
      </c>
      <c r="T844" s="18">
        <f>COUNTIFS(Attendance!B:B, A844, Attendance!C:C, "Didn't Go")</f>
        <v>0</v>
      </c>
      <c r="U844" s="19">
        <f t="shared" si="6"/>
        <v>0</v>
      </c>
      <c r="V844" s="19">
        <f t="shared" si="7"/>
        <v>100</v>
      </c>
      <c r="W844" s="19">
        <f t="shared" si="8"/>
        <v>0</v>
      </c>
    </row>
    <row r="845" spans="1:23" ht="12.75">
      <c r="A845" s="13" t="s">
        <v>1849</v>
      </c>
      <c r="B845" s="13">
        <v>228198318</v>
      </c>
      <c r="C845" s="13" t="s">
        <v>237</v>
      </c>
      <c r="D845" s="14">
        <v>43559</v>
      </c>
      <c r="E845" s="3">
        <v>779</v>
      </c>
      <c r="F845" s="21" t="s">
        <v>1849</v>
      </c>
      <c r="G845" s="18"/>
      <c r="H845" s="18" t="s">
        <v>1849</v>
      </c>
      <c r="I845" s="22">
        <v>43559</v>
      </c>
      <c r="J845" s="18"/>
      <c r="K845" s="18" t="s">
        <v>1850</v>
      </c>
      <c r="L845" s="18" t="s">
        <v>35</v>
      </c>
      <c r="M845" s="18" t="s">
        <v>166</v>
      </c>
      <c r="N845" s="18"/>
      <c r="O845" s="18"/>
      <c r="P845" s="17"/>
      <c r="Q845" s="18">
        <f>COUNTIF(Attendance!B:B, A845)</f>
        <v>0</v>
      </c>
      <c r="R845" s="18">
        <f>COUNTIFS(Attendance!B:B, A845, Attendance!C:C, "Went")</f>
        <v>0</v>
      </c>
      <c r="S845" s="18">
        <f>COUNTIFS(Attendance!B:B, A845, Attendance!C:C, "No Show")</f>
        <v>0</v>
      </c>
      <c r="T845" s="18">
        <f>COUNTIFS(Attendance!B:B, A845, Attendance!C:C, "Didn't Go")</f>
        <v>0</v>
      </c>
      <c r="U845" s="19">
        <f t="shared" si="6"/>
        <v>0</v>
      </c>
      <c r="V845" s="19">
        <f t="shared" si="7"/>
        <v>0</v>
      </c>
      <c r="W845" s="19">
        <f t="shared" si="8"/>
        <v>0</v>
      </c>
    </row>
    <row r="846" spans="1:23" ht="12.75">
      <c r="A846" s="13" t="s">
        <v>1851</v>
      </c>
      <c r="B846" s="13">
        <v>278407643</v>
      </c>
      <c r="C846" s="13" t="s">
        <v>237</v>
      </c>
      <c r="D846" s="14">
        <v>43561</v>
      </c>
      <c r="E846" s="3">
        <v>780</v>
      </c>
      <c r="F846" s="21" t="s">
        <v>1851</v>
      </c>
      <c r="G846" s="18"/>
      <c r="H846" s="18" t="s">
        <v>1851</v>
      </c>
      <c r="I846" s="22">
        <v>43561</v>
      </c>
      <c r="J846" s="18"/>
      <c r="K846" s="18"/>
      <c r="L846" s="18" t="s">
        <v>235</v>
      </c>
      <c r="M846" s="18" t="s">
        <v>95</v>
      </c>
      <c r="N846" s="18"/>
      <c r="O846" s="18"/>
      <c r="P846" s="17"/>
      <c r="Q846" s="18">
        <f>COUNTIF(Attendance!B:B, A846)</f>
        <v>3</v>
      </c>
      <c r="R846" s="18">
        <f>COUNTIFS(Attendance!B:B, A846, Attendance!C:C, "Went")</f>
        <v>0</v>
      </c>
      <c r="S846" s="18">
        <f>COUNTIFS(Attendance!B:B, A846, Attendance!C:C, "No Show")</f>
        <v>3</v>
      </c>
      <c r="T846" s="18">
        <f>COUNTIFS(Attendance!B:B, A846, Attendance!C:C, "Didn't Go")</f>
        <v>0</v>
      </c>
      <c r="U846" s="19">
        <f t="shared" si="6"/>
        <v>0</v>
      </c>
      <c r="V846" s="19">
        <f t="shared" si="7"/>
        <v>100</v>
      </c>
      <c r="W846" s="19">
        <f t="shared" si="8"/>
        <v>0</v>
      </c>
    </row>
    <row r="847" spans="1:23" ht="12.75">
      <c r="A847" s="13" t="s">
        <v>1852</v>
      </c>
      <c r="B847" s="13">
        <v>278551280</v>
      </c>
      <c r="C847" s="13" t="s">
        <v>237</v>
      </c>
      <c r="D847" s="14">
        <v>43562</v>
      </c>
      <c r="E847" s="3">
        <v>781</v>
      </c>
      <c r="F847" s="21" t="s">
        <v>1852</v>
      </c>
      <c r="G847" s="18"/>
      <c r="H847" s="18" t="s">
        <v>1852</v>
      </c>
      <c r="I847" s="22">
        <v>43562</v>
      </c>
      <c r="J847" s="18"/>
      <c r="K847" s="18" t="s">
        <v>1853</v>
      </c>
      <c r="L847" s="18" t="s">
        <v>1730</v>
      </c>
      <c r="M847" s="18" t="s">
        <v>36</v>
      </c>
      <c r="N847" s="18"/>
      <c r="O847" s="18"/>
      <c r="P847" s="17"/>
      <c r="Q847" s="18">
        <f>COUNTIF(Attendance!B:B, A847)</f>
        <v>1</v>
      </c>
      <c r="R847" s="18">
        <f>COUNTIFS(Attendance!B:B, A847, Attendance!C:C, "Went")</f>
        <v>1</v>
      </c>
      <c r="S847" s="18">
        <f>COUNTIFS(Attendance!B:B, A847, Attendance!C:C, "No Show")</f>
        <v>0</v>
      </c>
      <c r="T847" s="18">
        <f>COUNTIFS(Attendance!B:B, A847, Attendance!C:C, "Didn't Go")</f>
        <v>0</v>
      </c>
      <c r="U847" s="19">
        <f t="shared" si="6"/>
        <v>100</v>
      </c>
      <c r="V847" s="19">
        <f t="shared" si="7"/>
        <v>0</v>
      </c>
      <c r="W847" s="19">
        <f t="shared" si="8"/>
        <v>0</v>
      </c>
    </row>
    <row r="848" spans="1:23" ht="12.75">
      <c r="A848" s="13" t="s">
        <v>1854</v>
      </c>
      <c r="B848" s="13">
        <v>256664072</v>
      </c>
      <c r="C848" s="13" t="s">
        <v>237</v>
      </c>
      <c r="D848" s="14">
        <v>43563</v>
      </c>
      <c r="E848" s="3">
        <v>782</v>
      </c>
      <c r="F848" s="21" t="s">
        <v>1854</v>
      </c>
      <c r="G848" s="18"/>
      <c r="H848" s="18" t="s">
        <v>1854</v>
      </c>
      <c r="I848" s="22">
        <v>43563</v>
      </c>
      <c r="J848" s="18"/>
      <c r="K848" s="18" t="s">
        <v>133</v>
      </c>
      <c r="L848" s="18" t="s">
        <v>377</v>
      </c>
      <c r="M848" s="18" t="s">
        <v>53</v>
      </c>
      <c r="N848" s="18"/>
      <c r="O848" s="18"/>
      <c r="P848" s="17"/>
      <c r="Q848" s="18">
        <f>COUNTIF(Attendance!B:B, A848)</f>
        <v>7</v>
      </c>
      <c r="R848" s="18">
        <f>COUNTIFS(Attendance!B:B, A848, Attendance!C:C, "Went")</f>
        <v>2</v>
      </c>
      <c r="S848" s="18">
        <f>COUNTIFS(Attendance!B:B, A848, Attendance!C:C, "No Show")</f>
        <v>4</v>
      </c>
      <c r="T848" s="18">
        <f>COUNTIFS(Attendance!B:B, A848, Attendance!C:C, "Didn't Go")</f>
        <v>0</v>
      </c>
      <c r="U848" s="19">
        <f t="shared" si="6"/>
        <v>28.571428571428569</v>
      </c>
      <c r="V848" s="19">
        <f t="shared" si="7"/>
        <v>57.142857142857139</v>
      </c>
      <c r="W848" s="19">
        <f t="shared" si="8"/>
        <v>0</v>
      </c>
    </row>
    <row r="849" spans="1:23" ht="12.75">
      <c r="A849" s="13" t="s">
        <v>1855</v>
      </c>
      <c r="B849" s="13">
        <v>10719681</v>
      </c>
      <c r="C849" s="13" t="s">
        <v>237</v>
      </c>
      <c r="D849" s="14">
        <v>43563</v>
      </c>
      <c r="E849" s="3">
        <v>783</v>
      </c>
      <c r="F849" s="21"/>
      <c r="G849" s="18" t="s">
        <v>1856</v>
      </c>
      <c r="H849" s="18" t="s">
        <v>1856</v>
      </c>
      <c r="I849" s="22"/>
      <c r="L849" s="18" t="s">
        <v>936</v>
      </c>
      <c r="M849" s="18" t="s">
        <v>87</v>
      </c>
      <c r="P849" s="17"/>
      <c r="Q849" s="18">
        <f>COUNTIF(Attendance!B:B, A849)</f>
        <v>5</v>
      </c>
      <c r="R849" s="18">
        <f>COUNTIFS(Attendance!B:B, A849, Attendance!C:C, "Went")</f>
        <v>3</v>
      </c>
      <c r="S849" s="18">
        <f>COUNTIFS(Attendance!B:B, A849, Attendance!C:C, "No Show")</f>
        <v>2</v>
      </c>
      <c r="T849" s="18">
        <f>COUNTIFS(Attendance!B:B, A849, Attendance!C:C, "Didn't Go")</f>
        <v>0</v>
      </c>
      <c r="U849" s="19">
        <f t="shared" si="6"/>
        <v>60</v>
      </c>
      <c r="V849" s="19">
        <f t="shared" si="7"/>
        <v>40</v>
      </c>
      <c r="W849" s="19">
        <f t="shared" si="8"/>
        <v>0</v>
      </c>
    </row>
    <row r="850" spans="1:23" ht="12.75">
      <c r="A850" s="13" t="s">
        <v>1857</v>
      </c>
      <c r="B850" s="13">
        <v>278625427</v>
      </c>
      <c r="C850" s="13" t="s">
        <v>231</v>
      </c>
      <c r="D850" s="14">
        <v>43563</v>
      </c>
      <c r="E850" s="3">
        <v>784</v>
      </c>
      <c r="F850" s="21" t="s">
        <v>1857</v>
      </c>
      <c r="G850" s="18"/>
      <c r="H850" s="18" t="s">
        <v>1857</v>
      </c>
      <c r="I850" s="22">
        <v>43563</v>
      </c>
      <c r="J850" s="18"/>
      <c r="K850" s="18" t="s">
        <v>1858</v>
      </c>
      <c r="L850" s="18" t="s">
        <v>67</v>
      </c>
      <c r="M850" s="18" t="s">
        <v>124</v>
      </c>
      <c r="N850" s="18"/>
      <c r="O850" s="18"/>
      <c r="P850" s="17"/>
      <c r="Q850" s="18">
        <f>COUNTIF(Attendance!B:B, A850)</f>
        <v>1</v>
      </c>
      <c r="R850" s="18">
        <f>COUNTIFS(Attendance!B:B, A850, Attendance!C:C, "Went")</f>
        <v>0</v>
      </c>
      <c r="S850" s="18">
        <f>COUNTIFS(Attendance!B:B, A850, Attendance!C:C, "No Show")</f>
        <v>1</v>
      </c>
      <c r="T850" s="18">
        <f>COUNTIFS(Attendance!B:B, A850, Attendance!C:C, "Didn't Go")</f>
        <v>0</v>
      </c>
      <c r="U850" s="19">
        <f t="shared" si="6"/>
        <v>0</v>
      </c>
      <c r="V850" s="19">
        <f t="shared" si="7"/>
        <v>100</v>
      </c>
      <c r="W850" s="19">
        <f t="shared" si="8"/>
        <v>0</v>
      </c>
    </row>
    <row r="851" spans="1:23" ht="12.75">
      <c r="A851" s="13" t="s">
        <v>1859</v>
      </c>
      <c r="B851" s="13">
        <v>8301674</v>
      </c>
      <c r="C851" s="13" t="s">
        <v>237</v>
      </c>
      <c r="D851" s="14">
        <v>43563</v>
      </c>
      <c r="E851" s="3">
        <v>785</v>
      </c>
      <c r="F851" s="21" t="s">
        <v>1859</v>
      </c>
      <c r="G851" s="18" t="s">
        <v>1860</v>
      </c>
      <c r="H851" s="18" t="s">
        <v>1860</v>
      </c>
      <c r="I851" s="22">
        <v>43563</v>
      </c>
      <c r="J851" s="18"/>
      <c r="K851" s="18"/>
      <c r="L851" s="18" t="s">
        <v>1861</v>
      </c>
      <c r="M851" s="18" t="s">
        <v>95</v>
      </c>
      <c r="N851" s="18"/>
      <c r="O851" s="18"/>
      <c r="P851" s="17"/>
      <c r="Q851" s="18">
        <f>COUNTIF(Attendance!B:B, A851)</f>
        <v>1</v>
      </c>
      <c r="R851" s="18">
        <f>COUNTIFS(Attendance!B:B, A851, Attendance!C:C, "Went")</f>
        <v>1</v>
      </c>
      <c r="S851" s="18">
        <f>COUNTIFS(Attendance!B:B, A851, Attendance!C:C, "No Show")</f>
        <v>0</v>
      </c>
      <c r="T851" s="18">
        <f>COUNTIFS(Attendance!B:B, A851, Attendance!C:C, "Didn't Go")</f>
        <v>0</v>
      </c>
      <c r="U851" s="19">
        <f t="shared" si="6"/>
        <v>100</v>
      </c>
      <c r="V851" s="19">
        <f t="shared" si="7"/>
        <v>0</v>
      </c>
      <c r="W851" s="19">
        <f t="shared" si="8"/>
        <v>0</v>
      </c>
    </row>
    <row r="852" spans="1:23" ht="12.75">
      <c r="A852" s="13" t="s">
        <v>1862</v>
      </c>
      <c r="B852" s="13">
        <v>278631546</v>
      </c>
      <c r="C852" s="13" t="s">
        <v>231</v>
      </c>
      <c r="D852" s="14">
        <v>43563</v>
      </c>
      <c r="E852" s="3">
        <v>786</v>
      </c>
      <c r="F852" s="21" t="s">
        <v>1862</v>
      </c>
      <c r="G852" s="18"/>
      <c r="H852" s="18" t="s">
        <v>1862</v>
      </c>
      <c r="I852" s="22">
        <v>43563</v>
      </c>
      <c r="J852" s="18"/>
      <c r="K852" s="18"/>
      <c r="L852" s="18" t="s">
        <v>235</v>
      </c>
      <c r="M852" s="18" t="s">
        <v>95</v>
      </c>
      <c r="N852" s="18"/>
      <c r="O852" s="18"/>
      <c r="P852" s="17"/>
      <c r="Q852" s="18">
        <f>COUNTIF(Attendance!B:B, A852)</f>
        <v>1</v>
      </c>
      <c r="R852" s="18">
        <f>COUNTIFS(Attendance!B:B, A852, Attendance!C:C, "Went")</f>
        <v>0</v>
      </c>
      <c r="S852" s="18">
        <f>COUNTIFS(Attendance!B:B, A852, Attendance!C:C, "No Show")</f>
        <v>1</v>
      </c>
      <c r="T852" s="18">
        <f>COUNTIFS(Attendance!B:B, A852, Attendance!C:C, "Didn't Go")</f>
        <v>0</v>
      </c>
      <c r="U852" s="19">
        <f t="shared" si="6"/>
        <v>0</v>
      </c>
      <c r="V852" s="19">
        <f t="shared" si="7"/>
        <v>100</v>
      </c>
      <c r="W852" s="19">
        <f t="shared" si="8"/>
        <v>0</v>
      </c>
    </row>
    <row r="853" spans="1:23" ht="12.75">
      <c r="A853" s="13" t="s">
        <v>1863</v>
      </c>
      <c r="B853" s="13">
        <v>278616750</v>
      </c>
      <c r="C853" s="13" t="s">
        <v>237</v>
      </c>
      <c r="D853" s="14">
        <v>43563</v>
      </c>
      <c r="E853" s="3">
        <v>787</v>
      </c>
      <c r="F853" s="21" t="s">
        <v>1863</v>
      </c>
      <c r="G853" s="18"/>
      <c r="H853" s="18" t="s">
        <v>1863</v>
      </c>
      <c r="I853" s="22">
        <v>43563</v>
      </c>
      <c r="J853" s="18"/>
      <c r="K853" s="18" t="s">
        <v>1411</v>
      </c>
      <c r="L853" s="18" t="s">
        <v>1804</v>
      </c>
      <c r="M853" s="18" t="s">
        <v>186</v>
      </c>
      <c r="N853" s="18"/>
      <c r="O853" s="18"/>
      <c r="P853" s="17"/>
      <c r="Q853" s="18">
        <f>COUNTIF(Attendance!B:B, A853)</f>
        <v>2</v>
      </c>
      <c r="R853" s="18">
        <f>COUNTIFS(Attendance!B:B, A853, Attendance!C:C, "Went")</f>
        <v>2</v>
      </c>
      <c r="S853" s="18">
        <f>COUNTIFS(Attendance!B:B, A853, Attendance!C:C, "No Show")</f>
        <v>0</v>
      </c>
      <c r="T853" s="18">
        <f>COUNTIFS(Attendance!B:B, A853, Attendance!C:C, "Didn't Go")</f>
        <v>0</v>
      </c>
      <c r="U853" s="19">
        <f t="shared" si="6"/>
        <v>100</v>
      </c>
      <c r="V853" s="19">
        <f t="shared" si="7"/>
        <v>0</v>
      </c>
      <c r="W853" s="19">
        <f t="shared" si="8"/>
        <v>0</v>
      </c>
    </row>
    <row r="854" spans="1:23" ht="12.75">
      <c r="A854" s="13" t="s">
        <v>1864</v>
      </c>
      <c r="B854" s="13">
        <v>278608911</v>
      </c>
      <c r="C854" s="13" t="s">
        <v>237</v>
      </c>
      <c r="D854" s="14">
        <v>43563</v>
      </c>
      <c r="E854" s="3">
        <v>788</v>
      </c>
      <c r="F854" s="21" t="s">
        <v>1864</v>
      </c>
      <c r="G854" s="18"/>
      <c r="H854" s="18" t="s">
        <v>1864</v>
      </c>
      <c r="I854" s="22">
        <v>43563</v>
      </c>
      <c r="J854" s="18"/>
      <c r="K854" s="18" t="s">
        <v>1865</v>
      </c>
      <c r="L854" s="18" t="s">
        <v>30</v>
      </c>
      <c r="M854" s="18" t="s">
        <v>31</v>
      </c>
      <c r="N854" s="18"/>
      <c r="O854" s="18"/>
      <c r="P854" s="17"/>
      <c r="Q854" s="18">
        <f>COUNTIF(Attendance!B:B, A854)</f>
        <v>2</v>
      </c>
      <c r="R854" s="18">
        <f>COUNTIFS(Attendance!B:B, A854, Attendance!C:C, "Went")</f>
        <v>2</v>
      </c>
      <c r="S854" s="18">
        <f>COUNTIFS(Attendance!B:B, A854, Attendance!C:C, "No Show")</f>
        <v>0</v>
      </c>
      <c r="T854" s="18">
        <f>COUNTIFS(Attendance!B:B, A854, Attendance!C:C, "Didn't Go")</f>
        <v>0</v>
      </c>
      <c r="U854" s="19">
        <f t="shared" si="6"/>
        <v>100</v>
      </c>
      <c r="V854" s="19">
        <f t="shared" si="7"/>
        <v>0</v>
      </c>
      <c r="W854" s="19">
        <f t="shared" si="8"/>
        <v>0</v>
      </c>
    </row>
    <row r="855" spans="1:23" ht="12.75">
      <c r="A855" s="13" t="s">
        <v>1866</v>
      </c>
      <c r="B855" s="13">
        <v>278656901</v>
      </c>
      <c r="C855" s="13" t="s">
        <v>237</v>
      </c>
      <c r="D855" s="14">
        <v>43564</v>
      </c>
      <c r="E855" s="3">
        <v>789</v>
      </c>
      <c r="F855" s="21" t="s">
        <v>1866</v>
      </c>
      <c r="G855" s="18"/>
      <c r="H855" s="18" t="s">
        <v>1866</v>
      </c>
      <c r="I855" s="22">
        <v>43564</v>
      </c>
      <c r="J855" s="18"/>
      <c r="K855" s="18"/>
      <c r="L855" s="18" t="s">
        <v>235</v>
      </c>
      <c r="M855" s="18" t="s">
        <v>95</v>
      </c>
      <c r="N855" s="18"/>
      <c r="O855" s="18"/>
      <c r="P855" s="17"/>
      <c r="Q855" s="18">
        <f>COUNTIF(Attendance!B:B, A855)</f>
        <v>0</v>
      </c>
      <c r="R855" s="18">
        <f>COUNTIFS(Attendance!B:B, A855, Attendance!C:C, "Went")</f>
        <v>0</v>
      </c>
      <c r="S855" s="18">
        <f>COUNTIFS(Attendance!B:B, A855, Attendance!C:C, "No Show")</f>
        <v>0</v>
      </c>
      <c r="T855" s="18">
        <f>COUNTIFS(Attendance!B:B, A855, Attendance!C:C, "Didn't Go")</f>
        <v>0</v>
      </c>
      <c r="U855" s="19">
        <f t="shared" si="6"/>
        <v>0</v>
      </c>
      <c r="V855" s="19">
        <f t="shared" si="7"/>
        <v>0</v>
      </c>
      <c r="W855" s="19">
        <f t="shared" si="8"/>
        <v>0</v>
      </c>
    </row>
    <row r="856" spans="1:23" ht="12.75">
      <c r="A856" s="13" t="s">
        <v>1867</v>
      </c>
      <c r="B856" s="13">
        <v>191547585</v>
      </c>
      <c r="C856" s="13" t="s">
        <v>293</v>
      </c>
      <c r="D856" s="14">
        <v>43564</v>
      </c>
      <c r="E856" s="3">
        <v>790</v>
      </c>
      <c r="F856" s="21" t="s">
        <v>1867</v>
      </c>
      <c r="G856" s="18"/>
      <c r="H856" s="18" t="s">
        <v>1867</v>
      </c>
      <c r="I856" s="22">
        <v>43564</v>
      </c>
      <c r="J856" s="18"/>
      <c r="K856" s="18" t="s">
        <v>1868</v>
      </c>
      <c r="L856" s="18" t="s">
        <v>1869</v>
      </c>
      <c r="M856" s="18" t="s">
        <v>186</v>
      </c>
      <c r="N856" s="18"/>
      <c r="O856" s="18"/>
      <c r="P856" s="17"/>
      <c r="Q856" s="18">
        <f>COUNTIF(Attendance!B:B, A856)</f>
        <v>3</v>
      </c>
      <c r="R856" s="18">
        <f>COUNTIFS(Attendance!B:B, A856, Attendance!C:C, "Went")</f>
        <v>0</v>
      </c>
      <c r="S856" s="18">
        <f>COUNTIFS(Attendance!B:B, A856, Attendance!C:C, "No Show")</f>
        <v>3</v>
      </c>
      <c r="T856" s="18">
        <f>COUNTIFS(Attendance!B:B, A856, Attendance!C:C, "Didn't Go")</f>
        <v>0</v>
      </c>
      <c r="U856" s="19">
        <f t="shared" si="6"/>
        <v>0</v>
      </c>
      <c r="V856" s="19">
        <f t="shared" si="7"/>
        <v>100</v>
      </c>
      <c r="W856" s="19">
        <f t="shared" si="8"/>
        <v>0</v>
      </c>
    </row>
    <row r="857" spans="1:23" ht="12.75">
      <c r="A857" s="13" t="s">
        <v>1870</v>
      </c>
      <c r="B857" s="13">
        <v>278697700</v>
      </c>
      <c r="C857" s="13" t="s">
        <v>231</v>
      </c>
      <c r="D857" s="14">
        <v>43564</v>
      </c>
      <c r="E857" s="3">
        <v>791</v>
      </c>
      <c r="F857" s="21" t="s">
        <v>1871</v>
      </c>
      <c r="G857" s="18"/>
      <c r="H857" s="18" t="s">
        <v>1871</v>
      </c>
      <c r="I857" s="22">
        <v>43564</v>
      </c>
      <c r="J857" s="18"/>
      <c r="K857" s="18" t="s">
        <v>1231</v>
      </c>
      <c r="L857" s="18" t="s">
        <v>1872</v>
      </c>
      <c r="M857" s="18" t="s">
        <v>53</v>
      </c>
      <c r="N857" s="18"/>
      <c r="O857" s="18"/>
      <c r="P857" s="17"/>
      <c r="Q857" s="18">
        <f>COUNTIF(Attendance!B:B, A857)</f>
        <v>3</v>
      </c>
      <c r="R857" s="18">
        <f>COUNTIFS(Attendance!B:B, A857, Attendance!C:C, "Went")</f>
        <v>2</v>
      </c>
      <c r="S857" s="18">
        <f>COUNTIFS(Attendance!B:B, A857, Attendance!C:C, "No Show")</f>
        <v>1</v>
      </c>
      <c r="T857" s="18">
        <f>COUNTIFS(Attendance!B:B, A857, Attendance!C:C, "Didn't Go")</f>
        <v>0</v>
      </c>
      <c r="U857" s="19">
        <f t="shared" si="6"/>
        <v>66.666666666666657</v>
      </c>
      <c r="V857" s="19">
        <f t="shared" si="7"/>
        <v>33.333333333333329</v>
      </c>
      <c r="W857" s="19">
        <f t="shared" si="8"/>
        <v>0</v>
      </c>
    </row>
    <row r="858" spans="1:23" ht="12.75">
      <c r="A858" s="13" t="s">
        <v>1873</v>
      </c>
      <c r="B858" s="13">
        <v>135669632</v>
      </c>
      <c r="C858" s="13" t="s">
        <v>231</v>
      </c>
      <c r="D858" s="14">
        <v>43564</v>
      </c>
      <c r="E858" s="3">
        <v>792</v>
      </c>
      <c r="F858" s="15" t="s">
        <v>1873</v>
      </c>
      <c r="H858" s="13" t="s">
        <v>1873</v>
      </c>
      <c r="I858" s="22">
        <f>D858</f>
        <v>43564</v>
      </c>
      <c r="K858" s="3" t="s">
        <v>1874</v>
      </c>
      <c r="L858" s="3" t="s">
        <v>1875</v>
      </c>
      <c r="M858" s="3" t="s">
        <v>36</v>
      </c>
      <c r="P858" s="17"/>
      <c r="Q858" s="18">
        <f>COUNTIF(Attendance!B:B, A858)</f>
        <v>2</v>
      </c>
      <c r="R858" s="18">
        <f>COUNTIFS(Attendance!B:B, A858, Attendance!C:C, "Went")</f>
        <v>0</v>
      </c>
      <c r="S858" s="18">
        <f>COUNTIFS(Attendance!B:B, A858, Attendance!C:C, "No Show")</f>
        <v>1</v>
      </c>
      <c r="T858" s="18">
        <f>COUNTIFS(Attendance!B:B, A858, Attendance!C:C, "Didn't Go")</f>
        <v>0</v>
      </c>
      <c r="U858" s="19">
        <f t="shared" si="6"/>
        <v>0</v>
      </c>
      <c r="V858" s="19">
        <f t="shared" si="7"/>
        <v>50</v>
      </c>
      <c r="W858" s="19">
        <f t="shared" si="8"/>
        <v>0</v>
      </c>
    </row>
    <row r="859" spans="1:23" ht="12.75">
      <c r="A859" s="13" t="s">
        <v>1876</v>
      </c>
      <c r="B859" s="13">
        <v>13801883</v>
      </c>
      <c r="C859" s="13" t="s">
        <v>237</v>
      </c>
      <c r="D859" s="14">
        <v>43565</v>
      </c>
      <c r="E859" s="3">
        <v>793</v>
      </c>
      <c r="F859" s="21" t="s">
        <v>1876</v>
      </c>
      <c r="G859" s="18"/>
      <c r="H859" s="18" t="s">
        <v>1876</v>
      </c>
      <c r="I859" s="22">
        <v>43565</v>
      </c>
      <c r="J859" s="18"/>
      <c r="K859" s="18" t="s">
        <v>1877</v>
      </c>
      <c r="L859" s="18" t="s">
        <v>238</v>
      </c>
      <c r="M859" s="18" t="s">
        <v>53</v>
      </c>
      <c r="N859" s="18"/>
      <c r="O859" s="18"/>
      <c r="P859" s="17"/>
      <c r="Q859" s="18">
        <f>COUNTIF(Attendance!B:B, A859)</f>
        <v>5</v>
      </c>
      <c r="R859" s="18">
        <f>COUNTIFS(Attendance!B:B, A859, Attendance!C:C, "Went")</f>
        <v>1</v>
      </c>
      <c r="S859" s="18">
        <f>COUNTIFS(Attendance!B:B, A859, Attendance!C:C, "No Show")</f>
        <v>2</v>
      </c>
      <c r="T859" s="18">
        <f>COUNTIFS(Attendance!B:B, A859, Attendance!C:C, "Didn't Go")</f>
        <v>0</v>
      </c>
      <c r="U859" s="19">
        <f t="shared" si="6"/>
        <v>20</v>
      </c>
      <c r="V859" s="19">
        <f t="shared" si="7"/>
        <v>40</v>
      </c>
      <c r="W859" s="19">
        <f t="shared" si="8"/>
        <v>0</v>
      </c>
    </row>
    <row r="860" spans="1:23" ht="12.75">
      <c r="A860" s="13" t="s">
        <v>1878</v>
      </c>
      <c r="B860" s="13">
        <v>278763806</v>
      </c>
      <c r="C860" s="13" t="s">
        <v>293</v>
      </c>
      <c r="D860" s="14">
        <v>43565</v>
      </c>
      <c r="E860" s="3">
        <v>794</v>
      </c>
      <c r="F860" s="21" t="s">
        <v>1878</v>
      </c>
      <c r="G860" s="18"/>
      <c r="H860" s="18" t="s">
        <v>1878</v>
      </c>
      <c r="I860" s="22">
        <v>43565</v>
      </c>
      <c r="J860" s="18"/>
      <c r="K860" s="18" t="s">
        <v>1879</v>
      </c>
      <c r="L860" s="18" t="s">
        <v>67</v>
      </c>
      <c r="M860" s="18" t="s">
        <v>68</v>
      </c>
      <c r="N860" s="18"/>
      <c r="O860" s="18"/>
      <c r="P860" s="17"/>
      <c r="Q860" s="18">
        <f>COUNTIF(Attendance!B:B, A860)</f>
        <v>0</v>
      </c>
      <c r="R860" s="18">
        <f>COUNTIFS(Attendance!B:B, A860, Attendance!C:C, "Went")</f>
        <v>0</v>
      </c>
      <c r="S860" s="18">
        <f>COUNTIFS(Attendance!B:B, A860, Attendance!C:C, "No Show")</f>
        <v>0</v>
      </c>
      <c r="T860" s="18">
        <f>COUNTIFS(Attendance!B:B, A860, Attendance!C:C, "Didn't Go")</f>
        <v>0</v>
      </c>
      <c r="U860" s="19">
        <f t="shared" si="6"/>
        <v>0</v>
      </c>
      <c r="V860" s="19">
        <f t="shared" si="7"/>
        <v>0</v>
      </c>
      <c r="W860" s="19">
        <f t="shared" si="8"/>
        <v>0</v>
      </c>
    </row>
    <row r="861" spans="1:23" ht="12.75">
      <c r="A861" s="13" t="s">
        <v>1880</v>
      </c>
      <c r="B861" s="13">
        <v>278773309</v>
      </c>
      <c r="C861" s="13" t="s">
        <v>231</v>
      </c>
      <c r="D861" s="14">
        <v>43565</v>
      </c>
      <c r="E861" s="3">
        <v>795</v>
      </c>
      <c r="F861" s="21" t="s">
        <v>1880</v>
      </c>
      <c r="G861" s="18"/>
      <c r="H861" s="18" t="s">
        <v>1880</v>
      </c>
      <c r="I861" s="22">
        <v>43565</v>
      </c>
      <c r="J861" s="18"/>
      <c r="K861" s="18" t="s">
        <v>1881</v>
      </c>
      <c r="L861" s="18" t="s">
        <v>1882</v>
      </c>
      <c r="M861" s="18" t="s">
        <v>53</v>
      </c>
      <c r="N861" s="18"/>
      <c r="O861" s="18"/>
      <c r="P861" s="17"/>
      <c r="Q861" s="18">
        <f>COUNTIF(Attendance!B:B, A861)</f>
        <v>1</v>
      </c>
      <c r="R861" s="18">
        <f>COUNTIFS(Attendance!B:B, A861, Attendance!C:C, "Went")</f>
        <v>0</v>
      </c>
      <c r="S861" s="18">
        <f>COUNTIFS(Attendance!B:B, A861, Attendance!C:C, "No Show")</f>
        <v>0</v>
      </c>
      <c r="T861" s="18">
        <f>COUNTIFS(Attendance!B:B, A861, Attendance!C:C, "Didn't Go")</f>
        <v>0</v>
      </c>
      <c r="U861" s="19">
        <f t="shared" si="6"/>
        <v>0</v>
      </c>
      <c r="V861" s="19">
        <f t="shared" si="7"/>
        <v>0</v>
      </c>
      <c r="W861" s="19">
        <f t="shared" si="8"/>
        <v>0</v>
      </c>
    </row>
    <row r="862" spans="1:23" ht="12.75">
      <c r="A862" s="13" t="s">
        <v>1883</v>
      </c>
      <c r="B862" s="13">
        <v>278822943</v>
      </c>
      <c r="C862" s="13" t="s">
        <v>904</v>
      </c>
      <c r="D862" s="14">
        <v>43566</v>
      </c>
      <c r="E862" s="3">
        <v>796</v>
      </c>
      <c r="F862" s="21" t="s">
        <v>1883</v>
      </c>
      <c r="G862" s="18"/>
      <c r="H862" s="18" t="s">
        <v>1883</v>
      </c>
      <c r="I862" s="22">
        <v>43566</v>
      </c>
      <c r="J862" s="18"/>
      <c r="K862" s="18" t="s">
        <v>1884</v>
      </c>
      <c r="L862" s="18" t="s">
        <v>1339</v>
      </c>
      <c r="M862" s="18" t="s">
        <v>31</v>
      </c>
      <c r="N862" s="18"/>
      <c r="O862" s="18"/>
      <c r="P862" s="17"/>
      <c r="Q862" s="18">
        <f>COUNTIF(Attendance!B:B, A862)</f>
        <v>1</v>
      </c>
      <c r="R862" s="18">
        <f>COUNTIFS(Attendance!B:B, A862, Attendance!C:C, "Went")</f>
        <v>0</v>
      </c>
      <c r="S862" s="18">
        <f>COUNTIFS(Attendance!B:B, A862, Attendance!C:C, "No Show")</f>
        <v>1</v>
      </c>
      <c r="T862" s="18">
        <f>COUNTIFS(Attendance!B:B, A862, Attendance!C:C, "Didn't Go")</f>
        <v>0</v>
      </c>
      <c r="U862" s="19">
        <f t="shared" si="6"/>
        <v>0</v>
      </c>
      <c r="V862" s="19">
        <f t="shared" si="7"/>
        <v>100</v>
      </c>
      <c r="W862" s="19">
        <f t="shared" si="8"/>
        <v>0</v>
      </c>
    </row>
    <row r="863" spans="1:23" ht="12.75">
      <c r="A863" s="13" t="s">
        <v>1885</v>
      </c>
      <c r="B863" s="13">
        <v>276387382</v>
      </c>
      <c r="C863" s="13" t="s">
        <v>271</v>
      </c>
      <c r="D863" s="14">
        <v>43566</v>
      </c>
      <c r="E863" s="3">
        <v>797</v>
      </c>
      <c r="F863" s="21" t="s">
        <v>1885</v>
      </c>
      <c r="G863" s="18"/>
      <c r="H863" s="18" t="s">
        <v>1885</v>
      </c>
      <c r="I863" s="22">
        <v>43566</v>
      </c>
      <c r="J863" s="18"/>
      <c r="K863" s="18" t="s">
        <v>355</v>
      </c>
      <c r="L863" s="18" t="s">
        <v>238</v>
      </c>
      <c r="M863" s="18" t="s">
        <v>53</v>
      </c>
      <c r="N863" s="18"/>
      <c r="O863" s="18"/>
      <c r="P863" s="17"/>
      <c r="Q863" s="18">
        <f>COUNTIF(Attendance!B:B, A863)</f>
        <v>0</v>
      </c>
      <c r="R863" s="18">
        <f>COUNTIFS(Attendance!B:B, A863, Attendance!C:C, "Went")</f>
        <v>0</v>
      </c>
      <c r="S863" s="18">
        <f>COUNTIFS(Attendance!B:B, A863, Attendance!C:C, "No Show")</f>
        <v>0</v>
      </c>
      <c r="T863" s="18">
        <f>COUNTIFS(Attendance!B:B, A863, Attendance!C:C, "Didn't Go")</f>
        <v>0</v>
      </c>
      <c r="U863" s="19">
        <f t="shared" si="6"/>
        <v>0</v>
      </c>
      <c r="V863" s="19">
        <f t="shared" si="7"/>
        <v>0</v>
      </c>
      <c r="W863" s="19">
        <f t="shared" si="8"/>
        <v>0</v>
      </c>
    </row>
    <row r="864" spans="1:23" ht="12.75">
      <c r="A864" s="13" t="s">
        <v>1886</v>
      </c>
      <c r="B864" s="13">
        <v>278958030</v>
      </c>
      <c r="C864" s="13" t="s">
        <v>1105</v>
      </c>
      <c r="D864" s="14">
        <v>43568</v>
      </c>
      <c r="E864" s="3">
        <v>798</v>
      </c>
      <c r="F864" s="21"/>
      <c r="H864" s="13" t="s">
        <v>1886</v>
      </c>
      <c r="I864" s="22"/>
      <c r="L864" s="18" t="s">
        <v>235</v>
      </c>
      <c r="M864" s="18" t="s">
        <v>95</v>
      </c>
      <c r="P864" s="17"/>
      <c r="Q864" s="18">
        <f>COUNTIF(Attendance!B:B, A864)</f>
        <v>0</v>
      </c>
      <c r="R864" s="18">
        <f>COUNTIFS(Attendance!B:B, A864, Attendance!C:C, "Went")</f>
        <v>0</v>
      </c>
      <c r="S864" s="18">
        <f>COUNTIFS(Attendance!B:B, A864, Attendance!C:C, "No Show")</f>
        <v>0</v>
      </c>
      <c r="T864" s="18">
        <f>COUNTIFS(Attendance!B:B, A864, Attendance!C:C, "Didn't Go")</f>
        <v>0</v>
      </c>
      <c r="U864" s="19">
        <f t="shared" si="6"/>
        <v>0</v>
      </c>
      <c r="V864" s="19">
        <f t="shared" si="7"/>
        <v>0</v>
      </c>
      <c r="W864" s="19">
        <f t="shared" si="8"/>
        <v>0</v>
      </c>
    </row>
    <row r="865" spans="1:23" ht="12.75">
      <c r="A865" s="13" t="s">
        <v>1887</v>
      </c>
      <c r="B865" s="13">
        <v>279088169</v>
      </c>
      <c r="C865" s="13" t="s">
        <v>231</v>
      </c>
      <c r="D865" s="14">
        <v>43570</v>
      </c>
      <c r="E865" s="3">
        <v>799</v>
      </c>
      <c r="F865" s="21" t="s">
        <v>1887</v>
      </c>
      <c r="G865" s="18"/>
      <c r="H865" s="18" t="s">
        <v>1887</v>
      </c>
      <c r="I865" s="22">
        <v>43570</v>
      </c>
      <c r="J865" s="18"/>
      <c r="K865" s="18"/>
      <c r="L865" s="18" t="s">
        <v>235</v>
      </c>
      <c r="M865" s="18" t="s">
        <v>95</v>
      </c>
      <c r="N865" s="18"/>
      <c r="O865" s="18"/>
      <c r="P865" s="17"/>
      <c r="Q865" s="18">
        <f>COUNTIF(Attendance!B:B, A865)</f>
        <v>0</v>
      </c>
      <c r="R865" s="18">
        <f>COUNTIFS(Attendance!B:B, A865, Attendance!C:C, "Went")</f>
        <v>0</v>
      </c>
      <c r="S865" s="18">
        <f>COUNTIFS(Attendance!B:B, A865, Attendance!C:C, "No Show")</f>
        <v>0</v>
      </c>
      <c r="T865" s="18">
        <f>COUNTIFS(Attendance!B:B, A865, Attendance!C:C, "Didn't Go")</f>
        <v>0</v>
      </c>
      <c r="U865" s="19">
        <f t="shared" si="6"/>
        <v>0</v>
      </c>
      <c r="V865" s="19">
        <f t="shared" si="7"/>
        <v>0</v>
      </c>
      <c r="W865" s="19">
        <f t="shared" si="8"/>
        <v>0</v>
      </c>
    </row>
    <row r="866" spans="1:23" ht="12.75">
      <c r="A866" s="13" t="s">
        <v>1888</v>
      </c>
      <c r="B866" s="13">
        <v>279327200</v>
      </c>
      <c r="C866" s="13" t="s">
        <v>231</v>
      </c>
      <c r="D866" s="14">
        <v>43573</v>
      </c>
      <c r="E866" s="3">
        <v>800</v>
      </c>
      <c r="F866" s="21" t="s">
        <v>585</v>
      </c>
      <c r="G866" s="18"/>
      <c r="H866" s="18" t="s">
        <v>585</v>
      </c>
      <c r="I866" s="22">
        <v>43066</v>
      </c>
      <c r="J866" s="18"/>
      <c r="K866" s="18"/>
      <c r="L866" s="18" t="s">
        <v>235</v>
      </c>
      <c r="M866" s="18" t="s">
        <v>95</v>
      </c>
      <c r="N866" s="18"/>
      <c r="O866" s="18"/>
      <c r="P866" s="17"/>
      <c r="Q866" s="18">
        <f>COUNTIF(Attendance!B:B, A866)</f>
        <v>1</v>
      </c>
      <c r="R866" s="18">
        <f>COUNTIFS(Attendance!B:B, A866, Attendance!C:C, "Went")</f>
        <v>0</v>
      </c>
      <c r="S866" s="18">
        <f>COUNTIFS(Attendance!B:B, A866, Attendance!C:C, "No Show")</f>
        <v>1</v>
      </c>
      <c r="T866" s="18">
        <f>COUNTIFS(Attendance!B:B, A866, Attendance!C:C, "Didn't Go")</f>
        <v>0</v>
      </c>
      <c r="U866" s="19">
        <f t="shared" si="6"/>
        <v>0</v>
      </c>
      <c r="V866" s="19">
        <f t="shared" si="7"/>
        <v>100</v>
      </c>
      <c r="W866" s="19">
        <f t="shared" si="8"/>
        <v>0</v>
      </c>
    </row>
    <row r="867" spans="1:23" ht="12.75">
      <c r="A867" s="13" t="s">
        <v>1889</v>
      </c>
      <c r="B867" s="13">
        <v>279477220</v>
      </c>
      <c r="C867" s="13" t="s">
        <v>237</v>
      </c>
      <c r="D867" s="14">
        <v>43575</v>
      </c>
      <c r="E867" s="3">
        <v>801</v>
      </c>
      <c r="F867" s="21" t="s">
        <v>1889</v>
      </c>
      <c r="G867" s="18"/>
      <c r="H867" s="18" t="s">
        <v>1889</v>
      </c>
      <c r="I867" s="22">
        <v>43575</v>
      </c>
      <c r="J867" s="18"/>
      <c r="K867" s="18" t="s">
        <v>232</v>
      </c>
      <c r="L867" s="18" t="s">
        <v>1890</v>
      </c>
      <c r="M867" s="18" t="s">
        <v>82</v>
      </c>
      <c r="N867" s="18"/>
      <c r="O867" s="18"/>
      <c r="P867" s="17"/>
      <c r="Q867" s="18">
        <f>COUNTIF(Attendance!B:B, A867)</f>
        <v>0</v>
      </c>
      <c r="R867" s="18">
        <f>COUNTIFS(Attendance!B:B, A867, Attendance!C:C, "Went")</f>
        <v>0</v>
      </c>
      <c r="S867" s="18">
        <f>COUNTIFS(Attendance!B:B, A867, Attendance!C:C, "No Show")</f>
        <v>0</v>
      </c>
      <c r="T867" s="18">
        <f>COUNTIFS(Attendance!B:B, A867, Attendance!C:C, "Didn't Go")</f>
        <v>0</v>
      </c>
      <c r="U867" s="19">
        <f t="shared" si="6"/>
        <v>0</v>
      </c>
      <c r="V867" s="19">
        <f t="shared" si="7"/>
        <v>0</v>
      </c>
      <c r="W867" s="19">
        <f t="shared" si="8"/>
        <v>0</v>
      </c>
    </row>
    <row r="868" spans="1:23" ht="12.75">
      <c r="A868" s="13" t="s">
        <v>1891</v>
      </c>
      <c r="B868" s="13">
        <v>279616848</v>
      </c>
      <c r="C868" s="13" t="s">
        <v>231</v>
      </c>
      <c r="D868" s="14">
        <v>43577</v>
      </c>
      <c r="E868" s="3">
        <v>802</v>
      </c>
      <c r="F868" s="21" t="s">
        <v>1891</v>
      </c>
      <c r="G868" s="18"/>
      <c r="H868" s="18" t="s">
        <v>1891</v>
      </c>
      <c r="I868" s="22">
        <v>43577</v>
      </c>
      <c r="J868" s="18"/>
      <c r="K868" s="18" t="s">
        <v>1892</v>
      </c>
      <c r="L868" s="18" t="s">
        <v>1893</v>
      </c>
      <c r="M868" s="18" t="s">
        <v>53</v>
      </c>
      <c r="N868" s="18"/>
      <c r="O868" s="18"/>
      <c r="P868" s="17"/>
      <c r="Q868" s="18">
        <f>COUNTIF(Attendance!B:B, A868)</f>
        <v>0</v>
      </c>
      <c r="R868" s="18">
        <f>COUNTIFS(Attendance!B:B, A868, Attendance!C:C, "Went")</f>
        <v>0</v>
      </c>
      <c r="S868" s="18">
        <f>COUNTIFS(Attendance!B:B, A868, Attendance!C:C, "No Show")</f>
        <v>0</v>
      </c>
      <c r="T868" s="18">
        <f>COUNTIFS(Attendance!B:B, A868, Attendance!C:C, "Didn't Go")</f>
        <v>0</v>
      </c>
      <c r="U868" s="19">
        <f t="shared" si="6"/>
        <v>0</v>
      </c>
      <c r="V868" s="19">
        <f t="shared" si="7"/>
        <v>0</v>
      </c>
      <c r="W868" s="19">
        <f t="shared" si="8"/>
        <v>0</v>
      </c>
    </row>
    <row r="869" spans="1:23" ht="12.75">
      <c r="A869" s="13" t="s">
        <v>1894</v>
      </c>
      <c r="B869" s="13">
        <v>279680747</v>
      </c>
      <c r="C869" s="13" t="s">
        <v>237</v>
      </c>
      <c r="D869" s="14">
        <v>43578</v>
      </c>
      <c r="E869" s="3">
        <v>803</v>
      </c>
      <c r="F869" s="21" t="s">
        <v>1894</v>
      </c>
      <c r="G869" s="18"/>
      <c r="H869" s="18" t="s">
        <v>1894</v>
      </c>
      <c r="I869" s="22">
        <v>43578</v>
      </c>
      <c r="J869" s="18"/>
      <c r="K869" s="18" t="s">
        <v>1895</v>
      </c>
      <c r="L869" s="18" t="s">
        <v>742</v>
      </c>
      <c r="M869" s="18" t="s">
        <v>166</v>
      </c>
      <c r="N869" s="18"/>
      <c r="O869" s="18"/>
      <c r="P869" s="17"/>
      <c r="Q869" s="18">
        <f>COUNTIF(Attendance!B:B, A869)</f>
        <v>0</v>
      </c>
      <c r="R869" s="18">
        <f>COUNTIFS(Attendance!B:B, A869, Attendance!C:C, "Went")</f>
        <v>0</v>
      </c>
      <c r="S869" s="18">
        <f>COUNTIFS(Attendance!B:B, A869, Attendance!C:C, "No Show")</f>
        <v>0</v>
      </c>
      <c r="T869" s="18">
        <f>COUNTIFS(Attendance!B:B, A869, Attendance!C:C, "Didn't Go")</f>
        <v>0</v>
      </c>
      <c r="U869" s="19">
        <f t="shared" si="6"/>
        <v>0</v>
      </c>
      <c r="V869" s="19">
        <f t="shared" si="7"/>
        <v>0</v>
      </c>
      <c r="W869" s="19">
        <f t="shared" si="8"/>
        <v>0</v>
      </c>
    </row>
    <row r="870" spans="1:23" ht="12.75">
      <c r="A870" s="13" t="s">
        <v>1896</v>
      </c>
      <c r="B870" s="13">
        <v>279724863</v>
      </c>
      <c r="C870" s="13" t="s">
        <v>520</v>
      </c>
      <c r="D870" s="14">
        <v>43579</v>
      </c>
      <c r="E870" s="3">
        <v>804</v>
      </c>
      <c r="F870" s="21" t="s">
        <v>1896</v>
      </c>
      <c r="G870" s="18"/>
      <c r="H870" s="18" t="s">
        <v>1896</v>
      </c>
      <c r="I870" s="22">
        <v>43579</v>
      </c>
      <c r="J870" s="18"/>
      <c r="K870" s="18" t="s">
        <v>1897</v>
      </c>
      <c r="L870" s="18" t="s">
        <v>334</v>
      </c>
      <c r="M870" s="18" t="s">
        <v>53</v>
      </c>
      <c r="N870" s="18"/>
      <c r="O870" s="18"/>
      <c r="P870" s="17"/>
      <c r="Q870" s="18">
        <f>COUNTIF(Attendance!B:B, A870)</f>
        <v>1</v>
      </c>
      <c r="R870" s="18">
        <f>COUNTIFS(Attendance!B:B, A870, Attendance!C:C, "Went")</f>
        <v>1</v>
      </c>
      <c r="S870" s="18">
        <f>COUNTIFS(Attendance!B:B, A870, Attendance!C:C, "No Show")</f>
        <v>0</v>
      </c>
      <c r="T870" s="18">
        <f>COUNTIFS(Attendance!B:B, A870, Attendance!C:C, "Didn't Go")</f>
        <v>0</v>
      </c>
      <c r="U870" s="19">
        <f t="shared" si="6"/>
        <v>100</v>
      </c>
      <c r="V870" s="19">
        <f t="shared" si="7"/>
        <v>0</v>
      </c>
      <c r="W870" s="19">
        <f t="shared" si="8"/>
        <v>0</v>
      </c>
    </row>
    <row r="871" spans="1:23" ht="12.75">
      <c r="A871" s="13" t="s">
        <v>1898</v>
      </c>
      <c r="B871" s="13">
        <v>260789951</v>
      </c>
      <c r="C871" s="13" t="s">
        <v>237</v>
      </c>
      <c r="D871" s="14">
        <v>43580</v>
      </c>
      <c r="E871" s="3">
        <v>805</v>
      </c>
      <c r="F871" s="21" t="s">
        <v>1898</v>
      </c>
      <c r="G871" s="18"/>
      <c r="H871" s="18" t="s">
        <v>1898</v>
      </c>
      <c r="I871" s="22">
        <v>43580</v>
      </c>
      <c r="J871" s="18"/>
      <c r="K871" s="18" t="s">
        <v>1899</v>
      </c>
      <c r="L871" s="18" t="s">
        <v>1893</v>
      </c>
      <c r="M871" s="18" t="s">
        <v>53</v>
      </c>
      <c r="N871" s="18"/>
      <c r="O871" s="18"/>
      <c r="P871" s="17"/>
      <c r="Q871" s="18">
        <f>COUNTIF(Attendance!B:B, A871)</f>
        <v>0</v>
      </c>
      <c r="R871" s="18">
        <f>COUNTIFS(Attendance!B:B, A871, Attendance!C:C, "Went")</f>
        <v>0</v>
      </c>
      <c r="S871" s="18">
        <f>COUNTIFS(Attendance!B:B, A871, Attendance!C:C, "No Show")</f>
        <v>0</v>
      </c>
      <c r="T871" s="18">
        <f>COUNTIFS(Attendance!B:B, A871, Attendance!C:C, "Didn't Go")</f>
        <v>0</v>
      </c>
      <c r="U871" s="19">
        <f t="shared" si="6"/>
        <v>0</v>
      </c>
      <c r="V871" s="19">
        <f t="shared" si="7"/>
        <v>0</v>
      </c>
      <c r="W871" s="19">
        <f t="shared" si="8"/>
        <v>0</v>
      </c>
    </row>
    <row r="872" spans="1:23" ht="12.75">
      <c r="A872" s="13" t="s">
        <v>1900</v>
      </c>
      <c r="B872" s="13">
        <v>279777040</v>
      </c>
      <c r="C872" s="13" t="s">
        <v>231</v>
      </c>
      <c r="D872" s="14">
        <v>43580</v>
      </c>
      <c r="E872" s="3">
        <v>806</v>
      </c>
      <c r="F872" s="21" t="s">
        <v>1900</v>
      </c>
      <c r="G872" s="18"/>
      <c r="H872" s="18" t="s">
        <v>1900</v>
      </c>
      <c r="I872" s="22">
        <v>43580</v>
      </c>
      <c r="J872" s="18"/>
      <c r="K872" s="18" t="s">
        <v>1901</v>
      </c>
      <c r="L872" s="18" t="s">
        <v>1902</v>
      </c>
      <c r="M872" s="18" t="s">
        <v>31</v>
      </c>
      <c r="N872" s="18"/>
      <c r="O872" s="18"/>
      <c r="P872" s="17"/>
      <c r="Q872" s="18">
        <f>COUNTIF(Attendance!B:B, A872)</f>
        <v>2</v>
      </c>
      <c r="R872" s="18">
        <f>COUNTIFS(Attendance!B:B, A872, Attendance!C:C, "Went")</f>
        <v>0</v>
      </c>
      <c r="S872" s="18">
        <f>COUNTIFS(Attendance!B:B, A872, Attendance!C:C, "No Show")</f>
        <v>1</v>
      </c>
      <c r="T872" s="18">
        <f>COUNTIFS(Attendance!B:B, A872, Attendance!C:C, "Didn't Go")</f>
        <v>1</v>
      </c>
      <c r="U872" s="19">
        <f t="shared" si="6"/>
        <v>0</v>
      </c>
      <c r="V872" s="19">
        <f t="shared" si="7"/>
        <v>50</v>
      </c>
      <c r="W872" s="19">
        <f t="shared" si="8"/>
        <v>50</v>
      </c>
    </row>
    <row r="873" spans="1:23" ht="12.75">
      <c r="A873" s="13" t="s">
        <v>1903</v>
      </c>
      <c r="B873" s="13">
        <v>279888930</v>
      </c>
      <c r="C873" s="13" t="s">
        <v>231</v>
      </c>
      <c r="D873" s="14">
        <v>43581</v>
      </c>
      <c r="E873" s="3">
        <v>807</v>
      </c>
      <c r="F873" s="21" t="s">
        <v>1903</v>
      </c>
      <c r="G873" s="18"/>
      <c r="H873" s="18" t="s">
        <v>1903</v>
      </c>
      <c r="I873" s="22">
        <v>43581</v>
      </c>
      <c r="J873" s="18"/>
      <c r="K873" s="18" t="s">
        <v>1904</v>
      </c>
      <c r="L873" s="18" t="s">
        <v>60</v>
      </c>
      <c r="M873" s="18" t="s">
        <v>44</v>
      </c>
      <c r="N873" s="18"/>
      <c r="O873" s="18"/>
      <c r="P873" s="17"/>
      <c r="Q873" s="18">
        <f>COUNTIF(Attendance!B:B, A873)</f>
        <v>2</v>
      </c>
      <c r="R873" s="18">
        <f>COUNTIFS(Attendance!B:B, A873, Attendance!C:C, "Went")</f>
        <v>0</v>
      </c>
      <c r="S873" s="18">
        <f>COUNTIFS(Attendance!B:B, A873, Attendance!C:C, "No Show")</f>
        <v>2</v>
      </c>
      <c r="T873" s="18">
        <f>COUNTIFS(Attendance!B:B, A873, Attendance!C:C, "Didn't Go")</f>
        <v>0</v>
      </c>
      <c r="U873" s="19">
        <f t="shared" si="6"/>
        <v>0</v>
      </c>
      <c r="V873" s="19">
        <f t="shared" si="7"/>
        <v>100</v>
      </c>
      <c r="W873" s="19">
        <f t="shared" si="8"/>
        <v>0</v>
      </c>
    </row>
    <row r="874" spans="1:23" ht="12.75">
      <c r="A874" s="13" t="s">
        <v>1021</v>
      </c>
      <c r="B874" s="13">
        <v>279856930</v>
      </c>
      <c r="C874" s="13" t="s">
        <v>231</v>
      </c>
      <c r="D874" s="14">
        <v>43581</v>
      </c>
      <c r="E874" s="3">
        <v>808</v>
      </c>
      <c r="F874" s="21" t="s">
        <v>1021</v>
      </c>
      <c r="G874" s="18" t="s">
        <v>1022</v>
      </c>
      <c r="H874" s="18" t="s">
        <v>1022</v>
      </c>
      <c r="I874" s="22">
        <v>43210</v>
      </c>
      <c r="J874" s="18"/>
      <c r="K874" s="18" t="s">
        <v>1023</v>
      </c>
      <c r="L874" s="18" t="s">
        <v>453</v>
      </c>
      <c r="M874" s="18" t="s">
        <v>44</v>
      </c>
      <c r="N874" s="18"/>
      <c r="O874" s="18"/>
      <c r="P874" s="17"/>
      <c r="Q874" s="18">
        <f>COUNTIF(Attendance!B:B, A874)</f>
        <v>6</v>
      </c>
      <c r="R874" s="18">
        <f>COUNTIFS(Attendance!B:B, A874, Attendance!C:C, "Went")</f>
        <v>1</v>
      </c>
      <c r="S874" s="18">
        <f>COUNTIFS(Attendance!B:B, A874, Attendance!C:C, "No Show")</f>
        <v>4</v>
      </c>
      <c r="T874" s="18">
        <f>COUNTIFS(Attendance!B:B, A874, Attendance!C:C, "Didn't Go")</f>
        <v>0</v>
      </c>
      <c r="U874" s="19">
        <f t="shared" si="6"/>
        <v>16.666666666666664</v>
      </c>
      <c r="V874" s="19">
        <f t="shared" si="7"/>
        <v>66.666666666666657</v>
      </c>
      <c r="W874" s="19">
        <f t="shared" si="8"/>
        <v>0</v>
      </c>
    </row>
    <row r="875" spans="1:23" ht="12.75">
      <c r="A875" s="13" t="s">
        <v>1905</v>
      </c>
      <c r="B875" s="13">
        <v>279193820</v>
      </c>
      <c r="C875" s="13" t="s">
        <v>237</v>
      </c>
      <c r="D875" s="14">
        <v>43581</v>
      </c>
      <c r="E875" s="3">
        <v>809</v>
      </c>
      <c r="F875" s="21" t="s">
        <v>1905</v>
      </c>
      <c r="G875" s="18"/>
      <c r="H875" s="18" t="s">
        <v>1905</v>
      </c>
      <c r="I875" s="22">
        <v>43581</v>
      </c>
      <c r="J875" s="18"/>
      <c r="K875" s="18" t="s">
        <v>90</v>
      </c>
      <c r="L875" s="18" t="s">
        <v>91</v>
      </c>
      <c r="M875" s="18" t="s">
        <v>82</v>
      </c>
      <c r="N875" s="18"/>
      <c r="O875" s="18"/>
      <c r="P875" s="17"/>
      <c r="Q875" s="18">
        <f>COUNTIF(Attendance!B:B, A875)</f>
        <v>1</v>
      </c>
      <c r="R875" s="18">
        <f>COUNTIFS(Attendance!B:B, A875, Attendance!C:C, "Went")</f>
        <v>1</v>
      </c>
      <c r="S875" s="18">
        <f>COUNTIFS(Attendance!B:B, A875, Attendance!C:C, "No Show")</f>
        <v>0</v>
      </c>
      <c r="T875" s="18">
        <f>COUNTIFS(Attendance!B:B, A875, Attendance!C:C, "Didn't Go")</f>
        <v>0</v>
      </c>
      <c r="U875" s="19">
        <f t="shared" si="6"/>
        <v>100</v>
      </c>
      <c r="V875" s="19">
        <f t="shared" si="7"/>
        <v>0</v>
      </c>
      <c r="W875" s="19">
        <f t="shared" si="8"/>
        <v>0</v>
      </c>
    </row>
    <row r="876" spans="1:23" ht="12.75">
      <c r="A876" s="13" t="s">
        <v>1394</v>
      </c>
      <c r="B876" s="13">
        <v>262699886</v>
      </c>
      <c r="C876" s="13" t="s">
        <v>231</v>
      </c>
      <c r="D876" s="14">
        <v>43581</v>
      </c>
      <c r="E876" s="3">
        <v>810</v>
      </c>
      <c r="F876" s="21" t="s">
        <v>1394</v>
      </c>
      <c r="G876" s="18"/>
      <c r="H876" s="18" t="s">
        <v>1394</v>
      </c>
      <c r="I876" s="22">
        <v>43347</v>
      </c>
      <c r="J876" s="18"/>
      <c r="K876" s="18" t="s">
        <v>1395</v>
      </c>
      <c r="L876" s="18" t="s">
        <v>1396</v>
      </c>
      <c r="M876" s="18" t="s">
        <v>280</v>
      </c>
      <c r="N876" s="18"/>
      <c r="O876" s="18"/>
      <c r="P876" s="17"/>
      <c r="Q876" s="18">
        <f>COUNTIF(Attendance!B:B, A876)</f>
        <v>3</v>
      </c>
      <c r="R876" s="18">
        <f>COUNTIFS(Attendance!B:B, A876, Attendance!C:C, "Went")</f>
        <v>0</v>
      </c>
      <c r="S876" s="18">
        <f>COUNTIFS(Attendance!B:B, A876, Attendance!C:C, "No Show")</f>
        <v>3</v>
      </c>
      <c r="T876" s="18">
        <f>COUNTIFS(Attendance!B:B, A876, Attendance!C:C, "Didn't Go")</f>
        <v>0</v>
      </c>
      <c r="U876" s="19">
        <f t="shared" si="6"/>
        <v>0</v>
      </c>
      <c r="V876" s="19">
        <f t="shared" si="7"/>
        <v>100</v>
      </c>
      <c r="W876" s="19">
        <f t="shared" si="8"/>
        <v>0</v>
      </c>
    </row>
    <row r="877" spans="1:23" ht="12.75">
      <c r="A877" s="13" t="s">
        <v>1906</v>
      </c>
      <c r="B877" s="13">
        <v>279935073</v>
      </c>
      <c r="C877" s="13" t="s">
        <v>237</v>
      </c>
      <c r="D877" s="14">
        <v>43582</v>
      </c>
      <c r="E877" s="3">
        <v>811</v>
      </c>
      <c r="F877" s="21" t="s">
        <v>1906</v>
      </c>
      <c r="G877" s="18"/>
      <c r="H877" s="18" t="s">
        <v>1906</v>
      </c>
      <c r="I877" s="22">
        <v>43582</v>
      </c>
      <c r="J877" s="18"/>
      <c r="K877" s="18" t="s">
        <v>1907</v>
      </c>
      <c r="L877" s="18" t="s">
        <v>1908</v>
      </c>
      <c r="M877" s="18" t="s">
        <v>53</v>
      </c>
      <c r="N877" s="18"/>
      <c r="O877" s="18"/>
      <c r="P877" s="17"/>
      <c r="Q877" s="18">
        <f>COUNTIF(Attendance!B:B, A877)</f>
        <v>0</v>
      </c>
      <c r="R877" s="18">
        <f>COUNTIFS(Attendance!B:B, A877, Attendance!C:C, "Went")</f>
        <v>0</v>
      </c>
      <c r="S877" s="18">
        <f>COUNTIFS(Attendance!B:B, A877, Attendance!C:C, "No Show")</f>
        <v>0</v>
      </c>
      <c r="T877" s="18">
        <f>COUNTIFS(Attendance!B:B, A877, Attendance!C:C, "Didn't Go")</f>
        <v>0</v>
      </c>
      <c r="U877" s="19">
        <f t="shared" si="6"/>
        <v>0</v>
      </c>
      <c r="V877" s="19">
        <f t="shared" si="7"/>
        <v>0</v>
      </c>
      <c r="W877" s="19">
        <f t="shared" si="8"/>
        <v>0</v>
      </c>
    </row>
    <row r="878" spans="1:23" ht="12.75">
      <c r="A878" s="13" t="s">
        <v>1909</v>
      </c>
      <c r="B878" s="13">
        <v>187612037</v>
      </c>
      <c r="C878" s="13" t="s">
        <v>1129</v>
      </c>
      <c r="D878" s="14">
        <v>43584</v>
      </c>
      <c r="E878" s="3">
        <v>812</v>
      </c>
      <c r="F878" s="21" t="s">
        <v>1909</v>
      </c>
      <c r="G878" s="18"/>
      <c r="H878" s="18" t="s">
        <v>1909</v>
      </c>
      <c r="I878" s="22">
        <v>43584</v>
      </c>
      <c r="J878" s="18"/>
      <c r="K878" s="18" t="s">
        <v>68</v>
      </c>
      <c r="L878" s="18" t="s">
        <v>1910</v>
      </c>
      <c r="M878" s="18" t="s">
        <v>68</v>
      </c>
      <c r="N878" s="18"/>
      <c r="O878" s="18"/>
      <c r="P878" s="17"/>
      <c r="Q878" s="18">
        <f>COUNTIF(Attendance!B:B, A878)</f>
        <v>0</v>
      </c>
      <c r="R878" s="18">
        <f>COUNTIFS(Attendance!B:B, A878, Attendance!C:C, "Went")</f>
        <v>0</v>
      </c>
      <c r="S878" s="18">
        <f>COUNTIFS(Attendance!B:B, A878, Attendance!C:C, "No Show")</f>
        <v>0</v>
      </c>
      <c r="T878" s="18">
        <f>COUNTIFS(Attendance!B:B, A878, Attendance!C:C, "Didn't Go")</f>
        <v>0</v>
      </c>
      <c r="U878" s="19">
        <f t="shared" si="6"/>
        <v>0</v>
      </c>
      <c r="V878" s="19">
        <f t="shared" si="7"/>
        <v>0</v>
      </c>
      <c r="W878" s="19">
        <f t="shared" si="8"/>
        <v>0</v>
      </c>
    </row>
    <row r="879" spans="1:23" ht="12.75">
      <c r="A879" s="13" t="s">
        <v>1911</v>
      </c>
      <c r="B879" s="13">
        <v>280055526</v>
      </c>
      <c r="C879" s="13" t="s">
        <v>246</v>
      </c>
      <c r="D879" s="14">
        <v>43584</v>
      </c>
      <c r="E879" s="3">
        <v>813</v>
      </c>
      <c r="F879" s="21" t="s">
        <v>1911</v>
      </c>
      <c r="G879" s="18"/>
      <c r="H879" s="18" t="s">
        <v>1911</v>
      </c>
      <c r="I879" s="22">
        <v>43584</v>
      </c>
      <c r="J879" s="18"/>
      <c r="K879" s="18" t="s">
        <v>1868</v>
      </c>
      <c r="L879" s="18" t="s">
        <v>1912</v>
      </c>
      <c r="M879" s="18" t="s">
        <v>186</v>
      </c>
      <c r="N879" s="18"/>
      <c r="O879" s="18"/>
      <c r="P879" s="17"/>
      <c r="Q879" s="18">
        <f>COUNTIF(Attendance!B:B, A879)</f>
        <v>3</v>
      </c>
      <c r="R879" s="18">
        <f>COUNTIFS(Attendance!B:B, A879, Attendance!C:C, "Went")</f>
        <v>2</v>
      </c>
      <c r="S879" s="18">
        <f>COUNTIFS(Attendance!B:B, A879, Attendance!C:C, "No Show")</f>
        <v>1</v>
      </c>
      <c r="T879" s="18">
        <f>COUNTIFS(Attendance!B:B, A879, Attendance!C:C, "Didn't Go")</f>
        <v>0</v>
      </c>
      <c r="U879" s="19">
        <f t="shared" si="6"/>
        <v>66.666666666666657</v>
      </c>
      <c r="V879" s="19">
        <f t="shared" si="7"/>
        <v>33.333333333333329</v>
      </c>
      <c r="W879" s="19">
        <f t="shared" si="8"/>
        <v>0</v>
      </c>
    </row>
    <row r="880" spans="1:23" ht="12.75">
      <c r="A880" s="13" t="s">
        <v>1913</v>
      </c>
      <c r="B880" s="13">
        <v>280028213</v>
      </c>
      <c r="C880" s="13" t="s">
        <v>293</v>
      </c>
      <c r="D880" s="14">
        <v>43584</v>
      </c>
      <c r="E880" s="3">
        <v>814</v>
      </c>
      <c r="F880" s="21" t="s">
        <v>1914</v>
      </c>
      <c r="G880" s="18"/>
      <c r="H880" s="18" t="s">
        <v>1914</v>
      </c>
      <c r="I880" s="22">
        <v>43584</v>
      </c>
      <c r="J880" s="18"/>
      <c r="K880" s="18"/>
      <c r="L880" s="18" t="s">
        <v>235</v>
      </c>
      <c r="M880" s="18" t="s">
        <v>95</v>
      </c>
      <c r="N880" s="18"/>
      <c r="O880" s="18"/>
      <c r="P880" s="17"/>
      <c r="Q880" s="18">
        <f>COUNTIF(Attendance!B:B, A880)</f>
        <v>0</v>
      </c>
      <c r="R880" s="18">
        <f>COUNTIFS(Attendance!B:B, A880, Attendance!C:C, "Went")</f>
        <v>0</v>
      </c>
      <c r="S880" s="18">
        <f>COUNTIFS(Attendance!B:B, A880, Attendance!C:C, "No Show")</f>
        <v>0</v>
      </c>
      <c r="T880" s="18">
        <f>COUNTIFS(Attendance!B:B, A880, Attendance!C:C, "Didn't Go")</f>
        <v>0</v>
      </c>
      <c r="U880" s="19">
        <f t="shared" si="6"/>
        <v>0</v>
      </c>
      <c r="V880" s="19">
        <f t="shared" si="7"/>
        <v>0</v>
      </c>
      <c r="W880" s="19">
        <f t="shared" si="8"/>
        <v>0</v>
      </c>
    </row>
    <row r="881" spans="1:23" ht="12.75">
      <c r="A881" s="13" t="s">
        <v>1915</v>
      </c>
      <c r="B881" s="13">
        <v>280113947</v>
      </c>
      <c r="C881" s="13" t="s">
        <v>237</v>
      </c>
      <c r="D881" s="14">
        <v>43585</v>
      </c>
      <c r="E881" s="3">
        <v>815</v>
      </c>
      <c r="F881" s="21" t="s">
        <v>1915</v>
      </c>
      <c r="G881" s="18"/>
      <c r="H881" s="18" t="s">
        <v>1915</v>
      </c>
      <c r="I881" s="22">
        <v>43585</v>
      </c>
      <c r="J881" s="18"/>
      <c r="K881" s="18" t="s">
        <v>1916</v>
      </c>
      <c r="L881" s="18" t="s">
        <v>1396</v>
      </c>
      <c r="M881" s="18" t="s">
        <v>280</v>
      </c>
      <c r="N881" s="18"/>
      <c r="O881" s="18"/>
      <c r="P881" s="17"/>
      <c r="Q881" s="18">
        <f>COUNTIF(Attendance!B:B, A881)</f>
        <v>0</v>
      </c>
      <c r="R881" s="18">
        <f>COUNTIFS(Attendance!B:B, A881, Attendance!C:C, "Went")</f>
        <v>0</v>
      </c>
      <c r="S881" s="18">
        <f>COUNTIFS(Attendance!B:B, A881, Attendance!C:C, "No Show")</f>
        <v>0</v>
      </c>
      <c r="T881" s="18">
        <f>COUNTIFS(Attendance!B:B, A881, Attendance!C:C, "Didn't Go")</f>
        <v>0</v>
      </c>
      <c r="U881" s="19">
        <f t="shared" si="6"/>
        <v>0</v>
      </c>
      <c r="V881" s="19">
        <f t="shared" si="7"/>
        <v>0</v>
      </c>
      <c r="W881" s="19">
        <f t="shared" si="8"/>
        <v>0</v>
      </c>
    </row>
    <row r="882" spans="1:23" ht="12.75">
      <c r="A882" s="13" t="s">
        <v>1917</v>
      </c>
      <c r="B882" s="13">
        <v>280249030</v>
      </c>
      <c r="C882" s="13" t="s">
        <v>237</v>
      </c>
      <c r="D882" s="14">
        <v>43587</v>
      </c>
      <c r="E882" s="3">
        <v>816</v>
      </c>
      <c r="F882" s="21" t="s">
        <v>1917</v>
      </c>
      <c r="G882" s="18"/>
      <c r="H882" s="18" t="s">
        <v>1917</v>
      </c>
      <c r="I882" s="22">
        <v>43587</v>
      </c>
      <c r="J882" s="18"/>
      <c r="K882" s="18" t="s">
        <v>1918</v>
      </c>
      <c r="L882" s="18" t="s">
        <v>1919</v>
      </c>
      <c r="M882" s="18" t="s">
        <v>82</v>
      </c>
      <c r="N882" s="18"/>
      <c r="O882" s="18"/>
      <c r="P882" s="17"/>
      <c r="Q882" s="18">
        <f>COUNTIF(Attendance!B:B, A882)</f>
        <v>0</v>
      </c>
      <c r="R882" s="18">
        <f>COUNTIFS(Attendance!B:B, A882, Attendance!C:C, "Went")</f>
        <v>0</v>
      </c>
      <c r="S882" s="18">
        <f>COUNTIFS(Attendance!B:B, A882, Attendance!C:C, "No Show")</f>
        <v>0</v>
      </c>
      <c r="T882" s="18">
        <f>COUNTIFS(Attendance!B:B, A882, Attendance!C:C, "Didn't Go")</f>
        <v>0</v>
      </c>
      <c r="U882" s="19">
        <f t="shared" si="6"/>
        <v>0</v>
      </c>
      <c r="V882" s="19">
        <f t="shared" si="7"/>
        <v>0</v>
      </c>
      <c r="W882" s="19">
        <f t="shared" si="8"/>
        <v>0</v>
      </c>
    </row>
    <row r="883" spans="1:23" ht="12.75">
      <c r="A883" s="13" t="s">
        <v>1920</v>
      </c>
      <c r="B883" s="13">
        <v>273803107</v>
      </c>
      <c r="C883" s="13" t="s">
        <v>271</v>
      </c>
      <c r="D883" s="14">
        <v>43588</v>
      </c>
      <c r="E883" s="3">
        <v>817</v>
      </c>
      <c r="F883" s="21" t="s">
        <v>1920</v>
      </c>
      <c r="G883" s="18"/>
      <c r="H883" s="18" t="s">
        <v>1920</v>
      </c>
      <c r="I883" s="22">
        <v>43588</v>
      </c>
      <c r="J883" s="18"/>
      <c r="K883" s="18" t="s">
        <v>796</v>
      </c>
      <c r="L883" s="18" t="s">
        <v>435</v>
      </c>
      <c r="M883" s="18" t="s">
        <v>82</v>
      </c>
      <c r="N883" s="18"/>
      <c r="O883" s="18"/>
      <c r="P883" s="17"/>
      <c r="Q883" s="18">
        <f>COUNTIF(Attendance!B:B, A883)</f>
        <v>1</v>
      </c>
      <c r="R883" s="18">
        <f>COUNTIFS(Attendance!B:B, A883, Attendance!C:C, "Went")</f>
        <v>0</v>
      </c>
      <c r="S883" s="18">
        <f>COUNTIFS(Attendance!B:B, A883, Attendance!C:C, "No Show")</f>
        <v>1</v>
      </c>
      <c r="T883" s="18">
        <f>COUNTIFS(Attendance!B:B, A883, Attendance!C:C, "Didn't Go")</f>
        <v>0</v>
      </c>
      <c r="U883" s="19">
        <f t="shared" si="6"/>
        <v>0</v>
      </c>
      <c r="V883" s="19">
        <f t="shared" si="7"/>
        <v>100</v>
      </c>
      <c r="W883" s="19">
        <f t="shared" si="8"/>
        <v>0</v>
      </c>
    </row>
    <row r="884" spans="1:23" ht="12.75">
      <c r="A884" s="13" t="s">
        <v>1921</v>
      </c>
      <c r="B884" s="13">
        <v>280428756</v>
      </c>
      <c r="C884" s="13" t="s">
        <v>327</v>
      </c>
      <c r="D884" s="14">
        <v>43589</v>
      </c>
      <c r="E884" s="3">
        <v>818</v>
      </c>
      <c r="F884" s="21" t="s">
        <v>1921</v>
      </c>
      <c r="G884" s="18"/>
      <c r="H884" s="18" t="s">
        <v>1921</v>
      </c>
      <c r="I884" s="22">
        <v>43589</v>
      </c>
      <c r="J884" s="18"/>
      <c r="K884" s="18" t="s">
        <v>1922</v>
      </c>
      <c r="L884" s="18" t="s">
        <v>742</v>
      </c>
      <c r="M884" s="18" t="s">
        <v>280</v>
      </c>
      <c r="N884" s="18"/>
      <c r="O884" s="18"/>
      <c r="P884" s="17"/>
      <c r="Q884" s="18">
        <f>COUNTIF(Attendance!B:B, A884)</f>
        <v>6</v>
      </c>
      <c r="R884" s="18">
        <f>COUNTIFS(Attendance!B:B, A884, Attendance!C:C, "Went")</f>
        <v>0</v>
      </c>
      <c r="S884" s="18">
        <f>COUNTIFS(Attendance!B:B, A884, Attendance!C:C, "No Show")</f>
        <v>1</v>
      </c>
      <c r="T884" s="18">
        <f>COUNTIFS(Attendance!B:B, A884, Attendance!C:C, "Didn't Go")</f>
        <v>4</v>
      </c>
      <c r="U884" s="19">
        <f t="shared" si="6"/>
        <v>0</v>
      </c>
      <c r="V884" s="19">
        <f t="shared" si="7"/>
        <v>16.666666666666664</v>
      </c>
      <c r="W884" s="19">
        <f t="shared" si="8"/>
        <v>66.666666666666657</v>
      </c>
    </row>
    <row r="885" spans="1:23" ht="12.75">
      <c r="A885" s="13" t="s">
        <v>1923</v>
      </c>
      <c r="B885" s="13">
        <v>280505314</v>
      </c>
      <c r="C885" s="13" t="s">
        <v>231</v>
      </c>
      <c r="D885" s="14">
        <v>43590</v>
      </c>
      <c r="E885" s="3">
        <v>819</v>
      </c>
      <c r="F885" s="21" t="s">
        <v>1923</v>
      </c>
      <c r="G885" s="18"/>
      <c r="H885" s="18" t="s">
        <v>1923</v>
      </c>
      <c r="I885" s="22">
        <v>43590</v>
      </c>
      <c r="J885" s="18"/>
      <c r="K885" s="18" t="s">
        <v>1924</v>
      </c>
      <c r="L885" s="18" t="s">
        <v>103</v>
      </c>
      <c r="M885" s="18" t="s">
        <v>166</v>
      </c>
      <c r="N885" s="18"/>
      <c r="O885" s="18"/>
      <c r="P885" s="17"/>
      <c r="Q885" s="18">
        <f>COUNTIF(Attendance!B:B, A885)</f>
        <v>1</v>
      </c>
      <c r="R885" s="18">
        <f>COUNTIFS(Attendance!B:B, A885, Attendance!C:C, "Went")</f>
        <v>0</v>
      </c>
      <c r="S885" s="18">
        <f>COUNTIFS(Attendance!B:B, A885, Attendance!C:C, "No Show")</f>
        <v>1</v>
      </c>
      <c r="T885" s="18">
        <f>COUNTIFS(Attendance!B:B, A885, Attendance!C:C, "Didn't Go")</f>
        <v>0</v>
      </c>
      <c r="U885" s="19">
        <f t="shared" si="6"/>
        <v>0</v>
      </c>
      <c r="V885" s="19">
        <f t="shared" si="7"/>
        <v>100</v>
      </c>
      <c r="W885" s="19">
        <f t="shared" si="8"/>
        <v>0</v>
      </c>
    </row>
    <row r="886" spans="1:23" ht="12.75">
      <c r="A886" s="13" t="s">
        <v>1925</v>
      </c>
      <c r="B886" s="13">
        <v>256445789</v>
      </c>
      <c r="C886" s="13" t="s">
        <v>1926</v>
      </c>
      <c r="D886" s="14">
        <v>43590</v>
      </c>
      <c r="E886" s="3">
        <v>820</v>
      </c>
      <c r="F886" s="21" t="s">
        <v>1925</v>
      </c>
      <c r="G886" s="18" t="s">
        <v>926</v>
      </c>
      <c r="H886" s="18" t="s">
        <v>926</v>
      </c>
      <c r="I886" s="22">
        <v>43590</v>
      </c>
      <c r="J886" s="18" t="s">
        <v>177</v>
      </c>
      <c r="K886" s="18" t="s">
        <v>39</v>
      </c>
      <c r="L886" s="18" t="s">
        <v>928</v>
      </c>
      <c r="M886" s="18" t="s">
        <v>40</v>
      </c>
      <c r="N886" s="18"/>
      <c r="O886" s="18"/>
      <c r="P886" s="17"/>
      <c r="Q886" s="18">
        <f>COUNTIF(Attendance!B:B, A886)</f>
        <v>3</v>
      </c>
      <c r="R886" s="18">
        <f>COUNTIFS(Attendance!B:B, A886, Attendance!C:C, "Went")</f>
        <v>2</v>
      </c>
      <c r="S886" s="18">
        <f>COUNTIFS(Attendance!B:B, A886, Attendance!C:C, "No Show")</f>
        <v>0</v>
      </c>
      <c r="T886" s="18">
        <f>COUNTIFS(Attendance!B:B, A886, Attendance!C:C, "Didn't Go")</f>
        <v>0</v>
      </c>
      <c r="U886" s="19">
        <f t="shared" si="6"/>
        <v>66.666666666666657</v>
      </c>
      <c r="V886" s="19">
        <f t="shared" si="7"/>
        <v>0</v>
      </c>
      <c r="W886" s="19">
        <f t="shared" si="8"/>
        <v>0</v>
      </c>
    </row>
    <row r="887" spans="1:23" ht="12.75">
      <c r="A887" s="13" t="s">
        <v>1927</v>
      </c>
      <c r="B887" s="13">
        <v>280445347</v>
      </c>
      <c r="C887" s="13" t="s">
        <v>231</v>
      </c>
      <c r="D887" s="14">
        <v>43590</v>
      </c>
      <c r="E887" s="3">
        <v>821</v>
      </c>
      <c r="F887" s="21" t="s">
        <v>1927</v>
      </c>
      <c r="G887" s="18"/>
      <c r="H887" s="18" t="s">
        <v>1927</v>
      </c>
      <c r="I887" s="22">
        <v>43590</v>
      </c>
      <c r="J887" s="18"/>
      <c r="K887" s="18" t="s">
        <v>43</v>
      </c>
      <c r="L887" s="18" t="s">
        <v>103</v>
      </c>
      <c r="M887" s="18" t="s">
        <v>44</v>
      </c>
      <c r="N887" s="18"/>
      <c r="O887" s="18"/>
      <c r="P887" s="17"/>
      <c r="Q887" s="18">
        <f>COUNTIF(Attendance!B:B, A887)</f>
        <v>0</v>
      </c>
      <c r="R887" s="18">
        <f>COUNTIFS(Attendance!B:B, A887, Attendance!C:C, "Went")</f>
        <v>0</v>
      </c>
      <c r="S887" s="18">
        <f>COUNTIFS(Attendance!B:B, A887, Attendance!C:C, "No Show")</f>
        <v>0</v>
      </c>
      <c r="T887" s="18">
        <f>COUNTIFS(Attendance!B:B, A887, Attendance!C:C, "Didn't Go")</f>
        <v>0</v>
      </c>
      <c r="U887" s="19">
        <f t="shared" si="6"/>
        <v>0</v>
      </c>
      <c r="V887" s="19">
        <f t="shared" si="7"/>
        <v>0</v>
      </c>
      <c r="W887" s="19">
        <f t="shared" si="8"/>
        <v>0</v>
      </c>
    </row>
    <row r="888" spans="1:23" ht="12.75">
      <c r="A888" s="13" t="s">
        <v>1928</v>
      </c>
      <c r="B888" s="13">
        <v>251175011</v>
      </c>
      <c r="C888" s="13" t="s">
        <v>237</v>
      </c>
      <c r="D888" s="14">
        <v>43591</v>
      </c>
      <c r="E888" s="3">
        <v>822</v>
      </c>
      <c r="F888" s="21" t="s">
        <v>1928</v>
      </c>
      <c r="G888" s="18"/>
      <c r="H888" s="18" t="s">
        <v>1928</v>
      </c>
      <c r="I888" s="22">
        <v>43591</v>
      </c>
      <c r="J888" s="18"/>
      <c r="K888" s="18" t="s">
        <v>280</v>
      </c>
      <c r="L888" s="18" t="s">
        <v>1929</v>
      </c>
      <c r="M888" s="18" t="s">
        <v>280</v>
      </c>
      <c r="N888" s="18"/>
      <c r="O888" s="18"/>
      <c r="P888" s="17"/>
      <c r="Q888" s="18">
        <f>COUNTIF(Attendance!B:B, A888)</f>
        <v>0</v>
      </c>
      <c r="R888" s="18">
        <f>COUNTIFS(Attendance!B:B, A888, Attendance!C:C, "Went")</f>
        <v>0</v>
      </c>
      <c r="S888" s="18">
        <f>COUNTIFS(Attendance!B:B, A888, Attendance!C:C, "No Show")</f>
        <v>0</v>
      </c>
      <c r="T888" s="18">
        <f>COUNTIFS(Attendance!B:B, A888, Attendance!C:C, "Didn't Go")</f>
        <v>0</v>
      </c>
      <c r="U888" s="19">
        <f t="shared" si="6"/>
        <v>0</v>
      </c>
      <c r="V888" s="19">
        <f t="shared" si="7"/>
        <v>0</v>
      </c>
      <c r="W888" s="19">
        <f t="shared" si="8"/>
        <v>0</v>
      </c>
    </row>
    <row r="889" spans="1:23" ht="12.75">
      <c r="A889" s="13" t="s">
        <v>1930</v>
      </c>
      <c r="B889" s="13">
        <v>280532524</v>
      </c>
      <c r="C889" s="13" t="s">
        <v>231</v>
      </c>
      <c r="D889" s="14">
        <v>43591</v>
      </c>
      <c r="E889" s="3">
        <v>823</v>
      </c>
      <c r="F889" s="21" t="s">
        <v>1930</v>
      </c>
      <c r="G889" s="18"/>
      <c r="H889" s="18" t="s">
        <v>1930</v>
      </c>
      <c r="I889" s="22">
        <v>43591</v>
      </c>
      <c r="J889" s="18"/>
      <c r="K889" s="18" t="s">
        <v>1931</v>
      </c>
      <c r="L889" s="18" t="s">
        <v>453</v>
      </c>
      <c r="M889" s="18" t="s">
        <v>44</v>
      </c>
      <c r="N889" s="18"/>
      <c r="O889" s="18"/>
      <c r="P889" s="17"/>
      <c r="Q889" s="18">
        <f>COUNTIF(Attendance!B:B, A889)</f>
        <v>1</v>
      </c>
      <c r="R889" s="18">
        <f>COUNTIFS(Attendance!B:B, A889, Attendance!C:C, "Went")</f>
        <v>1</v>
      </c>
      <c r="S889" s="18">
        <f>COUNTIFS(Attendance!B:B, A889, Attendance!C:C, "No Show")</f>
        <v>0</v>
      </c>
      <c r="T889" s="18">
        <f>COUNTIFS(Attendance!B:B, A889, Attendance!C:C, "Didn't Go")</f>
        <v>0</v>
      </c>
      <c r="U889" s="19">
        <f t="shared" si="6"/>
        <v>100</v>
      </c>
      <c r="V889" s="19">
        <f t="shared" si="7"/>
        <v>0</v>
      </c>
      <c r="W889" s="19">
        <f t="shared" si="8"/>
        <v>0</v>
      </c>
    </row>
    <row r="890" spans="1:23" ht="12.75">
      <c r="A890" s="13" t="s">
        <v>1932</v>
      </c>
      <c r="B890" s="13">
        <v>246281626</v>
      </c>
      <c r="C890" s="13" t="s">
        <v>237</v>
      </c>
      <c r="D890" s="14">
        <v>43591</v>
      </c>
      <c r="E890" s="3">
        <v>824</v>
      </c>
      <c r="F890" s="21" t="s">
        <v>1932</v>
      </c>
      <c r="G890" s="18"/>
      <c r="H890" s="18" t="s">
        <v>1932</v>
      </c>
      <c r="I890" s="22">
        <v>43591</v>
      </c>
      <c r="J890" s="18"/>
      <c r="K890" s="18" t="s">
        <v>1933</v>
      </c>
      <c r="L890" s="18" t="s">
        <v>259</v>
      </c>
      <c r="M890" s="18" t="s">
        <v>44</v>
      </c>
      <c r="N890" s="18"/>
      <c r="O890" s="18"/>
      <c r="P890" s="17"/>
      <c r="Q890" s="18">
        <f>COUNTIF(Attendance!B:B, A890)</f>
        <v>1</v>
      </c>
      <c r="R890" s="18">
        <f>COUNTIFS(Attendance!B:B, A890, Attendance!C:C, "Went")</f>
        <v>1</v>
      </c>
      <c r="S890" s="18">
        <f>COUNTIFS(Attendance!B:B, A890, Attendance!C:C, "No Show")</f>
        <v>0</v>
      </c>
      <c r="T890" s="18">
        <f>COUNTIFS(Attendance!B:B, A890, Attendance!C:C, "Didn't Go")</f>
        <v>0</v>
      </c>
      <c r="U890" s="19">
        <f t="shared" si="6"/>
        <v>100</v>
      </c>
      <c r="V890" s="19">
        <f t="shared" si="7"/>
        <v>0</v>
      </c>
      <c r="W890" s="19">
        <f t="shared" si="8"/>
        <v>0</v>
      </c>
    </row>
    <row r="891" spans="1:23" ht="12.75">
      <c r="A891" s="13" t="s">
        <v>1934</v>
      </c>
      <c r="B891" s="13">
        <v>280552195</v>
      </c>
      <c r="C891" s="13" t="s">
        <v>231</v>
      </c>
      <c r="D891" s="14">
        <v>43591</v>
      </c>
      <c r="E891" s="3">
        <v>825</v>
      </c>
      <c r="F891" s="21" t="s">
        <v>1934</v>
      </c>
      <c r="G891" s="18"/>
      <c r="H891" s="18" t="s">
        <v>1934</v>
      </c>
      <c r="I891" s="22">
        <v>43591</v>
      </c>
      <c r="J891" s="18"/>
      <c r="K891" s="18" t="s">
        <v>280</v>
      </c>
      <c r="L891" s="18" t="s">
        <v>1929</v>
      </c>
      <c r="M891" s="18" t="s">
        <v>280</v>
      </c>
      <c r="N891" s="18"/>
      <c r="O891" s="18"/>
      <c r="P891" s="17"/>
      <c r="Q891" s="18">
        <f>COUNTIF(Attendance!B:B, A891)</f>
        <v>1</v>
      </c>
      <c r="R891" s="18">
        <f>COUNTIFS(Attendance!B:B, A891, Attendance!C:C, "Went")</f>
        <v>0</v>
      </c>
      <c r="S891" s="18">
        <f>COUNTIFS(Attendance!B:B, A891, Attendance!C:C, "No Show")</f>
        <v>1</v>
      </c>
      <c r="T891" s="18">
        <f>COUNTIFS(Attendance!B:B, A891, Attendance!C:C, "Didn't Go")</f>
        <v>0</v>
      </c>
      <c r="U891" s="19">
        <f t="shared" si="6"/>
        <v>0</v>
      </c>
      <c r="V891" s="19">
        <f t="shared" si="7"/>
        <v>100</v>
      </c>
      <c r="W891" s="19">
        <f t="shared" si="8"/>
        <v>0</v>
      </c>
    </row>
    <row r="892" spans="1:23" ht="12.75">
      <c r="A892" s="13" t="s">
        <v>1935</v>
      </c>
      <c r="B892" s="13">
        <v>280635305</v>
      </c>
      <c r="C892" s="13" t="s">
        <v>520</v>
      </c>
      <c r="D892" s="14">
        <v>43592</v>
      </c>
      <c r="E892" s="3">
        <v>826</v>
      </c>
      <c r="F892" s="21" t="s">
        <v>1935</v>
      </c>
      <c r="G892" s="18"/>
      <c r="H892" s="18" t="s">
        <v>1935</v>
      </c>
      <c r="I892" s="22">
        <v>43592</v>
      </c>
      <c r="J892" s="18"/>
      <c r="K892" s="18" t="s">
        <v>455</v>
      </c>
      <c r="L892" s="18" t="s">
        <v>1936</v>
      </c>
      <c r="M892" s="18" t="s">
        <v>82</v>
      </c>
      <c r="N892" s="18"/>
      <c r="O892" s="18"/>
      <c r="P892" s="17"/>
      <c r="Q892" s="18">
        <f>COUNTIF(Attendance!B:B, A892)</f>
        <v>0</v>
      </c>
      <c r="R892" s="18">
        <f>COUNTIFS(Attendance!B:B, A892, Attendance!C:C, "Went")</f>
        <v>0</v>
      </c>
      <c r="S892" s="18">
        <f>COUNTIFS(Attendance!B:B, A892, Attendance!C:C, "No Show")</f>
        <v>0</v>
      </c>
      <c r="T892" s="18">
        <f>COUNTIFS(Attendance!B:B, A892, Attendance!C:C, "Didn't Go")</f>
        <v>0</v>
      </c>
      <c r="U892" s="19">
        <f t="shared" si="6"/>
        <v>0</v>
      </c>
      <c r="V892" s="19">
        <f t="shared" si="7"/>
        <v>0</v>
      </c>
      <c r="W892" s="19">
        <f t="shared" si="8"/>
        <v>0</v>
      </c>
    </row>
    <row r="893" spans="1:23" ht="12.75">
      <c r="A893" s="13" t="s">
        <v>1937</v>
      </c>
      <c r="B893" s="13">
        <v>14402015</v>
      </c>
      <c r="C893" s="13" t="s">
        <v>237</v>
      </c>
      <c r="D893" s="14">
        <v>43592</v>
      </c>
      <c r="E893" s="3">
        <v>827</v>
      </c>
      <c r="F893" s="21" t="s">
        <v>1937</v>
      </c>
      <c r="G893" s="18"/>
      <c r="H893" s="18" t="s">
        <v>1937</v>
      </c>
      <c r="I893" s="22">
        <v>43592</v>
      </c>
      <c r="J893" s="18"/>
      <c r="K893" s="18"/>
      <c r="L893" s="18" t="s">
        <v>235</v>
      </c>
      <c r="M893" s="18" t="s">
        <v>95</v>
      </c>
      <c r="N893" s="18"/>
      <c r="O893" s="18"/>
      <c r="P893" s="17"/>
      <c r="Q893" s="18">
        <f>COUNTIF(Attendance!B:B, A893)</f>
        <v>1</v>
      </c>
      <c r="R893" s="18">
        <f>COUNTIFS(Attendance!B:B, A893, Attendance!C:C, "Went")</f>
        <v>0</v>
      </c>
      <c r="S893" s="18">
        <f>COUNTIFS(Attendance!B:B, A893, Attendance!C:C, "No Show")</f>
        <v>0</v>
      </c>
      <c r="T893" s="18">
        <f>COUNTIFS(Attendance!B:B, A893, Attendance!C:C, "Didn't Go")</f>
        <v>0</v>
      </c>
      <c r="U893" s="19">
        <f t="shared" si="6"/>
        <v>0</v>
      </c>
      <c r="V893" s="19">
        <f t="shared" si="7"/>
        <v>0</v>
      </c>
      <c r="W893" s="19">
        <f t="shared" si="8"/>
        <v>0</v>
      </c>
    </row>
    <row r="894" spans="1:23" ht="12.75">
      <c r="A894" s="13" t="s">
        <v>1938</v>
      </c>
      <c r="B894" s="13">
        <v>280676965</v>
      </c>
      <c r="C894" s="13" t="s">
        <v>231</v>
      </c>
      <c r="D894" s="14">
        <v>43593</v>
      </c>
      <c r="E894" s="3">
        <v>828</v>
      </c>
      <c r="F894" s="21" t="s">
        <v>1938</v>
      </c>
      <c r="G894" s="18"/>
      <c r="H894" s="18" t="s">
        <v>1938</v>
      </c>
      <c r="I894" s="22">
        <v>43593</v>
      </c>
      <c r="J894" s="18"/>
      <c r="K894" s="18" t="s">
        <v>68</v>
      </c>
      <c r="L894" s="18" t="s">
        <v>382</v>
      </c>
      <c r="M894" s="18" t="s">
        <v>68</v>
      </c>
      <c r="N894" s="18"/>
      <c r="O894" s="18"/>
      <c r="P894" s="17"/>
      <c r="Q894" s="18">
        <f>COUNTIF(Attendance!B:B, A894)</f>
        <v>0</v>
      </c>
      <c r="R894" s="18">
        <f>COUNTIFS(Attendance!B:B, A894, Attendance!C:C, "Went")</f>
        <v>0</v>
      </c>
      <c r="S894" s="18">
        <f>COUNTIFS(Attendance!B:B, A894, Attendance!C:C, "No Show")</f>
        <v>0</v>
      </c>
      <c r="T894" s="18">
        <f>COUNTIFS(Attendance!B:B, A894, Attendance!C:C, "Didn't Go")</f>
        <v>0</v>
      </c>
      <c r="U894" s="19">
        <f t="shared" si="6"/>
        <v>0</v>
      </c>
      <c r="V894" s="19">
        <f t="shared" si="7"/>
        <v>0</v>
      </c>
      <c r="W894" s="19">
        <f t="shared" si="8"/>
        <v>0</v>
      </c>
    </row>
    <row r="895" spans="1:23" ht="12.75">
      <c r="A895" s="13" t="s">
        <v>1939</v>
      </c>
      <c r="B895" s="13">
        <v>280819033</v>
      </c>
      <c r="C895" s="13" t="s">
        <v>231</v>
      </c>
      <c r="D895" s="14">
        <v>43595</v>
      </c>
      <c r="E895" s="3">
        <v>829</v>
      </c>
      <c r="F895" s="21" t="s">
        <v>1939</v>
      </c>
      <c r="G895" s="18"/>
      <c r="H895" s="18" t="s">
        <v>1939</v>
      </c>
      <c r="I895" s="22">
        <v>43595</v>
      </c>
      <c r="J895" s="18"/>
      <c r="K895" s="18" t="s">
        <v>1398</v>
      </c>
      <c r="L895" s="18" t="s">
        <v>319</v>
      </c>
      <c r="M895" s="18" t="s">
        <v>280</v>
      </c>
      <c r="N895" s="18"/>
      <c r="O895" s="18"/>
      <c r="P895" s="17"/>
      <c r="Q895" s="18">
        <f>COUNTIF(Attendance!B:B, A895)</f>
        <v>0</v>
      </c>
      <c r="R895" s="18">
        <f>COUNTIFS(Attendance!B:B, A895, Attendance!C:C, "Went")</f>
        <v>0</v>
      </c>
      <c r="S895" s="18">
        <f>COUNTIFS(Attendance!B:B, A895, Attendance!C:C, "No Show")</f>
        <v>0</v>
      </c>
      <c r="T895" s="18">
        <f>COUNTIFS(Attendance!B:B, A895, Attendance!C:C, "Didn't Go")</f>
        <v>0</v>
      </c>
      <c r="U895" s="19">
        <f t="shared" si="6"/>
        <v>0</v>
      </c>
      <c r="V895" s="19">
        <f t="shared" si="7"/>
        <v>0</v>
      </c>
      <c r="W895" s="19">
        <f t="shared" si="8"/>
        <v>0</v>
      </c>
    </row>
    <row r="896" spans="1:23" ht="12.75">
      <c r="A896" s="13" t="s">
        <v>1940</v>
      </c>
      <c r="B896" s="13">
        <v>234755942</v>
      </c>
      <c r="C896" s="13" t="s">
        <v>237</v>
      </c>
      <c r="D896" s="14">
        <v>43600</v>
      </c>
      <c r="E896" s="3">
        <v>830</v>
      </c>
      <c r="F896" s="21" t="s">
        <v>1940</v>
      </c>
      <c r="G896" s="18"/>
      <c r="H896" s="18" t="s">
        <v>1940</v>
      </c>
      <c r="I896" s="22">
        <v>43600</v>
      </c>
      <c r="J896" s="18"/>
      <c r="K896" s="18"/>
      <c r="L896" s="18" t="s">
        <v>235</v>
      </c>
      <c r="M896" s="18" t="s">
        <v>95</v>
      </c>
      <c r="N896" s="18"/>
      <c r="O896" s="18"/>
      <c r="P896" s="17"/>
      <c r="Q896" s="18">
        <f>COUNTIF(Attendance!B:B, A896)</f>
        <v>0</v>
      </c>
      <c r="R896" s="18">
        <f>COUNTIFS(Attendance!B:B, A896, Attendance!C:C, "Went")</f>
        <v>0</v>
      </c>
      <c r="S896" s="18">
        <f>COUNTIFS(Attendance!B:B, A896, Attendance!C:C, "No Show")</f>
        <v>0</v>
      </c>
      <c r="T896" s="18">
        <f>COUNTIFS(Attendance!B:B, A896, Attendance!C:C, "Didn't Go")</f>
        <v>0</v>
      </c>
      <c r="U896" s="19">
        <f t="shared" si="6"/>
        <v>0</v>
      </c>
      <c r="V896" s="19">
        <f t="shared" si="7"/>
        <v>0</v>
      </c>
      <c r="W896" s="19">
        <f t="shared" si="8"/>
        <v>0</v>
      </c>
    </row>
    <row r="897" spans="1:23" ht="12.75">
      <c r="A897" s="13" t="s">
        <v>1941</v>
      </c>
      <c r="B897" s="13">
        <v>256187049</v>
      </c>
      <c r="C897" s="13" t="s">
        <v>1942</v>
      </c>
      <c r="D897" s="14">
        <v>43604</v>
      </c>
      <c r="E897" s="3">
        <v>831</v>
      </c>
      <c r="F897" s="21" t="s">
        <v>1941</v>
      </c>
      <c r="G897" s="18"/>
      <c r="H897" s="18" t="s">
        <v>1941</v>
      </c>
      <c r="I897" s="22">
        <v>43604</v>
      </c>
      <c r="J897" s="18"/>
      <c r="K897" s="18" t="s">
        <v>1943</v>
      </c>
      <c r="L897" s="18" t="s">
        <v>103</v>
      </c>
      <c r="M897" s="18" t="s">
        <v>68</v>
      </c>
      <c r="N897" s="18"/>
      <c r="O897" s="18"/>
      <c r="P897" s="17"/>
      <c r="Q897" s="18">
        <f>COUNTIF(Attendance!B:B, A897)</f>
        <v>0</v>
      </c>
      <c r="R897" s="18">
        <f>COUNTIFS(Attendance!B:B, A897, Attendance!C:C, "Went")</f>
        <v>0</v>
      </c>
      <c r="S897" s="18">
        <f>COUNTIFS(Attendance!B:B, A897, Attendance!C:C, "No Show")</f>
        <v>0</v>
      </c>
      <c r="T897" s="18">
        <f>COUNTIFS(Attendance!B:B, A897, Attendance!C:C, "Didn't Go")</f>
        <v>0</v>
      </c>
      <c r="U897" s="19">
        <f t="shared" si="6"/>
        <v>0</v>
      </c>
      <c r="V897" s="19">
        <f t="shared" si="7"/>
        <v>0</v>
      </c>
      <c r="W897" s="19">
        <f t="shared" si="8"/>
        <v>0</v>
      </c>
    </row>
    <row r="898" spans="1:23" ht="12.75">
      <c r="A898" s="13" t="s">
        <v>1944</v>
      </c>
      <c r="B898" s="13">
        <v>281522430</v>
      </c>
      <c r="C898" s="13" t="s">
        <v>237</v>
      </c>
      <c r="D898" s="14">
        <v>43606</v>
      </c>
      <c r="E898" s="3">
        <v>832</v>
      </c>
      <c r="F898" s="21" t="s">
        <v>1944</v>
      </c>
      <c r="G898" s="18"/>
      <c r="H898" s="18" t="s">
        <v>1944</v>
      </c>
      <c r="I898" s="22">
        <v>43606</v>
      </c>
      <c r="J898" s="18"/>
      <c r="K898" s="18"/>
      <c r="L898" s="18" t="s">
        <v>235</v>
      </c>
      <c r="M898" s="18" t="s">
        <v>95</v>
      </c>
      <c r="N898" s="18"/>
      <c r="O898" s="18"/>
      <c r="P898" s="17"/>
      <c r="Q898" s="18">
        <f>COUNTIF(Attendance!B:B, A898)</f>
        <v>0</v>
      </c>
      <c r="R898" s="18">
        <f>COUNTIFS(Attendance!B:B, A898, Attendance!C:C, "Went")</f>
        <v>0</v>
      </c>
      <c r="S898" s="18">
        <f>COUNTIFS(Attendance!B:B, A898, Attendance!C:C, "No Show")</f>
        <v>0</v>
      </c>
      <c r="T898" s="18">
        <f>COUNTIFS(Attendance!B:B, A898, Attendance!C:C, "Didn't Go")</f>
        <v>0</v>
      </c>
      <c r="U898" s="19">
        <f t="shared" si="6"/>
        <v>0</v>
      </c>
      <c r="V898" s="19">
        <f t="shared" si="7"/>
        <v>0</v>
      </c>
      <c r="W898" s="19">
        <f t="shared" si="8"/>
        <v>0</v>
      </c>
    </row>
    <row r="899" spans="1:23" ht="12.75">
      <c r="A899" s="13" t="s">
        <v>1945</v>
      </c>
      <c r="B899" s="13">
        <v>281576909</v>
      </c>
      <c r="C899" s="13" t="s">
        <v>231</v>
      </c>
      <c r="D899" s="14">
        <v>43606</v>
      </c>
      <c r="E899" s="3">
        <v>833</v>
      </c>
      <c r="F899" s="21" t="s">
        <v>1945</v>
      </c>
      <c r="G899" s="18"/>
      <c r="H899" s="18" t="s">
        <v>1945</v>
      </c>
      <c r="I899" s="22">
        <v>43606</v>
      </c>
      <c r="J899" s="18"/>
      <c r="K899" s="18"/>
      <c r="L899" s="18" t="s">
        <v>235</v>
      </c>
      <c r="M899" s="18" t="s">
        <v>95</v>
      </c>
      <c r="N899" s="18"/>
      <c r="O899" s="18"/>
      <c r="P899" s="17"/>
      <c r="Q899" s="18">
        <f>COUNTIF(Attendance!B:B, A899)</f>
        <v>0</v>
      </c>
      <c r="R899" s="18">
        <f>COUNTIFS(Attendance!B:B, A899, Attendance!C:C, "Went")</f>
        <v>0</v>
      </c>
      <c r="S899" s="18">
        <f>COUNTIFS(Attendance!B:B, A899, Attendance!C:C, "No Show")</f>
        <v>0</v>
      </c>
      <c r="T899" s="18">
        <f>COUNTIFS(Attendance!B:B, A899, Attendance!C:C, "Didn't Go")</f>
        <v>0</v>
      </c>
      <c r="U899" s="19">
        <f t="shared" si="6"/>
        <v>0</v>
      </c>
      <c r="V899" s="19">
        <f t="shared" si="7"/>
        <v>0</v>
      </c>
      <c r="W899" s="19">
        <f t="shared" si="8"/>
        <v>0</v>
      </c>
    </row>
    <row r="900" spans="1:23" ht="12.75">
      <c r="A900" s="13" t="s">
        <v>1946</v>
      </c>
      <c r="B900" s="13">
        <v>281671296</v>
      </c>
      <c r="C900" s="13" t="s">
        <v>231</v>
      </c>
      <c r="D900" s="14">
        <v>43608</v>
      </c>
      <c r="E900" s="3">
        <v>834</v>
      </c>
      <c r="F900" s="21" t="s">
        <v>1946</v>
      </c>
      <c r="G900" s="18"/>
      <c r="H900" s="18" t="s">
        <v>1946</v>
      </c>
      <c r="I900" s="22">
        <v>43608</v>
      </c>
      <c r="J900" s="18"/>
      <c r="K900" s="18"/>
      <c r="L900" s="18" t="s">
        <v>235</v>
      </c>
      <c r="M900" s="18" t="s">
        <v>95</v>
      </c>
      <c r="N900" s="18"/>
      <c r="O900" s="18"/>
      <c r="P900" s="17"/>
      <c r="Q900" s="18">
        <f>COUNTIF(Attendance!B:B, A900)</f>
        <v>1</v>
      </c>
      <c r="R900" s="18">
        <f>COUNTIFS(Attendance!B:B, A900, Attendance!C:C, "Went")</f>
        <v>0</v>
      </c>
      <c r="S900" s="18">
        <f>COUNTIFS(Attendance!B:B, A900, Attendance!C:C, "No Show")</f>
        <v>1</v>
      </c>
      <c r="T900" s="18">
        <f>COUNTIFS(Attendance!B:B, A900, Attendance!C:C, "Didn't Go")</f>
        <v>0</v>
      </c>
      <c r="U900" s="19">
        <f t="shared" si="6"/>
        <v>0</v>
      </c>
      <c r="V900" s="19">
        <f t="shared" si="7"/>
        <v>100</v>
      </c>
      <c r="W900" s="19">
        <f t="shared" si="8"/>
        <v>0</v>
      </c>
    </row>
    <row r="901" spans="1:23" ht="12.75">
      <c r="A901" s="13" t="s">
        <v>1947</v>
      </c>
      <c r="B901" s="13">
        <v>281678500</v>
      </c>
      <c r="C901" s="13" t="s">
        <v>231</v>
      </c>
      <c r="D901" s="14">
        <v>43608</v>
      </c>
      <c r="E901" s="3">
        <v>835</v>
      </c>
      <c r="F901" s="21" t="s">
        <v>1947</v>
      </c>
      <c r="G901" s="18"/>
      <c r="H901" s="18" t="s">
        <v>1947</v>
      </c>
      <c r="I901" s="22">
        <v>43608</v>
      </c>
      <c r="J901" s="18"/>
      <c r="K901" s="18" t="s">
        <v>68</v>
      </c>
      <c r="L901" s="18" t="s">
        <v>1363</v>
      </c>
      <c r="M901" s="18" t="s">
        <v>68</v>
      </c>
      <c r="N901" s="18"/>
      <c r="O901" s="18"/>
      <c r="P901" s="17"/>
      <c r="Q901" s="18">
        <f>COUNTIF(Attendance!B:B, A901)</f>
        <v>1</v>
      </c>
      <c r="R901" s="18">
        <f>COUNTIFS(Attendance!B:B, A901, Attendance!C:C, "Went")</f>
        <v>1</v>
      </c>
      <c r="S901" s="18">
        <f>COUNTIFS(Attendance!B:B, A901, Attendance!C:C, "No Show")</f>
        <v>0</v>
      </c>
      <c r="T901" s="18">
        <f>COUNTIFS(Attendance!B:B, A901, Attendance!C:C, "Didn't Go")</f>
        <v>0</v>
      </c>
      <c r="U901" s="19">
        <f t="shared" si="6"/>
        <v>100</v>
      </c>
      <c r="V901" s="19">
        <f t="shared" si="7"/>
        <v>0</v>
      </c>
      <c r="W901" s="19">
        <f t="shared" si="8"/>
        <v>0</v>
      </c>
    </row>
    <row r="902" spans="1:23" ht="12.75">
      <c r="A902" s="13" t="s">
        <v>1948</v>
      </c>
      <c r="B902" s="13">
        <v>281687844</v>
      </c>
      <c r="C902" s="13" t="s">
        <v>237</v>
      </c>
      <c r="D902" s="14">
        <v>43608</v>
      </c>
      <c r="E902" s="3">
        <v>836</v>
      </c>
      <c r="F902" s="21" t="s">
        <v>1948</v>
      </c>
      <c r="G902" s="18"/>
      <c r="H902" s="18" t="s">
        <v>1948</v>
      </c>
      <c r="I902" s="22">
        <v>43608</v>
      </c>
      <c r="J902" s="18"/>
      <c r="K902" s="18" t="s">
        <v>1949</v>
      </c>
      <c r="L902" s="18" t="s">
        <v>1950</v>
      </c>
      <c r="M902" s="18" t="s">
        <v>417</v>
      </c>
      <c r="N902" s="18"/>
      <c r="O902" s="18"/>
      <c r="P902" s="17"/>
      <c r="Q902" s="18">
        <f>COUNTIF(Attendance!B:B, A902)</f>
        <v>0</v>
      </c>
      <c r="R902" s="18">
        <f>COUNTIFS(Attendance!B:B, A902, Attendance!C:C, "Went")</f>
        <v>0</v>
      </c>
      <c r="S902" s="18">
        <f>COUNTIFS(Attendance!B:B, A902, Attendance!C:C, "No Show")</f>
        <v>0</v>
      </c>
      <c r="T902" s="18">
        <f>COUNTIFS(Attendance!B:B, A902, Attendance!C:C, "Didn't Go")</f>
        <v>0</v>
      </c>
      <c r="U902" s="19">
        <f t="shared" si="6"/>
        <v>0</v>
      </c>
      <c r="V902" s="19">
        <f t="shared" si="7"/>
        <v>0</v>
      </c>
      <c r="W902" s="19">
        <f t="shared" si="8"/>
        <v>0</v>
      </c>
    </row>
    <row r="903" spans="1:23" ht="12.75">
      <c r="A903" s="13" t="s">
        <v>1951</v>
      </c>
      <c r="B903" s="13">
        <v>281671166</v>
      </c>
      <c r="C903" s="13" t="s">
        <v>231</v>
      </c>
      <c r="D903" s="14">
        <v>43608</v>
      </c>
      <c r="E903" s="3">
        <v>837</v>
      </c>
      <c r="F903" s="21"/>
      <c r="H903" s="13" t="s">
        <v>1951</v>
      </c>
      <c r="I903" s="22"/>
      <c r="L903" s="18" t="s">
        <v>235</v>
      </c>
      <c r="M903" s="18" t="s">
        <v>95</v>
      </c>
      <c r="P903" s="17"/>
      <c r="Q903" s="18">
        <f>COUNTIF(Attendance!B:B, A903)</f>
        <v>1</v>
      </c>
      <c r="R903" s="18">
        <f>COUNTIFS(Attendance!B:B, A903, Attendance!C:C, "Went")</f>
        <v>0</v>
      </c>
      <c r="S903" s="18">
        <f>COUNTIFS(Attendance!B:B, A903, Attendance!C:C, "No Show")</f>
        <v>1</v>
      </c>
      <c r="T903" s="18">
        <f>COUNTIFS(Attendance!B:B, A903, Attendance!C:C, "Didn't Go")</f>
        <v>0</v>
      </c>
      <c r="U903" s="19">
        <f t="shared" si="6"/>
        <v>0</v>
      </c>
      <c r="V903" s="19">
        <f t="shared" si="7"/>
        <v>100</v>
      </c>
      <c r="W903" s="19">
        <f t="shared" si="8"/>
        <v>0</v>
      </c>
    </row>
    <row r="904" spans="1:23" ht="12.75">
      <c r="A904" s="13" t="s">
        <v>1952</v>
      </c>
      <c r="B904" s="13">
        <v>281671933</v>
      </c>
      <c r="C904" s="13" t="s">
        <v>231</v>
      </c>
      <c r="D904" s="14">
        <v>43608</v>
      </c>
      <c r="E904" s="3">
        <v>838</v>
      </c>
      <c r="F904" s="21" t="s">
        <v>1952</v>
      </c>
      <c r="G904" s="18"/>
      <c r="H904" s="18" t="s">
        <v>1952</v>
      </c>
      <c r="I904" s="22">
        <v>43608</v>
      </c>
      <c r="J904" s="18"/>
      <c r="K904" s="18" t="s">
        <v>1953</v>
      </c>
      <c r="L904" s="18" t="s">
        <v>103</v>
      </c>
      <c r="M904" s="18" t="s">
        <v>166</v>
      </c>
      <c r="N904" s="18"/>
      <c r="O904" s="18"/>
      <c r="P904" s="17"/>
      <c r="Q904" s="18">
        <f>COUNTIF(Attendance!B:B, A904)</f>
        <v>3</v>
      </c>
      <c r="R904" s="18">
        <f>COUNTIFS(Attendance!B:B, A904, Attendance!C:C, "Went")</f>
        <v>2</v>
      </c>
      <c r="S904" s="18">
        <f>COUNTIFS(Attendance!B:B, A904, Attendance!C:C, "No Show")</f>
        <v>0</v>
      </c>
      <c r="T904" s="18">
        <f>COUNTIFS(Attendance!B:B, A904, Attendance!C:C, "Didn't Go")</f>
        <v>0</v>
      </c>
      <c r="U904" s="19">
        <f t="shared" si="6"/>
        <v>66.666666666666657</v>
      </c>
      <c r="V904" s="19">
        <f t="shared" si="7"/>
        <v>0</v>
      </c>
      <c r="W904" s="19">
        <f t="shared" si="8"/>
        <v>0</v>
      </c>
    </row>
    <row r="905" spans="1:23" ht="12.75">
      <c r="A905" s="13" t="s">
        <v>1954</v>
      </c>
      <c r="B905" s="13">
        <v>281671479</v>
      </c>
      <c r="C905" s="13" t="s">
        <v>231</v>
      </c>
      <c r="D905" s="14">
        <v>43608</v>
      </c>
      <c r="E905" s="3">
        <v>839</v>
      </c>
      <c r="F905" s="21" t="s">
        <v>1954</v>
      </c>
      <c r="G905" s="18"/>
      <c r="H905" s="18" t="s">
        <v>1954</v>
      </c>
      <c r="I905" s="22">
        <v>43608</v>
      </c>
      <c r="J905" s="18"/>
      <c r="K905" s="18" t="s">
        <v>1039</v>
      </c>
      <c r="L905" s="18" t="s">
        <v>103</v>
      </c>
      <c r="M905" s="18" t="s">
        <v>44</v>
      </c>
      <c r="N905" s="18"/>
      <c r="O905" s="18"/>
      <c r="P905" s="17"/>
      <c r="Q905" s="18">
        <f>COUNTIF(Attendance!B:B, A905)</f>
        <v>3</v>
      </c>
      <c r="R905" s="18">
        <f>COUNTIFS(Attendance!B:B, A905, Attendance!C:C, "Went")</f>
        <v>1</v>
      </c>
      <c r="S905" s="18">
        <f>COUNTIFS(Attendance!B:B, A905, Attendance!C:C, "No Show")</f>
        <v>2</v>
      </c>
      <c r="T905" s="18">
        <f>COUNTIFS(Attendance!B:B, A905, Attendance!C:C, "Didn't Go")</f>
        <v>0</v>
      </c>
      <c r="U905" s="19">
        <f t="shared" si="6"/>
        <v>33.333333333333329</v>
      </c>
      <c r="V905" s="19">
        <f t="shared" si="7"/>
        <v>66.666666666666657</v>
      </c>
      <c r="W905" s="19">
        <f t="shared" si="8"/>
        <v>0</v>
      </c>
    </row>
    <row r="906" spans="1:23" ht="12.75">
      <c r="A906" s="13" t="s">
        <v>1955</v>
      </c>
      <c r="B906" s="13">
        <v>281689884</v>
      </c>
      <c r="C906" s="13" t="s">
        <v>231</v>
      </c>
      <c r="D906" s="14">
        <v>43608</v>
      </c>
      <c r="E906" s="3">
        <v>840</v>
      </c>
      <c r="F906" s="21"/>
      <c r="G906" s="13" t="s">
        <v>1956</v>
      </c>
      <c r="H906" s="13" t="s">
        <v>1956</v>
      </c>
      <c r="I906" s="22"/>
      <c r="K906" s="18" t="s">
        <v>1957</v>
      </c>
      <c r="L906" s="18" t="s">
        <v>908</v>
      </c>
      <c r="M906" s="18" t="s">
        <v>166</v>
      </c>
      <c r="P906" s="17"/>
      <c r="Q906" s="18">
        <f>COUNTIF(Attendance!B:B, A906)</f>
        <v>3</v>
      </c>
      <c r="R906" s="18">
        <f>COUNTIFS(Attendance!B:B, A906, Attendance!C:C, "Went")</f>
        <v>2</v>
      </c>
      <c r="S906" s="18">
        <f>COUNTIFS(Attendance!B:B, A906, Attendance!C:C, "No Show")</f>
        <v>0</v>
      </c>
      <c r="T906" s="18">
        <f>COUNTIFS(Attendance!B:B, A906, Attendance!C:C, "Didn't Go")</f>
        <v>0</v>
      </c>
      <c r="U906" s="19">
        <f t="shared" si="6"/>
        <v>66.666666666666657</v>
      </c>
      <c r="V906" s="19">
        <f t="shared" si="7"/>
        <v>0</v>
      </c>
      <c r="W906" s="19">
        <f t="shared" si="8"/>
        <v>0</v>
      </c>
    </row>
    <row r="907" spans="1:23" ht="12.75">
      <c r="A907" s="13" t="s">
        <v>316</v>
      </c>
      <c r="B907" s="13">
        <v>102247232</v>
      </c>
      <c r="C907" s="13" t="s">
        <v>1958</v>
      </c>
      <c r="D907" s="14">
        <v>43608</v>
      </c>
      <c r="E907" s="3">
        <v>841</v>
      </c>
      <c r="F907" s="21" t="s">
        <v>316</v>
      </c>
      <c r="G907" s="18" t="s">
        <v>317</v>
      </c>
      <c r="H907" s="18" t="s">
        <v>317</v>
      </c>
      <c r="I907" s="22">
        <v>43009</v>
      </c>
      <c r="J907" s="18"/>
      <c r="K907" s="18" t="s">
        <v>318</v>
      </c>
      <c r="L907" s="18" t="s">
        <v>319</v>
      </c>
      <c r="M907" s="18" t="s">
        <v>280</v>
      </c>
      <c r="N907" s="18"/>
      <c r="O907" s="18"/>
      <c r="P907" s="17"/>
      <c r="Q907" s="18">
        <f>COUNTIF(Attendance!B:B, A907)</f>
        <v>4</v>
      </c>
      <c r="R907" s="18">
        <f>COUNTIFS(Attendance!B:B, A907, Attendance!C:C, "Went")</f>
        <v>1</v>
      </c>
      <c r="S907" s="18">
        <f>COUNTIFS(Attendance!B:B, A907, Attendance!C:C, "No Show")</f>
        <v>1</v>
      </c>
      <c r="T907" s="18">
        <f>COUNTIFS(Attendance!B:B, A907, Attendance!C:C, "Didn't Go")</f>
        <v>2</v>
      </c>
      <c r="U907" s="19">
        <f t="shared" si="6"/>
        <v>25</v>
      </c>
      <c r="V907" s="19">
        <f t="shared" si="7"/>
        <v>25</v>
      </c>
      <c r="W907" s="19">
        <f t="shared" si="8"/>
        <v>50</v>
      </c>
    </row>
    <row r="908" spans="1:23" ht="12.75">
      <c r="A908" s="13" t="s">
        <v>1959</v>
      </c>
      <c r="B908" s="13">
        <v>281674926</v>
      </c>
      <c r="C908" s="13" t="s">
        <v>231</v>
      </c>
      <c r="D908" s="14">
        <v>43608</v>
      </c>
      <c r="E908" s="3">
        <v>842</v>
      </c>
      <c r="F908" s="21" t="s">
        <v>1959</v>
      </c>
      <c r="G908" s="18"/>
      <c r="H908" s="18" t="s">
        <v>1959</v>
      </c>
      <c r="I908" s="22">
        <v>43608</v>
      </c>
      <c r="J908" s="18"/>
      <c r="K908" s="18" t="s">
        <v>1824</v>
      </c>
      <c r="L908" s="18" t="s">
        <v>103</v>
      </c>
      <c r="M908" s="18" t="s">
        <v>40</v>
      </c>
      <c r="N908" s="18"/>
      <c r="O908" s="18"/>
      <c r="P908" s="17"/>
      <c r="Q908" s="18">
        <f>COUNTIF(Attendance!B:B, A908)</f>
        <v>0</v>
      </c>
      <c r="R908" s="18">
        <f>COUNTIFS(Attendance!B:B, A908, Attendance!C:C, "Went")</f>
        <v>0</v>
      </c>
      <c r="S908" s="18">
        <f>COUNTIFS(Attendance!B:B, A908, Attendance!C:C, "No Show")</f>
        <v>0</v>
      </c>
      <c r="T908" s="18">
        <f>COUNTIFS(Attendance!B:B, A908, Attendance!C:C, "Didn't Go")</f>
        <v>0</v>
      </c>
      <c r="U908" s="19">
        <f t="shared" si="6"/>
        <v>0</v>
      </c>
      <c r="V908" s="19">
        <f t="shared" si="7"/>
        <v>0</v>
      </c>
      <c r="W908" s="19">
        <f t="shared" si="8"/>
        <v>0</v>
      </c>
    </row>
    <row r="909" spans="1:23" ht="12.75">
      <c r="A909" s="13" t="s">
        <v>1960</v>
      </c>
      <c r="B909" s="13">
        <v>281671388</v>
      </c>
      <c r="C909" s="13" t="s">
        <v>237</v>
      </c>
      <c r="D909" s="14">
        <v>43608</v>
      </c>
      <c r="E909" s="3">
        <v>843</v>
      </c>
      <c r="F909" s="21" t="s">
        <v>1960</v>
      </c>
      <c r="G909" s="18"/>
      <c r="H909" s="18" t="s">
        <v>1960</v>
      </c>
      <c r="I909" s="22">
        <v>43608</v>
      </c>
      <c r="J909" s="18"/>
      <c r="K909" s="18" t="s">
        <v>1961</v>
      </c>
      <c r="L909" s="18" t="s">
        <v>103</v>
      </c>
      <c r="M909" s="18" t="s">
        <v>186</v>
      </c>
      <c r="N909" s="18"/>
      <c r="O909" s="18"/>
      <c r="P909" s="17"/>
      <c r="Q909" s="18">
        <f>COUNTIF(Attendance!B:B, A909)</f>
        <v>2</v>
      </c>
      <c r="R909" s="18">
        <f>COUNTIFS(Attendance!B:B, A909, Attendance!C:C, "Went")</f>
        <v>0</v>
      </c>
      <c r="S909" s="18">
        <f>COUNTIFS(Attendance!B:B, A909, Attendance!C:C, "No Show")</f>
        <v>2</v>
      </c>
      <c r="T909" s="18">
        <f>COUNTIFS(Attendance!B:B, A909, Attendance!C:C, "Didn't Go")</f>
        <v>0</v>
      </c>
      <c r="U909" s="19">
        <f t="shared" si="6"/>
        <v>0</v>
      </c>
      <c r="V909" s="19">
        <f t="shared" si="7"/>
        <v>100</v>
      </c>
      <c r="W909" s="19">
        <f t="shared" si="8"/>
        <v>0</v>
      </c>
    </row>
    <row r="910" spans="1:23" ht="12.75">
      <c r="A910" s="13" t="s">
        <v>1962</v>
      </c>
      <c r="B910" s="13">
        <v>281674779</v>
      </c>
      <c r="C910" s="13" t="s">
        <v>231</v>
      </c>
      <c r="D910" s="14">
        <v>43608</v>
      </c>
      <c r="E910" s="3">
        <v>844</v>
      </c>
      <c r="F910" s="21" t="s">
        <v>1962</v>
      </c>
      <c r="G910" s="18"/>
      <c r="H910" s="18" t="s">
        <v>1962</v>
      </c>
      <c r="I910" s="22">
        <v>43608</v>
      </c>
      <c r="J910" s="18"/>
      <c r="K910" s="18" t="s">
        <v>636</v>
      </c>
      <c r="L910" s="18" t="s">
        <v>103</v>
      </c>
      <c r="M910" s="18" t="s">
        <v>31</v>
      </c>
      <c r="N910" s="18"/>
      <c r="O910" s="18"/>
      <c r="P910" s="17"/>
      <c r="Q910" s="18">
        <f>COUNTIF(Attendance!B:B, A910)</f>
        <v>3</v>
      </c>
      <c r="R910" s="18">
        <f>COUNTIFS(Attendance!B:B, A910, Attendance!C:C, "Went")</f>
        <v>2</v>
      </c>
      <c r="S910" s="18">
        <f>COUNTIFS(Attendance!B:B, A910, Attendance!C:C, "No Show")</f>
        <v>0</v>
      </c>
      <c r="T910" s="18">
        <f>COUNTIFS(Attendance!B:B, A910, Attendance!C:C, "Didn't Go")</f>
        <v>1</v>
      </c>
      <c r="U910" s="19">
        <f t="shared" si="6"/>
        <v>66.666666666666657</v>
      </c>
      <c r="V910" s="19">
        <f t="shared" si="7"/>
        <v>0</v>
      </c>
      <c r="W910" s="19">
        <f t="shared" si="8"/>
        <v>33.333333333333329</v>
      </c>
    </row>
    <row r="911" spans="1:23" ht="12.75">
      <c r="A911" s="13" t="s">
        <v>1963</v>
      </c>
      <c r="B911" s="13">
        <v>281671427</v>
      </c>
      <c r="C911" s="13" t="s">
        <v>231</v>
      </c>
      <c r="D911" s="14">
        <v>43608</v>
      </c>
      <c r="E911" s="3">
        <v>845</v>
      </c>
      <c r="F911" s="21" t="s">
        <v>1963</v>
      </c>
      <c r="G911" s="18"/>
      <c r="H911" s="18" t="s">
        <v>1963</v>
      </c>
      <c r="I911" s="22">
        <v>43608</v>
      </c>
      <c r="J911" s="18"/>
      <c r="K911" s="18" t="s">
        <v>1964</v>
      </c>
      <c r="L911" s="18" t="s">
        <v>103</v>
      </c>
      <c r="M911" s="18" t="s">
        <v>40</v>
      </c>
      <c r="N911" s="18"/>
      <c r="O911" s="18"/>
      <c r="P911" s="17"/>
      <c r="Q911" s="18">
        <f>COUNTIF(Attendance!B:B, A911)</f>
        <v>1</v>
      </c>
      <c r="R911" s="18">
        <f>COUNTIFS(Attendance!B:B, A911, Attendance!C:C, "Went")</f>
        <v>1</v>
      </c>
      <c r="S911" s="18">
        <f>COUNTIFS(Attendance!B:B, A911, Attendance!C:C, "No Show")</f>
        <v>0</v>
      </c>
      <c r="T911" s="18">
        <f>COUNTIFS(Attendance!B:B, A911, Attendance!C:C, "Didn't Go")</f>
        <v>0</v>
      </c>
      <c r="U911" s="19">
        <f t="shared" si="6"/>
        <v>100</v>
      </c>
      <c r="V911" s="19">
        <f t="shared" si="7"/>
        <v>0</v>
      </c>
      <c r="W911" s="19">
        <f t="shared" si="8"/>
        <v>0</v>
      </c>
    </row>
    <row r="912" spans="1:23" ht="12.75">
      <c r="A912" s="13" t="s">
        <v>1965</v>
      </c>
      <c r="B912" s="13">
        <v>281673385</v>
      </c>
      <c r="C912" s="13" t="s">
        <v>231</v>
      </c>
      <c r="D912" s="14">
        <v>43608</v>
      </c>
      <c r="E912" s="3">
        <v>846</v>
      </c>
      <c r="F912" s="21" t="s">
        <v>1966</v>
      </c>
      <c r="G912" s="18"/>
      <c r="H912" s="18" t="s">
        <v>1966</v>
      </c>
      <c r="I912" s="22">
        <v>43608</v>
      </c>
      <c r="J912" s="18"/>
      <c r="K912" s="18" t="s">
        <v>1967</v>
      </c>
      <c r="L912" s="18" t="s">
        <v>103</v>
      </c>
      <c r="M912" s="18" t="s">
        <v>68</v>
      </c>
      <c r="N912" s="18"/>
      <c r="O912" s="18"/>
      <c r="P912" s="17"/>
      <c r="Q912" s="18">
        <f>COUNTIF(Attendance!B:B, A912)</f>
        <v>1</v>
      </c>
      <c r="R912" s="18">
        <f>COUNTIFS(Attendance!B:B, A912, Attendance!C:C, "Went")</f>
        <v>1</v>
      </c>
      <c r="S912" s="18">
        <f>COUNTIFS(Attendance!B:B, A912, Attendance!C:C, "No Show")</f>
        <v>0</v>
      </c>
      <c r="T912" s="18">
        <f>COUNTIFS(Attendance!B:B, A912, Attendance!C:C, "Didn't Go")</f>
        <v>0</v>
      </c>
      <c r="U912" s="19">
        <f t="shared" si="6"/>
        <v>100</v>
      </c>
      <c r="V912" s="19">
        <f t="shared" si="7"/>
        <v>0</v>
      </c>
      <c r="W912" s="19">
        <f t="shared" si="8"/>
        <v>0</v>
      </c>
    </row>
    <row r="913" spans="1:23" ht="12.75">
      <c r="A913" s="13" t="s">
        <v>1968</v>
      </c>
      <c r="B913" s="13">
        <v>281680885</v>
      </c>
      <c r="C913" s="13" t="s">
        <v>231</v>
      </c>
      <c r="D913" s="14">
        <v>43608</v>
      </c>
      <c r="E913" s="3">
        <v>847</v>
      </c>
      <c r="F913" s="21" t="s">
        <v>1968</v>
      </c>
      <c r="G913" s="18"/>
      <c r="H913" s="18" t="s">
        <v>1968</v>
      </c>
      <c r="I913" s="22">
        <v>43608</v>
      </c>
      <c r="J913" s="18"/>
      <c r="K913" s="18" t="s">
        <v>1969</v>
      </c>
      <c r="L913" s="18" t="s">
        <v>103</v>
      </c>
      <c r="M913" s="18" t="s">
        <v>31</v>
      </c>
      <c r="N913" s="18"/>
      <c r="O913" s="18"/>
      <c r="P913" s="17"/>
      <c r="Q913" s="18">
        <f>COUNTIF(Attendance!B:B, A913)</f>
        <v>2</v>
      </c>
      <c r="R913" s="18">
        <f>COUNTIFS(Attendance!B:B, A913, Attendance!C:C, "Went")</f>
        <v>1</v>
      </c>
      <c r="S913" s="18">
        <f>COUNTIFS(Attendance!B:B, A913, Attendance!C:C, "No Show")</f>
        <v>0</v>
      </c>
      <c r="T913" s="18">
        <f>COUNTIFS(Attendance!B:B, A913, Attendance!C:C, "Didn't Go")</f>
        <v>1</v>
      </c>
      <c r="U913" s="19">
        <f t="shared" si="6"/>
        <v>50</v>
      </c>
      <c r="V913" s="19">
        <f t="shared" si="7"/>
        <v>0</v>
      </c>
      <c r="W913" s="19">
        <f t="shared" si="8"/>
        <v>50</v>
      </c>
    </row>
    <row r="914" spans="1:23" ht="12.75">
      <c r="A914" s="13" t="s">
        <v>1970</v>
      </c>
      <c r="B914" s="13">
        <v>27013292</v>
      </c>
      <c r="C914" s="13" t="s">
        <v>237</v>
      </c>
      <c r="D914" s="14">
        <v>43608</v>
      </c>
      <c r="E914" s="3">
        <v>848</v>
      </c>
      <c r="F914" s="21" t="s">
        <v>1970</v>
      </c>
      <c r="G914" s="18"/>
      <c r="H914" s="18" t="s">
        <v>1970</v>
      </c>
      <c r="I914" s="22">
        <v>43608</v>
      </c>
      <c r="J914" s="18"/>
      <c r="K914" s="18" t="s">
        <v>1971</v>
      </c>
      <c r="L914" s="18" t="s">
        <v>1168</v>
      </c>
      <c r="M914" s="18" t="s">
        <v>36</v>
      </c>
      <c r="N914" s="18"/>
      <c r="O914" s="18"/>
      <c r="P914" s="17"/>
      <c r="Q914" s="18">
        <f>COUNTIF(Attendance!B:B, A914)</f>
        <v>1</v>
      </c>
      <c r="R914" s="18">
        <f>COUNTIFS(Attendance!B:B, A914, Attendance!C:C, "Went")</f>
        <v>0</v>
      </c>
      <c r="S914" s="18">
        <f>COUNTIFS(Attendance!B:B, A914, Attendance!C:C, "No Show")</f>
        <v>1</v>
      </c>
      <c r="T914" s="18">
        <f>COUNTIFS(Attendance!B:B, A914, Attendance!C:C, "Didn't Go")</f>
        <v>0</v>
      </c>
      <c r="U914" s="19">
        <f t="shared" si="6"/>
        <v>0</v>
      </c>
      <c r="V914" s="19">
        <f t="shared" si="7"/>
        <v>100</v>
      </c>
      <c r="W914" s="19">
        <f t="shared" si="8"/>
        <v>0</v>
      </c>
    </row>
    <row r="915" spans="1:23" ht="12.75">
      <c r="A915" s="13" t="s">
        <v>1972</v>
      </c>
      <c r="B915" s="13">
        <v>265258988</v>
      </c>
      <c r="C915" s="13" t="s">
        <v>237</v>
      </c>
      <c r="D915" s="14">
        <v>43609</v>
      </c>
      <c r="E915" s="3">
        <v>849</v>
      </c>
      <c r="F915" s="21" t="s">
        <v>1972</v>
      </c>
      <c r="G915" s="18"/>
      <c r="H915" s="18" t="s">
        <v>1972</v>
      </c>
      <c r="I915" s="22">
        <v>43609</v>
      </c>
      <c r="J915" s="18"/>
      <c r="K915" s="18" t="s">
        <v>1973</v>
      </c>
      <c r="L915" s="18" t="s">
        <v>103</v>
      </c>
      <c r="M915" s="18" t="s">
        <v>53</v>
      </c>
      <c r="N915" s="18"/>
      <c r="O915" s="18"/>
      <c r="P915" s="17"/>
      <c r="Q915" s="18">
        <f>COUNTIF(Attendance!B:B, A915)</f>
        <v>1</v>
      </c>
      <c r="R915" s="18">
        <f>COUNTIFS(Attendance!B:B, A915, Attendance!C:C, "Went")</f>
        <v>1</v>
      </c>
      <c r="S915" s="18">
        <f>COUNTIFS(Attendance!B:B, A915, Attendance!C:C, "No Show")</f>
        <v>0</v>
      </c>
      <c r="T915" s="18">
        <f>COUNTIFS(Attendance!B:B, A915, Attendance!C:C, "Didn't Go")</f>
        <v>0</v>
      </c>
      <c r="U915" s="19">
        <f t="shared" si="6"/>
        <v>100</v>
      </c>
      <c r="V915" s="19">
        <f t="shared" si="7"/>
        <v>0</v>
      </c>
      <c r="W915" s="19">
        <f t="shared" si="8"/>
        <v>0</v>
      </c>
    </row>
    <row r="916" spans="1:23" ht="12.75">
      <c r="A916" s="13" t="s">
        <v>1974</v>
      </c>
      <c r="B916" s="13">
        <v>281831940</v>
      </c>
      <c r="C916" s="13" t="s">
        <v>237</v>
      </c>
      <c r="D916" s="14">
        <v>43610</v>
      </c>
      <c r="E916" s="3">
        <v>850</v>
      </c>
      <c r="F916" s="21" t="s">
        <v>1974</v>
      </c>
      <c r="G916" s="18"/>
      <c r="H916" s="18" t="s">
        <v>1974</v>
      </c>
      <c r="I916" s="22">
        <v>43610</v>
      </c>
      <c r="J916" s="18"/>
      <c r="K916" s="18"/>
      <c r="L916" s="18" t="s">
        <v>235</v>
      </c>
      <c r="M916" s="18" t="s">
        <v>95</v>
      </c>
      <c r="N916" s="18"/>
      <c r="O916" s="18"/>
      <c r="P916" s="17"/>
      <c r="Q916" s="18">
        <f>COUNTIF(Attendance!B:B, A916)</f>
        <v>0</v>
      </c>
      <c r="R916" s="18">
        <f>COUNTIFS(Attendance!B:B, A916, Attendance!C:C, "Went")</f>
        <v>0</v>
      </c>
      <c r="S916" s="18">
        <f>COUNTIFS(Attendance!B:B, A916, Attendance!C:C, "No Show")</f>
        <v>0</v>
      </c>
      <c r="T916" s="18">
        <f>COUNTIFS(Attendance!B:B, A916, Attendance!C:C, "Didn't Go")</f>
        <v>0</v>
      </c>
      <c r="U916" s="19">
        <f t="shared" si="6"/>
        <v>0</v>
      </c>
      <c r="V916" s="19">
        <f t="shared" si="7"/>
        <v>0</v>
      </c>
      <c r="W916" s="19">
        <f t="shared" si="8"/>
        <v>0</v>
      </c>
    </row>
    <row r="917" spans="1:23" ht="12.75">
      <c r="A917" s="13" t="s">
        <v>1975</v>
      </c>
      <c r="B917" s="13">
        <v>20715401</v>
      </c>
      <c r="C917" s="13" t="s">
        <v>237</v>
      </c>
      <c r="D917" s="14">
        <v>43613</v>
      </c>
      <c r="E917" s="3">
        <v>851</v>
      </c>
      <c r="F917" s="21" t="s">
        <v>1975</v>
      </c>
      <c r="G917" s="18"/>
      <c r="H917" s="18" t="s">
        <v>1975</v>
      </c>
      <c r="I917" s="22">
        <v>43613</v>
      </c>
      <c r="J917" s="18"/>
      <c r="K917" s="18" t="s">
        <v>1976</v>
      </c>
      <c r="L917" s="18" t="s">
        <v>1056</v>
      </c>
      <c r="M917" s="18" t="s">
        <v>44</v>
      </c>
      <c r="N917" s="18"/>
      <c r="O917" s="18"/>
      <c r="P917" s="17"/>
      <c r="Q917" s="18">
        <f>COUNTIF(Attendance!B:B, A917)</f>
        <v>0</v>
      </c>
      <c r="R917" s="18">
        <f>COUNTIFS(Attendance!B:B, A917, Attendance!C:C, "Went")</f>
        <v>0</v>
      </c>
      <c r="S917" s="18">
        <f>COUNTIFS(Attendance!B:B, A917, Attendance!C:C, "No Show")</f>
        <v>0</v>
      </c>
      <c r="T917" s="18">
        <f>COUNTIFS(Attendance!B:B, A917, Attendance!C:C, "Didn't Go")</f>
        <v>0</v>
      </c>
      <c r="U917" s="19">
        <f t="shared" si="6"/>
        <v>0</v>
      </c>
      <c r="V917" s="19">
        <f t="shared" si="7"/>
        <v>0</v>
      </c>
      <c r="W917" s="19">
        <f t="shared" si="8"/>
        <v>0</v>
      </c>
    </row>
    <row r="918" spans="1:23" ht="12.75">
      <c r="A918" s="13" t="s">
        <v>1144</v>
      </c>
      <c r="B918" s="13">
        <v>205905029</v>
      </c>
      <c r="C918" s="13" t="s">
        <v>293</v>
      </c>
      <c r="D918" s="14">
        <v>43613</v>
      </c>
      <c r="E918" s="3">
        <v>852</v>
      </c>
      <c r="F918" s="21" t="s">
        <v>1144</v>
      </c>
      <c r="G918" s="18"/>
      <c r="H918" s="18" t="s">
        <v>1144</v>
      </c>
      <c r="I918" s="22">
        <v>43244</v>
      </c>
      <c r="J918" s="18"/>
      <c r="K918" s="18" t="s">
        <v>1145</v>
      </c>
      <c r="L918" s="18" t="s">
        <v>728</v>
      </c>
      <c r="M918" s="18" t="s">
        <v>166</v>
      </c>
      <c r="N918" s="18"/>
      <c r="O918" s="18"/>
      <c r="P918" s="17"/>
      <c r="Q918" s="18">
        <f>COUNTIF(Attendance!B:B, A918)</f>
        <v>0</v>
      </c>
      <c r="R918" s="18">
        <f>COUNTIFS(Attendance!B:B, A918, Attendance!C:C, "Went")</f>
        <v>0</v>
      </c>
      <c r="S918" s="18">
        <f>COUNTIFS(Attendance!B:B, A918, Attendance!C:C, "No Show")</f>
        <v>0</v>
      </c>
      <c r="T918" s="18">
        <f>COUNTIFS(Attendance!B:B, A918, Attendance!C:C, "Didn't Go")</f>
        <v>0</v>
      </c>
      <c r="U918" s="19">
        <f t="shared" si="6"/>
        <v>0</v>
      </c>
      <c r="V918" s="19">
        <f t="shared" si="7"/>
        <v>0</v>
      </c>
      <c r="W918" s="19">
        <f t="shared" si="8"/>
        <v>0</v>
      </c>
    </row>
    <row r="919" spans="1:23" ht="12.75">
      <c r="A919" s="13" t="s">
        <v>1977</v>
      </c>
      <c r="B919" s="13">
        <v>282103910</v>
      </c>
      <c r="C919" s="13" t="s">
        <v>520</v>
      </c>
      <c r="D919" s="14">
        <v>43614</v>
      </c>
      <c r="E919" s="3">
        <v>853</v>
      </c>
      <c r="F919" s="21" t="s">
        <v>1977</v>
      </c>
      <c r="G919" s="18"/>
      <c r="H919" s="18" t="s">
        <v>1977</v>
      </c>
      <c r="I919" s="22">
        <v>43614</v>
      </c>
      <c r="J919" s="18"/>
      <c r="K919" s="18" t="s">
        <v>1223</v>
      </c>
      <c r="L919" s="18" t="s">
        <v>103</v>
      </c>
      <c r="M919" s="18" t="s">
        <v>31</v>
      </c>
      <c r="N919" s="18"/>
      <c r="O919" s="18"/>
      <c r="P919" s="17"/>
      <c r="Q919" s="18">
        <f>COUNTIF(Attendance!B:B, A919)</f>
        <v>1</v>
      </c>
      <c r="R919" s="18">
        <f>COUNTIFS(Attendance!B:B, A919, Attendance!C:C, "Went")</f>
        <v>1</v>
      </c>
      <c r="S919" s="18">
        <f>COUNTIFS(Attendance!B:B, A919, Attendance!C:C, "No Show")</f>
        <v>0</v>
      </c>
      <c r="T919" s="18">
        <f>COUNTIFS(Attendance!B:B, A919, Attendance!C:C, "Didn't Go")</f>
        <v>0</v>
      </c>
      <c r="U919" s="19">
        <f t="shared" si="6"/>
        <v>100</v>
      </c>
      <c r="V919" s="19">
        <f t="shared" si="7"/>
        <v>0</v>
      </c>
      <c r="W919" s="19">
        <f t="shared" si="8"/>
        <v>0</v>
      </c>
    </row>
    <row r="920" spans="1:23" ht="12.75">
      <c r="A920" s="13" t="s">
        <v>1978</v>
      </c>
      <c r="B920" s="13">
        <v>282146687</v>
      </c>
      <c r="C920" s="13" t="s">
        <v>231</v>
      </c>
      <c r="D920" s="14">
        <v>43615</v>
      </c>
      <c r="E920" s="3">
        <v>854</v>
      </c>
      <c r="F920" s="21" t="s">
        <v>1978</v>
      </c>
      <c r="G920" s="18"/>
      <c r="H920" s="18" t="s">
        <v>1978</v>
      </c>
      <c r="I920" s="22">
        <v>43615</v>
      </c>
      <c r="J920" s="18"/>
      <c r="K920" s="18" t="s">
        <v>1979</v>
      </c>
      <c r="L920" s="18" t="s">
        <v>103</v>
      </c>
      <c r="M920" s="18" t="s">
        <v>31</v>
      </c>
      <c r="N920" s="18"/>
      <c r="O920" s="18"/>
      <c r="P920" s="17"/>
      <c r="Q920" s="18">
        <f>COUNTIF(Attendance!B:B, A920)</f>
        <v>1</v>
      </c>
      <c r="R920" s="18">
        <f>COUNTIFS(Attendance!B:B, A920, Attendance!C:C, "Went")</f>
        <v>1</v>
      </c>
      <c r="S920" s="18">
        <f>COUNTIFS(Attendance!B:B, A920, Attendance!C:C, "No Show")</f>
        <v>0</v>
      </c>
      <c r="T920" s="18">
        <f>COUNTIFS(Attendance!B:B, A920, Attendance!C:C, "Didn't Go")</f>
        <v>0</v>
      </c>
      <c r="U920" s="19">
        <f t="shared" si="6"/>
        <v>100</v>
      </c>
      <c r="V920" s="19">
        <f t="shared" si="7"/>
        <v>0</v>
      </c>
      <c r="W920" s="19">
        <f t="shared" si="8"/>
        <v>0</v>
      </c>
    </row>
    <row r="921" spans="1:23" ht="12.75">
      <c r="A921" s="13" t="s">
        <v>1980</v>
      </c>
      <c r="B921" s="13">
        <v>281266483</v>
      </c>
      <c r="C921" s="13" t="s">
        <v>237</v>
      </c>
      <c r="D921" s="14">
        <v>43615</v>
      </c>
      <c r="E921" s="3">
        <v>855</v>
      </c>
      <c r="F921" s="21"/>
      <c r="H921" s="13" t="s">
        <v>1980</v>
      </c>
      <c r="I921" s="22"/>
      <c r="K921" s="18" t="s">
        <v>1981</v>
      </c>
      <c r="L921" s="18" t="s">
        <v>107</v>
      </c>
      <c r="M921" s="18" t="s">
        <v>166</v>
      </c>
      <c r="P921" s="17"/>
      <c r="Q921" s="18">
        <f>COUNTIF(Attendance!B:B, A921)</f>
        <v>0</v>
      </c>
      <c r="R921" s="18">
        <f>COUNTIFS(Attendance!B:B, A921, Attendance!C:C, "Went")</f>
        <v>0</v>
      </c>
      <c r="S921" s="18">
        <f>COUNTIFS(Attendance!B:B, A921, Attendance!C:C, "No Show")</f>
        <v>0</v>
      </c>
      <c r="T921" s="18">
        <f>COUNTIFS(Attendance!B:B, A921, Attendance!C:C, "Didn't Go")</f>
        <v>0</v>
      </c>
      <c r="U921" s="19">
        <f t="shared" si="6"/>
        <v>0</v>
      </c>
      <c r="V921" s="19">
        <f t="shared" si="7"/>
        <v>0</v>
      </c>
      <c r="W921" s="19">
        <f t="shared" si="8"/>
        <v>0</v>
      </c>
    </row>
    <row r="922" spans="1:23" ht="12.75">
      <c r="A922" s="13" t="s">
        <v>1982</v>
      </c>
      <c r="B922" s="13">
        <v>282135525</v>
      </c>
      <c r="C922" s="13" t="s">
        <v>231</v>
      </c>
      <c r="D922" s="14">
        <v>43615</v>
      </c>
      <c r="E922" s="3">
        <v>856</v>
      </c>
      <c r="F922" s="21" t="s">
        <v>1982</v>
      </c>
      <c r="G922" s="18"/>
      <c r="H922" s="18" t="s">
        <v>1982</v>
      </c>
      <c r="I922" s="22">
        <v>43615</v>
      </c>
      <c r="J922" s="18"/>
      <c r="K922" s="18" t="s">
        <v>1983</v>
      </c>
      <c r="L922" s="18" t="s">
        <v>103</v>
      </c>
      <c r="M922" s="18" t="s">
        <v>68</v>
      </c>
      <c r="N922" s="18"/>
      <c r="O922" s="18"/>
      <c r="P922" s="17"/>
      <c r="Q922" s="18">
        <f>COUNTIF(Attendance!B:B, A922)</f>
        <v>2</v>
      </c>
      <c r="R922" s="18">
        <f>COUNTIFS(Attendance!B:B, A922, Attendance!C:C, "Went")</f>
        <v>0</v>
      </c>
      <c r="S922" s="18">
        <f>COUNTIFS(Attendance!B:B, A922, Attendance!C:C, "No Show")</f>
        <v>2</v>
      </c>
      <c r="T922" s="18">
        <f>COUNTIFS(Attendance!B:B, A922, Attendance!C:C, "Didn't Go")</f>
        <v>0</v>
      </c>
      <c r="U922" s="19">
        <f t="shared" si="6"/>
        <v>0</v>
      </c>
      <c r="V922" s="19">
        <f t="shared" si="7"/>
        <v>100</v>
      </c>
      <c r="W922" s="19">
        <f t="shared" si="8"/>
        <v>0</v>
      </c>
    </row>
    <row r="923" spans="1:23" ht="12.75">
      <c r="A923" s="13" t="s">
        <v>1984</v>
      </c>
      <c r="B923" s="13">
        <v>26696442</v>
      </c>
      <c r="C923" s="13" t="s">
        <v>237</v>
      </c>
      <c r="D923" s="14">
        <v>43616</v>
      </c>
      <c r="E923" s="3">
        <v>857</v>
      </c>
      <c r="F923" s="21" t="s">
        <v>1984</v>
      </c>
      <c r="G923" s="18"/>
      <c r="H923" s="18" t="s">
        <v>1984</v>
      </c>
      <c r="I923" s="22">
        <v>43616</v>
      </c>
      <c r="J923" s="18"/>
      <c r="K923" s="18" t="s">
        <v>1985</v>
      </c>
      <c r="L923" s="18" t="s">
        <v>238</v>
      </c>
      <c r="M923" s="18" t="s">
        <v>36</v>
      </c>
      <c r="N923" s="18"/>
      <c r="O923" s="18"/>
      <c r="P923" s="17"/>
      <c r="Q923" s="18">
        <f>COUNTIF(Attendance!B:B, A923)</f>
        <v>2</v>
      </c>
      <c r="R923" s="18">
        <f>COUNTIFS(Attendance!B:B, A923, Attendance!C:C, "Went")</f>
        <v>1</v>
      </c>
      <c r="S923" s="18">
        <f>COUNTIFS(Attendance!B:B, A923, Attendance!C:C, "No Show")</f>
        <v>0</v>
      </c>
      <c r="T923" s="18">
        <f>COUNTIFS(Attendance!B:B, A923, Attendance!C:C, "Didn't Go")</f>
        <v>0</v>
      </c>
      <c r="U923" s="19">
        <f t="shared" si="6"/>
        <v>50</v>
      </c>
      <c r="V923" s="19">
        <f t="shared" si="7"/>
        <v>0</v>
      </c>
      <c r="W923" s="19">
        <f t="shared" si="8"/>
        <v>0</v>
      </c>
    </row>
    <row r="924" spans="1:23" ht="12.75">
      <c r="A924" s="13" t="s">
        <v>1986</v>
      </c>
      <c r="B924" s="13">
        <v>282305077</v>
      </c>
      <c r="C924" s="13" t="s">
        <v>237</v>
      </c>
      <c r="D924" s="14">
        <v>43617</v>
      </c>
      <c r="E924" s="3">
        <v>858</v>
      </c>
      <c r="F924" s="21" t="s">
        <v>1986</v>
      </c>
      <c r="G924" s="18"/>
      <c r="H924" s="18" t="s">
        <v>1986</v>
      </c>
      <c r="I924" s="22">
        <v>43617</v>
      </c>
      <c r="J924" s="18"/>
      <c r="K924" s="18" t="s">
        <v>1987</v>
      </c>
      <c r="L924" s="18" t="s">
        <v>1988</v>
      </c>
      <c r="M924" s="18" t="s">
        <v>186</v>
      </c>
      <c r="N924" s="18"/>
      <c r="O924" s="18"/>
      <c r="P924" s="17"/>
      <c r="Q924" s="18">
        <f>COUNTIF(Attendance!B:B, A924)</f>
        <v>1</v>
      </c>
      <c r="R924" s="18">
        <f>COUNTIFS(Attendance!B:B, A924, Attendance!C:C, "Went")</f>
        <v>0</v>
      </c>
      <c r="S924" s="18">
        <f>COUNTIFS(Attendance!B:B, A924, Attendance!C:C, "No Show")</f>
        <v>1</v>
      </c>
      <c r="T924" s="18">
        <f>COUNTIFS(Attendance!B:B, A924, Attendance!C:C, "Didn't Go")</f>
        <v>0</v>
      </c>
      <c r="U924" s="19">
        <f t="shared" si="6"/>
        <v>0</v>
      </c>
      <c r="V924" s="19">
        <f t="shared" si="7"/>
        <v>100</v>
      </c>
      <c r="W924" s="19">
        <f t="shared" si="8"/>
        <v>0</v>
      </c>
    </row>
    <row r="925" spans="1:23" ht="12.75">
      <c r="A925" s="13" t="s">
        <v>1989</v>
      </c>
      <c r="B925" s="13">
        <v>282350292</v>
      </c>
      <c r="C925" s="13" t="s">
        <v>237</v>
      </c>
      <c r="D925" s="14">
        <v>43618</v>
      </c>
      <c r="E925" s="3">
        <v>859</v>
      </c>
      <c r="F925" s="21" t="s">
        <v>1989</v>
      </c>
      <c r="G925" s="18"/>
      <c r="H925" s="18" t="s">
        <v>1989</v>
      </c>
      <c r="I925" s="22">
        <v>43618</v>
      </c>
      <c r="J925" s="18"/>
      <c r="K925" s="18" t="s">
        <v>1728</v>
      </c>
      <c r="L925" s="18" t="s">
        <v>1990</v>
      </c>
      <c r="M925" s="18" t="s">
        <v>417</v>
      </c>
      <c r="N925" s="18" t="s">
        <v>239</v>
      </c>
      <c r="O925" s="18"/>
      <c r="P925" s="17"/>
      <c r="Q925" s="18">
        <f>COUNTIF(Attendance!B:B, A925)</f>
        <v>0</v>
      </c>
      <c r="R925" s="18">
        <f>COUNTIFS(Attendance!B:B, A925, Attendance!C:C, "Went")</f>
        <v>0</v>
      </c>
      <c r="S925" s="18">
        <f>COUNTIFS(Attendance!B:B, A925, Attendance!C:C, "No Show")</f>
        <v>0</v>
      </c>
      <c r="T925" s="18">
        <f>COUNTIFS(Attendance!B:B, A925, Attendance!C:C, "Didn't Go")</f>
        <v>0</v>
      </c>
      <c r="U925" s="19">
        <f t="shared" si="6"/>
        <v>0</v>
      </c>
      <c r="V925" s="19">
        <f t="shared" si="7"/>
        <v>0</v>
      </c>
      <c r="W925" s="19">
        <f t="shared" si="8"/>
        <v>0</v>
      </c>
    </row>
    <row r="926" spans="1:23" ht="12.75">
      <c r="A926" s="13" t="s">
        <v>1991</v>
      </c>
      <c r="B926" s="13">
        <v>278623481</v>
      </c>
      <c r="C926" s="13" t="s">
        <v>257</v>
      </c>
      <c r="D926" s="14">
        <v>43619</v>
      </c>
      <c r="E926" s="3">
        <v>860</v>
      </c>
      <c r="F926" s="21" t="s">
        <v>1991</v>
      </c>
      <c r="G926" s="18"/>
      <c r="H926" s="18" t="s">
        <v>1991</v>
      </c>
      <c r="I926" s="22">
        <v>43619</v>
      </c>
      <c r="J926" s="18"/>
      <c r="K926" s="18" t="s">
        <v>318</v>
      </c>
      <c r="L926" s="18" t="s">
        <v>1992</v>
      </c>
      <c r="M926" s="18" t="s">
        <v>280</v>
      </c>
      <c r="N926" s="18"/>
      <c r="O926" s="18"/>
      <c r="P926" s="17"/>
      <c r="Q926" s="18">
        <f>COUNTIF(Attendance!B:B, A926)</f>
        <v>9</v>
      </c>
      <c r="R926" s="18">
        <f>COUNTIFS(Attendance!B:B, A926, Attendance!C:C, "Went")</f>
        <v>4</v>
      </c>
      <c r="S926" s="18">
        <f>COUNTIFS(Attendance!B:B, A926, Attendance!C:C, "No Show")</f>
        <v>3</v>
      </c>
      <c r="T926" s="18">
        <f>COUNTIFS(Attendance!B:B, A926, Attendance!C:C, "Didn't Go")</f>
        <v>0</v>
      </c>
      <c r="U926" s="19">
        <f t="shared" si="6"/>
        <v>44.444444444444443</v>
      </c>
      <c r="V926" s="19">
        <f t="shared" si="7"/>
        <v>33.333333333333329</v>
      </c>
      <c r="W926" s="19">
        <f t="shared" si="8"/>
        <v>0</v>
      </c>
    </row>
    <row r="927" spans="1:23" ht="12.75">
      <c r="A927" s="13" t="s">
        <v>1993</v>
      </c>
      <c r="B927" s="13">
        <v>281667796</v>
      </c>
      <c r="C927" s="13" t="s">
        <v>231</v>
      </c>
      <c r="D927" s="14">
        <v>43619</v>
      </c>
      <c r="E927" s="3">
        <v>861</v>
      </c>
      <c r="F927" s="21" t="s">
        <v>1993</v>
      </c>
      <c r="G927" s="18"/>
      <c r="H927" s="18" t="s">
        <v>1993</v>
      </c>
      <c r="I927" s="22">
        <v>43619</v>
      </c>
      <c r="J927" s="18"/>
      <c r="K927" s="18" t="s">
        <v>1994</v>
      </c>
      <c r="L927" s="18" t="s">
        <v>103</v>
      </c>
      <c r="M927" s="18" t="s">
        <v>44</v>
      </c>
      <c r="N927" s="18"/>
      <c r="O927" s="18"/>
      <c r="P927" s="17"/>
      <c r="Q927" s="18">
        <f>COUNTIF(Attendance!B:B, A927)</f>
        <v>3</v>
      </c>
      <c r="R927" s="18">
        <f>COUNTIFS(Attendance!B:B, A927, Attendance!C:C, "Went")</f>
        <v>2</v>
      </c>
      <c r="S927" s="18">
        <f>COUNTIFS(Attendance!B:B, A927, Attendance!C:C, "No Show")</f>
        <v>1</v>
      </c>
      <c r="T927" s="18">
        <f>COUNTIFS(Attendance!B:B, A927, Attendance!C:C, "Didn't Go")</f>
        <v>0</v>
      </c>
      <c r="U927" s="19">
        <f t="shared" si="6"/>
        <v>66.666666666666657</v>
      </c>
      <c r="V927" s="19">
        <f t="shared" si="7"/>
        <v>33.333333333333329</v>
      </c>
      <c r="W927" s="19">
        <f t="shared" si="8"/>
        <v>0</v>
      </c>
    </row>
    <row r="928" spans="1:23" ht="12.75">
      <c r="A928" s="13" t="s">
        <v>1995</v>
      </c>
      <c r="B928" s="13">
        <v>270543106</v>
      </c>
      <c r="C928" s="13" t="s">
        <v>237</v>
      </c>
      <c r="D928" s="14">
        <v>43620</v>
      </c>
      <c r="E928" s="3">
        <v>862</v>
      </c>
      <c r="F928" s="21" t="s">
        <v>1995</v>
      </c>
      <c r="G928" s="18"/>
      <c r="H928" s="18" t="s">
        <v>1995</v>
      </c>
      <c r="I928" s="22">
        <v>43620</v>
      </c>
      <c r="J928" s="18"/>
      <c r="K928" s="18" t="s">
        <v>43</v>
      </c>
      <c r="L928" s="18" t="s">
        <v>1893</v>
      </c>
      <c r="M928" s="18" t="s">
        <v>44</v>
      </c>
      <c r="N928" s="18"/>
      <c r="O928" s="18"/>
      <c r="P928" s="17"/>
      <c r="Q928" s="18">
        <f>COUNTIF(Attendance!B:B, A928)</f>
        <v>2</v>
      </c>
      <c r="R928" s="18">
        <f>COUNTIFS(Attendance!B:B, A928, Attendance!C:C, "Went")</f>
        <v>2</v>
      </c>
      <c r="S928" s="18">
        <f>COUNTIFS(Attendance!B:B, A928, Attendance!C:C, "No Show")</f>
        <v>0</v>
      </c>
      <c r="T928" s="18">
        <f>COUNTIFS(Attendance!B:B, A928, Attendance!C:C, "Didn't Go")</f>
        <v>0</v>
      </c>
      <c r="U928" s="19">
        <f t="shared" si="6"/>
        <v>100</v>
      </c>
      <c r="V928" s="19">
        <f t="shared" si="7"/>
        <v>0</v>
      </c>
      <c r="W928" s="19">
        <f t="shared" si="8"/>
        <v>0</v>
      </c>
    </row>
    <row r="929" spans="1:23" ht="12.75">
      <c r="A929" s="13" t="s">
        <v>1996</v>
      </c>
      <c r="B929" s="13">
        <v>282579940</v>
      </c>
      <c r="C929" s="13" t="s">
        <v>293</v>
      </c>
      <c r="D929" s="14">
        <v>43621</v>
      </c>
      <c r="E929" s="3">
        <v>863</v>
      </c>
      <c r="F929" s="21" t="s">
        <v>1996</v>
      </c>
      <c r="G929" s="18"/>
      <c r="H929" s="18" t="s">
        <v>1996</v>
      </c>
      <c r="I929" s="22">
        <v>43621</v>
      </c>
      <c r="J929" s="18"/>
      <c r="K929" s="18" t="s">
        <v>1735</v>
      </c>
      <c r="L929" s="18" t="s">
        <v>67</v>
      </c>
      <c r="M929" s="18" t="s">
        <v>68</v>
      </c>
      <c r="N929" s="18"/>
      <c r="O929" s="18"/>
      <c r="P929" s="17"/>
      <c r="Q929" s="18">
        <f>COUNTIF(Attendance!B:B, A929)</f>
        <v>2</v>
      </c>
      <c r="R929" s="18">
        <f>COUNTIFS(Attendance!B:B, A929, Attendance!C:C, "Went")</f>
        <v>0</v>
      </c>
      <c r="S929" s="18">
        <f>COUNTIFS(Attendance!B:B, A929, Attendance!C:C, "No Show")</f>
        <v>2</v>
      </c>
      <c r="T929" s="18">
        <f>COUNTIFS(Attendance!B:B, A929, Attendance!C:C, "Didn't Go")</f>
        <v>0</v>
      </c>
      <c r="U929" s="19">
        <f t="shared" si="6"/>
        <v>0</v>
      </c>
      <c r="V929" s="19">
        <f t="shared" si="7"/>
        <v>100</v>
      </c>
      <c r="W929" s="19">
        <f t="shared" si="8"/>
        <v>0</v>
      </c>
    </row>
    <row r="930" spans="1:23" ht="12.75">
      <c r="A930" s="13" t="s">
        <v>1507</v>
      </c>
      <c r="B930" s="13">
        <v>282537070</v>
      </c>
      <c r="C930" s="13" t="s">
        <v>231</v>
      </c>
      <c r="D930" s="14">
        <v>43621</v>
      </c>
      <c r="E930" s="3">
        <v>864</v>
      </c>
      <c r="F930" s="21" t="s">
        <v>1507</v>
      </c>
      <c r="G930" s="18" t="s">
        <v>1508</v>
      </c>
      <c r="H930" s="18" t="s">
        <v>1508</v>
      </c>
      <c r="I930" s="22">
        <v>43383</v>
      </c>
      <c r="J930" s="18"/>
      <c r="K930" s="18" t="s">
        <v>1509</v>
      </c>
      <c r="L930" s="18" t="s">
        <v>1510</v>
      </c>
      <c r="M930" s="18" t="s">
        <v>166</v>
      </c>
      <c r="N930" s="18"/>
      <c r="O930" s="18"/>
      <c r="P930" s="17"/>
      <c r="Q930" s="18">
        <f>COUNTIF(Attendance!B:B, A930)</f>
        <v>5</v>
      </c>
      <c r="R930" s="18">
        <f>COUNTIFS(Attendance!B:B, A930, Attendance!C:C, "Went")</f>
        <v>3</v>
      </c>
      <c r="S930" s="18">
        <f>COUNTIFS(Attendance!B:B, A930, Attendance!C:C, "No Show")</f>
        <v>2</v>
      </c>
      <c r="T930" s="18">
        <f>COUNTIFS(Attendance!B:B, A930, Attendance!C:C, "Didn't Go")</f>
        <v>0</v>
      </c>
      <c r="U930" s="19">
        <f t="shared" si="6"/>
        <v>60</v>
      </c>
      <c r="V930" s="19">
        <f t="shared" si="7"/>
        <v>40</v>
      </c>
      <c r="W930" s="19">
        <f t="shared" si="8"/>
        <v>0</v>
      </c>
    </row>
    <row r="931" spans="1:23" ht="12.75">
      <c r="A931" s="13" t="s">
        <v>1997</v>
      </c>
      <c r="B931" s="13">
        <v>231144680</v>
      </c>
      <c r="C931" s="13" t="s">
        <v>237</v>
      </c>
      <c r="D931" s="14">
        <v>43621</v>
      </c>
      <c r="E931" s="3">
        <v>865</v>
      </c>
      <c r="F931" s="21" t="s">
        <v>1997</v>
      </c>
      <c r="G931" s="18"/>
      <c r="H931" s="18" t="s">
        <v>1997</v>
      </c>
      <c r="I931" s="22">
        <v>43621</v>
      </c>
      <c r="J931" s="18"/>
      <c r="K931" s="18" t="s">
        <v>232</v>
      </c>
      <c r="L931" s="18" t="s">
        <v>1998</v>
      </c>
      <c r="M931" s="18" t="s">
        <v>82</v>
      </c>
      <c r="N931" s="18"/>
      <c r="O931" s="18"/>
      <c r="P931" s="17"/>
      <c r="Q931" s="18">
        <f>COUNTIF(Attendance!B:B, A931)</f>
        <v>0</v>
      </c>
      <c r="R931" s="18">
        <f>COUNTIFS(Attendance!B:B, A931, Attendance!C:C, "Went")</f>
        <v>0</v>
      </c>
      <c r="S931" s="18">
        <f>COUNTIFS(Attendance!B:B, A931, Attendance!C:C, "No Show")</f>
        <v>0</v>
      </c>
      <c r="T931" s="18">
        <f>COUNTIFS(Attendance!B:B, A931, Attendance!C:C, "Didn't Go")</f>
        <v>0</v>
      </c>
      <c r="U931" s="19">
        <f t="shared" si="6"/>
        <v>0</v>
      </c>
      <c r="V931" s="19">
        <f t="shared" si="7"/>
        <v>0</v>
      </c>
      <c r="W931" s="19">
        <f t="shared" si="8"/>
        <v>0</v>
      </c>
    </row>
    <row r="932" spans="1:23" ht="12.75">
      <c r="A932" s="13" t="s">
        <v>1999</v>
      </c>
      <c r="B932" s="13">
        <v>282678591</v>
      </c>
      <c r="C932" s="13" t="s">
        <v>231</v>
      </c>
      <c r="D932" s="14">
        <v>43623</v>
      </c>
      <c r="E932" s="3">
        <v>866</v>
      </c>
      <c r="F932" s="21" t="s">
        <v>1999</v>
      </c>
      <c r="G932" s="18"/>
      <c r="H932" s="18" t="s">
        <v>1999</v>
      </c>
      <c r="I932" s="22">
        <v>43623</v>
      </c>
      <c r="J932" s="18"/>
      <c r="K932" s="18"/>
      <c r="L932" s="18" t="s">
        <v>235</v>
      </c>
      <c r="M932" s="18" t="s">
        <v>95</v>
      </c>
      <c r="N932" s="18"/>
      <c r="O932" s="18"/>
      <c r="P932" s="17"/>
      <c r="Q932" s="18">
        <f>COUNTIF(Attendance!B:B, A932)</f>
        <v>2</v>
      </c>
      <c r="R932" s="18">
        <f>COUNTIFS(Attendance!B:B, A932, Attendance!C:C, "Went")</f>
        <v>0</v>
      </c>
      <c r="S932" s="18">
        <f>COUNTIFS(Attendance!B:B, A932, Attendance!C:C, "No Show")</f>
        <v>1</v>
      </c>
      <c r="T932" s="18">
        <f>COUNTIFS(Attendance!B:B, A932, Attendance!C:C, "Didn't Go")</f>
        <v>0</v>
      </c>
      <c r="U932" s="19">
        <f t="shared" si="6"/>
        <v>0</v>
      </c>
      <c r="V932" s="19">
        <f t="shared" si="7"/>
        <v>50</v>
      </c>
      <c r="W932" s="19">
        <f t="shared" si="8"/>
        <v>0</v>
      </c>
    </row>
    <row r="933" spans="1:23" ht="12.75">
      <c r="A933" s="13" t="s">
        <v>2000</v>
      </c>
      <c r="B933" s="13">
        <v>282711084</v>
      </c>
      <c r="C933" s="13" t="s">
        <v>237</v>
      </c>
      <c r="D933" s="14">
        <v>43623</v>
      </c>
      <c r="E933" s="3">
        <v>867</v>
      </c>
      <c r="F933" s="21" t="s">
        <v>2000</v>
      </c>
      <c r="G933" s="18"/>
      <c r="H933" s="18" t="s">
        <v>2000</v>
      </c>
      <c r="I933" s="22">
        <v>43623</v>
      </c>
      <c r="J933" s="18"/>
      <c r="K933" s="18" t="s">
        <v>2001</v>
      </c>
      <c r="L933" s="18" t="s">
        <v>107</v>
      </c>
      <c r="M933" s="18" t="s">
        <v>53</v>
      </c>
      <c r="N933" s="18"/>
      <c r="O933" s="18"/>
      <c r="P933" s="17"/>
      <c r="Q933" s="18">
        <f>COUNTIF(Attendance!B:B, A933)</f>
        <v>0</v>
      </c>
      <c r="R933" s="18">
        <f>COUNTIFS(Attendance!B:B, A933, Attendance!C:C, "Went")</f>
        <v>0</v>
      </c>
      <c r="S933" s="18">
        <f>COUNTIFS(Attendance!B:B, A933, Attendance!C:C, "No Show")</f>
        <v>0</v>
      </c>
      <c r="T933" s="18">
        <f>COUNTIFS(Attendance!B:B, A933, Attendance!C:C, "Didn't Go")</f>
        <v>0</v>
      </c>
      <c r="U933" s="19">
        <f t="shared" si="6"/>
        <v>0</v>
      </c>
      <c r="V933" s="19">
        <f t="shared" si="7"/>
        <v>0</v>
      </c>
      <c r="W933" s="19">
        <f t="shared" si="8"/>
        <v>0</v>
      </c>
    </row>
    <row r="934" spans="1:23" ht="12.75">
      <c r="A934" s="13" t="s">
        <v>2002</v>
      </c>
      <c r="B934" s="13">
        <v>282755581</v>
      </c>
      <c r="C934" s="13" t="s">
        <v>237</v>
      </c>
      <c r="D934" s="14">
        <v>43624</v>
      </c>
      <c r="E934" s="3">
        <v>868</v>
      </c>
      <c r="F934" s="21" t="s">
        <v>2002</v>
      </c>
      <c r="G934" s="18"/>
      <c r="H934" s="18" t="s">
        <v>2002</v>
      </c>
      <c r="I934" s="22">
        <v>43624</v>
      </c>
      <c r="J934" s="18"/>
      <c r="K934" s="18"/>
      <c r="L934" s="18" t="s">
        <v>235</v>
      </c>
      <c r="M934" s="18" t="s">
        <v>95</v>
      </c>
      <c r="N934" s="18"/>
      <c r="O934" s="18"/>
      <c r="P934" s="17"/>
      <c r="Q934" s="18">
        <f>COUNTIF(Attendance!B:B, A934)</f>
        <v>0</v>
      </c>
      <c r="R934" s="18">
        <f>COUNTIFS(Attendance!B:B, A934, Attendance!C:C, "Went")</f>
        <v>0</v>
      </c>
      <c r="S934" s="18">
        <f>COUNTIFS(Attendance!B:B, A934, Attendance!C:C, "No Show")</f>
        <v>0</v>
      </c>
      <c r="T934" s="18">
        <f>COUNTIFS(Attendance!B:B, A934, Attendance!C:C, "Didn't Go")</f>
        <v>0</v>
      </c>
      <c r="U934" s="19">
        <f t="shared" si="6"/>
        <v>0</v>
      </c>
      <c r="V934" s="19">
        <f t="shared" si="7"/>
        <v>0</v>
      </c>
      <c r="W934" s="19">
        <f t="shared" si="8"/>
        <v>0</v>
      </c>
    </row>
    <row r="935" spans="1:23" ht="12.75">
      <c r="A935" s="13" t="s">
        <v>2003</v>
      </c>
      <c r="B935" s="13">
        <v>282762399</v>
      </c>
      <c r="C935" s="13" t="s">
        <v>231</v>
      </c>
      <c r="D935" s="14">
        <v>43624</v>
      </c>
      <c r="E935" s="3">
        <v>869</v>
      </c>
      <c r="F935" s="21" t="s">
        <v>2003</v>
      </c>
      <c r="G935" s="18"/>
      <c r="H935" s="18" t="s">
        <v>2003</v>
      </c>
      <c r="I935" s="22">
        <v>43624</v>
      </c>
      <c r="J935" s="18"/>
      <c r="K935" s="18" t="s">
        <v>68</v>
      </c>
      <c r="L935" s="18" t="s">
        <v>1363</v>
      </c>
      <c r="M935" s="18" t="s">
        <v>68</v>
      </c>
      <c r="N935" s="18"/>
      <c r="O935" s="18"/>
      <c r="P935" s="17"/>
      <c r="Q935" s="18">
        <f>COUNTIF(Attendance!B:B, A935)</f>
        <v>0</v>
      </c>
      <c r="R935" s="18">
        <f>COUNTIFS(Attendance!B:B, A935, Attendance!C:C, "Went")</f>
        <v>0</v>
      </c>
      <c r="S935" s="18">
        <f>COUNTIFS(Attendance!B:B, A935, Attendance!C:C, "No Show")</f>
        <v>0</v>
      </c>
      <c r="T935" s="18">
        <f>COUNTIFS(Attendance!B:B, A935, Attendance!C:C, "Didn't Go")</f>
        <v>0</v>
      </c>
      <c r="U935" s="19">
        <f t="shared" si="6"/>
        <v>0</v>
      </c>
      <c r="V935" s="19">
        <f t="shared" si="7"/>
        <v>0</v>
      </c>
      <c r="W935" s="19">
        <f t="shared" si="8"/>
        <v>0</v>
      </c>
    </row>
    <row r="936" spans="1:23" ht="12.75">
      <c r="A936" s="13" t="s">
        <v>2004</v>
      </c>
      <c r="B936" s="13">
        <v>227546692</v>
      </c>
      <c r="C936" s="13" t="s">
        <v>237</v>
      </c>
      <c r="D936" s="14">
        <v>43624</v>
      </c>
      <c r="E936" s="3">
        <v>870</v>
      </c>
      <c r="F936" s="21" t="s">
        <v>2004</v>
      </c>
      <c r="G936" s="18"/>
      <c r="H936" s="18" t="s">
        <v>2004</v>
      </c>
      <c r="I936" s="22">
        <v>43624</v>
      </c>
      <c r="J936" s="18"/>
      <c r="K936" s="18" t="s">
        <v>2005</v>
      </c>
      <c r="L936" s="18" t="s">
        <v>513</v>
      </c>
      <c r="M936" s="18" t="s">
        <v>53</v>
      </c>
      <c r="N936" s="18"/>
      <c r="O936" s="18"/>
      <c r="P936" s="17"/>
      <c r="Q936" s="18">
        <f>COUNTIF(Attendance!B:B, A936)</f>
        <v>0</v>
      </c>
      <c r="R936" s="18">
        <f>COUNTIFS(Attendance!B:B, A936, Attendance!C:C, "Went")</f>
        <v>0</v>
      </c>
      <c r="S936" s="18">
        <f>COUNTIFS(Attendance!B:B, A936, Attendance!C:C, "No Show")</f>
        <v>0</v>
      </c>
      <c r="T936" s="18">
        <f>COUNTIFS(Attendance!B:B, A936, Attendance!C:C, "Didn't Go")</f>
        <v>0</v>
      </c>
      <c r="U936" s="19">
        <f t="shared" si="6"/>
        <v>0</v>
      </c>
      <c r="V936" s="19">
        <f t="shared" si="7"/>
        <v>0</v>
      </c>
      <c r="W936" s="19">
        <f t="shared" si="8"/>
        <v>0</v>
      </c>
    </row>
    <row r="937" spans="1:23" ht="12.75">
      <c r="A937" s="13" t="s">
        <v>2006</v>
      </c>
      <c r="B937" s="13">
        <v>282834450</v>
      </c>
      <c r="C937" s="13" t="s">
        <v>231</v>
      </c>
      <c r="D937" s="14">
        <v>43625</v>
      </c>
      <c r="E937" s="3">
        <v>871</v>
      </c>
      <c r="F937" s="21"/>
      <c r="H937" s="18" t="s">
        <v>2006</v>
      </c>
      <c r="I937" s="22"/>
      <c r="K937" s="18" t="s">
        <v>2007</v>
      </c>
      <c r="L937" s="18" t="s">
        <v>2008</v>
      </c>
      <c r="M937" s="18" t="s">
        <v>31</v>
      </c>
      <c r="P937" s="17"/>
      <c r="Q937" s="18">
        <f>COUNTIF(Attendance!B:B, A937)</f>
        <v>0</v>
      </c>
      <c r="R937" s="18">
        <f>COUNTIFS(Attendance!B:B, A937, Attendance!C:C, "Went")</f>
        <v>0</v>
      </c>
      <c r="S937" s="18">
        <f>COUNTIFS(Attendance!B:B, A937, Attendance!C:C, "No Show")</f>
        <v>0</v>
      </c>
      <c r="T937" s="18">
        <f>COUNTIFS(Attendance!B:B, A937, Attendance!C:C, "Didn't Go")</f>
        <v>0</v>
      </c>
      <c r="U937" s="19">
        <f t="shared" si="6"/>
        <v>0</v>
      </c>
      <c r="V937" s="19">
        <f t="shared" si="7"/>
        <v>0</v>
      </c>
      <c r="W937" s="19">
        <f t="shared" si="8"/>
        <v>0</v>
      </c>
    </row>
    <row r="938" spans="1:23" ht="12.75">
      <c r="A938" s="13" t="s">
        <v>2009</v>
      </c>
      <c r="B938" s="13">
        <v>282811465</v>
      </c>
      <c r="C938" s="13" t="s">
        <v>271</v>
      </c>
      <c r="D938" s="14">
        <v>43625</v>
      </c>
      <c r="E938" s="3">
        <v>872</v>
      </c>
      <c r="F938" s="21" t="s">
        <v>2009</v>
      </c>
      <c r="G938" s="18"/>
      <c r="H938" s="18" t="s">
        <v>2009</v>
      </c>
      <c r="I938" s="22">
        <v>43625</v>
      </c>
      <c r="J938" s="18"/>
      <c r="K938" s="18"/>
      <c r="L938" s="18" t="s">
        <v>235</v>
      </c>
      <c r="M938" s="18" t="s">
        <v>95</v>
      </c>
      <c r="N938" s="18"/>
      <c r="O938" s="18"/>
      <c r="P938" s="17"/>
      <c r="Q938" s="18">
        <f>COUNTIF(Attendance!B:B, A938)</f>
        <v>0</v>
      </c>
      <c r="R938" s="18">
        <f>COUNTIFS(Attendance!B:B, A938, Attendance!C:C, "Went")</f>
        <v>0</v>
      </c>
      <c r="S938" s="18">
        <f>COUNTIFS(Attendance!B:B, A938, Attendance!C:C, "No Show")</f>
        <v>0</v>
      </c>
      <c r="T938" s="18">
        <f>COUNTIFS(Attendance!B:B, A938, Attendance!C:C, "Didn't Go")</f>
        <v>0</v>
      </c>
      <c r="U938" s="19">
        <f t="shared" si="6"/>
        <v>0</v>
      </c>
      <c r="V938" s="19">
        <f t="shared" si="7"/>
        <v>0</v>
      </c>
      <c r="W938" s="19">
        <f t="shared" si="8"/>
        <v>0</v>
      </c>
    </row>
    <row r="939" spans="1:23" ht="12.75">
      <c r="A939" s="13" t="s">
        <v>2010</v>
      </c>
      <c r="B939" s="13">
        <v>282870130</v>
      </c>
      <c r="C939" s="13" t="s">
        <v>231</v>
      </c>
      <c r="D939" s="14">
        <v>43626</v>
      </c>
      <c r="E939" s="3">
        <v>873</v>
      </c>
      <c r="F939" s="21" t="s">
        <v>2010</v>
      </c>
      <c r="G939" s="18"/>
      <c r="H939" s="18" t="s">
        <v>2010</v>
      </c>
      <c r="I939" s="22">
        <v>43626</v>
      </c>
      <c r="J939" s="18"/>
      <c r="K939" s="18" t="s">
        <v>68</v>
      </c>
      <c r="L939" s="18" t="s">
        <v>382</v>
      </c>
      <c r="M939" s="18" t="s">
        <v>68</v>
      </c>
      <c r="N939" s="18"/>
      <c r="O939" s="18"/>
      <c r="P939" s="17"/>
      <c r="Q939" s="18">
        <f>COUNTIF(Attendance!B:B, A939)</f>
        <v>0</v>
      </c>
      <c r="R939" s="18">
        <f>COUNTIFS(Attendance!B:B, A939, Attendance!C:C, "Went")</f>
        <v>0</v>
      </c>
      <c r="S939" s="18">
        <f>COUNTIFS(Attendance!B:B, A939, Attendance!C:C, "No Show")</f>
        <v>0</v>
      </c>
      <c r="T939" s="18">
        <f>COUNTIFS(Attendance!B:B, A939, Attendance!C:C, "Didn't Go")</f>
        <v>0</v>
      </c>
      <c r="U939" s="19">
        <f t="shared" si="6"/>
        <v>0</v>
      </c>
      <c r="V939" s="19">
        <f t="shared" si="7"/>
        <v>0</v>
      </c>
      <c r="W939" s="19">
        <f t="shared" si="8"/>
        <v>0</v>
      </c>
    </row>
    <row r="940" spans="1:23" ht="12.75">
      <c r="A940" s="13" t="s">
        <v>2011</v>
      </c>
      <c r="B940" s="13">
        <v>282941981</v>
      </c>
      <c r="C940" s="13" t="s">
        <v>231</v>
      </c>
      <c r="D940" s="14">
        <v>43627</v>
      </c>
      <c r="E940" s="3">
        <v>874</v>
      </c>
      <c r="F940" s="21" t="s">
        <v>2011</v>
      </c>
      <c r="G940" s="18"/>
      <c r="H940" s="18" t="s">
        <v>2011</v>
      </c>
      <c r="I940" s="22">
        <v>43627</v>
      </c>
      <c r="J940" s="18"/>
      <c r="K940" s="18" t="s">
        <v>2012</v>
      </c>
      <c r="L940" s="18" t="s">
        <v>103</v>
      </c>
      <c r="M940" s="18" t="s">
        <v>31</v>
      </c>
      <c r="N940" s="18"/>
      <c r="O940" s="18"/>
      <c r="P940" s="17"/>
      <c r="Q940" s="18">
        <f>COUNTIF(Attendance!B:B, A940)</f>
        <v>5</v>
      </c>
      <c r="R940" s="18">
        <f>COUNTIFS(Attendance!B:B, A940, Attendance!C:C, "Went")</f>
        <v>3</v>
      </c>
      <c r="S940" s="18">
        <f>COUNTIFS(Attendance!B:B, A940, Attendance!C:C, "No Show")</f>
        <v>2</v>
      </c>
      <c r="T940" s="18">
        <f>COUNTIFS(Attendance!B:B, A940, Attendance!C:C, "Didn't Go")</f>
        <v>0</v>
      </c>
      <c r="U940" s="19">
        <f t="shared" si="6"/>
        <v>60</v>
      </c>
      <c r="V940" s="19">
        <f t="shared" si="7"/>
        <v>40</v>
      </c>
      <c r="W940" s="19">
        <f t="shared" si="8"/>
        <v>0</v>
      </c>
    </row>
    <row r="941" spans="1:23" ht="12.75">
      <c r="A941" s="13" t="s">
        <v>1960</v>
      </c>
      <c r="B941" s="13">
        <v>282941032</v>
      </c>
      <c r="C941" s="13" t="s">
        <v>231</v>
      </c>
      <c r="D941" s="14">
        <v>43627</v>
      </c>
      <c r="E941" s="3">
        <v>875</v>
      </c>
      <c r="F941" s="21" t="s">
        <v>1960</v>
      </c>
      <c r="G941" s="18"/>
      <c r="H941" s="18" t="s">
        <v>1960</v>
      </c>
      <c r="I941" s="22">
        <v>43608</v>
      </c>
      <c r="J941" s="18"/>
      <c r="K941" s="18" t="s">
        <v>1961</v>
      </c>
      <c r="L941" s="18" t="s">
        <v>103</v>
      </c>
      <c r="M941" s="18" t="s">
        <v>186</v>
      </c>
      <c r="N941" s="18"/>
      <c r="O941" s="18"/>
      <c r="P941" s="17"/>
      <c r="Q941" s="18">
        <f>COUNTIF(Attendance!B:B, A941)</f>
        <v>2</v>
      </c>
      <c r="R941" s="18">
        <f>COUNTIFS(Attendance!B:B, A941, Attendance!C:C, "Went")</f>
        <v>0</v>
      </c>
      <c r="S941" s="18">
        <f>COUNTIFS(Attendance!B:B, A941, Attendance!C:C, "No Show")</f>
        <v>2</v>
      </c>
      <c r="T941" s="18">
        <f>COUNTIFS(Attendance!B:B, A941, Attendance!C:C, "Didn't Go")</f>
        <v>0</v>
      </c>
      <c r="U941" s="19">
        <f t="shared" si="6"/>
        <v>0</v>
      </c>
      <c r="V941" s="19">
        <f t="shared" si="7"/>
        <v>100</v>
      </c>
      <c r="W941" s="19">
        <f t="shared" si="8"/>
        <v>0</v>
      </c>
    </row>
    <row r="942" spans="1:23" ht="12.75">
      <c r="A942" s="13" t="s">
        <v>2013</v>
      </c>
      <c r="B942" s="13">
        <v>282957132</v>
      </c>
      <c r="C942" s="13" t="s">
        <v>1540</v>
      </c>
      <c r="D942" s="14">
        <v>43627</v>
      </c>
      <c r="E942" s="3">
        <v>876</v>
      </c>
      <c r="F942" s="21" t="s">
        <v>2013</v>
      </c>
      <c r="G942" s="18"/>
      <c r="H942" s="18" t="s">
        <v>2013</v>
      </c>
      <c r="I942" s="22">
        <v>43627</v>
      </c>
      <c r="J942" s="18"/>
      <c r="K942" s="18" t="s">
        <v>2014</v>
      </c>
      <c r="L942" s="18" t="s">
        <v>30</v>
      </c>
      <c r="M942" s="18" t="s">
        <v>53</v>
      </c>
      <c r="N942" s="18"/>
      <c r="O942" s="18"/>
      <c r="P942" s="17"/>
      <c r="Q942" s="18">
        <f>COUNTIF(Attendance!B:B, A942)</f>
        <v>0</v>
      </c>
      <c r="R942" s="18">
        <f>COUNTIFS(Attendance!B:B, A942, Attendance!C:C, "Went")</f>
        <v>0</v>
      </c>
      <c r="S942" s="18">
        <f>COUNTIFS(Attendance!B:B, A942, Attendance!C:C, "No Show")</f>
        <v>0</v>
      </c>
      <c r="T942" s="18">
        <f>COUNTIFS(Attendance!B:B, A942, Attendance!C:C, "Didn't Go")</f>
        <v>0</v>
      </c>
      <c r="U942" s="19">
        <f t="shared" si="6"/>
        <v>0</v>
      </c>
      <c r="V942" s="19">
        <f t="shared" si="7"/>
        <v>0</v>
      </c>
      <c r="W942" s="19">
        <f t="shared" si="8"/>
        <v>0</v>
      </c>
    </row>
    <row r="943" spans="1:23" ht="12.75">
      <c r="A943" s="13" t="s">
        <v>2015</v>
      </c>
      <c r="B943" s="13">
        <v>283085384</v>
      </c>
      <c r="C943" s="13" t="s">
        <v>237</v>
      </c>
      <c r="D943" s="14">
        <v>43629</v>
      </c>
      <c r="E943" s="3">
        <v>877</v>
      </c>
      <c r="F943" s="21" t="s">
        <v>2015</v>
      </c>
      <c r="G943" s="18"/>
      <c r="H943" s="18" t="s">
        <v>2015</v>
      </c>
      <c r="I943" s="22">
        <v>43629</v>
      </c>
      <c r="J943" s="18"/>
      <c r="K943" s="18" t="s">
        <v>2016</v>
      </c>
      <c r="L943" s="18" t="s">
        <v>218</v>
      </c>
      <c r="M943" s="18" t="s">
        <v>56</v>
      </c>
      <c r="N943" s="18"/>
      <c r="O943" s="18"/>
      <c r="P943" s="17"/>
      <c r="Q943" s="18">
        <f>COUNTIF(Attendance!B:B, A943)</f>
        <v>1</v>
      </c>
      <c r="R943" s="18">
        <f>COUNTIFS(Attendance!B:B, A943, Attendance!C:C, "Went")</f>
        <v>0</v>
      </c>
      <c r="S943" s="18">
        <f>COUNTIFS(Attendance!B:B, A943, Attendance!C:C, "No Show")</f>
        <v>0</v>
      </c>
      <c r="T943" s="18">
        <f>COUNTIFS(Attendance!B:B, A943, Attendance!C:C, "Didn't Go")</f>
        <v>0</v>
      </c>
      <c r="U943" s="19">
        <f t="shared" si="6"/>
        <v>0</v>
      </c>
      <c r="V943" s="19">
        <f t="shared" si="7"/>
        <v>0</v>
      </c>
      <c r="W943" s="19">
        <f t="shared" si="8"/>
        <v>0</v>
      </c>
    </row>
    <row r="944" spans="1:23" ht="12.75">
      <c r="A944" s="13" t="s">
        <v>2017</v>
      </c>
      <c r="B944" s="13">
        <v>283160698</v>
      </c>
      <c r="C944" s="13" t="s">
        <v>231</v>
      </c>
      <c r="D944" s="14">
        <v>43630</v>
      </c>
      <c r="E944" s="3">
        <v>878</v>
      </c>
      <c r="F944" s="21" t="s">
        <v>2017</v>
      </c>
      <c r="G944" s="18"/>
      <c r="H944" s="18" t="s">
        <v>2017</v>
      </c>
      <c r="I944" s="22">
        <v>43630</v>
      </c>
      <c r="J944" s="18"/>
      <c r="K944" s="18" t="s">
        <v>2018</v>
      </c>
      <c r="L944" s="18" t="s">
        <v>218</v>
      </c>
      <c r="M944" s="18" t="s">
        <v>87</v>
      </c>
      <c r="N944" s="18"/>
      <c r="O944" s="18"/>
      <c r="P944" s="17"/>
      <c r="Q944" s="18">
        <f>COUNTIF(Attendance!B:B, A944)</f>
        <v>0</v>
      </c>
      <c r="R944" s="18">
        <f>COUNTIFS(Attendance!B:B, A944, Attendance!C:C, "Went")</f>
        <v>0</v>
      </c>
      <c r="S944" s="18">
        <f>COUNTIFS(Attendance!B:B, A944, Attendance!C:C, "No Show")</f>
        <v>0</v>
      </c>
      <c r="T944" s="18">
        <f>COUNTIFS(Attendance!B:B, A944, Attendance!C:C, "Didn't Go")</f>
        <v>0</v>
      </c>
      <c r="U944" s="19">
        <f t="shared" si="6"/>
        <v>0</v>
      </c>
      <c r="V944" s="19">
        <f t="shared" si="7"/>
        <v>0</v>
      </c>
      <c r="W944" s="19">
        <f t="shared" si="8"/>
        <v>0</v>
      </c>
    </row>
    <row r="945" spans="1:23" ht="12.75">
      <c r="A945" s="13" t="s">
        <v>2019</v>
      </c>
      <c r="B945" s="13">
        <v>283174455</v>
      </c>
      <c r="C945" s="13" t="s">
        <v>237</v>
      </c>
      <c r="D945" s="14">
        <v>43630</v>
      </c>
      <c r="E945" s="3">
        <v>879</v>
      </c>
      <c r="F945" s="21" t="s">
        <v>2019</v>
      </c>
      <c r="G945" s="18"/>
      <c r="H945" s="18" t="s">
        <v>2019</v>
      </c>
      <c r="I945" s="22">
        <v>43630</v>
      </c>
      <c r="J945" s="18"/>
      <c r="K945" s="18" t="s">
        <v>1395</v>
      </c>
      <c r="L945" s="18" t="s">
        <v>1396</v>
      </c>
      <c r="M945" s="18" t="s">
        <v>280</v>
      </c>
      <c r="N945" s="18"/>
      <c r="O945" s="18"/>
      <c r="P945" s="17"/>
      <c r="Q945" s="18">
        <f>COUNTIF(Attendance!B:B, A945)</f>
        <v>3</v>
      </c>
      <c r="R945" s="18">
        <f>COUNTIFS(Attendance!B:B, A945, Attendance!C:C, "Went")</f>
        <v>1</v>
      </c>
      <c r="S945" s="18">
        <f>COUNTIFS(Attendance!B:B, A945, Attendance!C:C, "No Show")</f>
        <v>2</v>
      </c>
      <c r="T945" s="18">
        <f>COUNTIFS(Attendance!B:B, A945, Attendance!C:C, "Didn't Go")</f>
        <v>0</v>
      </c>
      <c r="U945" s="19">
        <f t="shared" si="6"/>
        <v>33.333333333333329</v>
      </c>
      <c r="V945" s="19">
        <f t="shared" si="7"/>
        <v>66.666666666666657</v>
      </c>
      <c r="W945" s="19">
        <f t="shared" si="8"/>
        <v>0</v>
      </c>
    </row>
    <row r="946" spans="1:23" ht="12.75">
      <c r="A946" s="13" t="s">
        <v>2020</v>
      </c>
      <c r="B946" s="13">
        <v>283241974</v>
      </c>
      <c r="C946" s="13" t="s">
        <v>237</v>
      </c>
      <c r="D946" s="14">
        <v>43631</v>
      </c>
      <c r="E946" s="3">
        <v>880</v>
      </c>
      <c r="F946" s="21" t="s">
        <v>2020</v>
      </c>
      <c r="G946" s="18"/>
      <c r="H946" s="18" t="s">
        <v>2020</v>
      </c>
      <c r="I946" s="22">
        <v>43631</v>
      </c>
      <c r="J946" s="18"/>
      <c r="K946" s="18" t="s">
        <v>2021</v>
      </c>
      <c r="L946" s="18" t="s">
        <v>536</v>
      </c>
      <c r="M946" s="18" t="s">
        <v>44</v>
      </c>
      <c r="N946" s="18"/>
      <c r="O946" s="18"/>
      <c r="P946" s="17"/>
      <c r="Q946" s="18">
        <f>COUNTIF(Attendance!B:B, A946)</f>
        <v>0</v>
      </c>
      <c r="R946" s="18">
        <f>COUNTIFS(Attendance!B:B, A946, Attendance!C:C, "Went")</f>
        <v>0</v>
      </c>
      <c r="S946" s="18">
        <f>COUNTIFS(Attendance!B:B, A946, Attendance!C:C, "No Show")</f>
        <v>0</v>
      </c>
      <c r="T946" s="18">
        <f>COUNTIFS(Attendance!B:B, A946, Attendance!C:C, "Didn't Go")</f>
        <v>0</v>
      </c>
      <c r="U946" s="19">
        <f t="shared" si="6"/>
        <v>0</v>
      </c>
      <c r="V946" s="19">
        <f t="shared" si="7"/>
        <v>0</v>
      </c>
      <c r="W946" s="19">
        <f t="shared" si="8"/>
        <v>0</v>
      </c>
    </row>
    <row r="947" spans="1:23" ht="12.75">
      <c r="A947" s="13" t="s">
        <v>2022</v>
      </c>
      <c r="B947" s="13">
        <v>2458397</v>
      </c>
      <c r="C947" s="13" t="s">
        <v>231</v>
      </c>
      <c r="D947" s="14">
        <v>43632</v>
      </c>
      <c r="E947" s="3">
        <v>881</v>
      </c>
      <c r="F947" s="21" t="s">
        <v>2022</v>
      </c>
      <c r="G947" s="18"/>
      <c r="H947" s="18" t="s">
        <v>2022</v>
      </c>
      <c r="I947" s="22">
        <v>43632</v>
      </c>
      <c r="J947" s="18"/>
      <c r="K947" s="18" t="s">
        <v>1552</v>
      </c>
      <c r="L947" s="18" t="s">
        <v>1363</v>
      </c>
      <c r="M947" s="3" t="s">
        <v>44</v>
      </c>
      <c r="N947" s="18"/>
      <c r="O947" s="18"/>
      <c r="P947" s="17"/>
      <c r="Q947" s="18">
        <f>COUNTIF(Attendance!B:B, A947)</f>
        <v>8</v>
      </c>
      <c r="R947" s="18">
        <f>COUNTIFS(Attendance!B:B, A947, Attendance!C:C, "Went")</f>
        <v>2</v>
      </c>
      <c r="S947" s="18">
        <f>COUNTIFS(Attendance!B:B, A947, Attendance!C:C, "No Show")</f>
        <v>2</v>
      </c>
      <c r="T947" s="18">
        <f>COUNTIFS(Attendance!B:B, A947, Attendance!C:C, "Didn't Go")</f>
        <v>2</v>
      </c>
      <c r="U947" s="19">
        <f t="shared" si="6"/>
        <v>25</v>
      </c>
      <c r="V947" s="19">
        <f t="shared" si="7"/>
        <v>25</v>
      </c>
      <c r="W947" s="19">
        <f t="shared" si="8"/>
        <v>25</v>
      </c>
    </row>
    <row r="948" spans="1:23" ht="12.75">
      <c r="A948" s="13" t="s">
        <v>2023</v>
      </c>
      <c r="B948" s="13">
        <v>4963142</v>
      </c>
      <c r="C948" s="13" t="s">
        <v>237</v>
      </c>
      <c r="D948" s="14">
        <v>43632</v>
      </c>
      <c r="E948" s="3">
        <v>882</v>
      </c>
      <c r="F948" s="21" t="s">
        <v>2023</v>
      </c>
      <c r="G948" s="18"/>
      <c r="H948" s="18" t="s">
        <v>2023</v>
      </c>
      <c r="I948" s="22">
        <v>43632</v>
      </c>
      <c r="J948" s="18"/>
      <c r="K948" s="18" t="s">
        <v>80</v>
      </c>
      <c r="L948" s="18" t="s">
        <v>2024</v>
      </c>
      <c r="M948" s="18" t="s">
        <v>82</v>
      </c>
      <c r="N948" s="18"/>
      <c r="O948" s="18"/>
      <c r="P948" s="17"/>
      <c r="Q948" s="18">
        <f>COUNTIF(Attendance!B:B, A948)</f>
        <v>0</v>
      </c>
      <c r="R948" s="18">
        <f>COUNTIFS(Attendance!B:B, A948, Attendance!C:C, "Went")</f>
        <v>0</v>
      </c>
      <c r="S948" s="18">
        <f>COUNTIFS(Attendance!B:B, A948, Attendance!C:C, "No Show")</f>
        <v>0</v>
      </c>
      <c r="T948" s="18">
        <f>COUNTIFS(Attendance!B:B, A948, Attendance!C:C, "Didn't Go")</f>
        <v>0</v>
      </c>
      <c r="U948" s="19">
        <f t="shared" si="6"/>
        <v>0</v>
      </c>
      <c r="V948" s="19">
        <f t="shared" si="7"/>
        <v>0</v>
      </c>
      <c r="W948" s="19">
        <f t="shared" si="8"/>
        <v>0</v>
      </c>
    </row>
    <row r="949" spans="1:23" ht="12.75">
      <c r="A949" s="13" t="s">
        <v>2025</v>
      </c>
      <c r="B949" s="13">
        <v>212861911</v>
      </c>
      <c r="C949" s="13" t="s">
        <v>327</v>
      </c>
      <c r="D949" s="14">
        <v>43633</v>
      </c>
      <c r="E949" s="3">
        <v>883</v>
      </c>
      <c r="F949" s="21" t="s">
        <v>2025</v>
      </c>
      <c r="G949" s="18"/>
      <c r="H949" s="18" t="s">
        <v>2025</v>
      </c>
      <c r="I949" s="22">
        <v>43633</v>
      </c>
      <c r="J949" s="18"/>
      <c r="K949" s="18" t="s">
        <v>476</v>
      </c>
      <c r="L949" s="18" t="s">
        <v>2026</v>
      </c>
      <c r="M949" s="18" t="s">
        <v>280</v>
      </c>
      <c r="N949" s="18"/>
      <c r="O949" s="18"/>
      <c r="P949" s="17"/>
      <c r="Q949" s="18">
        <f>COUNTIF(Attendance!B:B, A949)</f>
        <v>2</v>
      </c>
      <c r="R949" s="18">
        <f>COUNTIFS(Attendance!B:B, A949, Attendance!C:C, "Went")</f>
        <v>1</v>
      </c>
      <c r="S949" s="18">
        <f>COUNTIFS(Attendance!B:B, A949, Attendance!C:C, "No Show")</f>
        <v>0</v>
      </c>
      <c r="T949" s="18">
        <f>COUNTIFS(Attendance!B:B, A949, Attendance!C:C, "Didn't Go")</f>
        <v>1</v>
      </c>
      <c r="U949" s="19">
        <f t="shared" si="6"/>
        <v>50</v>
      </c>
      <c r="V949" s="19">
        <f t="shared" si="7"/>
        <v>0</v>
      </c>
      <c r="W949" s="19">
        <f t="shared" si="8"/>
        <v>50</v>
      </c>
    </row>
    <row r="950" spans="1:23" ht="12.75">
      <c r="A950" s="13" t="s">
        <v>2027</v>
      </c>
      <c r="B950" s="13">
        <v>276487824</v>
      </c>
      <c r="C950" s="13" t="s">
        <v>237</v>
      </c>
      <c r="D950" s="14">
        <v>43633</v>
      </c>
      <c r="E950" s="3">
        <v>884</v>
      </c>
      <c r="F950" s="21" t="s">
        <v>2027</v>
      </c>
      <c r="G950" s="18"/>
      <c r="H950" s="18" t="s">
        <v>2027</v>
      </c>
      <c r="I950" s="22">
        <v>43633</v>
      </c>
      <c r="J950" s="18"/>
      <c r="K950" s="18" t="s">
        <v>2028</v>
      </c>
      <c r="L950" s="18" t="s">
        <v>2029</v>
      </c>
      <c r="M950" s="18" t="s">
        <v>280</v>
      </c>
      <c r="N950" s="18"/>
      <c r="O950" s="18"/>
      <c r="P950" s="17"/>
      <c r="Q950" s="18">
        <f>COUNTIF(Attendance!B:B, A950)</f>
        <v>2</v>
      </c>
      <c r="R950" s="18">
        <f>COUNTIFS(Attendance!B:B, A950, Attendance!C:C, "Went")</f>
        <v>0</v>
      </c>
      <c r="S950" s="18">
        <f>COUNTIFS(Attendance!B:B, A950, Attendance!C:C, "No Show")</f>
        <v>2</v>
      </c>
      <c r="T950" s="18">
        <f>COUNTIFS(Attendance!B:B, A950, Attendance!C:C, "Didn't Go")</f>
        <v>0</v>
      </c>
      <c r="U950" s="19">
        <f t="shared" si="6"/>
        <v>0</v>
      </c>
      <c r="V950" s="19">
        <f t="shared" si="7"/>
        <v>100</v>
      </c>
      <c r="W950" s="19">
        <f t="shared" si="8"/>
        <v>0</v>
      </c>
    </row>
    <row r="951" spans="1:23" ht="12.75">
      <c r="A951" s="13" t="s">
        <v>2030</v>
      </c>
      <c r="B951" s="13">
        <v>283379566</v>
      </c>
      <c r="C951" s="13" t="s">
        <v>231</v>
      </c>
      <c r="D951" s="14">
        <v>43633</v>
      </c>
      <c r="E951" s="3">
        <v>885</v>
      </c>
      <c r="F951" s="21" t="s">
        <v>2030</v>
      </c>
      <c r="G951" s="18"/>
      <c r="H951" s="18" t="s">
        <v>2030</v>
      </c>
      <c r="I951" s="22">
        <v>43633</v>
      </c>
      <c r="J951" s="18"/>
      <c r="K951" s="18" t="s">
        <v>2028</v>
      </c>
      <c r="L951" s="18" t="s">
        <v>2026</v>
      </c>
      <c r="M951" s="18" t="s">
        <v>280</v>
      </c>
      <c r="N951" s="18"/>
      <c r="O951" s="18"/>
      <c r="P951" s="17"/>
      <c r="Q951" s="18">
        <f>COUNTIF(Attendance!B:B, A951)</f>
        <v>0</v>
      </c>
      <c r="R951" s="18">
        <f>COUNTIFS(Attendance!B:B, A951, Attendance!C:C, "Went")</f>
        <v>0</v>
      </c>
      <c r="S951" s="18">
        <f>COUNTIFS(Attendance!B:B, A951, Attendance!C:C, "No Show")</f>
        <v>0</v>
      </c>
      <c r="T951" s="18">
        <f>COUNTIFS(Attendance!B:B, A951, Attendance!C:C, "Didn't Go")</f>
        <v>0</v>
      </c>
      <c r="U951" s="19">
        <f t="shared" si="6"/>
        <v>0</v>
      </c>
      <c r="V951" s="19">
        <f t="shared" si="7"/>
        <v>0</v>
      </c>
      <c r="W951" s="19">
        <f t="shared" si="8"/>
        <v>0</v>
      </c>
    </row>
    <row r="952" spans="1:23" ht="12.75">
      <c r="A952" s="13" t="s">
        <v>2031</v>
      </c>
      <c r="B952" s="13">
        <v>283442840</v>
      </c>
      <c r="C952" s="13" t="s">
        <v>231</v>
      </c>
      <c r="D952" s="14">
        <v>43634</v>
      </c>
      <c r="E952" s="3">
        <v>886</v>
      </c>
      <c r="F952" s="21" t="s">
        <v>2031</v>
      </c>
      <c r="G952" s="18"/>
      <c r="H952" s="18" t="s">
        <v>2031</v>
      </c>
      <c r="I952" s="22">
        <v>43634</v>
      </c>
      <c r="J952" s="18"/>
      <c r="K952" s="18" t="s">
        <v>2032</v>
      </c>
      <c r="L952" s="18" t="s">
        <v>2026</v>
      </c>
      <c r="M952" s="18" t="s">
        <v>280</v>
      </c>
      <c r="N952" s="18"/>
      <c r="O952" s="18"/>
      <c r="P952" s="17"/>
      <c r="Q952" s="18">
        <f>COUNTIF(Attendance!B:B, A952)</f>
        <v>0</v>
      </c>
      <c r="R952" s="18">
        <f>COUNTIFS(Attendance!B:B, A952, Attendance!C:C, "Went")</f>
        <v>0</v>
      </c>
      <c r="S952" s="18">
        <f>COUNTIFS(Attendance!B:B, A952, Attendance!C:C, "No Show")</f>
        <v>0</v>
      </c>
      <c r="T952" s="18">
        <f>COUNTIFS(Attendance!B:B, A952, Attendance!C:C, "Didn't Go")</f>
        <v>0</v>
      </c>
      <c r="U952" s="19">
        <f t="shared" si="6"/>
        <v>0</v>
      </c>
      <c r="V952" s="19">
        <f t="shared" si="7"/>
        <v>0</v>
      </c>
      <c r="W952" s="19">
        <f t="shared" si="8"/>
        <v>0</v>
      </c>
    </row>
    <row r="953" spans="1:23" ht="12.75">
      <c r="A953" s="13" t="s">
        <v>2033</v>
      </c>
      <c r="B953" s="13">
        <v>244027324</v>
      </c>
      <c r="C953" s="13" t="s">
        <v>231</v>
      </c>
      <c r="D953" s="14">
        <v>43635</v>
      </c>
      <c r="E953" s="3">
        <v>887</v>
      </c>
      <c r="F953" s="21" t="s">
        <v>2033</v>
      </c>
      <c r="G953" s="18"/>
      <c r="H953" s="18" t="s">
        <v>2033</v>
      </c>
      <c r="I953" s="22">
        <v>43635</v>
      </c>
      <c r="J953" s="18"/>
      <c r="K953" s="18" t="s">
        <v>2034</v>
      </c>
      <c r="L953" s="18" t="s">
        <v>1609</v>
      </c>
      <c r="M953" s="18" t="s">
        <v>36</v>
      </c>
      <c r="N953" s="18"/>
      <c r="O953" s="18"/>
      <c r="P953" s="17"/>
      <c r="Q953" s="18">
        <f>COUNTIF(Attendance!B:B, A953)</f>
        <v>0</v>
      </c>
      <c r="R953" s="18">
        <f>COUNTIFS(Attendance!B:B, A953, Attendance!C:C, "Went")</f>
        <v>0</v>
      </c>
      <c r="S953" s="18">
        <f>COUNTIFS(Attendance!B:B, A953, Attendance!C:C, "No Show")</f>
        <v>0</v>
      </c>
      <c r="T953" s="18">
        <f>COUNTIFS(Attendance!B:B, A953, Attendance!C:C, "Didn't Go")</f>
        <v>0</v>
      </c>
      <c r="U953" s="19">
        <f t="shared" si="6"/>
        <v>0</v>
      </c>
      <c r="V953" s="19">
        <f t="shared" si="7"/>
        <v>0</v>
      </c>
      <c r="W953" s="19">
        <f t="shared" si="8"/>
        <v>0</v>
      </c>
    </row>
    <row r="954" spans="1:23" ht="12.75">
      <c r="A954" s="13" t="s">
        <v>2035</v>
      </c>
      <c r="B954" s="13">
        <v>283861578</v>
      </c>
      <c r="C954" s="13" t="s">
        <v>293</v>
      </c>
      <c r="D954" s="14">
        <v>43640</v>
      </c>
      <c r="E954" s="3">
        <v>888</v>
      </c>
      <c r="F954" s="21" t="s">
        <v>2035</v>
      </c>
      <c r="G954" s="18"/>
      <c r="H954" s="18" t="s">
        <v>2035</v>
      </c>
      <c r="I954" s="22">
        <v>43640</v>
      </c>
      <c r="J954" s="18"/>
      <c r="K954" s="18" t="s">
        <v>286</v>
      </c>
      <c r="L954" s="18" t="s">
        <v>235</v>
      </c>
      <c r="M954" s="18" t="s">
        <v>417</v>
      </c>
      <c r="N954" s="18" t="s">
        <v>239</v>
      </c>
      <c r="O954" s="18"/>
      <c r="P954" s="17"/>
      <c r="Q954" s="18">
        <f>COUNTIF(Attendance!B:B, A954)</f>
        <v>0</v>
      </c>
      <c r="R954" s="18">
        <f>COUNTIFS(Attendance!B:B, A954, Attendance!C:C, "Went")</f>
        <v>0</v>
      </c>
      <c r="S954" s="18">
        <f>COUNTIFS(Attendance!B:B, A954, Attendance!C:C, "No Show")</f>
        <v>0</v>
      </c>
      <c r="T954" s="18">
        <f>COUNTIFS(Attendance!B:B, A954, Attendance!C:C, "Didn't Go")</f>
        <v>0</v>
      </c>
      <c r="U954" s="19">
        <f t="shared" si="6"/>
        <v>0</v>
      </c>
      <c r="V954" s="19">
        <f t="shared" si="7"/>
        <v>0</v>
      </c>
      <c r="W954" s="19">
        <f t="shared" si="8"/>
        <v>0</v>
      </c>
    </row>
    <row r="955" spans="1:23" ht="12.75">
      <c r="A955" s="13" t="s">
        <v>2036</v>
      </c>
      <c r="B955" s="13">
        <v>283861620</v>
      </c>
      <c r="C955" s="13" t="s">
        <v>231</v>
      </c>
      <c r="D955" s="14">
        <v>43640</v>
      </c>
      <c r="E955" s="3">
        <v>889</v>
      </c>
      <c r="F955" s="21" t="s">
        <v>2036</v>
      </c>
      <c r="G955" s="18"/>
      <c r="H955" s="18" t="s">
        <v>2036</v>
      </c>
      <c r="I955" s="22">
        <v>43640</v>
      </c>
      <c r="J955" s="18"/>
      <c r="K955" s="18" t="s">
        <v>2037</v>
      </c>
      <c r="L955" s="18" t="s">
        <v>1893</v>
      </c>
      <c r="M955" s="18" t="s">
        <v>36</v>
      </c>
      <c r="N955" s="18"/>
      <c r="O955" s="18"/>
      <c r="P955" s="17"/>
      <c r="Q955" s="18">
        <f>COUNTIF(Attendance!B:B, A955)</f>
        <v>0</v>
      </c>
      <c r="R955" s="18">
        <f>COUNTIFS(Attendance!B:B, A955, Attendance!C:C, "Went")</f>
        <v>0</v>
      </c>
      <c r="S955" s="18">
        <f>COUNTIFS(Attendance!B:B, A955, Attendance!C:C, "No Show")</f>
        <v>0</v>
      </c>
      <c r="T955" s="18">
        <f>COUNTIFS(Attendance!B:B, A955, Attendance!C:C, "Didn't Go")</f>
        <v>0</v>
      </c>
      <c r="U955" s="19">
        <f t="shared" si="6"/>
        <v>0</v>
      </c>
      <c r="V955" s="19">
        <f t="shared" si="7"/>
        <v>0</v>
      </c>
      <c r="W955" s="19">
        <f t="shared" si="8"/>
        <v>0</v>
      </c>
    </row>
    <row r="956" spans="1:23" ht="12.75">
      <c r="A956" s="13" t="s">
        <v>363</v>
      </c>
      <c r="B956" s="13">
        <v>283944824</v>
      </c>
      <c r="C956" s="13" t="s">
        <v>237</v>
      </c>
      <c r="D956" s="14">
        <v>43641</v>
      </c>
      <c r="E956" s="3">
        <v>890</v>
      </c>
      <c r="F956" s="21" t="s">
        <v>363</v>
      </c>
      <c r="G956" s="18" t="s">
        <v>364</v>
      </c>
      <c r="H956" s="18" t="s">
        <v>364</v>
      </c>
      <c r="I956" s="22">
        <v>43012</v>
      </c>
      <c r="J956" s="18"/>
      <c r="K956" s="18" t="s">
        <v>365</v>
      </c>
      <c r="L956" s="18" t="s">
        <v>86</v>
      </c>
      <c r="M956" s="18" t="s">
        <v>87</v>
      </c>
      <c r="N956" s="18"/>
      <c r="O956" s="18"/>
      <c r="P956" s="17"/>
      <c r="Q956" s="18">
        <f>COUNTIF(Attendance!B:B, A956)</f>
        <v>1</v>
      </c>
      <c r="R956" s="18">
        <f>COUNTIFS(Attendance!B:B, A956, Attendance!C:C, "Went")</f>
        <v>1</v>
      </c>
      <c r="S956" s="18">
        <f>COUNTIFS(Attendance!B:B, A956, Attendance!C:C, "No Show")</f>
        <v>0</v>
      </c>
      <c r="T956" s="18">
        <f>COUNTIFS(Attendance!B:B, A956, Attendance!C:C, "Didn't Go")</f>
        <v>0</v>
      </c>
      <c r="U956" s="19">
        <f t="shared" si="6"/>
        <v>100</v>
      </c>
      <c r="V956" s="19">
        <f t="shared" si="7"/>
        <v>0</v>
      </c>
      <c r="W956" s="19">
        <f t="shared" si="8"/>
        <v>0</v>
      </c>
    </row>
    <row r="957" spans="1:23" ht="12.75">
      <c r="A957" s="13" t="s">
        <v>2038</v>
      </c>
      <c r="B957" s="13">
        <v>283578296</v>
      </c>
      <c r="C957" s="13" t="s">
        <v>237</v>
      </c>
      <c r="D957" s="14">
        <v>43643</v>
      </c>
      <c r="E957" s="3">
        <v>891</v>
      </c>
      <c r="F957" s="21" t="s">
        <v>2038</v>
      </c>
      <c r="G957" s="18"/>
      <c r="H957" s="18" t="s">
        <v>2038</v>
      </c>
      <c r="I957" s="22">
        <v>43643</v>
      </c>
      <c r="J957" s="18"/>
      <c r="K957" s="18" t="s">
        <v>2039</v>
      </c>
      <c r="L957" s="18" t="s">
        <v>1339</v>
      </c>
      <c r="M957" s="18" t="s">
        <v>31</v>
      </c>
      <c r="N957" s="18"/>
      <c r="O957" s="18"/>
      <c r="P957" s="17"/>
      <c r="Q957" s="18">
        <f>COUNTIF(Attendance!B:B, A957)</f>
        <v>4</v>
      </c>
      <c r="R957" s="18">
        <f>COUNTIFS(Attendance!B:B, A957, Attendance!C:C, "Went")</f>
        <v>3</v>
      </c>
      <c r="S957" s="18">
        <f>COUNTIFS(Attendance!B:B, A957, Attendance!C:C, "No Show")</f>
        <v>0</v>
      </c>
      <c r="T957" s="18">
        <f>COUNTIFS(Attendance!B:B, A957, Attendance!C:C, "Didn't Go")</f>
        <v>0</v>
      </c>
      <c r="U957" s="19">
        <f t="shared" si="6"/>
        <v>75</v>
      </c>
      <c r="V957" s="19">
        <f t="shared" si="7"/>
        <v>0</v>
      </c>
      <c r="W957" s="19">
        <f t="shared" si="8"/>
        <v>0</v>
      </c>
    </row>
    <row r="958" spans="1:23" ht="12.75">
      <c r="A958" s="13" t="s">
        <v>2040</v>
      </c>
      <c r="B958" s="13">
        <v>284060851</v>
      </c>
      <c r="C958" s="13" t="s">
        <v>904</v>
      </c>
      <c r="D958" s="14">
        <v>43643</v>
      </c>
      <c r="E958" s="3">
        <v>892</v>
      </c>
      <c r="F958" s="21" t="s">
        <v>2040</v>
      </c>
      <c r="G958" s="18"/>
      <c r="H958" s="18" t="s">
        <v>2040</v>
      </c>
      <c r="I958" s="22">
        <v>43643</v>
      </c>
      <c r="J958" s="18"/>
      <c r="K958" s="18" t="s">
        <v>2041</v>
      </c>
      <c r="L958" s="18" t="s">
        <v>1339</v>
      </c>
      <c r="M958" s="18" t="s">
        <v>166</v>
      </c>
      <c r="N958" s="18"/>
      <c r="O958" s="18"/>
      <c r="P958" s="17"/>
      <c r="Q958" s="18">
        <f>COUNTIF(Attendance!B:B, A958)</f>
        <v>0</v>
      </c>
      <c r="R958" s="18">
        <f>COUNTIFS(Attendance!B:B, A958, Attendance!C:C, "Went")</f>
        <v>0</v>
      </c>
      <c r="S958" s="18">
        <f>COUNTIFS(Attendance!B:B, A958, Attendance!C:C, "No Show")</f>
        <v>0</v>
      </c>
      <c r="T958" s="18">
        <f>COUNTIFS(Attendance!B:B, A958, Attendance!C:C, "Didn't Go")</f>
        <v>0</v>
      </c>
      <c r="U958" s="19">
        <f t="shared" si="6"/>
        <v>0</v>
      </c>
      <c r="V958" s="19">
        <f t="shared" si="7"/>
        <v>0</v>
      </c>
      <c r="W958" s="19">
        <f t="shared" si="8"/>
        <v>0</v>
      </c>
    </row>
    <row r="959" spans="1:23" ht="12.75">
      <c r="A959" s="13" t="s">
        <v>2042</v>
      </c>
      <c r="B959" s="13">
        <v>284079233</v>
      </c>
      <c r="C959" s="13" t="s">
        <v>231</v>
      </c>
      <c r="D959" s="14">
        <v>43643</v>
      </c>
      <c r="E959" s="3">
        <v>893</v>
      </c>
      <c r="F959" s="21" t="s">
        <v>2042</v>
      </c>
      <c r="G959" s="18"/>
      <c r="H959" s="18" t="s">
        <v>2042</v>
      </c>
      <c r="I959" s="22">
        <v>43643</v>
      </c>
      <c r="J959" s="18"/>
      <c r="K959" s="18" t="s">
        <v>2043</v>
      </c>
      <c r="L959" s="18" t="s">
        <v>117</v>
      </c>
      <c r="M959" s="18" t="s">
        <v>31</v>
      </c>
      <c r="N959" s="18"/>
      <c r="O959" s="18"/>
      <c r="P959" s="17"/>
      <c r="Q959" s="18">
        <f>COUNTIF(Attendance!B:B, A959)</f>
        <v>0</v>
      </c>
      <c r="R959" s="18">
        <f>COUNTIFS(Attendance!B:B, A959, Attendance!C:C, "Went")</f>
        <v>0</v>
      </c>
      <c r="S959" s="18">
        <f>COUNTIFS(Attendance!B:B, A959, Attendance!C:C, "No Show")</f>
        <v>0</v>
      </c>
      <c r="T959" s="18">
        <f>COUNTIFS(Attendance!B:B, A959, Attendance!C:C, "Didn't Go")</f>
        <v>0</v>
      </c>
      <c r="U959" s="19">
        <f t="shared" si="6"/>
        <v>0</v>
      </c>
      <c r="V959" s="19">
        <f t="shared" si="7"/>
        <v>0</v>
      </c>
      <c r="W959" s="19">
        <f t="shared" si="8"/>
        <v>0</v>
      </c>
    </row>
    <row r="960" spans="1:23" ht="12.75">
      <c r="A960" s="13" t="s">
        <v>2044</v>
      </c>
      <c r="B960" s="13">
        <v>284133027</v>
      </c>
      <c r="C960" s="13" t="s">
        <v>231</v>
      </c>
      <c r="D960" s="14">
        <v>43644</v>
      </c>
      <c r="E960" s="3">
        <v>894</v>
      </c>
      <c r="F960" s="21" t="s">
        <v>2044</v>
      </c>
      <c r="G960" s="18"/>
      <c r="H960" s="18" t="s">
        <v>2044</v>
      </c>
      <c r="I960" s="22">
        <v>43644</v>
      </c>
      <c r="J960" s="18"/>
      <c r="K960" s="18"/>
      <c r="L960" s="18" t="s">
        <v>235</v>
      </c>
      <c r="M960" s="18" t="s">
        <v>95</v>
      </c>
      <c r="N960" s="18"/>
      <c r="O960" s="18"/>
      <c r="P960" s="17"/>
      <c r="Q960" s="18">
        <f>COUNTIF(Attendance!B:B, A960)</f>
        <v>0</v>
      </c>
      <c r="R960" s="18">
        <f>COUNTIFS(Attendance!B:B, A960, Attendance!C:C, "Went")</f>
        <v>0</v>
      </c>
      <c r="S960" s="18">
        <f>COUNTIFS(Attendance!B:B, A960, Attendance!C:C, "No Show")</f>
        <v>0</v>
      </c>
      <c r="T960" s="18">
        <f>COUNTIFS(Attendance!B:B, A960, Attendance!C:C, "Didn't Go")</f>
        <v>0</v>
      </c>
      <c r="U960" s="19">
        <f t="shared" si="6"/>
        <v>0</v>
      </c>
      <c r="V960" s="19">
        <f t="shared" si="7"/>
        <v>0</v>
      </c>
      <c r="W960" s="19">
        <f t="shared" si="8"/>
        <v>0</v>
      </c>
    </row>
    <row r="961" spans="1:23" ht="12.75">
      <c r="A961" s="13" t="s">
        <v>363</v>
      </c>
      <c r="B961" s="13">
        <v>284222671</v>
      </c>
      <c r="C961" s="13" t="s">
        <v>237</v>
      </c>
      <c r="D961" s="14">
        <v>43645</v>
      </c>
      <c r="E961" s="3">
        <v>895</v>
      </c>
      <c r="F961" s="21" t="s">
        <v>363</v>
      </c>
      <c r="G961" s="18" t="s">
        <v>364</v>
      </c>
      <c r="H961" s="18" t="s">
        <v>364</v>
      </c>
      <c r="I961" s="22">
        <v>43012</v>
      </c>
      <c r="J961" s="18"/>
      <c r="K961" s="18" t="s">
        <v>365</v>
      </c>
      <c r="L961" s="18" t="s">
        <v>86</v>
      </c>
      <c r="M961" s="18" t="s">
        <v>87</v>
      </c>
      <c r="N961" s="18"/>
      <c r="O961" s="18"/>
      <c r="P961" s="17"/>
      <c r="Q961" s="18">
        <f>COUNTIF(Attendance!B:B, A961)</f>
        <v>1</v>
      </c>
      <c r="R961" s="18">
        <f>COUNTIFS(Attendance!B:B, A961, Attendance!C:C, "Went")</f>
        <v>1</v>
      </c>
      <c r="S961" s="18">
        <f>COUNTIFS(Attendance!B:B, A961, Attendance!C:C, "No Show")</f>
        <v>0</v>
      </c>
      <c r="T961" s="18">
        <f>COUNTIFS(Attendance!B:B, A961, Attendance!C:C, "Didn't Go")</f>
        <v>0</v>
      </c>
      <c r="U961" s="19">
        <f t="shared" si="6"/>
        <v>100</v>
      </c>
      <c r="V961" s="19">
        <f t="shared" si="7"/>
        <v>0</v>
      </c>
      <c r="W961" s="19">
        <f t="shared" si="8"/>
        <v>0</v>
      </c>
    </row>
    <row r="962" spans="1:23" ht="12.75">
      <c r="A962" s="13" t="s">
        <v>2045</v>
      </c>
      <c r="B962" s="13">
        <v>284323875</v>
      </c>
      <c r="C962" s="13" t="s">
        <v>231</v>
      </c>
      <c r="D962" s="14">
        <v>43647</v>
      </c>
      <c r="E962" s="3">
        <v>896</v>
      </c>
      <c r="F962" s="21" t="s">
        <v>2045</v>
      </c>
      <c r="G962" s="18"/>
      <c r="H962" s="18" t="s">
        <v>2045</v>
      </c>
      <c r="I962" s="22">
        <v>43647</v>
      </c>
      <c r="J962" s="18"/>
      <c r="K962" s="18" t="s">
        <v>2046</v>
      </c>
      <c r="L962" s="18" t="s">
        <v>255</v>
      </c>
      <c r="M962" s="18" t="s">
        <v>44</v>
      </c>
      <c r="N962" s="18"/>
      <c r="O962" s="18"/>
      <c r="P962" s="17"/>
      <c r="Q962" s="18">
        <f>COUNTIF(Attendance!B:B, A962)</f>
        <v>2</v>
      </c>
      <c r="R962" s="18">
        <f>COUNTIFS(Attendance!B:B, A962, Attendance!C:C, "Went")</f>
        <v>1</v>
      </c>
      <c r="S962" s="18">
        <f>COUNTIFS(Attendance!B:B, A962, Attendance!C:C, "No Show")</f>
        <v>0</v>
      </c>
      <c r="T962" s="18">
        <f>COUNTIFS(Attendance!B:B, A962, Attendance!C:C, "Didn't Go")</f>
        <v>1</v>
      </c>
      <c r="U962" s="19">
        <f t="shared" si="6"/>
        <v>50</v>
      </c>
      <c r="V962" s="19">
        <f t="shared" si="7"/>
        <v>0</v>
      </c>
      <c r="W962" s="19">
        <f t="shared" si="8"/>
        <v>50</v>
      </c>
    </row>
    <row r="963" spans="1:23" ht="12.75">
      <c r="A963" s="13" t="s">
        <v>2047</v>
      </c>
      <c r="B963" s="13">
        <v>234728315</v>
      </c>
      <c r="C963" s="13" t="s">
        <v>237</v>
      </c>
      <c r="D963" s="14">
        <v>43647</v>
      </c>
      <c r="E963" s="3">
        <v>897</v>
      </c>
      <c r="F963" s="21" t="s">
        <v>2047</v>
      </c>
      <c r="G963" s="18"/>
      <c r="H963" s="18" t="s">
        <v>2047</v>
      </c>
      <c r="I963" s="22">
        <v>43647</v>
      </c>
      <c r="J963" s="18"/>
      <c r="K963" s="18" t="s">
        <v>2048</v>
      </c>
      <c r="L963" s="18" t="s">
        <v>1396</v>
      </c>
      <c r="M963" s="18" t="s">
        <v>280</v>
      </c>
      <c r="N963" s="18"/>
      <c r="O963" s="18"/>
      <c r="P963" s="17"/>
      <c r="Q963" s="18">
        <f>COUNTIF(Attendance!B:B, A963)</f>
        <v>0</v>
      </c>
      <c r="R963" s="18">
        <f>COUNTIFS(Attendance!B:B, A963, Attendance!C:C, "Went")</f>
        <v>0</v>
      </c>
      <c r="S963" s="18">
        <f>COUNTIFS(Attendance!B:B, A963, Attendance!C:C, "No Show")</f>
        <v>0</v>
      </c>
      <c r="T963" s="18">
        <f>COUNTIFS(Attendance!B:B, A963, Attendance!C:C, "Didn't Go")</f>
        <v>0</v>
      </c>
      <c r="U963" s="19">
        <f t="shared" si="6"/>
        <v>0</v>
      </c>
      <c r="V963" s="19">
        <f t="shared" si="7"/>
        <v>0</v>
      </c>
      <c r="W963" s="19">
        <f t="shared" si="8"/>
        <v>0</v>
      </c>
    </row>
    <row r="964" spans="1:23" ht="12.75">
      <c r="A964" s="13" t="s">
        <v>2049</v>
      </c>
      <c r="B964" s="13">
        <v>284382886</v>
      </c>
      <c r="C964" s="13" t="s">
        <v>231</v>
      </c>
      <c r="D964" s="14">
        <v>43648</v>
      </c>
      <c r="E964" s="3">
        <v>898</v>
      </c>
      <c r="F964" s="21" t="s">
        <v>2049</v>
      </c>
      <c r="G964" s="18"/>
      <c r="H964" s="18" t="s">
        <v>2049</v>
      </c>
      <c r="I964" s="22">
        <v>43648</v>
      </c>
      <c r="J964" s="18"/>
      <c r="K964" s="18" t="s">
        <v>431</v>
      </c>
      <c r="L964" s="18" t="s">
        <v>2050</v>
      </c>
      <c r="M964" s="18" t="s">
        <v>82</v>
      </c>
      <c r="N964" s="18"/>
      <c r="O964" s="18"/>
      <c r="P964" s="17"/>
      <c r="Q964" s="18">
        <f>COUNTIF(Attendance!B:B, A964)</f>
        <v>0</v>
      </c>
      <c r="R964" s="18">
        <f>COUNTIFS(Attendance!B:B, A964, Attendance!C:C, "Went")</f>
        <v>0</v>
      </c>
      <c r="S964" s="18">
        <f>COUNTIFS(Attendance!B:B, A964, Attendance!C:C, "No Show")</f>
        <v>0</v>
      </c>
      <c r="T964" s="18">
        <f>COUNTIFS(Attendance!B:B, A964, Attendance!C:C, "Didn't Go")</f>
        <v>0</v>
      </c>
      <c r="U964" s="19">
        <f t="shared" si="6"/>
        <v>0</v>
      </c>
      <c r="V964" s="19">
        <f t="shared" si="7"/>
        <v>0</v>
      </c>
      <c r="W964" s="19">
        <f t="shared" si="8"/>
        <v>0</v>
      </c>
    </row>
    <row r="965" spans="1:23" ht="12.75">
      <c r="A965" s="13" t="s">
        <v>2051</v>
      </c>
      <c r="B965" s="13">
        <v>284405096</v>
      </c>
      <c r="C965" s="13" t="s">
        <v>293</v>
      </c>
      <c r="D965" s="14">
        <v>43648</v>
      </c>
      <c r="E965" s="3">
        <v>899</v>
      </c>
      <c r="F965" s="21" t="s">
        <v>2051</v>
      </c>
      <c r="G965" s="18"/>
      <c r="H965" s="18" t="s">
        <v>2051</v>
      </c>
      <c r="I965" s="22">
        <v>43648</v>
      </c>
      <c r="J965" s="18"/>
      <c r="K965" s="18" t="s">
        <v>68</v>
      </c>
      <c r="L965" s="18" t="s">
        <v>67</v>
      </c>
      <c r="M965" s="18"/>
      <c r="N965" s="18"/>
      <c r="O965" s="18"/>
      <c r="P965" s="17"/>
      <c r="Q965" s="18">
        <f>COUNTIF(Attendance!B:B, A965)</f>
        <v>0</v>
      </c>
      <c r="R965" s="18">
        <f>COUNTIFS(Attendance!B:B, A965, Attendance!C:C, "Went")</f>
        <v>0</v>
      </c>
      <c r="S965" s="18">
        <f>COUNTIFS(Attendance!B:B, A965, Attendance!C:C, "No Show")</f>
        <v>0</v>
      </c>
      <c r="T965" s="18">
        <f>COUNTIFS(Attendance!B:B, A965, Attendance!C:C, "Didn't Go")</f>
        <v>0</v>
      </c>
      <c r="U965" s="19">
        <f t="shared" si="6"/>
        <v>0</v>
      </c>
      <c r="V965" s="19">
        <f t="shared" si="7"/>
        <v>0</v>
      </c>
      <c r="W965" s="19">
        <f t="shared" si="8"/>
        <v>0</v>
      </c>
    </row>
    <row r="966" spans="1:23" ht="15">
      <c r="A966" s="13" t="s">
        <v>2052</v>
      </c>
      <c r="B966" s="13">
        <v>284279099</v>
      </c>
      <c r="C966" s="13" t="s">
        <v>271</v>
      </c>
      <c r="D966" s="14">
        <v>43648</v>
      </c>
      <c r="E966" s="3">
        <v>900</v>
      </c>
      <c r="F966" s="21" t="s">
        <v>2052</v>
      </c>
      <c r="G966" s="18"/>
      <c r="H966" s="18" t="s">
        <v>2052</v>
      </c>
      <c r="I966" s="22">
        <v>43648</v>
      </c>
      <c r="J966" s="18"/>
      <c r="K966" s="23" t="s">
        <v>68</v>
      </c>
      <c r="L966" s="23" t="s">
        <v>1363</v>
      </c>
      <c r="M966" s="3" t="s">
        <v>68</v>
      </c>
      <c r="N966" s="18"/>
      <c r="O966" s="18"/>
      <c r="P966" s="17"/>
      <c r="Q966" s="18">
        <f>COUNTIF(Attendance!B:B, A966)</f>
        <v>2</v>
      </c>
      <c r="R966" s="18">
        <f>COUNTIFS(Attendance!B:B, A966, Attendance!C:C, "Went")</f>
        <v>0</v>
      </c>
      <c r="S966" s="18">
        <f>COUNTIFS(Attendance!B:B, A966, Attendance!C:C, "No Show")</f>
        <v>1</v>
      </c>
      <c r="T966" s="18">
        <f>COUNTIFS(Attendance!B:B, A966, Attendance!C:C, "Didn't Go")</f>
        <v>0</v>
      </c>
      <c r="U966" s="19">
        <f t="shared" si="6"/>
        <v>0</v>
      </c>
      <c r="V966" s="19">
        <f t="shared" si="7"/>
        <v>50</v>
      </c>
      <c r="W966" s="19">
        <f t="shared" si="8"/>
        <v>0</v>
      </c>
    </row>
    <row r="967" spans="1:23" ht="12.75">
      <c r="A967" s="13" t="s">
        <v>2053</v>
      </c>
      <c r="B967" s="13">
        <v>284412557</v>
      </c>
      <c r="C967" s="13" t="s">
        <v>271</v>
      </c>
      <c r="D967" s="14">
        <v>43648</v>
      </c>
      <c r="E967" s="3">
        <v>901</v>
      </c>
      <c r="F967" s="21" t="s">
        <v>2053</v>
      </c>
      <c r="G967" s="18"/>
      <c r="H967" s="18" t="s">
        <v>2053</v>
      </c>
      <c r="I967" s="22">
        <v>43648</v>
      </c>
      <c r="J967" s="18"/>
      <c r="K967" s="18" t="s">
        <v>2054</v>
      </c>
      <c r="L967" s="18" t="s">
        <v>2055</v>
      </c>
      <c r="M967" s="18" t="s">
        <v>36</v>
      </c>
      <c r="N967" s="18"/>
      <c r="O967" s="18"/>
      <c r="P967" s="17"/>
      <c r="Q967" s="18">
        <f>COUNTIF(Attendance!B:B, A967)</f>
        <v>2</v>
      </c>
      <c r="R967" s="18">
        <f>COUNTIFS(Attendance!B:B, A967, Attendance!C:C, "Went")</f>
        <v>2</v>
      </c>
      <c r="S967" s="18">
        <f>COUNTIFS(Attendance!B:B, A967, Attendance!C:C, "No Show")</f>
        <v>0</v>
      </c>
      <c r="T967" s="18">
        <f>COUNTIFS(Attendance!B:B, A967, Attendance!C:C, "Didn't Go")</f>
        <v>0</v>
      </c>
      <c r="U967" s="19">
        <f t="shared" si="6"/>
        <v>100</v>
      </c>
      <c r="V967" s="19">
        <f t="shared" si="7"/>
        <v>0</v>
      </c>
      <c r="W967" s="19">
        <f t="shared" si="8"/>
        <v>0</v>
      </c>
    </row>
    <row r="968" spans="1:23" ht="12.75">
      <c r="A968" s="13" t="s">
        <v>2056</v>
      </c>
      <c r="B968" s="13">
        <v>284448450</v>
      </c>
      <c r="C968" s="13" t="s">
        <v>237</v>
      </c>
      <c r="D968" s="14">
        <v>43649</v>
      </c>
      <c r="E968" s="3">
        <v>902</v>
      </c>
      <c r="F968" s="21" t="s">
        <v>2056</v>
      </c>
      <c r="G968" s="18"/>
      <c r="H968" s="18" t="s">
        <v>2056</v>
      </c>
      <c r="I968" s="22">
        <v>43649</v>
      </c>
      <c r="J968" s="18"/>
      <c r="K968" s="18" t="s">
        <v>2057</v>
      </c>
      <c r="L968" s="18" t="s">
        <v>2058</v>
      </c>
      <c r="M968" s="18" t="s">
        <v>36</v>
      </c>
      <c r="N968" s="18"/>
      <c r="O968" s="18"/>
      <c r="P968" s="17"/>
      <c r="Q968" s="18">
        <f>COUNTIF(Attendance!B:B, A968)</f>
        <v>0</v>
      </c>
      <c r="R968" s="18">
        <f>COUNTIFS(Attendance!B:B, A968, Attendance!C:C, "Went")</f>
        <v>0</v>
      </c>
      <c r="S968" s="18">
        <f>COUNTIFS(Attendance!B:B, A968, Attendance!C:C, "No Show")</f>
        <v>0</v>
      </c>
      <c r="T968" s="18">
        <f>COUNTIFS(Attendance!B:B, A968, Attendance!C:C, "Didn't Go")</f>
        <v>0</v>
      </c>
      <c r="U968" s="19">
        <f t="shared" si="6"/>
        <v>0</v>
      </c>
      <c r="V968" s="19">
        <f t="shared" si="7"/>
        <v>0</v>
      </c>
      <c r="W968" s="19">
        <f t="shared" si="8"/>
        <v>0</v>
      </c>
    </row>
    <row r="969" spans="1:23" ht="12.75">
      <c r="A969" s="13" t="s">
        <v>1640</v>
      </c>
      <c r="B969" s="13">
        <v>284637703</v>
      </c>
      <c r="C969" s="13" t="s">
        <v>520</v>
      </c>
      <c r="D969" s="14">
        <v>43652</v>
      </c>
      <c r="E969" s="3">
        <v>903</v>
      </c>
      <c r="F969" s="21" t="s">
        <v>1640</v>
      </c>
      <c r="G969" s="18"/>
      <c r="H969" s="18" t="s">
        <v>1640</v>
      </c>
      <c r="I969" s="22">
        <v>43448</v>
      </c>
      <c r="J969" s="18"/>
      <c r="K969" s="18"/>
      <c r="L969" s="18" t="s">
        <v>235</v>
      </c>
      <c r="M969" s="18" t="s">
        <v>95</v>
      </c>
      <c r="N969" s="18"/>
      <c r="O969" s="18"/>
      <c r="P969" s="17"/>
      <c r="Q969" s="18">
        <f>COUNTIF(Attendance!B:B, A969)</f>
        <v>2</v>
      </c>
      <c r="R969" s="18">
        <f>COUNTIFS(Attendance!B:B, A969, Attendance!C:C, "Went")</f>
        <v>1</v>
      </c>
      <c r="S969" s="18">
        <f>COUNTIFS(Attendance!B:B, A969, Attendance!C:C, "No Show")</f>
        <v>0</v>
      </c>
      <c r="T969" s="18">
        <f>COUNTIFS(Attendance!B:B, A969, Attendance!C:C, "Didn't Go")</f>
        <v>0</v>
      </c>
      <c r="U969" s="19">
        <f t="shared" si="6"/>
        <v>50</v>
      </c>
      <c r="V969" s="19">
        <f t="shared" si="7"/>
        <v>0</v>
      </c>
      <c r="W969" s="19">
        <f t="shared" si="8"/>
        <v>0</v>
      </c>
    </row>
    <row r="970" spans="1:23" ht="12.75">
      <c r="A970" s="13" t="s">
        <v>1555</v>
      </c>
      <c r="B970" s="13">
        <v>284779838</v>
      </c>
      <c r="C970" s="13" t="s">
        <v>231</v>
      </c>
      <c r="D970" s="14">
        <v>43654</v>
      </c>
      <c r="E970" s="3">
        <v>904</v>
      </c>
      <c r="F970" s="21" t="s">
        <v>1555</v>
      </c>
      <c r="G970" s="18"/>
      <c r="H970" s="18" t="s">
        <v>1555</v>
      </c>
      <c r="I970" s="22">
        <v>43402</v>
      </c>
      <c r="J970" s="18"/>
      <c r="K970" s="18" t="s">
        <v>476</v>
      </c>
      <c r="L970" s="18" t="s">
        <v>1557</v>
      </c>
      <c r="M970" s="18" t="s">
        <v>82</v>
      </c>
      <c r="N970" s="18"/>
      <c r="O970" s="18"/>
      <c r="P970" s="17"/>
      <c r="Q970" s="18">
        <f>COUNTIF(Attendance!B:B, A970)</f>
        <v>4</v>
      </c>
      <c r="R970" s="18">
        <f>COUNTIFS(Attendance!B:B, A970, Attendance!C:C, "Went")</f>
        <v>1</v>
      </c>
      <c r="S970" s="18">
        <f>COUNTIFS(Attendance!B:B, A970, Attendance!C:C, "No Show")</f>
        <v>2</v>
      </c>
      <c r="T970" s="18">
        <f>COUNTIFS(Attendance!B:B, A970, Attendance!C:C, "Didn't Go")</f>
        <v>0</v>
      </c>
      <c r="U970" s="19">
        <f t="shared" si="6"/>
        <v>25</v>
      </c>
      <c r="V970" s="19">
        <f t="shared" si="7"/>
        <v>50</v>
      </c>
      <c r="W970" s="19">
        <f t="shared" si="8"/>
        <v>0</v>
      </c>
    </row>
    <row r="971" spans="1:23" ht="12.75">
      <c r="A971" s="13" t="s">
        <v>2059</v>
      </c>
      <c r="B971" s="13">
        <v>284806047</v>
      </c>
      <c r="C971" s="13" t="s">
        <v>231</v>
      </c>
      <c r="D971" s="14">
        <v>43654</v>
      </c>
      <c r="E971" s="3">
        <v>905</v>
      </c>
      <c r="F971" s="21" t="s">
        <v>2059</v>
      </c>
      <c r="G971" s="18"/>
      <c r="H971" s="18" t="s">
        <v>2059</v>
      </c>
      <c r="I971" s="22">
        <v>43654</v>
      </c>
      <c r="J971" s="18"/>
      <c r="K971" s="18" t="s">
        <v>2060</v>
      </c>
      <c r="L971" s="18" t="s">
        <v>328</v>
      </c>
      <c r="M971" s="18" t="s">
        <v>68</v>
      </c>
      <c r="N971" s="18"/>
      <c r="O971" s="18"/>
      <c r="P971" s="17"/>
      <c r="Q971" s="18">
        <f>COUNTIF(Attendance!B:B, A971)</f>
        <v>1</v>
      </c>
      <c r="R971" s="18">
        <f>COUNTIFS(Attendance!B:B, A971, Attendance!C:C, "Went")</f>
        <v>1</v>
      </c>
      <c r="S971" s="18">
        <f>COUNTIFS(Attendance!B:B, A971, Attendance!C:C, "No Show")</f>
        <v>0</v>
      </c>
      <c r="T971" s="18">
        <f>COUNTIFS(Attendance!B:B, A971, Attendance!C:C, "Didn't Go")</f>
        <v>0</v>
      </c>
      <c r="U971" s="19">
        <f t="shared" si="6"/>
        <v>100</v>
      </c>
      <c r="V971" s="19">
        <f t="shared" si="7"/>
        <v>0</v>
      </c>
      <c r="W971" s="19">
        <f t="shared" si="8"/>
        <v>0</v>
      </c>
    </row>
    <row r="972" spans="1:23" ht="12.75">
      <c r="A972" s="13" t="s">
        <v>2061</v>
      </c>
      <c r="B972" s="13">
        <v>284797649</v>
      </c>
      <c r="C972" s="13" t="s">
        <v>231</v>
      </c>
      <c r="D972" s="14">
        <v>43655</v>
      </c>
      <c r="E972" s="3">
        <v>906</v>
      </c>
      <c r="F972" s="21" t="s">
        <v>2061</v>
      </c>
      <c r="G972" s="18"/>
      <c r="H972" s="18" t="s">
        <v>2061</v>
      </c>
      <c r="I972" s="22">
        <v>43655</v>
      </c>
      <c r="J972" s="18"/>
      <c r="K972" s="18" t="s">
        <v>2060</v>
      </c>
      <c r="L972" s="18" t="s">
        <v>328</v>
      </c>
      <c r="M972" s="18" t="s">
        <v>68</v>
      </c>
      <c r="N972" s="18"/>
      <c r="O972" s="18"/>
      <c r="P972" s="17"/>
      <c r="Q972" s="18">
        <f>COUNTIF(Attendance!B:B, A972)</f>
        <v>1</v>
      </c>
      <c r="R972" s="18">
        <f>COUNTIFS(Attendance!B:B, A972, Attendance!C:C, "Went")</f>
        <v>1</v>
      </c>
      <c r="S972" s="18">
        <f>COUNTIFS(Attendance!B:B, A972, Attendance!C:C, "No Show")</f>
        <v>0</v>
      </c>
      <c r="T972" s="18">
        <f>COUNTIFS(Attendance!B:B, A972, Attendance!C:C, "Didn't Go")</f>
        <v>0</v>
      </c>
      <c r="U972" s="19">
        <f t="shared" si="6"/>
        <v>100</v>
      </c>
      <c r="V972" s="19">
        <f t="shared" si="7"/>
        <v>0</v>
      </c>
      <c r="W972" s="19">
        <f t="shared" si="8"/>
        <v>0</v>
      </c>
    </row>
    <row r="973" spans="1:23" ht="12.75">
      <c r="A973" s="13" t="s">
        <v>2062</v>
      </c>
      <c r="B973" s="13">
        <v>273790149</v>
      </c>
      <c r="C973" s="13" t="s">
        <v>237</v>
      </c>
      <c r="D973" s="14">
        <v>43657</v>
      </c>
      <c r="E973" s="3">
        <v>907</v>
      </c>
      <c r="F973" s="21" t="s">
        <v>2062</v>
      </c>
      <c r="G973" s="18"/>
      <c r="H973" s="18" t="s">
        <v>2062</v>
      </c>
      <c r="I973" s="22">
        <v>43657</v>
      </c>
      <c r="J973" s="18"/>
      <c r="K973" s="18"/>
      <c r="L973" s="18" t="s">
        <v>235</v>
      </c>
      <c r="M973" s="18" t="s">
        <v>95</v>
      </c>
      <c r="N973" s="18"/>
      <c r="O973" s="18"/>
      <c r="P973" s="17"/>
      <c r="Q973" s="18">
        <f>COUNTIF(Attendance!B:B, A973)</f>
        <v>0</v>
      </c>
      <c r="R973" s="18">
        <f>COUNTIFS(Attendance!B:B, A973, Attendance!C:C, "Went")</f>
        <v>0</v>
      </c>
      <c r="S973" s="18">
        <f>COUNTIFS(Attendance!B:B, A973, Attendance!C:C, "No Show")</f>
        <v>0</v>
      </c>
      <c r="T973" s="18">
        <f>COUNTIFS(Attendance!B:B, A973, Attendance!C:C, "Didn't Go")</f>
        <v>0</v>
      </c>
      <c r="U973" s="19">
        <f t="shared" si="6"/>
        <v>0</v>
      </c>
      <c r="V973" s="19">
        <f t="shared" si="7"/>
        <v>0</v>
      </c>
      <c r="W973" s="19">
        <f t="shared" si="8"/>
        <v>0</v>
      </c>
    </row>
    <row r="974" spans="1:23" ht="12.75">
      <c r="A974" s="13" t="s">
        <v>2063</v>
      </c>
      <c r="B974" s="13">
        <v>284330009</v>
      </c>
      <c r="C974" s="13" t="s">
        <v>237</v>
      </c>
      <c r="D974" s="14">
        <v>43658</v>
      </c>
      <c r="E974" s="3">
        <v>908</v>
      </c>
      <c r="F974" s="21" t="s">
        <v>2063</v>
      </c>
      <c r="G974" s="18"/>
      <c r="H974" s="18" t="s">
        <v>2063</v>
      </c>
      <c r="I974" s="22">
        <v>43658</v>
      </c>
      <c r="J974" s="18"/>
      <c r="K974" s="18"/>
      <c r="L974" s="18" t="s">
        <v>235</v>
      </c>
      <c r="M974" s="18" t="s">
        <v>95</v>
      </c>
      <c r="N974" s="18"/>
      <c r="O974" s="18"/>
      <c r="P974" s="17"/>
      <c r="Q974" s="18">
        <f>COUNTIF(Attendance!B:B, A974)</f>
        <v>1</v>
      </c>
      <c r="R974" s="18">
        <f>COUNTIFS(Attendance!B:B, A974, Attendance!C:C, "Went")</f>
        <v>0</v>
      </c>
      <c r="S974" s="18">
        <f>COUNTIFS(Attendance!B:B, A974, Attendance!C:C, "No Show")</f>
        <v>1</v>
      </c>
      <c r="T974" s="18">
        <f>COUNTIFS(Attendance!B:B, A974, Attendance!C:C, "Didn't Go")</f>
        <v>0</v>
      </c>
      <c r="U974" s="19">
        <f t="shared" si="6"/>
        <v>0</v>
      </c>
      <c r="V974" s="19">
        <f t="shared" si="7"/>
        <v>100</v>
      </c>
      <c r="W974" s="19">
        <f t="shared" si="8"/>
        <v>0</v>
      </c>
    </row>
    <row r="975" spans="1:23" ht="12.75">
      <c r="A975" s="13" t="s">
        <v>2064</v>
      </c>
      <c r="B975" s="13">
        <v>282302515</v>
      </c>
      <c r="C975" s="13" t="s">
        <v>237</v>
      </c>
      <c r="D975" s="14">
        <v>43661</v>
      </c>
      <c r="E975" s="3">
        <v>909</v>
      </c>
      <c r="F975" s="21" t="s">
        <v>2064</v>
      </c>
      <c r="G975" s="18"/>
      <c r="H975" s="18" t="s">
        <v>2064</v>
      </c>
      <c r="I975" s="22">
        <v>43661</v>
      </c>
      <c r="J975" s="18"/>
      <c r="K975" s="18"/>
      <c r="L975" s="18" t="s">
        <v>235</v>
      </c>
      <c r="M975" s="18" t="s">
        <v>95</v>
      </c>
      <c r="N975" s="18"/>
      <c r="O975" s="18"/>
      <c r="P975" s="17"/>
      <c r="Q975" s="18">
        <f>COUNTIF(Attendance!B:B, A975)</f>
        <v>1</v>
      </c>
      <c r="R975" s="18">
        <f>COUNTIFS(Attendance!B:B, A975, Attendance!C:C, "Went")</f>
        <v>0</v>
      </c>
      <c r="S975" s="18">
        <f>COUNTIFS(Attendance!B:B, A975, Attendance!C:C, "No Show")</f>
        <v>1</v>
      </c>
      <c r="T975" s="18">
        <f>COUNTIFS(Attendance!B:B, A975, Attendance!C:C, "Didn't Go")</f>
        <v>0</v>
      </c>
      <c r="U975" s="19">
        <f t="shared" si="6"/>
        <v>0</v>
      </c>
      <c r="V975" s="19">
        <f t="shared" si="7"/>
        <v>100</v>
      </c>
      <c r="W975" s="19">
        <f t="shared" si="8"/>
        <v>0</v>
      </c>
    </row>
    <row r="976" spans="1:23" ht="12.75">
      <c r="A976" s="13" t="s">
        <v>2065</v>
      </c>
      <c r="B976" s="13">
        <v>285298791</v>
      </c>
      <c r="C976" s="13" t="s">
        <v>246</v>
      </c>
      <c r="D976" s="14">
        <v>43661</v>
      </c>
      <c r="E976" s="3">
        <v>910</v>
      </c>
      <c r="F976" s="21" t="s">
        <v>2065</v>
      </c>
      <c r="G976" s="18"/>
      <c r="H976" s="18" t="s">
        <v>2065</v>
      </c>
      <c r="I976" s="22">
        <v>43661</v>
      </c>
      <c r="J976" s="18"/>
      <c r="K976" s="18"/>
      <c r="L976" s="18" t="s">
        <v>235</v>
      </c>
      <c r="M976" s="18" t="s">
        <v>95</v>
      </c>
      <c r="N976" s="18"/>
      <c r="O976" s="18"/>
      <c r="P976" s="17"/>
      <c r="Q976" s="18">
        <f>COUNTIF(Attendance!B:B, A976)</f>
        <v>0</v>
      </c>
      <c r="R976" s="18">
        <f>COUNTIFS(Attendance!B:B, A976, Attendance!C:C, "Went")</f>
        <v>0</v>
      </c>
      <c r="S976" s="18">
        <f>COUNTIFS(Attendance!B:B, A976, Attendance!C:C, "No Show")</f>
        <v>0</v>
      </c>
      <c r="T976" s="18">
        <f>COUNTIFS(Attendance!B:B, A976, Attendance!C:C, "Didn't Go")</f>
        <v>0</v>
      </c>
      <c r="U976" s="19">
        <f t="shared" si="6"/>
        <v>0</v>
      </c>
      <c r="V976" s="19">
        <f t="shared" si="7"/>
        <v>0</v>
      </c>
      <c r="W976" s="19">
        <f t="shared" si="8"/>
        <v>0</v>
      </c>
    </row>
    <row r="977" spans="1:23" ht="12.75">
      <c r="A977" s="13" t="s">
        <v>2066</v>
      </c>
      <c r="B977" s="13">
        <v>285361622</v>
      </c>
      <c r="C977" s="13" t="s">
        <v>231</v>
      </c>
      <c r="D977" s="14">
        <v>43662</v>
      </c>
      <c r="E977" s="3">
        <v>911</v>
      </c>
      <c r="F977" s="21" t="s">
        <v>2066</v>
      </c>
      <c r="G977" s="18"/>
      <c r="H977" s="18" t="s">
        <v>2066</v>
      </c>
      <c r="I977" s="22">
        <v>43662</v>
      </c>
      <c r="J977" s="18"/>
      <c r="K977" s="18" t="s">
        <v>2067</v>
      </c>
      <c r="L977" s="18" t="s">
        <v>2068</v>
      </c>
      <c r="M977" s="18" t="s">
        <v>36</v>
      </c>
      <c r="N977" s="18"/>
      <c r="O977" s="18"/>
      <c r="P977" s="17"/>
      <c r="Q977" s="18">
        <f>COUNTIF(Attendance!B:B, A977)</f>
        <v>0</v>
      </c>
      <c r="R977" s="18">
        <f>COUNTIFS(Attendance!B:B, A977, Attendance!C:C, "Went")</f>
        <v>0</v>
      </c>
      <c r="S977" s="18">
        <f>COUNTIFS(Attendance!B:B, A977, Attendance!C:C, "No Show")</f>
        <v>0</v>
      </c>
      <c r="T977" s="18">
        <f>COUNTIFS(Attendance!B:B, A977, Attendance!C:C, "Didn't Go")</f>
        <v>0</v>
      </c>
      <c r="U977" s="19">
        <f t="shared" si="6"/>
        <v>0</v>
      </c>
      <c r="V977" s="19">
        <f t="shared" si="7"/>
        <v>0</v>
      </c>
      <c r="W977" s="19">
        <f t="shared" si="8"/>
        <v>0</v>
      </c>
    </row>
    <row r="978" spans="1:23" ht="12.75">
      <c r="A978" s="13" t="s">
        <v>2069</v>
      </c>
      <c r="B978" s="13">
        <v>11435824</v>
      </c>
      <c r="C978" s="13" t="s">
        <v>246</v>
      </c>
      <c r="D978" s="14">
        <v>43663</v>
      </c>
      <c r="E978" s="3">
        <v>912</v>
      </c>
      <c r="F978" s="21" t="s">
        <v>2069</v>
      </c>
      <c r="G978" s="18"/>
      <c r="H978" s="18" t="s">
        <v>2069</v>
      </c>
      <c r="I978" s="22">
        <v>43663</v>
      </c>
      <c r="J978" s="18"/>
      <c r="K978" s="18"/>
      <c r="L978" s="18" t="s">
        <v>235</v>
      </c>
      <c r="M978" s="18" t="s">
        <v>95</v>
      </c>
      <c r="N978" s="18"/>
      <c r="O978" s="18"/>
      <c r="P978" s="17"/>
      <c r="Q978" s="18">
        <f>COUNTIF(Attendance!B:B, A978)</f>
        <v>0</v>
      </c>
      <c r="R978" s="18">
        <f>COUNTIFS(Attendance!B:B, A978, Attendance!C:C, "Went")</f>
        <v>0</v>
      </c>
      <c r="S978" s="18">
        <f>COUNTIFS(Attendance!B:B, A978, Attendance!C:C, "No Show")</f>
        <v>0</v>
      </c>
      <c r="T978" s="18">
        <f>COUNTIFS(Attendance!B:B, A978, Attendance!C:C, "Didn't Go")</f>
        <v>0</v>
      </c>
      <c r="U978" s="19">
        <f t="shared" si="6"/>
        <v>0</v>
      </c>
      <c r="V978" s="19">
        <f t="shared" si="7"/>
        <v>0</v>
      </c>
      <c r="W978" s="19">
        <f t="shared" si="8"/>
        <v>0</v>
      </c>
    </row>
    <row r="979" spans="1:23" ht="12.75">
      <c r="A979" s="13" t="s">
        <v>2070</v>
      </c>
      <c r="B979" s="13">
        <v>285461742</v>
      </c>
      <c r="C979" s="13" t="s">
        <v>231</v>
      </c>
      <c r="D979" s="14">
        <v>43664</v>
      </c>
      <c r="E979" s="3">
        <v>913</v>
      </c>
      <c r="F979" s="21" t="s">
        <v>2070</v>
      </c>
      <c r="G979" s="18"/>
      <c r="H979" s="18" t="s">
        <v>2070</v>
      </c>
      <c r="I979" s="22">
        <v>43664</v>
      </c>
      <c r="J979" s="18"/>
      <c r="K979" s="18" t="s">
        <v>1039</v>
      </c>
      <c r="L979" s="18" t="s">
        <v>103</v>
      </c>
      <c r="M979" s="18" t="s">
        <v>44</v>
      </c>
      <c r="N979" s="18"/>
      <c r="O979" s="18"/>
      <c r="P979" s="17"/>
      <c r="Q979" s="18">
        <f>COUNTIF(Attendance!B:B, A979)</f>
        <v>0</v>
      </c>
      <c r="R979" s="18">
        <f>COUNTIFS(Attendance!B:B, A979, Attendance!C:C, "Went")</f>
        <v>0</v>
      </c>
      <c r="S979" s="18">
        <f>COUNTIFS(Attendance!B:B, A979, Attendance!C:C, "No Show")</f>
        <v>0</v>
      </c>
      <c r="T979" s="18">
        <f>COUNTIFS(Attendance!B:B, A979, Attendance!C:C, "Didn't Go")</f>
        <v>0</v>
      </c>
      <c r="U979" s="19">
        <f t="shared" si="6"/>
        <v>0</v>
      </c>
      <c r="V979" s="19">
        <f t="shared" si="7"/>
        <v>0</v>
      </c>
      <c r="W979" s="19">
        <f t="shared" si="8"/>
        <v>0</v>
      </c>
    </row>
    <row r="980" spans="1:23" ht="12.75">
      <c r="A980" s="13" t="s">
        <v>2071</v>
      </c>
      <c r="B980" s="13">
        <v>267027306</v>
      </c>
      <c r="C980" s="13" t="s">
        <v>311</v>
      </c>
      <c r="D980" s="14">
        <v>43664</v>
      </c>
      <c r="E980" s="3">
        <v>914</v>
      </c>
      <c r="F980" s="21" t="s">
        <v>2072</v>
      </c>
      <c r="G980" s="18"/>
      <c r="H980" s="18" t="s">
        <v>2072</v>
      </c>
      <c r="I980" s="22">
        <v>43664</v>
      </c>
      <c r="J980" s="18"/>
      <c r="K980" s="18"/>
      <c r="L980" s="18" t="s">
        <v>235</v>
      </c>
      <c r="M980" s="18" t="s">
        <v>95</v>
      </c>
      <c r="N980" s="18"/>
      <c r="O980" s="18"/>
      <c r="P980" s="17"/>
      <c r="Q980" s="18">
        <f>COUNTIF(Attendance!B:B, A980)</f>
        <v>0</v>
      </c>
      <c r="R980" s="18">
        <f>COUNTIFS(Attendance!B:B, A980, Attendance!C:C, "Went")</f>
        <v>0</v>
      </c>
      <c r="S980" s="18">
        <f>COUNTIFS(Attendance!B:B, A980, Attendance!C:C, "No Show")</f>
        <v>0</v>
      </c>
      <c r="T980" s="18">
        <f>COUNTIFS(Attendance!B:B, A980, Attendance!C:C, "Didn't Go")</f>
        <v>0</v>
      </c>
      <c r="U980" s="19">
        <f t="shared" si="6"/>
        <v>0</v>
      </c>
      <c r="V980" s="19">
        <f t="shared" si="7"/>
        <v>0</v>
      </c>
      <c r="W980" s="19">
        <f t="shared" si="8"/>
        <v>0</v>
      </c>
    </row>
    <row r="981" spans="1:23" ht="12.75">
      <c r="A981" s="13" t="s">
        <v>2073</v>
      </c>
      <c r="B981" s="13">
        <v>285474003</v>
      </c>
      <c r="C981" s="13" t="s">
        <v>231</v>
      </c>
      <c r="D981" s="14">
        <v>43664</v>
      </c>
      <c r="E981" s="3">
        <v>915</v>
      </c>
      <c r="F981" s="21" t="s">
        <v>2073</v>
      </c>
      <c r="G981" s="18"/>
      <c r="H981" s="18" t="s">
        <v>2073</v>
      </c>
      <c r="I981" s="22">
        <v>43664</v>
      </c>
      <c r="J981" s="18"/>
      <c r="K981" s="18"/>
      <c r="L981" s="18" t="s">
        <v>235</v>
      </c>
      <c r="M981" s="18" t="s">
        <v>95</v>
      </c>
      <c r="N981" s="18"/>
      <c r="O981" s="18"/>
      <c r="P981" s="17"/>
      <c r="Q981" s="18">
        <f>COUNTIF(Attendance!B:B, A981)</f>
        <v>2</v>
      </c>
      <c r="R981" s="18">
        <f>COUNTIFS(Attendance!B:B, A981, Attendance!C:C, "Went")</f>
        <v>0</v>
      </c>
      <c r="S981" s="18">
        <f>COUNTIFS(Attendance!B:B, A981, Attendance!C:C, "No Show")</f>
        <v>1</v>
      </c>
      <c r="T981" s="18">
        <f>COUNTIFS(Attendance!B:B, A981, Attendance!C:C, "Didn't Go")</f>
        <v>0</v>
      </c>
      <c r="U981" s="19">
        <f t="shared" si="6"/>
        <v>0</v>
      </c>
      <c r="V981" s="19">
        <f t="shared" si="7"/>
        <v>50</v>
      </c>
      <c r="W981" s="19">
        <f t="shared" si="8"/>
        <v>0</v>
      </c>
    </row>
    <row r="982" spans="1:23" ht="12.75">
      <c r="A982" s="13" t="s">
        <v>2074</v>
      </c>
      <c r="B982" s="13">
        <v>272159123</v>
      </c>
      <c r="C982" s="13" t="s">
        <v>231</v>
      </c>
      <c r="D982" s="14">
        <v>43665</v>
      </c>
      <c r="E982" s="3">
        <v>916</v>
      </c>
      <c r="F982" s="21" t="s">
        <v>2074</v>
      </c>
      <c r="G982" s="18"/>
      <c r="H982" s="18" t="s">
        <v>2074</v>
      </c>
      <c r="I982" s="22">
        <v>43665</v>
      </c>
      <c r="J982" s="18"/>
      <c r="K982" s="18" t="s">
        <v>2075</v>
      </c>
      <c r="L982" s="18" t="s">
        <v>238</v>
      </c>
      <c r="M982" s="18" t="s">
        <v>166</v>
      </c>
      <c r="N982" s="18"/>
      <c r="O982" s="18"/>
      <c r="P982" s="17"/>
      <c r="Q982" s="18">
        <f>COUNTIF(Attendance!B:B, A982)</f>
        <v>0</v>
      </c>
      <c r="R982" s="18">
        <f>COUNTIFS(Attendance!B:B, A982, Attendance!C:C, "Went")</f>
        <v>0</v>
      </c>
      <c r="S982" s="18">
        <f>COUNTIFS(Attendance!B:B, A982, Attendance!C:C, "No Show")</f>
        <v>0</v>
      </c>
      <c r="T982" s="18">
        <f>COUNTIFS(Attendance!B:B, A982, Attendance!C:C, "Didn't Go")</f>
        <v>0</v>
      </c>
      <c r="U982" s="19">
        <f t="shared" si="6"/>
        <v>0</v>
      </c>
      <c r="V982" s="19">
        <f t="shared" si="7"/>
        <v>0</v>
      </c>
      <c r="W982" s="19">
        <f t="shared" si="8"/>
        <v>0</v>
      </c>
    </row>
    <row r="983" spans="1:23" ht="12.75">
      <c r="A983" s="13" t="s">
        <v>2076</v>
      </c>
      <c r="B983" s="13">
        <v>276082811</v>
      </c>
      <c r="C983" s="13" t="s">
        <v>792</v>
      </c>
      <c r="D983" s="14">
        <v>43668</v>
      </c>
      <c r="E983" s="3">
        <v>917</v>
      </c>
      <c r="F983" s="21" t="s">
        <v>2076</v>
      </c>
      <c r="G983" s="18"/>
      <c r="H983" s="18" t="s">
        <v>2076</v>
      </c>
      <c r="I983" s="22">
        <v>43668</v>
      </c>
      <c r="J983" s="18"/>
      <c r="K983" s="18" t="s">
        <v>2077</v>
      </c>
      <c r="L983" s="18" t="s">
        <v>2078</v>
      </c>
      <c r="M983" s="18" t="s">
        <v>166</v>
      </c>
      <c r="N983" s="18"/>
      <c r="O983" s="18"/>
      <c r="P983" s="17"/>
      <c r="Q983" s="18">
        <f>COUNTIF(Attendance!B:B, A983)</f>
        <v>0</v>
      </c>
      <c r="R983" s="18">
        <f>COUNTIFS(Attendance!B:B, A983, Attendance!C:C, "Went")</f>
        <v>0</v>
      </c>
      <c r="S983" s="18">
        <f>COUNTIFS(Attendance!B:B, A983, Attendance!C:C, "No Show")</f>
        <v>0</v>
      </c>
      <c r="T983" s="18">
        <f>COUNTIFS(Attendance!B:B, A983, Attendance!C:C, "Didn't Go")</f>
        <v>0</v>
      </c>
      <c r="U983" s="19">
        <f t="shared" si="6"/>
        <v>0</v>
      </c>
      <c r="V983" s="19">
        <f t="shared" si="7"/>
        <v>0</v>
      </c>
      <c r="W983" s="19">
        <f t="shared" si="8"/>
        <v>0</v>
      </c>
    </row>
    <row r="984" spans="1:23" ht="12.75">
      <c r="A984" s="13" t="s">
        <v>2079</v>
      </c>
      <c r="B984" s="13">
        <v>286090333</v>
      </c>
      <c r="C984" s="13" t="s">
        <v>904</v>
      </c>
      <c r="D984" s="14">
        <v>43673</v>
      </c>
      <c r="E984" s="3">
        <v>918</v>
      </c>
      <c r="F984" s="21" t="s">
        <v>2079</v>
      </c>
      <c r="G984" s="18"/>
      <c r="H984" s="18" t="s">
        <v>2079</v>
      </c>
      <c r="I984" s="22">
        <v>43673</v>
      </c>
      <c r="J984" s="18"/>
      <c r="K984" s="18"/>
      <c r="L984" s="18" t="s">
        <v>235</v>
      </c>
      <c r="M984" s="18" t="s">
        <v>95</v>
      </c>
      <c r="N984" s="18"/>
      <c r="O984" s="18"/>
      <c r="P984" s="17"/>
      <c r="Q984" s="18">
        <f>COUNTIF(Attendance!B:B, A984)</f>
        <v>0</v>
      </c>
      <c r="R984" s="18">
        <f>COUNTIFS(Attendance!B:B, A984, Attendance!C:C, "Went")</f>
        <v>0</v>
      </c>
      <c r="S984" s="18">
        <f>COUNTIFS(Attendance!B:B, A984, Attendance!C:C, "No Show")</f>
        <v>0</v>
      </c>
      <c r="T984" s="18">
        <f>COUNTIFS(Attendance!B:B, A984, Attendance!C:C, "Didn't Go")</f>
        <v>0</v>
      </c>
      <c r="U984" s="19">
        <f t="shared" si="6"/>
        <v>0</v>
      </c>
      <c r="V984" s="19">
        <f t="shared" si="7"/>
        <v>0</v>
      </c>
      <c r="W984" s="19">
        <f t="shared" si="8"/>
        <v>0</v>
      </c>
    </row>
    <row r="985" spans="1:23" ht="12.75">
      <c r="A985" s="13" t="s">
        <v>2080</v>
      </c>
      <c r="B985" s="13">
        <v>286081245</v>
      </c>
      <c r="C985" s="13" t="s">
        <v>271</v>
      </c>
      <c r="D985" s="14">
        <v>43673</v>
      </c>
      <c r="E985" s="3">
        <v>919</v>
      </c>
      <c r="F985" s="21" t="s">
        <v>2080</v>
      </c>
      <c r="G985" s="18"/>
      <c r="H985" s="18" t="s">
        <v>2080</v>
      </c>
      <c r="I985" s="22">
        <v>43673</v>
      </c>
      <c r="J985" s="18"/>
      <c r="K985" s="18" t="s">
        <v>68</v>
      </c>
      <c r="L985" s="18" t="s">
        <v>67</v>
      </c>
      <c r="M985" s="18" t="s">
        <v>68</v>
      </c>
      <c r="N985" s="18"/>
      <c r="O985" s="18"/>
      <c r="P985" s="17"/>
      <c r="Q985" s="18">
        <f>COUNTIF(Attendance!B:B, A985)</f>
        <v>0</v>
      </c>
      <c r="R985" s="18">
        <f>COUNTIFS(Attendance!B:B, A985, Attendance!C:C, "Went")</f>
        <v>0</v>
      </c>
      <c r="S985" s="18">
        <f>COUNTIFS(Attendance!B:B, A985, Attendance!C:C, "No Show")</f>
        <v>0</v>
      </c>
      <c r="T985" s="18">
        <f>COUNTIFS(Attendance!B:B, A985, Attendance!C:C, "Didn't Go")</f>
        <v>0</v>
      </c>
      <c r="U985" s="19">
        <f t="shared" si="6"/>
        <v>0</v>
      </c>
      <c r="V985" s="19">
        <f t="shared" si="7"/>
        <v>0</v>
      </c>
      <c r="W985" s="19">
        <f t="shared" si="8"/>
        <v>0</v>
      </c>
    </row>
    <row r="986" spans="1:23" ht="12.75">
      <c r="A986" s="13" t="s">
        <v>2081</v>
      </c>
      <c r="B986" s="13">
        <v>286381075</v>
      </c>
      <c r="C986" s="13" t="s">
        <v>231</v>
      </c>
      <c r="D986" s="14">
        <v>43676</v>
      </c>
      <c r="E986" s="3">
        <v>920</v>
      </c>
      <c r="F986" s="21" t="s">
        <v>2082</v>
      </c>
      <c r="G986" s="18"/>
      <c r="H986" s="18" t="s">
        <v>2082</v>
      </c>
      <c r="I986" s="22">
        <v>43676</v>
      </c>
      <c r="J986" s="18"/>
      <c r="K986" s="18" t="s">
        <v>1552</v>
      </c>
      <c r="L986" s="18" t="s">
        <v>67</v>
      </c>
      <c r="M986" s="18" t="s">
        <v>68</v>
      </c>
      <c r="N986" s="18"/>
      <c r="O986" s="18"/>
      <c r="P986" s="17"/>
      <c r="Q986" s="18">
        <f>COUNTIF(Attendance!B:B, A986)</f>
        <v>0</v>
      </c>
      <c r="R986" s="18">
        <f>COUNTIFS(Attendance!B:B, A986, Attendance!C:C, "Went")</f>
        <v>0</v>
      </c>
      <c r="S986" s="18">
        <f>COUNTIFS(Attendance!B:B, A986, Attendance!C:C, "No Show")</f>
        <v>0</v>
      </c>
      <c r="T986" s="18">
        <f>COUNTIFS(Attendance!B:B, A986, Attendance!C:C, "Didn't Go")</f>
        <v>0</v>
      </c>
      <c r="U986" s="19">
        <f t="shared" si="6"/>
        <v>0</v>
      </c>
      <c r="V986" s="19">
        <f t="shared" si="7"/>
        <v>0</v>
      </c>
      <c r="W986" s="19">
        <f t="shared" si="8"/>
        <v>0</v>
      </c>
    </row>
    <row r="987" spans="1:23" ht="12.75">
      <c r="A987" s="13" t="s">
        <v>2083</v>
      </c>
      <c r="B987" s="13">
        <v>284597475</v>
      </c>
      <c r="C987" s="13" t="s">
        <v>246</v>
      </c>
      <c r="D987" s="14">
        <v>43676</v>
      </c>
      <c r="E987" s="3">
        <v>921</v>
      </c>
      <c r="F987" s="21" t="s">
        <v>2083</v>
      </c>
      <c r="G987" s="18"/>
      <c r="H987" s="18" t="s">
        <v>2083</v>
      </c>
      <c r="I987" s="22">
        <v>43676</v>
      </c>
      <c r="J987" s="18"/>
      <c r="K987" s="18" t="s">
        <v>2084</v>
      </c>
      <c r="L987" s="18" t="s">
        <v>2085</v>
      </c>
      <c r="M987" s="18" t="s">
        <v>36</v>
      </c>
      <c r="N987" s="18"/>
      <c r="O987" s="18"/>
      <c r="P987" s="17"/>
      <c r="Q987" s="18">
        <f>COUNTIF(Attendance!B:B, A987)</f>
        <v>0</v>
      </c>
      <c r="R987" s="18">
        <f>COUNTIFS(Attendance!B:B, A987, Attendance!C:C, "Went")</f>
        <v>0</v>
      </c>
      <c r="S987" s="18">
        <f>COUNTIFS(Attendance!B:B, A987, Attendance!C:C, "No Show")</f>
        <v>0</v>
      </c>
      <c r="T987" s="18">
        <f>COUNTIFS(Attendance!B:B, A987, Attendance!C:C, "Didn't Go")</f>
        <v>0</v>
      </c>
      <c r="U987" s="19">
        <f t="shared" si="6"/>
        <v>0</v>
      </c>
      <c r="V987" s="19">
        <f t="shared" si="7"/>
        <v>0</v>
      </c>
      <c r="W987" s="19">
        <f t="shared" si="8"/>
        <v>0</v>
      </c>
    </row>
    <row r="988" spans="1:23" ht="12.75">
      <c r="A988" s="13" t="s">
        <v>2086</v>
      </c>
      <c r="B988" s="13">
        <v>10674930</v>
      </c>
      <c r="C988" s="13" t="s">
        <v>237</v>
      </c>
      <c r="D988" s="14">
        <v>43677</v>
      </c>
      <c r="E988" s="3">
        <v>922</v>
      </c>
      <c r="F988" s="21" t="s">
        <v>2086</v>
      </c>
      <c r="G988" s="18"/>
      <c r="H988" s="18" t="s">
        <v>2086</v>
      </c>
      <c r="I988" s="22">
        <v>43677</v>
      </c>
      <c r="J988" s="18"/>
      <c r="K988" s="18"/>
      <c r="L988" s="18" t="s">
        <v>235</v>
      </c>
      <c r="M988" s="18" t="s">
        <v>95</v>
      </c>
      <c r="N988" s="18"/>
      <c r="O988" s="18"/>
      <c r="P988" s="17"/>
      <c r="Q988" s="18">
        <f>COUNTIF(Attendance!B:B, A988)</f>
        <v>0</v>
      </c>
      <c r="R988" s="18">
        <f>COUNTIFS(Attendance!B:B, A988, Attendance!C:C, "Went")</f>
        <v>0</v>
      </c>
      <c r="S988" s="18">
        <f>COUNTIFS(Attendance!B:B, A988, Attendance!C:C, "No Show")</f>
        <v>0</v>
      </c>
      <c r="T988" s="18">
        <f>COUNTIFS(Attendance!B:B, A988, Attendance!C:C, "Didn't Go")</f>
        <v>0</v>
      </c>
      <c r="U988" s="19">
        <f t="shared" si="6"/>
        <v>0</v>
      </c>
      <c r="V988" s="19">
        <f t="shared" si="7"/>
        <v>0</v>
      </c>
      <c r="W988" s="19">
        <f t="shared" si="8"/>
        <v>0</v>
      </c>
    </row>
    <row r="989" spans="1:23" ht="12.75">
      <c r="A989" s="13" t="s">
        <v>2087</v>
      </c>
      <c r="B989" s="13">
        <v>233594806</v>
      </c>
      <c r="C989" s="13" t="s">
        <v>311</v>
      </c>
      <c r="D989" s="14">
        <v>43678</v>
      </c>
      <c r="E989" s="3">
        <v>923</v>
      </c>
      <c r="F989" s="21" t="s">
        <v>2087</v>
      </c>
      <c r="G989" s="18"/>
      <c r="H989" s="18" t="s">
        <v>2087</v>
      </c>
      <c r="I989" s="22">
        <v>43678</v>
      </c>
      <c r="J989" s="18"/>
      <c r="K989" s="18"/>
      <c r="L989" s="18" t="s">
        <v>235</v>
      </c>
      <c r="M989" s="18" t="s">
        <v>95</v>
      </c>
      <c r="N989" s="18"/>
      <c r="O989" s="18"/>
      <c r="P989" s="17"/>
      <c r="Q989" s="18">
        <f>COUNTIF(Attendance!B:B, A989)</f>
        <v>1</v>
      </c>
      <c r="R989" s="18">
        <f>COUNTIFS(Attendance!B:B, A989, Attendance!C:C, "Went")</f>
        <v>0</v>
      </c>
      <c r="S989" s="18">
        <f>COUNTIFS(Attendance!B:B, A989, Attendance!C:C, "No Show")</f>
        <v>1</v>
      </c>
      <c r="T989" s="18">
        <f>COUNTIFS(Attendance!B:B, A989, Attendance!C:C, "Didn't Go")</f>
        <v>0</v>
      </c>
      <c r="U989" s="19">
        <f t="shared" si="6"/>
        <v>0</v>
      </c>
      <c r="V989" s="19">
        <f t="shared" si="7"/>
        <v>100</v>
      </c>
      <c r="W989" s="19">
        <f t="shared" si="8"/>
        <v>0</v>
      </c>
    </row>
    <row r="990" spans="1:23" ht="12.75">
      <c r="A990" s="13" t="s">
        <v>2088</v>
      </c>
      <c r="B990" s="13">
        <v>154977302</v>
      </c>
      <c r="C990" s="13" t="s">
        <v>2089</v>
      </c>
      <c r="D990" s="14">
        <v>43679</v>
      </c>
      <c r="E990" s="3">
        <v>924</v>
      </c>
      <c r="F990" s="21" t="s">
        <v>2088</v>
      </c>
      <c r="G990" s="18"/>
      <c r="H990" s="18" t="s">
        <v>2088</v>
      </c>
      <c r="I990" s="22">
        <v>43679</v>
      </c>
      <c r="J990" s="18"/>
      <c r="K990" s="18" t="s">
        <v>2090</v>
      </c>
      <c r="L990" s="18" t="s">
        <v>362</v>
      </c>
      <c r="M990" s="18" t="s">
        <v>53</v>
      </c>
      <c r="N990" s="18"/>
      <c r="O990" s="18"/>
      <c r="P990" s="17"/>
      <c r="Q990" s="18">
        <f>COUNTIF(Attendance!B:B, A990)</f>
        <v>0</v>
      </c>
      <c r="R990" s="18">
        <f>COUNTIFS(Attendance!B:B, A990, Attendance!C:C, "Went")</f>
        <v>0</v>
      </c>
      <c r="S990" s="18">
        <f>COUNTIFS(Attendance!B:B, A990, Attendance!C:C, "No Show")</f>
        <v>0</v>
      </c>
      <c r="T990" s="18">
        <f>COUNTIFS(Attendance!B:B, A990, Attendance!C:C, "Didn't Go")</f>
        <v>0</v>
      </c>
      <c r="U990" s="19">
        <f t="shared" si="6"/>
        <v>0</v>
      </c>
      <c r="V990" s="19">
        <f t="shared" si="7"/>
        <v>0</v>
      </c>
      <c r="W990" s="19">
        <f t="shared" si="8"/>
        <v>0</v>
      </c>
    </row>
    <row r="991" spans="1:23" ht="12.75">
      <c r="A991" s="13" t="s">
        <v>2091</v>
      </c>
      <c r="B991" s="13">
        <v>182009912</v>
      </c>
      <c r="C991" s="13" t="s">
        <v>231</v>
      </c>
      <c r="D991" s="14">
        <v>43680</v>
      </c>
      <c r="E991" s="3">
        <v>925</v>
      </c>
      <c r="F991" s="21" t="s">
        <v>2091</v>
      </c>
      <c r="G991" s="18"/>
      <c r="H991" s="18" t="s">
        <v>2091</v>
      </c>
      <c r="I991" s="22">
        <v>43680</v>
      </c>
      <c r="J991" s="18"/>
      <c r="K991" s="18" t="s">
        <v>2092</v>
      </c>
      <c r="L991" s="18" t="s">
        <v>30</v>
      </c>
      <c r="M991" s="18" t="s">
        <v>53</v>
      </c>
      <c r="N991" s="18"/>
      <c r="O991" s="18"/>
      <c r="P991" s="17"/>
      <c r="Q991" s="18">
        <f>COUNTIF(Attendance!B:B, A991)</f>
        <v>0</v>
      </c>
      <c r="R991" s="18">
        <f>COUNTIFS(Attendance!B:B, A991, Attendance!C:C, "Went")</f>
        <v>0</v>
      </c>
      <c r="S991" s="18">
        <f>COUNTIFS(Attendance!B:B, A991, Attendance!C:C, "No Show")</f>
        <v>0</v>
      </c>
      <c r="T991" s="18">
        <f>COUNTIFS(Attendance!B:B, A991, Attendance!C:C, "Didn't Go")</f>
        <v>0</v>
      </c>
      <c r="U991" s="19">
        <f t="shared" si="6"/>
        <v>0</v>
      </c>
      <c r="V991" s="19">
        <f t="shared" si="7"/>
        <v>0</v>
      </c>
      <c r="W991" s="19">
        <f t="shared" si="8"/>
        <v>0</v>
      </c>
    </row>
    <row r="992" spans="1:23" ht="12.75">
      <c r="A992" s="13" t="s">
        <v>2093</v>
      </c>
      <c r="B992" s="13">
        <v>286804564</v>
      </c>
      <c r="C992" s="13" t="s">
        <v>231</v>
      </c>
      <c r="D992" s="14">
        <v>43682</v>
      </c>
      <c r="E992" s="3">
        <v>926</v>
      </c>
      <c r="F992" s="21" t="s">
        <v>2093</v>
      </c>
      <c r="G992" s="18"/>
      <c r="H992" s="18" t="s">
        <v>2093</v>
      </c>
      <c r="I992" s="22">
        <v>43682</v>
      </c>
      <c r="J992" s="18"/>
      <c r="K992" s="18"/>
      <c r="L992" s="18" t="s">
        <v>235</v>
      </c>
      <c r="M992" s="18" t="s">
        <v>95</v>
      </c>
      <c r="N992" s="18"/>
      <c r="O992" s="18"/>
      <c r="P992" s="17"/>
      <c r="Q992" s="18">
        <f>COUNTIF(Attendance!B:B, A992)</f>
        <v>0</v>
      </c>
      <c r="R992" s="18">
        <f>COUNTIFS(Attendance!B:B, A992, Attendance!C:C, "Went")</f>
        <v>0</v>
      </c>
      <c r="S992" s="18">
        <f>COUNTIFS(Attendance!B:B, A992, Attendance!C:C, "No Show")</f>
        <v>0</v>
      </c>
      <c r="T992" s="18">
        <f>COUNTIFS(Attendance!B:B, A992, Attendance!C:C, "Didn't Go")</f>
        <v>0</v>
      </c>
      <c r="U992" s="19">
        <f t="shared" si="6"/>
        <v>0</v>
      </c>
      <c r="V992" s="19">
        <f t="shared" si="7"/>
        <v>0</v>
      </c>
      <c r="W992" s="19">
        <f t="shared" si="8"/>
        <v>0</v>
      </c>
    </row>
    <row r="993" spans="1:23" ht="12.75">
      <c r="A993" s="13" t="s">
        <v>2094</v>
      </c>
      <c r="B993" s="13">
        <v>286897130</v>
      </c>
      <c r="C993" s="13" t="s">
        <v>231</v>
      </c>
      <c r="D993" s="14">
        <v>43682</v>
      </c>
      <c r="E993" s="3">
        <v>927</v>
      </c>
      <c r="F993" s="21" t="s">
        <v>2094</v>
      </c>
      <c r="G993" s="18"/>
      <c r="H993" s="18" t="s">
        <v>2094</v>
      </c>
      <c r="I993" s="22">
        <v>43682</v>
      </c>
      <c r="J993" s="18"/>
      <c r="K993" s="18" t="s">
        <v>2095</v>
      </c>
      <c r="L993" s="18" t="s">
        <v>35</v>
      </c>
      <c r="M993" s="18" t="s">
        <v>36</v>
      </c>
      <c r="N993" s="18"/>
      <c r="O993" s="18"/>
      <c r="P993" s="17"/>
      <c r="Q993" s="18">
        <f>COUNTIF(Attendance!B:B, A993)</f>
        <v>1</v>
      </c>
      <c r="R993" s="18">
        <f>COUNTIFS(Attendance!B:B, A993, Attendance!C:C, "Went")</f>
        <v>1</v>
      </c>
      <c r="S993" s="18">
        <f>COUNTIFS(Attendance!B:B, A993, Attendance!C:C, "No Show")</f>
        <v>0</v>
      </c>
      <c r="T993" s="18">
        <f>COUNTIFS(Attendance!B:B, A993, Attendance!C:C, "Didn't Go")</f>
        <v>0</v>
      </c>
      <c r="U993" s="19">
        <f t="shared" si="6"/>
        <v>100</v>
      </c>
      <c r="V993" s="19">
        <f t="shared" si="7"/>
        <v>0</v>
      </c>
      <c r="W993" s="19">
        <f t="shared" si="8"/>
        <v>0</v>
      </c>
    </row>
    <row r="994" spans="1:23" ht="12.75">
      <c r="A994" s="13" t="s">
        <v>2096</v>
      </c>
      <c r="B994" s="13">
        <v>286876993</v>
      </c>
      <c r="C994" s="13" t="s">
        <v>231</v>
      </c>
      <c r="D994" s="14">
        <v>43682</v>
      </c>
      <c r="E994" s="3">
        <v>928</v>
      </c>
      <c r="F994" s="21" t="s">
        <v>2096</v>
      </c>
      <c r="G994" s="18" t="s">
        <v>2097</v>
      </c>
      <c r="H994" s="18" t="s">
        <v>2097</v>
      </c>
      <c r="I994" s="22">
        <v>43682</v>
      </c>
      <c r="J994" s="18"/>
      <c r="K994" s="18"/>
      <c r="L994" s="18" t="s">
        <v>235</v>
      </c>
      <c r="M994" s="18" t="s">
        <v>95</v>
      </c>
      <c r="N994" s="18"/>
      <c r="O994" s="18"/>
      <c r="P994" s="17"/>
      <c r="Q994" s="18">
        <f>COUNTIF(Attendance!B:B, A994)</f>
        <v>0</v>
      </c>
      <c r="R994" s="18">
        <f>COUNTIFS(Attendance!B:B, A994, Attendance!C:C, "Went")</f>
        <v>0</v>
      </c>
      <c r="S994" s="18">
        <f>COUNTIFS(Attendance!B:B, A994, Attendance!C:C, "No Show")</f>
        <v>0</v>
      </c>
      <c r="T994" s="18">
        <f>COUNTIFS(Attendance!B:B, A994, Attendance!C:C, "Didn't Go")</f>
        <v>0</v>
      </c>
      <c r="U994" s="19">
        <f t="shared" si="6"/>
        <v>0</v>
      </c>
      <c r="V994" s="19">
        <f t="shared" si="7"/>
        <v>0</v>
      </c>
      <c r="W994" s="19">
        <f t="shared" si="8"/>
        <v>0</v>
      </c>
    </row>
    <row r="995" spans="1:23" ht="12.75">
      <c r="A995" s="13" t="s">
        <v>2098</v>
      </c>
      <c r="B995" s="13">
        <v>286990688</v>
      </c>
      <c r="C995" s="13" t="s">
        <v>231</v>
      </c>
      <c r="D995" s="14">
        <v>43683</v>
      </c>
      <c r="E995" s="3">
        <v>929</v>
      </c>
      <c r="F995" s="21" t="s">
        <v>2098</v>
      </c>
      <c r="G995" s="18"/>
      <c r="H995" s="18" t="s">
        <v>2098</v>
      </c>
      <c r="I995" s="22">
        <v>43683</v>
      </c>
      <c r="J995" s="18"/>
      <c r="K995" s="18" t="s">
        <v>152</v>
      </c>
      <c r="L995" s="18" t="s">
        <v>238</v>
      </c>
      <c r="M995" s="18" t="s">
        <v>87</v>
      </c>
      <c r="N995" s="18"/>
      <c r="O995" s="18"/>
      <c r="P995" s="17"/>
      <c r="Q995" s="18">
        <f>COUNTIF(Attendance!B:B, A995)</f>
        <v>1</v>
      </c>
      <c r="R995" s="18">
        <f>COUNTIFS(Attendance!B:B, A995, Attendance!C:C, "Went")</f>
        <v>1</v>
      </c>
      <c r="S995" s="18">
        <f>COUNTIFS(Attendance!B:B, A995, Attendance!C:C, "No Show")</f>
        <v>0</v>
      </c>
      <c r="T995" s="18">
        <f>COUNTIFS(Attendance!B:B, A995, Attendance!C:C, "Didn't Go")</f>
        <v>0</v>
      </c>
      <c r="U995" s="19">
        <f t="shared" si="6"/>
        <v>100</v>
      </c>
      <c r="V995" s="19">
        <f t="shared" si="7"/>
        <v>0</v>
      </c>
      <c r="W995" s="19">
        <f t="shared" si="8"/>
        <v>0</v>
      </c>
    </row>
    <row r="996" spans="1:23" ht="12.75">
      <c r="A996" s="13" t="s">
        <v>2099</v>
      </c>
      <c r="B996" s="13">
        <v>22686151</v>
      </c>
      <c r="C996" s="13" t="s">
        <v>792</v>
      </c>
      <c r="D996" s="14">
        <v>43684</v>
      </c>
      <c r="E996" s="3">
        <v>930</v>
      </c>
      <c r="F996" s="21" t="s">
        <v>2099</v>
      </c>
      <c r="G996" s="18"/>
      <c r="H996" s="18" t="s">
        <v>2099</v>
      </c>
      <c r="I996" s="22">
        <v>43684</v>
      </c>
      <c r="J996" s="18"/>
      <c r="K996" s="18"/>
      <c r="L996" s="18" t="s">
        <v>235</v>
      </c>
      <c r="M996" s="18" t="s">
        <v>95</v>
      </c>
      <c r="N996" s="18"/>
      <c r="O996" s="18"/>
      <c r="P996" s="17"/>
      <c r="Q996" s="18">
        <f>COUNTIF(Attendance!B:B, A996)</f>
        <v>0</v>
      </c>
      <c r="R996" s="18">
        <f>COUNTIFS(Attendance!B:B, A996, Attendance!C:C, "Went")</f>
        <v>0</v>
      </c>
      <c r="S996" s="18">
        <f>COUNTIFS(Attendance!B:B, A996, Attendance!C:C, "No Show")</f>
        <v>0</v>
      </c>
      <c r="T996" s="18">
        <f>COUNTIFS(Attendance!B:B, A996, Attendance!C:C, "Didn't Go")</f>
        <v>0</v>
      </c>
      <c r="U996" s="19">
        <f t="shared" si="6"/>
        <v>0</v>
      </c>
      <c r="V996" s="19">
        <f t="shared" si="7"/>
        <v>0</v>
      </c>
      <c r="W996" s="19">
        <f t="shared" si="8"/>
        <v>0</v>
      </c>
    </row>
    <row r="997" spans="1:23" ht="12.75">
      <c r="A997" s="13" t="s">
        <v>326</v>
      </c>
      <c r="B997" s="13">
        <v>183084621</v>
      </c>
      <c r="C997" s="13" t="s">
        <v>246</v>
      </c>
      <c r="D997" s="14">
        <v>43684</v>
      </c>
      <c r="E997" s="3">
        <v>931</v>
      </c>
      <c r="F997" s="21" t="s">
        <v>326</v>
      </c>
      <c r="G997" s="18"/>
      <c r="H997" s="18" t="s">
        <v>326</v>
      </c>
      <c r="I997" s="22">
        <v>43010</v>
      </c>
      <c r="J997" s="18"/>
      <c r="K997" s="18" t="s">
        <v>235</v>
      </c>
      <c r="L997" s="18" t="s">
        <v>328</v>
      </c>
      <c r="M997" s="18" t="s">
        <v>95</v>
      </c>
      <c r="N997" s="18"/>
      <c r="O997" s="18"/>
      <c r="P997" s="17"/>
      <c r="Q997" s="18">
        <f>COUNTIF(Attendance!B:B, A997)</f>
        <v>5</v>
      </c>
      <c r="R997" s="18">
        <f>COUNTIFS(Attendance!B:B, A997, Attendance!C:C, "Went")</f>
        <v>3</v>
      </c>
      <c r="S997" s="18">
        <f>COUNTIFS(Attendance!B:B, A997, Attendance!C:C, "No Show")</f>
        <v>2</v>
      </c>
      <c r="T997" s="18">
        <f>COUNTIFS(Attendance!B:B, A997, Attendance!C:C, "Didn't Go")</f>
        <v>0</v>
      </c>
      <c r="U997" s="19">
        <f t="shared" si="6"/>
        <v>60</v>
      </c>
      <c r="V997" s="19">
        <f t="shared" si="7"/>
        <v>40</v>
      </c>
      <c r="W997" s="19">
        <f t="shared" si="8"/>
        <v>0</v>
      </c>
    </row>
    <row r="998" spans="1:23" ht="12.75">
      <c r="A998" s="13" t="s">
        <v>2100</v>
      </c>
      <c r="B998" s="13">
        <v>264818346</v>
      </c>
      <c r="C998" s="13" t="s">
        <v>237</v>
      </c>
      <c r="D998" s="14">
        <v>43686</v>
      </c>
      <c r="E998" s="3">
        <v>932</v>
      </c>
      <c r="F998" s="21" t="s">
        <v>2100</v>
      </c>
      <c r="G998" s="18"/>
      <c r="H998" s="18" t="s">
        <v>2100</v>
      </c>
      <c r="I998" s="22">
        <v>43686</v>
      </c>
      <c r="J998" s="18"/>
      <c r="K998" s="18" t="s">
        <v>2101</v>
      </c>
      <c r="L998" s="18" t="s">
        <v>408</v>
      </c>
      <c r="M998" s="18" t="s">
        <v>36</v>
      </c>
      <c r="N998" s="18"/>
      <c r="O998" s="18"/>
      <c r="P998" s="17"/>
      <c r="Q998" s="18">
        <f>COUNTIF(Attendance!B:B, A998)</f>
        <v>2</v>
      </c>
      <c r="R998" s="18">
        <f>COUNTIFS(Attendance!B:B, A998, Attendance!C:C, "Went")</f>
        <v>0</v>
      </c>
      <c r="S998" s="18">
        <f>COUNTIFS(Attendance!B:B, A998, Attendance!C:C, "No Show")</f>
        <v>1</v>
      </c>
      <c r="T998" s="18">
        <f>COUNTIFS(Attendance!B:B, A998, Attendance!C:C, "Didn't Go")</f>
        <v>0</v>
      </c>
      <c r="U998" s="19">
        <f t="shared" si="6"/>
        <v>0</v>
      </c>
      <c r="V998" s="19">
        <f t="shared" si="7"/>
        <v>50</v>
      </c>
      <c r="W998" s="19">
        <f t="shared" si="8"/>
        <v>0</v>
      </c>
    </row>
    <row r="999" spans="1:23" ht="12.75">
      <c r="A999" s="13" t="s">
        <v>2102</v>
      </c>
      <c r="B999" s="13">
        <v>235114042</v>
      </c>
      <c r="C999" s="13" t="s">
        <v>231</v>
      </c>
      <c r="D999" s="14">
        <v>43686</v>
      </c>
      <c r="E999" s="3">
        <v>933</v>
      </c>
      <c r="F999" s="21" t="s">
        <v>2102</v>
      </c>
      <c r="G999" s="18"/>
      <c r="H999" s="18" t="s">
        <v>2102</v>
      </c>
      <c r="I999" s="22">
        <v>43686</v>
      </c>
      <c r="J999" s="18"/>
      <c r="K999" s="18" t="s">
        <v>2103</v>
      </c>
      <c r="L999" s="18" t="s">
        <v>2104</v>
      </c>
      <c r="M999" s="18" t="s">
        <v>36</v>
      </c>
      <c r="N999" s="18"/>
      <c r="O999" s="18"/>
      <c r="P999" s="17"/>
      <c r="Q999" s="18">
        <f>COUNTIF(Attendance!B:B, A999)</f>
        <v>5</v>
      </c>
      <c r="R999" s="18">
        <f>COUNTIFS(Attendance!B:B, A999, Attendance!C:C, "Went")</f>
        <v>1</v>
      </c>
      <c r="S999" s="18">
        <f>COUNTIFS(Attendance!B:B, A999, Attendance!C:C, "No Show")</f>
        <v>3</v>
      </c>
      <c r="T999" s="18">
        <f>COUNTIFS(Attendance!B:B, A999, Attendance!C:C, "Didn't Go")</f>
        <v>0</v>
      </c>
      <c r="U999" s="19">
        <f t="shared" si="6"/>
        <v>20</v>
      </c>
      <c r="V999" s="19">
        <f t="shared" si="7"/>
        <v>60</v>
      </c>
      <c r="W999" s="19">
        <f t="shared" si="8"/>
        <v>0</v>
      </c>
    </row>
    <row r="1000" spans="1:23" ht="12.75">
      <c r="A1000" s="13" t="s">
        <v>2105</v>
      </c>
      <c r="B1000" s="13">
        <v>287291350</v>
      </c>
      <c r="C1000" s="13" t="s">
        <v>231</v>
      </c>
      <c r="D1000" s="14">
        <v>43687</v>
      </c>
      <c r="E1000" s="3">
        <v>934</v>
      </c>
      <c r="F1000" s="21" t="s">
        <v>2105</v>
      </c>
      <c r="G1000" s="18"/>
      <c r="H1000" s="18" t="s">
        <v>2105</v>
      </c>
      <c r="I1000" s="22">
        <v>43687</v>
      </c>
      <c r="J1000" s="18"/>
      <c r="K1000" s="18" t="s">
        <v>2106</v>
      </c>
      <c r="L1000" s="18" t="s">
        <v>382</v>
      </c>
      <c r="M1000" s="18" t="s">
        <v>68</v>
      </c>
      <c r="N1000" s="18"/>
      <c r="O1000" s="18"/>
      <c r="P1000" s="17"/>
      <c r="Q1000" s="18">
        <f>COUNTIF(Attendance!B:B, A1000)</f>
        <v>1</v>
      </c>
      <c r="R1000" s="18">
        <f>COUNTIFS(Attendance!B:B, A1000, Attendance!C:C, "Went")</f>
        <v>1</v>
      </c>
      <c r="S1000" s="18">
        <f>COUNTIFS(Attendance!B:B, A1000, Attendance!C:C, "No Show")</f>
        <v>0</v>
      </c>
      <c r="T1000" s="18">
        <f>COUNTIFS(Attendance!B:B, A1000, Attendance!C:C, "Didn't Go")</f>
        <v>0</v>
      </c>
      <c r="U1000" s="19">
        <f t="shared" si="6"/>
        <v>100</v>
      </c>
      <c r="V1000" s="19">
        <f t="shared" si="7"/>
        <v>0</v>
      </c>
      <c r="W1000" s="19">
        <f t="shared" si="8"/>
        <v>0</v>
      </c>
    </row>
    <row r="1001" spans="1:23" ht="12.75">
      <c r="A1001" s="13" t="s">
        <v>2107</v>
      </c>
      <c r="B1001" s="13">
        <v>72855952</v>
      </c>
      <c r="C1001" s="13" t="s">
        <v>237</v>
      </c>
      <c r="D1001" s="14">
        <v>43687</v>
      </c>
      <c r="E1001" s="3">
        <v>935</v>
      </c>
      <c r="F1001" s="21" t="s">
        <v>2107</v>
      </c>
      <c r="G1001" s="18"/>
      <c r="H1001" s="18" t="s">
        <v>2107</v>
      </c>
      <c r="I1001" s="22">
        <v>43687</v>
      </c>
      <c r="J1001" s="18"/>
      <c r="K1001" s="18"/>
      <c r="L1001" s="18" t="s">
        <v>235</v>
      </c>
      <c r="M1001" s="18" t="s">
        <v>95</v>
      </c>
      <c r="N1001" s="18"/>
      <c r="O1001" s="18"/>
      <c r="P1001" s="17"/>
      <c r="Q1001" s="18">
        <f>COUNTIF(Attendance!B:B, A1001)</f>
        <v>1</v>
      </c>
      <c r="R1001" s="18">
        <f>COUNTIFS(Attendance!B:B, A1001, Attendance!C:C, "Went")</f>
        <v>0</v>
      </c>
      <c r="S1001" s="18">
        <f>COUNTIFS(Attendance!B:B, A1001, Attendance!C:C, "No Show")</f>
        <v>1</v>
      </c>
      <c r="T1001" s="18">
        <f>COUNTIFS(Attendance!B:B, A1001, Attendance!C:C, "Didn't Go")</f>
        <v>0</v>
      </c>
      <c r="U1001" s="19">
        <f t="shared" si="6"/>
        <v>0</v>
      </c>
      <c r="V1001" s="19">
        <f t="shared" si="7"/>
        <v>100</v>
      </c>
      <c r="W1001" s="19">
        <f t="shared" si="8"/>
        <v>0</v>
      </c>
    </row>
    <row r="1002" spans="1:23" ht="12.75">
      <c r="A1002" s="13" t="s">
        <v>1534</v>
      </c>
      <c r="B1002" s="13">
        <v>287363812</v>
      </c>
      <c r="C1002" s="13" t="s">
        <v>231</v>
      </c>
      <c r="D1002" s="14">
        <v>43688</v>
      </c>
      <c r="E1002" s="3">
        <v>936</v>
      </c>
      <c r="F1002" s="21" t="s">
        <v>1534</v>
      </c>
      <c r="G1002" s="18"/>
      <c r="H1002" s="18" t="s">
        <v>1534</v>
      </c>
      <c r="I1002" s="22">
        <v>43396</v>
      </c>
      <c r="J1002" s="18"/>
      <c r="K1002" s="18"/>
      <c r="L1002" s="18" t="s">
        <v>235</v>
      </c>
      <c r="M1002" s="18" t="s">
        <v>95</v>
      </c>
      <c r="N1002" s="18"/>
      <c r="O1002" s="18"/>
      <c r="P1002" s="17"/>
      <c r="Q1002" s="18">
        <f>COUNTIF(Attendance!B:B, A1002)</f>
        <v>0</v>
      </c>
      <c r="R1002" s="18">
        <f>COUNTIFS(Attendance!B:B, A1002, Attendance!C:C, "Went")</f>
        <v>0</v>
      </c>
      <c r="S1002" s="18">
        <f>COUNTIFS(Attendance!B:B, A1002, Attendance!C:C, "No Show")</f>
        <v>0</v>
      </c>
      <c r="T1002" s="18">
        <f>COUNTIFS(Attendance!B:B, A1002, Attendance!C:C, "Didn't Go")</f>
        <v>0</v>
      </c>
      <c r="U1002" s="19">
        <f t="shared" si="6"/>
        <v>0</v>
      </c>
      <c r="V1002" s="19">
        <f t="shared" si="7"/>
        <v>0</v>
      </c>
      <c r="W1002" s="19">
        <f t="shared" si="8"/>
        <v>0</v>
      </c>
    </row>
    <row r="1003" spans="1:23" ht="12.75">
      <c r="A1003" s="13" t="s">
        <v>2108</v>
      </c>
      <c r="B1003" s="13">
        <v>278507736</v>
      </c>
      <c r="C1003" s="13" t="s">
        <v>231</v>
      </c>
      <c r="D1003" s="14">
        <v>43689</v>
      </c>
      <c r="E1003" s="3">
        <v>937</v>
      </c>
      <c r="F1003" s="21" t="s">
        <v>2108</v>
      </c>
      <c r="G1003" s="18"/>
      <c r="H1003" s="18" t="s">
        <v>2108</v>
      </c>
      <c r="I1003" s="22">
        <v>43689</v>
      </c>
      <c r="J1003" s="18"/>
      <c r="K1003" s="18" t="s">
        <v>2109</v>
      </c>
      <c r="L1003" s="18" t="s">
        <v>2110</v>
      </c>
      <c r="M1003" s="18" t="s">
        <v>166</v>
      </c>
      <c r="N1003" s="18"/>
      <c r="O1003" s="18"/>
      <c r="P1003" s="17"/>
      <c r="Q1003" s="18">
        <f>COUNTIF(Attendance!B:B, A1003)</f>
        <v>0</v>
      </c>
      <c r="R1003" s="18">
        <f>COUNTIFS(Attendance!B:B, A1003, Attendance!C:C, "Went")</f>
        <v>0</v>
      </c>
      <c r="S1003" s="18">
        <f>COUNTIFS(Attendance!B:B, A1003, Attendance!C:C, "No Show")</f>
        <v>0</v>
      </c>
      <c r="T1003" s="18">
        <f>COUNTIFS(Attendance!B:B, A1003, Attendance!C:C, "Didn't Go")</f>
        <v>0</v>
      </c>
      <c r="U1003" s="19">
        <f t="shared" si="6"/>
        <v>0</v>
      </c>
      <c r="V1003" s="19">
        <f t="shared" si="7"/>
        <v>0</v>
      </c>
      <c r="W1003" s="19">
        <f t="shared" si="8"/>
        <v>0</v>
      </c>
    </row>
    <row r="1004" spans="1:23" ht="12.75">
      <c r="A1004" s="13" t="s">
        <v>2111</v>
      </c>
      <c r="B1004" s="13">
        <v>287378713</v>
      </c>
      <c r="C1004" s="13" t="s">
        <v>231</v>
      </c>
      <c r="D1004" s="14">
        <v>43689</v>
      </c>
      <c r="E1004" s="3">
        <v>938</v>
      </c>
      <c r="F1004" s="21" t="s">
        <v>2111</v>
      </c>
      <c r="G1004" s="18"/>
      <c r="H1004" s="18" t="s">
        <v>2111</v>
      </c>
      <c r="I1004" s="22">
        <v>43689</v>
      </c>
      <c r="J1004" s="18"/>
      <c r="K1004" s="18" t="s">
        <v>997</v>
      </c>
      <c r="L1004" s="18" t="s">
        <v>2112</v>
      </c>
      <c r="M1004" s="18" t="s">
        <v>68</v>
      </c>
      <c r="N1004" s="18"/>
      <c r="O1004" s="18"/>
      <c r="P1004" s="17"/>
      <c r="Q1004" s="18">
        <f>COUNTIF(Attendance!B:B, A1004)</f>
        <v>0</v>
      </c>
      <c r="R1004" s="18">
        <f>COUNTIFS(Attendance!B:B, A1004, Attendance!C:C, "Went")</f>
        <v>0</v>
      </c>
      <c r="S1004" s="18">
        <f>COUNTIFS(Attendance!B:B, A1004, Attendance!C:C, "No Show")</f>
        <v>0</v>
      </c>
      <c r="T1004" s="18">
        <f>COUNTIFS(Attendance!B:B, A1004, Attendance!C:C, "Didn't Go")</f>
        <v>0</v>
      </c>
      <c r="U1004" s="19">
        <f t="shared" si="6"/>
        <v>0</v>
      </c>
      <c r="V1004" s="19">
        <f t="shared" si="7"/>
        <v>0</v>
      </c>
      <c r="W1004" s="19">
        <f t="shared" si="8"/>
        <v>0</v>
      </c>
    </row>
    <row r="1005" spans="1:23" ht="12.75">
      <c r="A1005" s="13" t="s">
        <v>2113</v>
      </c>
      <c r="B1005" s="13">
        <v>280548484</v>
      </c>
      <c r="C1005" s="13" t="s">
        <v>311</v>
      </c>
      <c r="D1005" s="14">
        <v>43690</v>
      </c>
      <c r="E1005" s="3">
        <v>939</v>
      </c>
      <c r="F1005" s="21" t="s">
        <v>2113</v>
      </c>
      <c r="G1005" s="18"/>
      <c r="H1005" s="18" t="s">
        <v>2113</v>
      </c>
      <c r="I1005" s="22">
        <v>43690</v>
      </c>
      <c r="J1005" s="18"/>
      <c r="K1005" s="18" t="s">
        <v>2114</v>
      </c>
      <c r="L1005" s="18" t="s">
        <v>1058</v>
      </c>
      <c r="M1005" s="18" t="s">
        <v>53</v>
      </c>
      <c r="N1005" s="18"/>
      <c r="O1005" s="18"/>
      <c r="P1005" s="17"/>
      <c r="Q1005" s="18">
        <f>COUNTIF(Attendance!B:B, A1005)</f>
        <v>1</v>
      </c>
      <c r="R1005" s="18">
        <f>COUNTIFS(Attendance!B:B, A1005, Attendance!C:C, "Went")</f>
        <v>0</v>
      </c>
      <c r="S1005" s="18">
        <f>COUNTIFS(Attendance!B:B, A1005, Attendance!C:C, "No Show")</f>
        <v>1</v>
      </c>
      <c r="T1005" s="18">
        <f>COUNTIFS(Attendance!B:B, A1005, Attendance!C:C, "Didn't Go")</f>
        <v>0</v>
      </c>
      <c r="U1005" s="19">
        <f t="shared" si="6"/>
        <v>0</v>
      </c>
      <c r="V1005" s="19">
        <f t="shared" si="7"/>
        <v>100</v>
      </c>
      <c r="W1005" s="19">
        <f t="shared" si="8"/>
        <v>0</v>
      </c>
    </row>
    <row r="1006" spans="1:23" ht="12.75">
      <c r="A1006" s="13" t="s">
        <v>2115</v>
      </c>
      <c r="B1006" s="13">
        <v>283453844</v>
      </c>
      <c r="C1006" s="13" t="s">
        <v>237</v>
      </c>
      <c r="D1006" s="14">
        <v>43691</v>
      </c>
      <c r="E1006" s="3">
        <v>940</v>
      </c>
      <c r="F1006" s="21" t="s">
        <v>2115</v>
      </c>
      <c r="G1006" s="18"/>
      <c r="H1006" s="18" t="s">
        <v>2115</v>
      </c>
      <c r="I1006" s="22">
        <v>43691</v>
      </c>
      <c r="J1006" s="18"/>
      <c r="K1006" s="18" t="s">
        <v>2116</v>
      </c>
      <c r="L1006" s="18" t="s">
        <v>2117</v>
      </c>
      <c r="M1006" s="18" t="s">
        <v>82</v>
      </c>
      <c r="N1006" s="18"/>
      <c r="O1006" s="18"/>
      <c r="P1006" s="17"/>
      <c r="Q1006" s="18">
        <f>COUNTIF(Attendance!B:B, A1006)</f>
        <v>1</v>
      </c>
      <c r="R1006" s="18">
        <f>COUNTIFS(Attendance!B:B, A1006, Attendance!C:C, "Went")</f>
        <v>0</v>
      </c>
      <c r="S1006" s="18">
        <f>COUNTIFS(Attendance!B:B, A1006, Attendance!C:C, "No Show")</f>
        <v>1</v>
      </c>
      <c r="T1006" s="18">
        <f>COUNTIFS(Attendance!B:B, A1006, Attendance!C:C, "Didn't Go")</f>
        <v>0</v>
      </c>
      <c r="U1006" s="19">
        <f t="shared" si="6"/>
        <v>0</v>
      </c>
      <c r="V1006" s="19">
        <f t="shared" si="7"/>
        <v>100</v>
      </c>
      <c r="W1006" s="19">
        <f t="shared" si="8"/>
        <v>0</v>
      </c>
    </row>
    <row r="1007" spans="1:23" ht="12.75">
      <c r="A1007" s="13" t="s">
        <v>2118</v>
      </c>
      <c r="B1007" s="13">
        <v>251812334</v>
      </c>
      <c r="C1007" s="13" t="s">
        <v>237</v>
      </c>
      <c r="D1007" s="14">
        <v>43692</v>
      </c>
      <c r="E1007" s="3">
        <v>941</v>
      </c>
      <c r="F1007" s="21" t="s">
        <v>2118</v>
      </c>
      <c r="G1007" s="18"/>
      <c r="H1007" s="18" t="s">
        <v>2118</v>
      </c>
      <c r="I1007" s="22">
        <v>43692</v>
      </c>
      <c r="J1007" s="18"/>
      <c r="K1007" s="18" t="s">
        <v>2119</v>
      </c>
      <c r="L1007" s="18" t="s">
        <v>1378</v>
      </c>
      <c r="M1007" s="18" t="s">
        <v>417</v>
      </c>
      <c r="N1007" s="18"/>
      <c r="O1007" s="18"/>
      <c r="P1007" s="17"/>
      <c r="Q1007" s="18">
        <f>COUNTIF(Attendance!B:B, A1007)</f>
        <v>1</v>
      </c>
      <c r="R1007" s="18">
        <f>COUNTIFS(Attendance!B:B, A1007, Attendance!C:C, "Went")</f>
        <v>1</v>
      </c>
      <c r="S1007" s="18">
        <f>COUNTIFS(Attendance!B:B, A1007, Attendance!C:C, "No Show")</f>
        <v>0</v>
      </c>
      <c r="T1007" s="18">
        <f>COUNTIFS(Attendance!B:B, A1007, Attendance!C:C, "Didn't Go")</f>
        <v>0</v>
      </c>
      <c r="U1007" s="19">
        <f t="shared" si="6"/>
        <v>100</v>
      </c>
      <c r="V1007" s="19">
        <f t="shared" si="7"/>
        <v>0</v>
      </c>
      <c r="W1007" s="19">
        <f t="shared" si="8"/>
        <v>0</v>
      </c>
    </row>
    <row r="1008" spans="1:23" ht="12.75">
      <c r="A1008" s="13" t="s">
        <v>2120</v>
      </c>
      <c r="B1008" s="13">
        <v>282344981</v>
      </c>
      <c r="C1008" s="13" t="s">
        <v>237</v>
      </c>
      <c r="D1008" s="14">
        <v>43692</v>
      </c>
      <c r="E1008" s="3">
        <v>942</v>
      </c>
      <c r="F1008" s="21" t="s">
        <v>2120</v>
      </c>
      <c r="G1008" s="18"/>
      <c r="H1008" s="18" t="s">
        <v>2120</v>
      </c>
      <c r="I1008" s="22">
        <v>43692</v>
      </c>
      <c r="J1008" s="18"/>
      <c r="K1008" s="18"/>
      <c r="L1008" s="18" t="s">
        <v>235</v>
      </c>
      <c r="M1008" s="18" t="s">
        <v>95</v>
      </c>
      <c r="N1008" s="18"/>
      <c r="O1008" s="18"/>
      <c r="P1008" s="17"/>
      <c r="Q1008" s="18">
        <f>COUNTIF(Attendance!B:B, A1008)</f>
        <v>0</v>
      </c>
      <c r="R1008" s="18">
        <f>COUNTIFS(Attendance!B:B, A1008, Attendance!C:C, "Went")</f>
        <v>0</v>
      </c>
      <c r="S1008" s="18">
        <f>COUNTIFS(Attendance!B:B, A1008, Attendance!C:C, "No Show")</f>
        <v>0</v>
      </c>
      <c r="T1008" s="18">
        <f>COUNTIFS(Attendance!B:B, A1008, Attendance!C:C, "Didn't Go")</f>
        <v>0</v>
      </c>
      <c r="U1008" s="19">
        <f t="shared" si="6"/>
        <v>0</v>
      </c>
      <c r="V1008" s="19">
        <f t="shared" si="7"/>
        <v>0</v>
      </c>
      <c r="W1008" s="19">
        <f t="shared" si="8"/>
        <v>0</v>
      </c>
    </row>
    <row r="1009" spans="1:23" ht="12.75">
      <c r="A1009" s="13" t="s">
        <v>2121</v>
      </c>
      <c r="B1009" s="13">
        <v>287676728</v>
      </c>
      <c r="C1009" s="13" t="s">
        <v>237</v>
      </c>
      <c r="D1009" s="14">
        <v>43692</v>
      </c>
      <c r="E1009" s="3">
        <v>943</v>
      </c>
      <c r="F1009" s="21" t="s">
        <v>2121</v>
      </c>
      <c r="G1009" s="18"/>
      <c r="H1009" s="18" t="s">
        <v>2121</v>
      </c>
      <c r="I1009" s="22">
        <v>43692</v>
      </c>
      <c r="J1009" s="18"/>
      <c r="K1009" s="18" t="s">
        <v>2122</v>
      </c>
      <c r="L1009" s="18" t="s">
        <v>2123</v>
      </c>
      <c r="M1009" s="18" t="s">
        <v>95</v>
      </c>
      <c r="N1009" s="18"/>
      <c r="O1009" s="18"/>
      <c r="P1009" s="17"/>
      <c r="Q1009" s="18">
        <f>COUNTIF(Attendance!B:B, A1009)</f>
        <v>0</v>
      </c>
      <c r="R1009" s="18">
        <f>COUNTIFS(Attendance!B:B, A1009, Attendance!C:C, "Went")</f>
        <v>0</v>
      </c>
      <c r="S1009" s="18">
        <f>COUNTIFS(Attendance!B:B, A1009, Attendance!C:C, "No Show")</f>
        <v>0</v>
      </c>
      <c r="T1009" s="18">
        <f>COUNTIFS(Attendance!B:B, A1009, Attendance!C:C, "Didn't Go")</f>
        <v>0</v>
      </c>
      <c r="U1009" s="19">
        <f t="shared" si="6"/>
        <v>0</v>
      </c>
      <c r="V1009" s="19">
        <f t="shared" si="7"/>
        <v>0</v>
      </c>
      <c r="W1009" s="19">
        <f t="shared" si="8"/>
        <v>0</v>
      </c>
    </row>
    <row r="1010" spans="1:23" ht="12.75">
      <c r="A1010" s="13" t="s">
        <v>2124</v>
      </c>
      <c r="B1010" s="13">
        <v>287660943</v>
      </c>
      <c r="C1010" s="13" t="s">
        <v>231</v>
      </c>
      <c r="D1010" s="14">
        <v>43692</v>
      </c>
      <c r="E1010" s="3">
        <v>944</v>
      </c>
      <c r="F1010" s="21" t="s">
        <v>2124</v>
      </c>
      <c r="G1010" s="18"/>
      <c r="H1010" s="18" t="s">
        <v>2124</v>
      </c>
      <c r="I1010" s="22">
        <v>43692</v>
      </c>
      <c r="J1010" s="18"/>
      <c r="K1010" s="18" t="s">
        <v>2125</v>
      </c>
      <c r="L1010" s="18" t="s">
        <v>2126</v>
      </c>
      <c r="M1010" s="18" t="s">
        <v>166</v>
      </c>
      <c r="N1010" s="18"/>
      <c r="O1010" s="18"/>
      <c r="P1010" s="17"/>
      <c r="Q1010" s="18">
        <f>COUNTIF(Attendance!B:B, A1010)</f>
        <v>0</v>
      </c>
      <c r="R1010" s="18">
        <f>COUNTIFS(Attendance!B:B, A1010, Attendance!C:C, "Went")</f>
        <v>0</v>
      </c>
      <c r="S1010" s="18">
        <f>COUNTIFS(Attendance!B:B, A1010, Attendance!C:C, "No Show")</f>
        <v>0</v>
      </c>
      <c r="T1010" s="18">
        <f>COUNTIFS(Attendance!B:B, A1010, Attendance!C:C, "Didn't Go")</f>
        <v>0</v>
      </c>
      <c r="U1010" s="19">
        <f t="shared" si="6"/>
        <v>0</v>
      </c>
      <c r="V1010" s="19">
        <f t="shared" si="7"/>
        <v>0</v>
      </c>
      <c r="W1010" s="19">
        <f t="shared" si="8"/>
        <v>0</v>
      </c>
    </row>
    <row r="1011" spans="1:23" ht="12.75">
      <c r="A1011" s="13" t="s">
        <v>2127</v>
      </c>
      <c r="B1011" s="13">
        <v>224705352</v>
      </c>
      <c r="C1011" s="13" t="s">
        <v>231</v>
      </c>
      <c r="D1011" s="14">
        <v>43692</v>
      </c>
      <c r="E1011" s="3">
        <v>945</v>
      </c>
      <c r="F1011" s="21" t="s">
        <v>2127</v>
      </c>
      <c r="G1011" s="18"/>
      <c r="H1011" s="18" t="s">
        <v>2127</v>
      </c>
      <c r="I1011" s="22">
        <v>43692</v>
      </c>
      <c r="J1011" s="18"/>
      <c r="K1011" s="18" t="s">
        <v>2128</v>
      </c>
      <c r="L1011" s="18" t="s">
        <v>351</v>
      </c>
      <c r="M1011" s="18" t="s">
        <v>166</v>
      </c>
      <c r="N1011" s="18"/>
      <c r="O1011" s="18"/>
      <c r="P1011" s="17"/>
      <c r="Q1011" s="18">
        <f>COUNTIF(Attendance!B:B, A1011)</f>
        <v>2</v>
      </c>
      <c r="R1011" s="18">
        <f>COUNTIFS(Attendance!B:B, A1011, Attendance!C:C, "Went")</f>
        <v>1</v>
      </c>
      <c r="S1011" s="18">
        <f>COUNTIFS(Attendance!B:B, A1011, Attendance!C:C, "No Show")</f>
        <v>1</v>
      </c>
      <c r="T1011" s="18">
        <f>COUNTIFS(Attendance!B:B, A1011, Attendance!C:C, "Didn't Go")</f>
        <v>0</v>
      </c>
      <c r="U1011" s="19">
        <f t="shared" si="6"/>
        <v>50</v>
      </c>
      <c r="V1011" s="19">
        <f t="shared" si="7"/>
        <v>50</v>
      </c>
      <c r="W1011" s="19">
        <f t="shared" si="8"/>
        <v>0</v>
      </c>
    </row>
    <row r="1012" spans="1:23" ht="12.75">
      <c r="A1012" s="13" t="s">
        <v>2129</v>
      </c>
      <c r="B1012" s="13">
        <v>101280162</v>
      </c>
      <c r="C1012" s="13" t="s">
        <v>257</v>
      </c>
      <c r="D1012" s="14">
        <v>43693</v>
      </c>
      <c r="E1012" s="3">
        <v>946</v>
      </c>
      <c r="F1012" s="21" t="s">
        <v>2129</v>
      </c>
      <c r="G1012" s="18"/>
      <c r="H1012" s="18" t="s">
        <v>2129</v>
      </c>
      <c r="I1012" s="22">
        <v>43693</v>
      </c>
      <c r="J1012" s="18"/>
      <c r="K1012" s="18"/>
      <c r="L1012" s="18" t="s">
        <v>235</v>
      </c>
      <c r="M1012" s="18" t="s">
        <v>95</v>
      </c>
      <c r="N1012" s="18"/>
      <c r="O1012" s="18"/>
      <c r="P1012" s="17"/>
      <c r="Q1012" s="18">
        <f>COUNTIF(Attendance!B:B, A1012)</f>
        <v>0</v>
      </c>
      <c r="R1012" s="18">
        <f>COUNTIFS(Attendance!B:B, A1012, Attendance!C:C, "Went")</f>
        <v>0</v>
      </c>
      <c r="S1012" s="18">
        <f>COUNTIFS(Attendance!B:B, A1012, Attendance!C:C, "No Show")</f>
        <v>0</v>
      </c>
      <c r="T1012" s="18">
        <f>COUNTIFS(Attendance!B:B, A1012, Attendance!C:C, "Didn't Go")</f>
        <v>0</v>
      </c>
      <c r="U1012" s="19">
        <f t="shared" si="6"/>
        <v>0</v>
      </c>
      <c r="V1012" s="19">
        <f t="shared" si="7"/>
        <v>0</v>
      </c>
      <c r="W1012" s="19">
        <f t="shared" si="8"/>
        <v>0</v>
      </c>
    </row>
    <row r="1013" spans="1:23" ht="12.75">
      <c r="A1013" s="13" t="s">
        <v>2130</v>
      </c>
      <c r="B1013" s="13">
        <v>287856056</v>
      </c>
      <c r="C1013" s="13" t="s">
        <v>237</v>
      </c>
      <c r="D1013" s="14">
        <v>43695</v>
      </c>
      <c r="E1013" s="3">
        <v>947</v>
      </c>
      <c r="F1013" s="21" t="s">
        <v>2130</v>
      </c>
      <c r="G1013" s="18"/>
      <c r="H1013" s="18" t="s">
        <v>2130</v>
      </c>
      <c r="I1013" s="22">
        <v>43695</v>
      </c>
      <c r="J1013" s="18"/>
      <c r="K1013" s="18"/>
      <c r="L1013" s="18" t="s">
        <v>235</v>
      </c>
      <c r="M1013" s="18" t="s">
        <v>95</v>
      </c>
      <c r="N1013" s="18"/>
      <c r="O1013" s="18"/>
      <c r="P1013" s="17"/>
      <c r="Q1013" s="18">
        <f>COUNTIF(Attendance!B:B, A1013)</f>
        <v>0</v>
      </c>
      <c r="R1013" s="18">
        <f>COUNTIFS(Attendance!B:B, A1013, Attendance!C:C, "Went")</f>
        <v>0</v>
      </c>
      <c r="S1013" s="18">
        <f>COUNTIFS(Attendance!B:B, A1013, Attendance!C:C, "No Show")</f>
        <v>0</v>
      </c>
      <c r="T1013" s="18">
        <f>COUNTIFS(Attendance!B:B, A1013, Attendance!C:C, "Didn't Go")</f>
        <v>0</v>
      </c>
      <c r="U1013" s="19">
        <f t="shared" si="6"/>
        <v>0</v>
      </c>
      <c r="V1013" s="19">
        <f t="shared" si="7"/>
        <v>0</v>
      </c>
      <c r="W1013" s="19">
        <f t="shared" si="8"/>
        <v>0</v>
      </c>
    </row>
    <row r="1014" spans="1:23" ht="12.75">
      <c r="A1014" s="13" t="s">
        <v>2131</v>
      </c>
      <c r="B1014" s="13">
        <v>287291323</v>
      </c>
      <c r="C1014" s="13" t="s">
        <v>237</v>
      </c>
      <c r="D1014" s="14">
        <v>43695</v>
      </c>
      <c r="E1014" s="3">
        <v>948</v>
      </c>
      <c r="F1014" s="21" t="s">
        <v>2131</v>
      </c>
      <c r="G1014" s="18"/>
      <c r="H1014" s="18" t="s">
        <v>2131</v>
      </c>
      <c r="I1014" s="22">
        <v>43695</v>
      </c>
      <c r="J1014" s="18"/>
      <c r="K1014" s="18" t="s">
        <v>2132</v>
      </c>
      <c r="L1014" s="18" t="s">
        <v>48</v>
      </c>
      <c r="M1014" s="18" t="s">
        <v>68</v>
      </c>
      <c r="N1014" s="18"/>
      <c r="O1014" s="18"/>
      <c r="P1014" s="17"/>
      <c r="Q1014" s="18">
        <f>COUNTIF(Attendance!B:B, A1014)</f>
        <v>1</v>
      </c>
      <c r="R1014" s="18">
        <f>COUNTIFS(Attendance!B:B, A1014, Attendance!C:C, "Went")</f>
        <v>1</v>
      </c>
      <c r="S1014" s="18">
        <f>COUNTIFS(Attendance!B:B, A1014, Attendance!C:C, "No Show")</f>
        <v>0</v>
      </c>
      <c r="T1014" s="18">
        <f>COUNTIFS(Attendance!B:B, A1014, Attendance!C:C, "Didn't Go")</f>
        <v>0</v>
      </c>
      <c r="U1014" s="19">
        <f t="shared" si="6"/>
        <v>100</v>
      </c>
      <c r="V1014" s="19">
        <f t="shared" si="7"/>
        <v>0</v>
      </c>
      <c r="W1014" s="19">
        <f t="shared" si="8"/>
        <v>0</v>
      </c>
    </row>
    <row r="1015" spans="1:23" ht="12.75">
      <c r="A1015" s="13" t="s">
        <v>2133</v>
      </c>
      <c r="B1015" s="13">
        <v>287930591</v>
      </c>
      <c r="C1015" s="13" t="s">
        <v>237</v>
      </c>
      <c r="D1015" s="14">
        <v>43696</v>
      </c>
      <c r="E1015" s="3">
        <v>949</v>
      </c>
      <c r="F1015" s="21" t="s">
        <v>2133</v>
      </c>
      <c r="G1015" s="18"/>
      <c r="H1015" s="18" t="s">
        <v>2133</v>
      </c>
      <c r="I1015" s="22">
        <v>43696</v>
      </c>
      <c r="J1015" s="18"/>
      <c r="K1015" s="18" t="s">
        <v>2134</v>
      </c>
      <c r="L1015" s="18" t="s">
        <v>103</v>
      </c>
      <c r="M1015" s="18" t="s">
        <v>87</v>
      </c>
      <c r="N1015" s="18"/>
      <c r="O1015" s="18"/>
      <c r="P1015" s="17"/>
      <c r="Q1015" s="18">
        <f>COUNTIF(Attendance!B:B, A1015)</f>
        <v>0</v>
      </c>
      <c r="R1015" s="18">
        <f>COUNTIFS(Attendance!B:B, A1015, Attendance!C:C, "Went")</f>
        <v>0</v>
      </c>
      <c r="S1015" s="18">
        <f>COUNTIFS(Attendance!B:B, A1015, Attendance!C:C, "No Show")</f>
        <v>0</v>
      </c>
      <c r="T1015" s="18">
        <f>COUNTIFS(Attendance!B:B, A1015, Attendance!C:C, "Didn't Go")</f>
        <v>0</v>
      </c>
      <c r="U1015" s="19">
        <f t="shared" si="6"/>
        <v>0</v>
      </c>
      <c r="V1015" s="19">
        <f t="shared" si="7"/>
        <v>0</v>
      </c>
      <c r="W1015" s="19">
        <f t="shared" si="8"/>
        <v>0</v>
      </c>
    </row>
    <row r="1016" spans="1:23" ht="12.75">
      <c r="A1016" s="13" t="s">
        <v>2135</v>
      </c>
      <c r="B1016" s="13">
        <v>288143775</v>
      </c>
      <c r="C1016" s="13" t="s">
        <v>231</v>
      </c>
      <c r="D1016" s="14">
        <v>43698</v>
      </c>
      <c r="E1016" s="3">
        <v>950</v>
      </c>
      <c r="F1016" s="21" t="s">
        <v>2135</v>
      </c>
      <c r="G1016" s="18"/>
      <c r="H1016" s="18" t="s">
        <v>2135</v>
      </c>
      <c r="I1016" s="22">
        <v>43698</v>
      </c>
      <c r="J1016" s="18"/>
      <c r="K1016" s="18" t="s">
        <v>391</v>
      </c>
      <c r="L1016" s="18" t="s">
        <v>2136</v>
      </c>
      <c r="M1016" s="18" t="s">
        <v>82</v>
      </c>
      <c r="N1016" s="18"/>
      <c r="O1016" s="18"/>
      <c r="P1016" s="17"/>
      <c r="Q1016" s="18">
        <f>COUNTIF(Attendance!B:B, A1016)</f>
        <v>0</v>
      </c>
      <c r="R1016" s="18">
        <f>COUNTIFS(Attendance!B:B, A1016, Attendance!C:C, "Went")</f>
        <v>0</v>
      </c>
      <c r="S1016" s="18">
        <f>COUNTIFS(Attendance!B:B, A1016, Attendance!C:C, "No Show")</f>
        <v>0</v>
      </c>
      <c r="T1016" s="18">
        <f>COUNTIFS(Attendance!B:B, A1016, Attendance!C:C, "Didn't Go")</f>
        <v>0</v>
      </c>
      <c r="U1016" s="19">
        <f t="shared" si="6"/>
        <v>0</v>
      </c>
      <c r="V1016" s="19">
        <f t="shared" si="7"/>
        <v>0</v>
      </c>
      <c r="W1016" s="19">
        <f t="shared" si="8"/>
        <v>0</v>
      </c>
    </row>
    <row r="1017" spans="1:23" ht="12.75">
      <c r="A1017" s="13" t="s">
        <v>2137</v>
      </c>
      <c r="B1017" s="13">
        <v>288120414</v>
      </c>
      <c r="C1017" s="13" t="s">
        <v>231</v>
      </c>
      <c r="D1017" s="14">
        <v>43698</v>
      </c>
      <c r="E1017" s="3">
        <v>951</v>
      </c>
      <c r="F1017" s="21" t="s">
        <v>2137</v>
      </c>
      <c r="G1017" s="18"/>
      <c r="H1017" s="18" t="s">
        <v>2137</v>
      </c>
      <c r="I1017" s="22">
        <v>43698</v>
      </c>
      <c r="J1017" s="18"/>
      <c r="K1017" s="18" t="s">
        <v>2138</v>
      </c>
      <c r="L1017" s="18" t="s">
        <v>1363</v>
      </c>
      <c r="M1017" s="18" t="s">
        <v>68</v>
      </c>
      <c r="N1017" s="18"/>
      <c r="O1017" s="18"/>
      <c r="P1017" s="17"/>
      <c r="Q1017" s="18">
        <f>COUNTIF(Attendance!B:B, A1017)</f>
        <v>1</v>
      </c>
      <c r="R1017" s="18">
        <f>COUNTIFS(Attendance!B:B, A1017, Attendance!C:C, "Went")</f>
        <v>0</v>
      </c>
      <c r="S1017" s="18">
        <f>COUNTIFS(Attendance!B:B, A1017, Attendance!C:C, "No Show")</f>
        <v>0</v>
      </c>
      <c r="T1017" s="18">
        <f>COUNTIFS(Attendance!B:B, A1017, Attendance!C:C, "Didn't Go")</f>
        <v>0</v>
      </c>
      <c r="U1017" s="19">
        <f t="shared" si="6"/>
        <v>0</v>
      </c>
      <c r="V1017" s="19">
        <f t="shared" si="7"/>
        <v>0</v>
      </c>
      <c r="W1017" s="19">
        <f t="shared" si="8"/>
        <v>0</v>
      </c>
    </row>
    <row r="1018" spans="1:23" ht="12.75">
      <c r="A1018" s="13" t="s">
        <v>2139</v>
      </c>
      <c r="B1018" s="13">
        <v>288213627</v>
      </c>
      <c r="C1018" s="13" t="s">
        <v>231</v>
      </c>
      <c r="D1018" s="14">
        <v>43699</v>
      </c>
      <c r="E1018" s="3">
        <v>952</v>
      </c>
      <c r="F1018" s="21" t="s">
        <v>2139</v>
      </c>
      <c r="G1018" s="18"/>
      <c r="H1018" s="18" t="s">
        <v>2139</v>
      </c>
      <c r="I1018" s="22">
        <v>43699</v>
      </c>
      <c r="J1018" s="18"/>
      <c r="K1018" s="18" t="s">
        <v>2140</v>
      </c>
      <c r="L1018" s="18" t="s">
        <v>48</v>
      </c>
      <c r="M1018" s="18" t="s">
        <v>56</v>
      </c>
      <c r="N1018" s="18"/>
      <c r="O1018" s="18"/>
      <c r="P1018" s="17"/>
      <c r="Q1018" s="18">
        <f>COUNTIF(Attendance!B:B, A1018)</f>
        <v>0</v>
      </c>
      <c r="R1018" s="18">
        <f>COUNTIFS(Attendance!B:B, A1018, Attendance!C:C, "Went")</f>
        <v>0</v>
      </c>
      <c r="S1018" s="18">
        <f>COUNTIFS(Attendance!B:B, A1018, Attendance!C:C, "No Show")</f>
        <v>0</v>
      </c>
      <c r="T1018" s="18">
        <f>COUNTIFS(Attendance!B:B, A1018, Attendance!C:C, "Didn't Go")</f>
        <v>0</v>
      </c>
      <c r="U1018" s="19">
        <f t="shared" si="6"/>
        <v>0</v>
      </c>
      <c r="V1018" s="19">
        <f t="shared" si="7"/>
        <v>0</v>
      </c>
      <c r="W1018" s="19">
        <f t="shared" si="8"/>
        <v>0</v>
      </c>
    </row>
    <row r="1019" spans="1:23" ht="12.75">
      <c r="A1019" s="13" t="s">
        <v>2141</v>
      </c>
      <c r="B1019" s="13">
        <v>288218069</v>
      </c>
      <c r="C1019" s="13" t="s">
        <v>293</v>
      </c>
      <c r="D1019" s="14">
        <v>43699</v>
      </c>
      <c r="E1019" s="3">
        <v>953</v>
      </c>
      <c r="F1019" s="21" t="s">
        <v>2141</v>
      </c>
      <c r="G1019" s="18"/>
      <c r="H1019" s="18" t="s">
        <v>2141</v>
      </c>
      <c r="I1019" s="22">
        <v>43699</v>
      </c>
      <c r="J1019" s="18"/>
      <c r="K1019" s="18" t="s">
        <v>68</v>
      </c>
      <c r="L1019" s="18" t="s">
        <v>67</v>
      </c>
      <c r="M1019" s="18" t="s">
        <v>68</v>
      </c>
      <c r="N1019" s="18"/>
      <c r="O1019" s="18"/>
      <c r="P1019" s="17"/>
      <c r="Q1019" s="18">
        <f>COUNTIF(Attendance!B:B, A1019)</f>
        <v>0</v>
      </c>
      <c r="R1019" s="18">
        <f>COUNTIFS(Attendance!B:B, A1019, Attendance!C:C, "Went")</f>
        <v>0</v>
      </c>
      <c r="S1019" s="18">
        <f>COUNTIFS(Attendance!B:B, A1019, Attendance!C:C, "No Show")</f>
        <v>0</v>
      </c>
      <c r="T1019" s="18">
        <f>COUNTIFS(Attendance!B:B, A1019, Attendance!C:C, "Didn't Go")</f>
        <v>0</v>
      </c>
      <c r="U1019" s="19">
        <f t="shared" si="6"/>
        <v>0</v>
      </c>
      <c r="V1019" s="19">
        <f t="shared" si="7"/>
        <v>0</v>
      </c>
      <c r="W1019" s="19">
        <f t="shared" si="8"/>
        <v>0</v>
      </c>
    </row>
    <row r="1020" spans="1:23" ht="12.75">
      <c r="A1020" s="13" t="s">
        <v>2142</v>
      </c>
      <c r="B1020" s="13">
        <v>287497089</v>
      </c>
      <c r="C1020" s="13" t="s">
        <v>237</v>
      </c>
      <c r="D1020" s="14">
        <v>43699</v>
      </c>
      <c r="E1020" s="3">
        <v>954</v>
      </c>
      <c r="F1020" s="21" t="s">
        <v>2142</v>
      </c>
      <c r="G1020" s="18"/>
      <c r="H1020" s="18" t="s">
        <v>2142</v>
      </c>
      <c r="I1020" s="22">
        <v>43702</v>
      </c>
      <c r="J1020" s="18"/>
      <c r="K1020" s="18"/>
      <c r="L1020" s="18" t="s">
        <v>235</v>
      </c>
      <c r="M1020" s="18" t="s">
        <v>95</v>
      </c>
      <c r="N1020" s="18"/>
      <c r="O1020" s="18"/>
      <c r="P1020" s="17"/>
      <c r="Q1020" s="18">
        <f>COUNTIF(Attendance!B:B, A1020)</f>
        <v>0</v>
      </c>
      <c r="R1020" s="18">
        <f>COUNTIFS(Attendance!B:B, A1020, Attendance!C:C, "Went")</f>
        <v>0</v>
      </c>
      <c r="S1020" s="18">
        <f>COUNTIFS(Attendance!B:B, A1020, Attendance!C:C, "No Show")</f>
        <v>0</v>
      </c>
      <c r="T1020" s="18">
        <f>COUNTIFS(Attendance!B:B, A1020, Attendance!C:C, "Didn't Go")</f>
        <v>0</v>
      </c>
      <c r="U1020" s="19">
        <f t="shared" si="6"/>
        <v>0</v>
      </c>
      <c r="V1020" s="19">
        <f t="shared" si="7"/>
        <v>0</v>
      </c>
      <c r="W1020" s="19">
        <f t="shared" si="8"/>
        <v>0</v>
      </c>
    </row>
    <row r="1021" spans="1:23" ht="12.75">
      <c r="A1021" s="13" t="s">
        <v>2143</v>
      </c>
      <c r="B1021" s="13">
        <v>288113349</v>
      </c>
      <c r="C1021" s="13" t="s">
        <v>237</v>
      </c>
      <c r="D1021" s="14">
        <v>43699</v>
      </c>
      <c r="E1021" s="3">
        <v>955</v>
      </c>
      <c r="F1021" s="21" t="s">
        <v>2143</v>
      </c>
      <c r="G1021" s="18"/>
      <c r="H1021" s="18" t="s">
        <v>2143</v>
      </c>
      <c r="I1021" s="22">
        <v>43699</v>
      </c>
      <c r="J1021" s="18"/>
      <c r="K1021" s="18" t="s">
        <v>2144</v>
      </c>
      <c r="L1021" s="18" t="s">
        <v>2145</v>
      </c>
      <c r="M1021" s="18" t="s">
        <v>280</v>
      </c>
      <c r="N1021" s="18"/>
      <c r="O1021" s="18"/>
      <c r="P1021" s="17"/>
      <c r="Q1021" s="18">
        <f>COUNTIF(Attendance!B:B, A1021)</f>
        <v>0</v>
      </c>
      <c r="R1021" s="18">
        <f>COUNTIFS(Attendance!B:B, A1021, Attendance!C:C, "Went")</f>
        <v>0</v>
      </c>
      <c r="S1021" s="18">
        <f>COUNTIFS(Attendance!B:B, A1021, Attendance!C:C, "No Show")</f>
        <v>0</v>
      </c>
      <c r="T1021" s="18">
        <f>COUNTIFS(Attendance!B:B, A1021, Attendance!C:C, "Didn't Go")</f>
        <v>0</v>
      </c>
      <c r="U1021" s="19">
        <f t="shared" si="6"/>
        <v>0</v>
      </c>
      <c r="V1021" s="19">
        <f t="shared" si="7"/>
        <v>0</v>
      </c>
      <c r="W1021" s="19">
        <f t="shared" si="8"/>
        <v>0</v>
      </c>
    </row>
    <row r="1022" spans="1:23" ht="12.75">
      <c r="A1022" s="13" t="s">
        <v>2146</v>
      </c>
      <c r="B1022" s="13">
        <v>288439351</v>
      </c>
      <c r="C1022" s="13" t="s">
        <v>231</v>
      </c>
      <c r="D1022" s="14">
        <v>43702</v>
      </c>
      <c r="E1022" s="3">
        <v>956</v>
      </c>
      <c r="F1022" s="21" t="s">
        <v>2146</v>
      </c>
      <c r="G1022" s="18"/>
      <c r="H1022" s="18" t="s">
        <v>2146</v>
      </c>
      <c r="I1022" s="22">
        <v>43699</v>
      </c>
      <c r="J1022" s="18"/>
      <c r="K1022" s="18"/>
      <c r="L1022" s="18" t="s">
        <v>235</v>
      </c>
      <c r="M1022" s="18" t="s">
        <v>95</v>
      </c>
      <c r="N1022" s="18"/>
      <c r="O1022" s="18"/>
      <c r="P1022" s="17"/>
      <c r="Q1022" s="18">
        <f>COUNTIF(Attendance!B:B, A1022)</f>
        <v>0</v>
      </c>
      <c r="R1022" s="18">
        <f>COUNTIFS(Attendance!B:B, A1022, Attendance!C:C, "Went")</f>
        <v>0</v>
      </c>
      <c r="S1022" s="18">
        <f>COUNTIFS(Attendance!B:B, A1022, Attendance!C:C, "No Show")</f>
        <v>0</v>
      </c>
      <c r="T1022" s="18">
        <f>COUNTIFS(Attendance!B:B, A1022, Attendance!C:C, "Didn't Go")</f>
        <v>0</v>
      </c>
      <c r="U1022" s="19">
        <f t="shared" si="6"/>
        <v>0</v>
      </c>
      <c r="V1022" s="19">
        <f t="shared" si="7"/>
        <v>0</v>
      </c>
      <c r="W1022" s="19">
        <f t="shared" si="8"/>
        <v>0</v>
      </c>
    </row>
    <row r="1023" spans="1:23" ht="12.75">
      <c r="A1023" s="13" t="s">
        <v>2147</v>
      </c>
      <c r="B1023" s="13">
        <v>288536661</v>
      </c>
      <c r="C1023" s="13" t="s">
        <v>257</v>
      </c>
      <c r="D1023" s="14">
        <v>43703</v>
      </c>
      <c r="E1023" s="3">
        <v>957</v>
      </c>
      <c r="F1023" s="21" t="s">
        <v>2147</v>
      </c>
      <c r="G1023" s="18"/>
      <c r="H1023" s="18" t="s">
        <v>2147</v>
      </c>
      <c r="I1023" s="22">
        <v>43703</v>
      </c>
      <c r="J1023" s="18"/>
      <c r="K1023" s="18" t="s">
        <v>1630</v>
      </c>
      <c r="L1023" s="18" t="s">
        <v>2148</v>
      </c>
      <c r="M1023" s="18" t="s">
        <v>53</v>
      </c>
      <c r="N1023" s="18"/>
      <c r="O1023" s="18"/>
      <c r="P1023" s="17"/>
      <c r="Q1023" s="18">
        <f>COUNTIF(Attendance!B:B, A1023)</f>
        <v>0</v>
      </c>
      <c r="R1023" s="18">
        <f>COUNTIFS(Attendance!B:B, A1023, Attendance!C:C, "Went")</f>
        <v>0</v>
      </c>
      <c r="S1023" s="18">
        <f>COUNTIFS(Attendance!B:B, A1023, Attendance!C:C, "No Show")</f>
        <v>0</v>
      </c>
      <c r="T1023" s="18">
        <f>COUNTIFS(Attendance!B:B, A1023, Attendance!C:C, "Didn't Go")</f>
        <v>0</v>
      </c>
      <c r="U1023" s="19">
        <f t="shared" si="6"/>
        <v>0</v>
      </c>
      <c r="V1023" s="19">
        <f t="shared" si="7"/>
        <v>0</v>
      </c>
      <c r="W1023" s="19">
        <f t="shared" si="8"/>
        <v>0</v>
      </c>
    </row>
    <row r="1024" spans="1:23" ht="12.75">
      <c r="A1024" s="13" t="s">
        <v>367</v>
      </c>
      <c r="B1024" s="13">
        <v>288509675</v>
      </c>
      <c r="C1024" s="13" t="s">
        <v>237</v>
      </c>
      <c r="D1024" s="14">
        <v>43703</v>
      </c>
      <c r="E1024" s="3">
        <v>958</v>
      </c>
      <c r="F1024" s="21" t="s">
        <v>367</v>
      </c>
      <c r="G1024" s="18"/>
      <c r="H1024" s="18" t="s">
        <v>367</v>
      </c>
      <c r="I1024" s="22">
        <v>43012</v>
      </c>
      <c r="J1024" s="18" t="s">
        <v>177</v>
      </c>
      <c r="K1024" s="18" t="s">
        <v>56</v>
      </c>
      <c r="L1024" s="18" t="s">
        <v>86</v>
      </c>
      <c r="M1024" s="18" t="s">
        <v>56</v>
      </c>
      <c r="N1024" s="18"/>
      <c r="O1024" s="18"/>
      <c r="P1024" s="17"/>
      <c r="Q1024" s="18">
        <f>COUNTIF(Attendance!B:B, A1024)</f>
        <v>3</v>
      </c>
      <c r="R1024" s="18">
        <f>COUNTIFS(Attendance!B:B, A1024, Attendance!C:C, "Went")</f>
        <v>2</v>
      </c>
      <c r="S1024" s="18">
        <f>COUNTIFS(Attendance!B:B, A1024, Attendance!C:C, "No Show")</f>
        <v>1</v>
      </c>
      <c r="T1024" s="18">
        <f>COUNTIFS(Attendance!B:B, A1024, Attendance!C:C, "Didn't Go")</f>
        <v>0</v>
      </c>
      <c r="U1024" s="19">
        <f t="shared" si="6"/>
        <v>66.666666666666657</v>
      </c>
      <c r="V1024" s="19">
        <f t="shared" si="7"/>
        <v>33.333333333333329</v>
      </c>
      <c r="W1024" s="19">
        <f t="shared" si="8"/>
        <v>0</v>
      </c>
    </row>
    <row r="1025" spans="1:23" ht="12.75">
      <c r="A1025" s="13" t="s">
        <v>2149</v>
      </c>
      <c r="B1025" s="13">
        <v>288644741</v>
      </c>
      <c r="C1025" s="13" t="s">
        <v>231</v>
      </c>
      <c r="D1025" s="14">
        <v>43704</v>
      </c>
      <c r="E1025" s="3">
        <v>959</v>
      </c>
      <c r="F1025" s="21" t="s">
        <v>2149</v>
      </c>
      <c r="G1025" s="18"/>
      <c r="H1025" s="18" t="s">
        <v>2149</v>
      </c>
      <c r="I1025" s="22">
        <v>43704</v>
      </c>
      <c r="J1025" s="18"/>
      <c r="K1025" s="18" t="s">
        <v>2150</v>
      </c>
      <c r="L1025" s="18" t="s">
        <v>238</v>
      </c>
      <c r="M1025" s="18" t="s">
        <v>36</v>
      </c>
      <c r="N1025" s="18"/>
      <c r="O1025" s="18"/>
      <c r="P1025" s="17"/>
      <c r="Q1025" s="18">
        <f>COUNTIF(Attendance!B:B, A1025)</f>
        <v>0</v>
      </c>
      <c r="R1025" s="18">
        <f>COUNTIFS(Attendance!B:B, A1025, Attendance!C:C, "Went")</f>
        <v>0</v>
      </c>
      <c r="S1025" s="18">
        <f>COUNTIFS(Attendance!B:B, A1025, Attendance!C:C, "No Show")</f>
        <v>0</v>
      </c>
      <c r="T1025" s="18">
        <f>COUNTIFS(Attendance!B:B, A1025, Attendance!C:C, "Didn't Go")</f>
        <v>0</v>
      </c>
      <c r="U1025" s="19">
        <f t="shared" si="6"/>
        <v>0</v>
      </c>
      <c r="V1025" s="19">
        <f t="shared" si="7"/>
        <v>0</v>
      </c>
      <c r="W1025" s="19">
        <f t="shared" si="8"/>
        <v>0</v>
      </c>
    </row>
    <row r="1026" spans="1:23" ht="12.75">
      <c r="A1026" s="13" t="s">
        <v>2151</v>
      </c>
      <c r="B1026" s="13">
        <v>288599007</v>
      </c>
      <c r="C1026" s="13" t="s">
        <v>231</v>
      </c>
      <c r="D1026" s="14">
        <v>43704</v>
      </c>
      <c r="E1026" s="3">
        <v>960</v>
      </c>
      <c r="F1026" s="21" t="s">
        <v>2151</v>
      </c>
      <c r="G1026" s="18"/>
      <c r="H1026" s="18" t="s">
        <v>2151</v>
      </c>
      <c r="I1026" s="22">
        <v>43704</v>
      </c>
      <c r="J1026" s="18"/>
      <c r="K1026" s="18" t="s">
        <v>2152</v>
      </c>
      <c r="L1026" s="18" t="s">
        <v>103</v>
      </c>
      <c r="M1026" s="18" t="s">
        <v>53</v>
      </c>
      <c r="N1026" s="18"/>
      <c r="O1026" s="18"/>
      <c r="P1026" s="17"/>
      <c r="Q1026" s="18">
        <f>COUNTIF(Attendance!B:B, A1026)</f>
        <v>1</v>
      </c>
      <c r="R1026" s="18">
        <f>COUNTIFS(Attendance!B:B, A1026, Attendance!C:C, "Went")</f>
        <v>1</v>
      </c>
      <c r="S1026" s="18">
        <f>COUNTIFS(Attendance!B:B, A1026, Attendance!C:C, "No Show")</f>
        <v>0</v>
      </c>
      <c r="T1026" s="18">
        <f>COUNTIFS(Attendance!B:B, A1026, Attendance!C:C, "Didn't Go")</f>
        <v>0</v>
      </c>
      <c r="U1026" s="19">
        <f t="shared" si="6"/>
        <v>100</v>
      </c>
      <c r="V1026" s="19">
        <f t="shared" si="7"/>
        <v>0</v>
      </c>
      <c r="W1026" s="19">
        <f t="shared" si="8"/>
        <v>0</v>
      </c>
    </row>
    <row r="1027" spans="1:23" ht="12.75">
      <c r="A1027" s="13" t="s">
        <v>2153</v>
      </c>
      <c r="B1027" s="13">
        <v>88062052</v>
      </c>
      <c r="C1027" s="13" t="s">
        <v>1055</v>
      </c>
      <c r="D1027" s="14">
        <v>43704</v>
      </c>
      <c r="E1027" s="3">
        <v>961</v>
      </c>
      <c r="F1027" s="21" t="s">
        <v>2153</v>
      </c>
      <c r="G1027" s="18"/>
      <c r="H1027" s="18" t="s">
        <v>2153</v>
      </c>
      <c r="I1027" s="22">
        <v>43704</v>
      </c>
      <c r="J1027" s="18"/>
      <c r="K1027" s="18"/>
      <c r="L1027" s="18" t="s">
        <v>235</v>
      </c>
      <c r="M1027" s="18" t="s">
        <v>95</v>
      </c>
      <c r="N1027" s="18"/>
      <c r="O1027" s="18"/>
      <c r="P1027" s="17"/>
      <c r="Q1027" s="18">
        <f>COUNTIF(Attendance!B:B, A1027)</f>
        <v>3</v>
      </c>
      <c r="R1027" s="18">
        <f>COUNTIFS(Attendance!B:B, A1027, Attendance!C:C, "Went")</f>
        <v>0</v>
      </c>
      <c r="S1027" s="18">
        <f>COUNTIFS(Attendance!B:B, A1027, Attendance!C:C, "No Show")</f>
        <v>2</v>
      </c>
      <c r="T1027" s="18">
        <f>COUNTIFS(Attendance!B:B, A1027, Attendance!C:C, "Didn't Go")</f>
        <v>0</v>
      </c>
      <c r="U1027" s="19">
        <f t="shared" si="6"/>
        <v>0</v>
      </c>
      <c r="V1027" s="19">
        <f t="shared" si="7"/>
        <v>66.666666666666657</v>
      </c>
      <c r="W1027" s="19">
        <f t="shared" si="8"/>
        <v>0</v>
      </c>
    </row>
    <row r="1028" spans="1:23" ht="12.75">
      <c r="A1028" s="13" t="s">
        <v>2154</v>
      </c>
      <c r="B1028" s="13">
        <v>288604195</v>
      </c>
      <c r="C1028" s="13" t="s">
        <v>520</v>
      </c>
      <c r="D1028" s="14">
        <v>43704</v>
      </c>
      <c r="E1028" s="3">
        <v>962</v>
      </c>
      <c r="F1028" s="21" t="s">
        <v>2154</v>
      </c>
      <c r="G1028" s="18"/>
      <c r="H1028" s="18" t="s">
        <v>2154</v>
      </c>
      <c r="I1028" s="22">
        <v>43704</v>
      </c>
      <c r="J1028" s="18"/>
      <c r="K1028" s="18" t="s">
        <v>2155</v>
      </c>
      <c r="L1028" s="18" t="s">
        <v>2156</v>
      </c>
      <c r="M1028" s="18" t="s">
        <v>53</v>
      </c>
      <c r="N1028" s="18"/>
      <c r="O1028" s="18"/>
      <c r="P1028" s="17"/>
      <c r="Q1028" s="18">
        <f>COUNTIF(Attendance!B:B, A1028)</f>
        <v>2</v>
      </c>
      <c r="R1028" s="18">
        <f>COUNTIFS(Attendance!B:B, A1028, Attendance!C:C, "Went")</f>
        <v>0</v>
      </c>
      <c r="S1028" s="18">
        <f>COUNTIFS(Attendance!B:B, A1028, Attendance!C:C, "No Show")</f>
        <v>2</v>
      </c>
      <c r="T1028" s="18">
        <f>COUNTIFS(Attendance!B:B, A1028, Attendance!C:C, "Didn't Go")</f>
        <v>0</v>
      </c>
      <c r="U1028" s="19">
        <f t="shared" si="6"/>
        <v>0</v>
      </c>
      <c r="V1028" s="19">
        <f t="shared" si="7"/>
        <v>100</v>
      </c>
      <c r="W1028" s="19">
        <f t="shared" si="8"/>
        <v>0</v>
      </c>
    </row>
    <row r="1029" spans="1:23" ht="12.75">
      <c r="A1029" s="13" t="s">
        <v>2157</v>
      </c>
      <c r="B1029" s="13">
        <v>288594413</v>
      </c>
      <c r="C1029" s="13" t="s">
        <v>231</v>
      </c>
      <c r="D1029" s="14">
        <v>43704</v>
      </c>
      <c r="E1029" s="3">
        <v>963</v>
      </c>
      <c r="F1029" s="21" t="s">
        <v>2157</v>
      </c>
      <c r="G1029" s="18" t="s">
        <v>2158</v>
      </c>
      <c r="H1029" s="18" t="s">
        <v>2158</v>
      </c>
      <c r="I1029" s="22">
        <v>43704</v>
      </c>
      <c r="J1029" s="18"/>
      <c r="K1029" s="18" t="s">
        <v>43</v>
      </c>
      <c r="L1029" s="18" t="s">
        <v>103</v>
      </c>
      <c r="M1029" s="18" t="s">
        <v>44</v>
      </c>
      <c r="N1029" s="18"/>
      <c r="O1029" s="18"/>
      <c r="P1029" s="17"/>
      <c r="Q1029" s="18">
        <f>COUNTIF(Attendance!B:B, A1029)</f>
        <v>1</v>
      </c>
      <c r="R1029" s="18">
        <f>COUNTIFS(Attendance!B:B, A1029, Attendance!C:C, "Went")</f>
        <v>0</v>
      </c>
      <c r="S1029" s="18">
        <f>COUNTIFS(Attendance!B:B, A1029, Attendance!C:C, "No Show")</f>
        <v>1</v>
      </c>
      <c r="T1029" s="18">
        <f>COUNTIFS(Attendance!B:B, A1029, Attendance!C:C, "Didn't Go")</f>
        <v>0</v>
      </c>
      <c r="U1029" s="19">
        <f t="shared" si="6"/>
        <v>0</v>
      </c>
      <c r="V1029" s="19">
        <f t="shared" si="7"/>
        <v>100</v>
      </c>
      <c r="W1029" s="19">
        <f t="shared" si="8"/>
        <v>0</v>
      </c>
    </row>
    <row r="1030" spans="1:23" ht="12.75">
      <c r="A1030" s="13" t="s">
        <v>2159</v>
      </c>
      <c r="B1030" s="13">
        <v>288852889</v>
      </c>
      <c r="C1030" s="13" t="s">
        <v>231</v>
      </c>
      <c r="D1030" s="14">
        <v>43707</v>
      </c>
      <c r="E1030" s="3">
        <v>964</v>
      </c>
      <c r="F1030" s="21" t="s">
        <v>2159</v>
      </c>
      <c r="G1030" s="18"/>
      <c r="H1030" s="18" t="s">
        <v>2159</v>
      </c>
      <c r="I1030" s="22">
        <v>43707</v>
      </c>
      <c r="J1030" s="18"/>
      <c r="K1030" s="18" t="s">
        <v>2160</v>
      </c>
      <c r="L1030" s="18" t="s">
        <v>963</v>
      </c>
      <c r="M1030" s="18" t="s">
        <v>44</v>
      </c>
      <c r="N1030" s="18"/>
      <c r="O1030" s="18" t="s">
        <v>2161</v>
      </c>
      <c r="P1030" s="17"/>
      <c r="Q1030" s="18">
        <f>COUNTIF(Attendance!B:B, A1030)</f>
        <v>0</v>
      </c>
      <c r="R1030" s="18">
        <f>COUNTIFS(Attendance!B:B, A1030, Attendance!C:C, "Went")</f>
        <v>0</v>
      </c>
      <c r="S1030" s="18">
        <f>COUNTIFS(Attendance!B:B, A1030, Attendance!C:C, "No Show")</f>
        <v>0</v>
      </c>
      <c r="T1030" s="18">
        <f>COUNTIFS(Attendance!B:B, A1030, Attendance!C:C, "Didn't Go")</f>
        <v>0</v>
      </c>
      <c r="U1030" s="19">
        <f t="shared" si="6"/>
        <v>0</v>
      </c>
      <c r="V1030" s="19">
        <f t="shared" si="7"/>
        <v>0</v>
      </c>
      <c r="W1030" s="19">
        <f t="shared" si="8"/>
        <v>0</v>
      </c>
    </row>
    <row r="1031" spans="1:23" ht="12.75">
      <c r="A1031" s="13" t="s">
        <v>589</v>
      </c>
      <c r="B1031" s="13">
        <v>288909091</v>
      </c>
      <c r="C1031" s="13" t="s">
        <v>237</v>
      </c>
      <c r="D1031" s="14">
        <v>43707</v>
      </c>
      <c r="E1031" s="3">
        <v>965</v>
      </c>
      <c r="F1031" s="21" t="s">
        <v>589</v>
      </c>
      <c r="G1031" s="18"/>
      <c r="H1031" s="18" t="s">
        <v>589</v>
      </c>
      <c r="I1031" s="22">
        <v>43066</v>
      </c>
      <c r="J1031" s="18"/>
      <c r="K1031" s="18"/>
      <c r="L1031" s="18" t="s">
        <v>235</v>
      </c>
      <c r="M1031" s="18" t="s">
        <v>95</v>
      </c>
      <c r="N1031" s="18"/>
      <c r="O1031" s="18"/>
      <c r="P1031" s="17"/>
      <c r="Q1031" s="18">
        <f>COUNTIF(Attendance!B:B, A1031)</f>
        <v>0</v>
      </c>
      <c r="R1031" s="18">
        <f>COUNTIFS(Attendance!B:B, A1031, Attendance!C:C, "Went")</f>
        <v>0</v>
      </c>
      <c r="S1031" s="18">
        <f>COUNTIFS(Attendance!B:B, A1031, Attendance!C:C, "No Show")</f>
        <v>0</v>
      </c>
      <c r="T1031" s="18">
        <f>COUNTIFS(Attendance!B:B, A1031, Attendance!C:C, "Didn't Go")</f>
        <v>0</v>
      </c>
      <c r="U1031" s="19">
        <f t="shared" si="6"/>
        <v>0</v>
      </c>
      <c r="V1031" s="19">
        <f t="shared" si="7"/>
        <v>0</v>
      </c>
      <c r="W1031" s="19">
        <f t="shared" si="8"/>
        <v>0</v>
      </c>
    </row>
    <row r="1032" spans="1:23" ht="12.75">
      <c r="A1032" s="13" t="s">
        <v>2162</v>
      </c>
      <c r="B1032" s="13">
        <v>243319368</v>
      </c>
      <c r="C1032" s="13" t="s">
        <v>293</v>
      </c>
      <c r="D1032" s="14">
        <v>43711</v>
      </c>
      <c r="E1032" s="3">
        <v>966</v>
      </c>
      <c r="F1032" s="21" t="s">
        <v>2162</v>
      </c>
      <c r="G1032" s="18"/>
      <c r="H1032" s="18" t="s">
        <v>2162</v>
      </c>
      <c r="I1032" s="22">
        <v>43711</v>
      </c>
      <c r="J1032" s="18"/>
      <c r="K1032" s="18" t="s">
        <v>1735</v>
      </c>
      <c r="L1032" s="18" t="s">
        <v>67</v>
      </c>
      <c r="M1032" s="18" t="s">
        <v>68</v>
      </c>
      <c r="N1032" s="18"/>
      <c r="O1032" s="18"/>
      <c r="P1032" s="17"/>
      <c r="Q1032" s="18">
        <f>COUNTIF(Attendance!B:B, A1032)</f>
        <v>1</v>
      </c>
      <c r="R1032" s="18">
        <f>COUNTIFS(Attendance!B:B, A1032, Attendance!C:C, "Went")</f>
        <v>0</v>
      </c>
      <c r="S1032" s="18">
        <f>COUNTIFS(Attendance!B:B, A1032, Attendance!C:C, "No Show")</f>
        <v>1</v>
      </c>
      <c r="T1032" s="18">
        <f>COUNTIFS(Attendance!B:B, A1032, Attendance!C:C, "Didn't Go")</f>
        <v>0</v>
      </c>
      <c r="U1032" s="19">
        <f t="shared" si="6"/>
        <v>0</v>
      </c>
      <c r="V1032" s="19">
        <f t="shared" si="7"/>
        <v>100</v>
      </c>
      <c r="W1032" s="19">
        <f t="shared" si="8"/>
        <v>0</v>
      </c>
    </row>
    <row r="1033" spans="1:23" ht="12.75">
      <c r="A1033" s="13" t="s">
        <v>2163</v>
      </c>
      <c r="B1033" s="13">
        <v>281085534</v>
      </c>
      <c r="C1033" s="13" t="s">
        <v>237</v>
      </c>
      <c r="D1033" s="14">
        <v>43712</v>
      </c>
      <c r="E1033" s="3">
        <v>967</v>
      </c>
      <c r="F1033" s="21" t="s">
        <v>2163</v>
      </c>
      <c r="G1033" s="18"/>
      <c r="H1033" s="18" t="s">
        <v>2163</v>
      </c>
      <c r="I1033" s="22">
        <v>43712</v>
      </c>
      <c r="J1033" s="18"/>
      <c r="K1033" s="18" t="s">
        <v>391</v>
      </c>
      <c r="L1033" s="18" t="s">
        <v>2164</v>
      </c>
      <c r="M1033" s="18" t="s">
        <v>82</v>
      </c>
      <c r="N1033" s="18"/>
      <c r="O1033" s="18"/>
      <c r="P1033" s="17"/>
      <c r="Q1033" s="18">
        <f>COUNTIF(Attendance!B:B, A1033)</f>
        <v>2</v>
      </c>
      <c r="R1033" s="18">
        <f>COUNTIFS(Attendance!B:B, A1033, Attendance!C:C, "Went")</f>
        <v>2</v>
      </c>
      <c r="S1033" s="18">
        <f>COUNTIFS(Attendance!B:B, A1033, Attendance!C:C, "No Show")</f>
        <v>0</v>
      </c>
      <c r="T1033" s="18">
        <f>COUNTIFS(Attendance!B:B, A1033, Attendance!C:C, "Didn't Go")</f>
        <v>0</v>
      </c>
      <c r="U1033" s="19">
        <f t="shared" si="6"/>
        <v>100</v>
      </c>
      <c r="V1033" s="19">
        <f t="shared" si="7"/>
        <v>0</v>
      </c>
      <c r="W1033" s="19">
        <f t="shared" si="8"/>
        <v>0</v>
      </c>
    </row>
    <row r="1034" spans="1:23" ht="12.75">
      <c r="A1034" s="13" t="s">
        <v>2165</v>
      </c>
      <c r="B1034" s="13">
        <v>289566007</v>
      </c>
      <c r="C1034" s="13" t="s">
        <v>257</v>
      </c>
      <c r="D1034" s="14">
        <v>43713</v>
      </c>
      <c r="E1034" s="3">
        <v>968</v>
      </c>
      <c r="F1034" s="21" t="s">
        <v>2165</v>
      </c>
      <c r="G1034" s="18"/>
      <c r="H1034" s="18" t="s">
        <v>2165</v>
      </c>
      <c r="I1034" s="22">
        <v>43713</v>
      </c>
      <c r="J1034" s="18"/>
      <c r="K1034" s="18"/>
      <c r="L1034" s="18" t="s">
        <v>235</v>
      </c>
      <c r="M1034" s="18" t="s">
        <v>95</v>
      </c>
      <c r="N1034" s="18"/>
      <c r="O1034" s="18"/>
      <c r="P1034" s="17"/>
      <c r="Q1034" s="18">
        <f>COUNTIF(Attendance!B:B, A1034)</f>
        <v>0</v>
      </c>
      <c r="R1034" s="18">
        <f>COUNTIFS(Attendance!B:B, A1034, Attendance!C:C, "Went")</f>
        <v>0</v>
      </c>
      <c r="S1034" s="18">
        <f>COUNTIFS(Attendance!B:B, A1034, Attendance!C:C, "No Show")</f>
        <v>0</v>
      </c>
      <c r="T1034" s="18">
        <f>COUNTIFS(Attendance!B:B, A1034, Attendance!C:C, "Didn't Go")</f>
        <v>0</v>
      </c>
      <c r="U1034" s="19">
        <f t="shared" si="6"/>
        <v>0</v>
      </c>
      <c r="V1034" s="19">
        <f t="shared" si="7"/>
        <v>0</v>
      </c>
      <c r="W1034" s="19">
        <f t="shared" si="8"/>
        <v>0</v>
      </c>
    </row>
    <row r="1035" spans="1:23" ht="12.75">
      <c r="A1035" s="13" t="s">
        <v>2166</v>
      </c>
      <c r="B1035" s="13">
        <v>289652637</v>
      </c>
      <c r="C1035" s="13" t="s">
        <v>231</v>
      </c>
      <c r="D1035" s="14">
        <v>43714</v>
      </c>
      <c r="E1035" s="3">
        <v>969</v>
      </c>
      <c r="F1035" s="21" t="s">
        <v>2166</v>
      </c>
      <c r="G1035" s="18"/>
      <c r="H1035" s="18" t="s">
        <v>2166</v>
      </c>
      <c r="I1035" s="22">
        <v>43714</v>
      </c>
      <c r="J1035" s="18"/>
      <c r="K1035" s="18"/>
      <c r="L1035" s="18" t="s">
        <v>103</v>
      </c>
      <c r="M1035" s="18" t="s">
        <v>44</v>
      </c>
      <c r="N1035" s="18"/>
      <c r="O1035" s="18"/>
      <c r="P1035" s="17"/>
      <c r="Q1035" s="18">
        <f>COUNTIF(Attendance!B:B, A1035)</f>
        <v>1</v>
      </c>
      <c r="R1035" s="18">
        <f>COUNTIFS(Attendance!B:B, A1035, Attendance!C:C, "Went")</f>
        <v>1</v>
      </c>
      <c r="S1035" s="18">
        <f>COUNTIFS(Attendance!B:B, A1035, Attendance!C:C, "No Show")</f>
        <v>0</v>
      </c>
      <c r="T1035" s="18">
        <f>COUNTIFS(Attendance!B:B, A1035, Attendance!C:C, "Didn't Go")</f>
        <v>0</v>
      </c>
      <c r="U1035" s="19">
        <f t="shared" si="6"/>
        <v>100</v>
      </c>
      <c r="V1035" s="19">
        <f t="shared" si="7"/>
        <v>0</v>
      </c>
      <c r="W1035" s="19">
        <f t="shared" si="8"/>
        <v>0</v>
      </c>
    </row>
    <row r="1036" spans="1:23" ht="12.75">
      <c r="A1036" s="13" t="s">
        <v>2167</v>
      </c>
      <c r="B1036" s="13">
        <v>259590547</v>
      </c>
      <c r="C1036" s="13" t="s">
        <v>237</v>
      </c>
      <c r="D1036" s="14">
        <v>43717</v>
      </c>
      <c r="E1036" s="3">
        <v>970</v>
      </c>
      <c r="F1036" s="21" t="s">
        <v>2167</v>
      </c>
      <c r="G1036" s="18"/>
      <c r="H1036" s="18" t="s">
        <v>2167</v>
      </c>
      <c r="I1036" s="22">
        <v>43717</v>
      </c>
      <c r="J1036" s="18"/>
      <c r="K1036" s="18" t="s">
        <v>43</v>
      </c>
      <c r="L1036" s="18" t="s">
        <v>1607</v>
      </c>
      <c r="M1036" s="18" t="s">
        <v>44</v>
      </c>
      <c r="N1036" s="18"/>
      <c r="O1036" s="18"/>
      <c r="P1036" s="17"/>
      <c r="Q1036" s="18">
        <f>COUNTIF(Attendance!B:B, A1036)</f>
        <v>1</v>
      </c>
      <c r="R1036" s="18">
        <f>COUNTIFS(Attendance!B:B, A1036, Attendance!C:C, "Went")</f>
        <v>0</v>
      </c>
      <c r="S1036" s="18">
        <f>COUNTIFS(Attendance!B:B, A1036, Attendance!C:C, "No Show")</f>
        <v>1</v>
      </c>
      <c r="T1036" s="18">
        <f>COUNTIFS(Attendance!B:B, A1036, Attendance!C:C, "Didn't Go")</f>
        <v>0</v>
      </c>
      <c r="U1036" s="19">
        <f t="shared" si="6"/>
        <v>0</v>
      </c>
      <c r="V1036" s="19">
        <f t="shared" si="7"/>
        <v>100</v>
      </c>
      <c r="W1036" s="19">
        <f t="shared" si="8"/>
        <v>0</v>
      </c>
    </row>
    <row r="1037" spans="1:23" ht="12.75">
      <c r="A1037" s="13" t="s">
        <v>2168</v>
      </c>
      <c r="B1037" s="13">
        <v>290408470</v>
      </c>
      <c r="C1037" s="13" t="s">
        <v>2169</v>
      </c>
      <c r="D1037" s="14">
        <v>43718</v>
      </c>
      <c r="E1037" s="3">
        <v>971</v>
      </c>
      <c r="F1037" s="21" t="s">
        <v>2168</v>
      </c>
      <c r="G1037" s="18"/>
      <c r="H1037" s="18" t="s">
        <v>2168</v>
      </c>
      <c r="I1037" s="22">
        <v>43718</v>
      </c>
      <c r="J1037" s="18"/>
      <c r="K1037" s="18" t="s">
        <v>68</v>
      </c>
      <c r="L1037" s="18" t="s">
        <v>2170</v>
      </c>
      <c r="M1037" s="18" t="s">
        <v>68</v>
      </c>
      <c r="N1037" s="18"/>
      <c r="O1037" s="18"/>
      <c r="P1037" s="17"/>
      <c r="Q1037" s="18">
        <f>COUNTIF(Attendance!B:B, A1037)</f>
        <v>0</v>
      </c>
      <c r="R1037" s="18">
        <f>COUNTIFS(Attendance!B:B, A1037, Attendance!C:C, "Went")</f>
        <v>0</v>
      </c>
      <c r="S1037" s="18">
        <f>COUNTIFS(Attendance!B:B, A1037, Attendance!C:C, "No Show")</f>
        <v>0</v>
      </c>
      <c r="T1037" s="18">
        <f>COUNTIFS(Attendance!B:B, A1037, Attendance!C:C, "Didn't Go")</f>
        <v>0</v>
      </c>
      <c r="U1037" s="19">
        <f t="shared" si="6"/>
        <v>0</v>
      </c>
      <c r="V1037" s="19">
        <f t="shared" si="7"/>
        <v>0</v>
      </c>
      <c r="W1037" s="19">
        <f t="shared" si="8"/>
        <v>0</v>
      </c>
    </row>
    <row r="1038" spans="1:23" ht="12.75">
      <c r="A1038" s="13" t="s">
        <v>2171</v>
      </c>
      <c r="B1038" s="13">
        <v>290310260</v>
      </c>
      <c r="C1038" s="13" t="s">
        <v>231</v>
      </c>
      <c r="D1038" s="14">
        <v>43718</v>
      </c>
      <c r="E1038" s="3">
        <v>972</v>
      </c>
      <c r="F1038" s="21" t="s">
        <v>2171</v>
      </c>
      <c r="G1038" s="18"/>
      <c r="H1038" s="18" t="s">
        <v>2171</v>
      </c>
      <c r="I1038" s="22">
        <v>43718</v>
      </c>
      <c r="J1038" s="18"/>
      <c r="K1038" s="18" t="s">
        <v>2172</v>
      </c>
      <c r="L1038" s="18" t="s">
        <v>1730</v>
      </c>
      <c r="M1038" s="18" t="s">
        <v>31</v>
      </c>
      <c r="N1038" s="18"/>
      <c r="O1038" s="18"/>
      <c r="P1038" s="17"/>
      <c r="Q1038" s="18">
        <f>COUNTIF(Attendance!B:B, A1038)</f>
        <v>0</v>
      </c>
      <c r="R1038" s="18">
        <f>COUNTIFS(Attendance!B:B, A1038, Attendance!C:C, "Went")</f>
        <v>0</v>
      </c>
      <c r="S1038" s="18">
        <f>COUNTIFS(Attendance!B:B, A1038, Attendance!C:C, "No Show")</f>
        <v>0</v>
      </c>
      <c r="T1038" s="18">
        <f>COUNTIFS(Attendance!B:B, A1038, Attendance!C:C, "Didn't Go")</f>
        <v>0</v>
      </c>
      <c r="U1038" s="19">
        <f t="shared" si="6"/>
        <v>0</v>
      </c>
      <c r="V1038" s="19">
        <f t="shared" si="7"/>
        <v>0</v>
      </c>
      <c r="W1038" s="19">
        <f t="shared" si="8"/>
        <v>0</v>
      </c>
    </row>
    <row r="1039" spans="1:23" ht="12.75">
      <c r="A1039" s="13" t="s">
        <v>2173</v>
      </c>
      <c r="B1039" s="13">
        <v>192287890</v>
      </c>
      <c r="C1039" s="13" t="s">
        <v>1208</v>
      </c>
      <c r="D1039" s="14">
        <v>43719</v>
      </c>
      <c r="E1039" s="3">
        <v>973</v>
      </c>
      <c r="F1039" s="21" t="s">
        <v>2173</v>
      </c>
      <c r="G1039" s="18" t="s">
        <v>2174</v>
      </c>
      <c r="H1039" s="18" t="s">
        <v>2174</v>
      </c>
      <c r="I1039" s="22">
        <v>43719</v>
      </c>
      <c r="J1039" s="18"/>
      <c r="K1039" s="18" t="s">
        <v>830</v>
      </c>
      <c r="L1039" s="18" t="s">
        <v>2175</v>
      </c>
      <c r="M1039" s="18" t="s">
        <v>186</v>
      </c>
      <c r="N1039" s="18"/>
      <c r="O1039" s="18"/>
      <c r="P1039" s="17"/>
      <c r="Q1039" s="18">
        <f>COUNTIF(Attendance!B:B, A1039)</f>
        <v>3</v>
      </c>
      <c r="R1039" s="18">
        <f>COUNTIFS(Attendance!B:B, A1039, Attendance!C:C, "Went")</f>
        <v>2</v>
      </c>
      <c r="S1039" s="18">
        <f>COUNTIFS(Attendance!B:B, A1039, Attendance!C:C, "No Show")</f>
        <v>0</v>
      </c>
      <c r="T1039" s="18">
        <f>COUNTIFS(Attendance!B:B, A1039, Attendance!C:C, "Didn't Go")</f>
        <v>0</v>
      </c>
      <c r="U1039" s="19">
        <f t="shared" si="6"/>
        <v>66.666666666666657</v>
      </c>
      <c r="V1039" s="19">
        <f t="shared" si="7"/>
        <v>0</v>
      </c>
      <c r="W1039" s="19">
        <f t="shared" si="8"/>
        <v>0</v>
      </c>
    </row>
    <row r="1040" spans="1:23" ht="12.75">
      <c r="A1040" s="13" t="s">
        <v>2176</v>
      </c>
      <c r="B1040" s="13">
        <v>290550508</v>
      </c>
      <c r="C1040" s="13" t="s">
        <v>293</v>
      </c>
      <c r="D1040" s="14">
        <v>43719</v>
      </c>
      <c r="E1040" s="3">
        <v>974</v>
      </c>
      <c r="F1040" s="21" t="s">
        <v>2176</v>
      </c>
      <c r="G1040" s="18"/>
      <c r="H1040" s="18" t="s">
        <v>2176</v>
      </c>
      <c r="I1040" s="22">
        <v>43719</v>
      </c>
      <c r="J1040" s="18"/>
      <c r="K1040" s="18" t="s">
        <v>68</v>
      </c>
      <c r="L1040" s="18" t="s">
        <v>67</v>
      </c>
      <c r="M1040" s="18" t="s">
        <v>68</v>
      </c>
      <c r="N1040" s="18"/>
      <c r="O1040" s="18"/>
      <c r="P1040" s="17"/>
      <c r="Q1040" s="18">
        <f>COUNTIF(Attendance!B:B, A1040)</f>
        <v>0</v>
      </c>
      <c r="R1040" s="18">
        <f>COUNTIFS(Attendance!B:B, A1040, Attendance!C:C, "Went")</f>
        <v>0</v>
      </c>
      <c r="S1040" s="18">
        <f>COUNTIFS(Attendance!B:B, A1040, Attendance!C:C, "No Show")</f>
        <v>0</v>
      </c>
      <c r="T1040" s="18">
        <f>COUNTIFS(Attendance!B:B, A1040, Attendance!C:C, "Didn't Go")</f>
        <v>0</v>
      </c>
      <c r="U1040" s="19">
        <f t="shared" si="6"/>
        <v>0</v>
      </c>
      <c r="V1040" s="19">
        <f t="shared" si="7"/>
        <v>0</v>
      </c>
      <c r="W1040" s="19">
        <f t="shared" si="8"/>
        <v>0</v>
      </c>
    </row>
    <row r="1041" spans="1:23" ht="12.75">
      <c r="A1041" s="13" t="s">
        <v>2177</v>
      </c>
      <c r="B1041" s="13">
        <v>290679470</v>
      </c>
      <c r="C1041" s="13" t="s">
        <v>246</v>
      </c>
      <c r="D1041" s="14">
        <v>43720</v>
      </c>
      <c r="E1041" s="3">
        <v>975</v>
      </c>
      <c r="F1041" s="21" t="s">
        <v>2177</v>
      </c>
      <c r="G1041" s="18"/>
      <c r="H1041" s="18" t="s">
        <v>2177</v>
      </c>
      <c r="I1041" s="22">
        <v>43720</v>
      </c>
      <c r="J1041" s="18"/>
      <c r="K1041" s="18" t="s">
        <v>2178</v>
      </c>
      <c r="L1041" s="18" t="s">
        <v>103</v>
      </c>
      <c r="M1041" s="18" t="s">
        <v>166</v>
      </c>
      <c r="N1041" s="18"/>
      <c r="O1041" s="18"/>
      <c r="P1041" s="17"/>
      <c r="Q1041" s="18">
        <f>COUNTIF(Attendance!B:B, A1041)</f>
        <v>0</v>
      </c>
      <c r="R1041" s="18">
        <f>COUNTIFS(Attendance!B:B, A1041, Attendance!C:C, "Went")</f>
        <v>0</v>
      </c>
      <c r="S1041" s="18">
        <f>COUNTIFS(Attendance!B:B, A1041, Attendance!C:C, "No Show")</f>
        <v>0</v>
      </c>
      <c r="T1041" s="18">
        <f>COUNTIFS(Attendance!B:B, A1041, Attendance!C:C, "Didn't Go")</f>
        <v>0</v>
      </c>
      <c r="U1041" s="19">
        <f t="shared" si="6"/>
        <v>0</v>
      </c>
      <c r="V1041" s="19">
        <f t="shared" si="7"/>
        <v>0</v>
      </c>
      <c r="W1041" s="19">
        <f t="shared" si="8"/>
        <v>0</v>
      </c>
    </row>
    <row r="1042" spans="1:23" ht="12.75">
      <c r="A1042" s="13" t="s">
        <v>2179</v>
      </c>
      <c r="B1042" s="13">
        <v>290993813</v>
      </c>
      <c r="C1042" s="13" t="s">
        <v>231</v>
      </c>
      <c r="D1042" s="14">
        <v>43722</v>
      </c>
      <c r="E1042" s="3">
        <v>976</v>
      </c>
      <c r="F1042" s="21" t="s">
        <v>2179</v>
      </c>
      <c r="G1042" s="18"/>
      <c r="H1042" s="18" t="s">
        <v>2179</v>
      </c>
      <c r="I1042" s="22">
        <v>43722</v>
      </c>
      <c r="J1042" s="18"/>
      <c r="K1042" s="18"/>
      <c r="L1042" s="18" t="s">
        <v>235</v>
      </c>
      <c r="M1042" s="18" t="s">
        <v>95</v>
      </c>
      <c r="N1042" s="18"/>
      <c r="O1042" s="18"/>
      <c r="P1042" s="17"/>
      <c r="Q1042" s="18">
        <f>COUNTIF(Attendance!B:B, A1042)</f>
        <v>0</v>
      </c>
      <c r="R1042" s="18">
        <f>COUNTIFS(Attendance!B:B, A1042, Attendance!C:C, "Went")</f>
        <v>0</v>
      </c>
      <c r="S1042" s="18">
        <f>COUNTIFS(Attendance!B:B, A1042, Attendance!C:C, "No Show")</f>
        <v>0</v>
      </c>
      <c r="T1042" s="18">
        <f>COUNTIFS(Attendance!B:B, A1042, Attendance!C:C, "Didn't Go")</f>
        <v>0</v>
      </c>
      <c r="U1042" s="19">
        <f t="shared" si="6"/>
        <v>0</v>
      </c>
      <c r="V1042" s="19">
        <f t="shared" si="7"/>
        <v>0</v>
      </c>
      <c r="W1042" s="19">
        <f t="shared" si="8"/>
        <v>0</v>
      </c>
    </row>
    <row r="1043" spans="1:23" ht="12.75">
      <c r="A1043" s="13" t="s">
        <v>2180</v>
      </c>
      <c r="B1043" s="13">
        <v>291034313</v>
      </c>
      <c r="C1043" s="13" t="s">
        <v>311</v>
      </c>
      <c r="D1043" s="14">
        <v>43723</v>
      </c>
      <c r="E1043" s="3">
        <v>977</v>
      </c>
      <c r="F1043" s="21" t="s">
        <v>2180</v>
      </c>
      <c r="G1043" s="18"/>
      <c r="H1043" s="18" t="s">
        <v>2180</v>
      </c>
      <c r="I1043" s="22">
        <v>43723</v>
      </c>
      <c r="J1043" s="18"/>
      <c r="K1043" s="18" t="s">
        <v>80</v>
      </c>
      <c r="L1043" s="18" t="s">
        <v>2181</v>
      </c>
      <c r="M1043" s="18" t="s">
        <v>82</v>
      </c>
      <c r="N1043" s="18"/>
      <c r="O1043" s="18"/>
      <c r="P1043" s="17"/>
      <c r="Q1043" s="18">
        <f>COUNTIF(Attendance!B:B, A1043)</f>
        <v>0</v>
      </c>
      <c r="R1043" s="18">
        <f>COUNTIFS(Attendance!B:B, A1043, Attendance!C:C, "Went")</f>
        <v>0</v>
      </c>
      <c r="S1043" s="18">
        <f>COUNTIFS(Attendance!B:B, A1043, Attendance!C:C, "No Show")</f>
        <v>0</v>
      </c>
      <c r="T1043" s="18">
        <f>COUNTIFS(Attendance!B:B, A1043, Attendance!C:C, "Didn't Go")</f>
        <v>0</v>
      </c>
      <c r="U1043" s="19">
        <f t="shared" si="6"/>
        <v>0</v>
      </c>
      <c r="V1043" s="19">
        <f t="shared" si="7"/>
        <v>0</v>
      </c>
      <c r="W1043" s="19">
        <f t="shared" si="8"/>
        <v>0</v>
      </c>
    </row>
    <row r="1044" spans="1:23" ht="12.75">
      <c r="A1044" s="13" t="s">
        <v>2182</v>
      </c>
      <c r="B1044" s="13">
        <v>291067672</v>
      </c>
      <c r="C1044" s="13" t="s">
        <v>246</v>
      </c>
      <c r="D1044" s="14">
        <v>43723</v>
      </c>
      <c r="E1044" s="3">
        <v>978</v>
      </c>
      <c r="F1044" s="21" t="s">
        <v>2182</v>
      </c>
      <c r="G1044" s="18"/>
      <c r="H1044" s="18" t="s">
        <v>2182</v>
      </c>
      <c r="I1044" s="22">
        <v>43723</v>
      </c>
      <c r="J1044" s="18"/>
      <c r="K1044" s="18"/>
      <c r="L1044" s="3" t="s">
        <v>2182</v>
      </c>
      <c r="M1044" s="18" t="s">
        <v>82</v>
      </c>
      <c r="N1044" s="18"/>
      <c r="O1044" s="18"/>
      <c r="P1044" s="17"/>
      <c r="Q1044" s="18">
        <f>COUNTIF(Attendance!B:B, A1044)</f>
        <v>0</v>
      </c>
      <c r="R1044" s="18">
        <f>COUNTIFS(Attendance!B:B, A1044, Attendance!C:C, "Went")</f>
        <v>0</v>
      </c>
      <c r="S1044" s="18">
        <f>COUNTIFS(Attendance!B:B, A1044, Attendance!C:C, "No Show")</f>
        <v>0</v>
      </c>
      <c r="T1044" s="18">
        <f>COUNTIFS(Attendance!B:B, A1044, Attendance!C:C, "Didn't Go")</f>
        <v>0</v>
      </c>
      <c r="U1044" s="19">
        <f t="shared" si="6"/>
        <v>0</v>
      </c>
      <c r="V1044" s="19">
        <f t="shared" si="7"/>
        <v>0</v>
      </c>
      <c r="W1044" s="19">
        <f t="shared" si="8"/>
        <v>0</v>
      </c>
    </row>
    <row r="1045" spans="1:23" ht="15">
      <c r="A1045" s="13" t="s">
        <v>2183</v>
      </c>
      <c r="B1045" s="13">
        <v>291189292</v>
      </c>
      <c r="C1045" s="13" t="s">
        <v>311</v>
      </c>
      <c r="D1045" s="14">
        <v>43724</v>
      </c>
      <c r="E1045" s="3">
        <v>979</v>
      </c>
      <c r="F1045" s="21" t="s">
        <v>2183</v>
      </c>
      <c r="G1045" s="18"/>
      <c r="H1045" s="18" t="s">
        <v>2183</v>
      </c>
      <c r="I1045" s="22">
        <v>43724</v>
      </c>
      <c r="J1045" s="18"/>
      <c r="K1045" s="23" t="s">
        <v>127</v>
      </c>
      <c r="L1045" s="18" t="s">
        <v>435</v>
      </c>
      <c r="M1045" s="18" t="s">
        <v>166</v>
      </c>
      <c r="N1045" s="18"/>
      <c r="O1045" s="18"/>
      <c r="P1045" s="17"/>
      <c r="Q1045" s="18">
        <f>COUNTIF(Attendance!B:B, A1045)</f>
        <v>3</v>
      </c>
      <c r="R1045" s="18">
        <f>COUNTIFS(Attendance!B:B, A1045, Attendance!C:C, "Went")</f>
        <v>2</v>
      </c>
      <c r="S1045" s="18">
        <f>COUNTIFS(Attendance!B:B, A1045, Attendance!C:C, "No Show")</f>
        <v>0</v>
      </c>
      <c r="T1045" s="18">
        <f>COUNTIFS(Attendance!B:B, A1045, Attendance!C:C, "Didn't Go")</f>
        <v>0</v>
      </c>
      <c r="U1045" s="19">
        <f t="shared" si="6"/>
        <v>66.666666666666657</v>
      </c>
      <c r="V1045" s="19">
        <f t="shared" si="7"/>
        <v>0</v>
      </c>
      <c r="W1045" s="19">
        <f t="shared" si="8"/>
        <v>0</v>
      </c>
    </row>
    <row r="1046" spans="1:23" ht="12.75">
      <c r="A1046" s="13" t="s">
        <v>2184</v>
      </c>
      <c r="B1046" s="13">
        <v>260008978</v>
      </c>
      <c r="C1046" s="13" t="s">
        <v>2185</v>
      </c>
      <c r="D1046" s="14">
        <v>43725</v>
      </c>
      <c r="E1046" s="3">
        <v>980</v>
      </c>
      <c r="F1046" s="21" t="s">
        <v>2184</v>
      </c>
      <c r="G1046" s="18"/>
      <c r="H1046" s="18" t="s">
        <v>2184</v>
      </c>
      <c r="I1046" s="22">
        <v>43725</v>
      </c>
      <c r="J1046" s="18"/>
      <c r="K1046" s="18" t="s">
        <v>152</v>
      </c>
      <c r="L1046" s="18" t="s">
        <v>238</v>
      </c>
      <c r="M1046" s="18" t="s">
        <v>87</v>
      </c>
      <c r="N1046" s="18"/>
      <c r="O1046" s="18"/>
      <c r="P1046" s="17"/>
      <c r="Q1046" s="18">
        <f>COUNTIF(Attendance!B:B, A1046)</f>
        <v>1</v>
      </c>
      <c r="R1046" s="18">
        <f>COUNTIFS(Attendance!B:B, A1046, Attendance!C:C, "Went")</f>
        <v>0</v>
      </c>
      <c r="S1046" s="18">
        <f>COUNTIFS(Attendance!B:B, A1046, Attendance!C:C, "No Show")</f>
        <v>0</v>
      </c>
      <c r="T1046" s="18">
        <f>COUNTIFS(Attendance!B:B, A1046, Attendance!C:C, "Didn't Go")</f>
        <v>0</v>
      </c>
      <c r="U1046" s="19">
        <f t="shared" si="6"/>
        <v>0</v>
      </c>
      <c r="V1046" s="19">
        <f t="shared" si="7"/>
        <v>0</v>
      </c>
      <c r="W1046" s="19">
        <f t="shared" si="8"/>
        <v>0</v>
      </c>
    </row>
    <row r="1047" spans="1:23" ht="12.75">
      <c r="A1047" s="13" t="s">
        <v>1507</v>
      </c>
      <c r="B1047" s="13">
        <v>262997822</v>
      </c>
      <c r="C1047" s="13" t="s">
        <v>237</v>
      </c>
      <c r="D1047" s="14">
        <v>43725</v>
      </c>
      <c r="E1047" s="3">
        <v>981</v>
      </c>
      <c r="F1047" s="21" t="s">
        <v>1507</v>
      </c>
      <c r="G1047" s="18" t="s">
        <v>1508</v>
      </c>
      <c r="H1047" s="18" t="s">
        <v>1508</v>
      </c>
      <c r="I1047" s="22">
        <v>43383</v>
      </c>
      <c r="J1047" s="18"/>
      <c r="K1047" s="18" t="s">
        <v>1509</v>
      </c>
      <c r="L1047" s="18" t="s">
        <v>1510</v>
      </c>
      <c r="M1047" s="18" t="s">
        <v>166</v>
      </c>
      <c r="N1047" s="18"/>
      <c r="O1047" s="18"/>
      <c r="P1047" s="17"/>
      <c r="Q1047" s="18">
        <f>COUNTIF(Attendance!B:B, A1047)</f>
        <v>5</v>
      </c>
      <c r="R1047" s="18">
        <f>COUNTIFS(Attendance!B:B, A1047, Attendance!C:C, "Went")</f>
        <v>3</v>
      </c>
      <c r="S1047" s="18">
        <f>COUNTIFS(Attendance!B:B, A1047, Attendance!C:C, "No Show")</f>
        <v>2</v>
      </c>
      <c r="T1047" s="18">
        <f>COUNTIFS(Attendance!B:B, A1047, Attendance!C:C, "Didn't Go")</f>
        <v>0</v>
      </c>
      <c r="U1047" s="19">
        <f t="shared" si="6"/>
        <v>60</v>
      </c>
      <c r="V1047" s="19">
        <f t="shared" si="7"/>
        <v>40</v>
      </c>
      <c r="W1047" s="19">
        <f t="shared" si="8"/>
        <v>0</v>
      </c>
    </row>
    <row r="1048" spans="1:23" ht="12.75">
      <c r="A1048" s="13" t="s">
        <v>2186</v>
      </c>
      <c r="B1048" s="13">
        <v>291272715</v>
      </c>
      <c r="C1048" s="13" t="s">
        <v>237</v>
      </c>
      <c r="D1048" s="14">
        <v>43725</v>
      </c>
      <c r="E1048" s="3">
        <v>982</v>
      </c>
      <c r="F1048" s="21" t="s">
        <v>2186</v>
      </c>
      <c r="G1048" s="18"/>
      <c r="H1048" s="18" t="s">
        <v>2186</v>
      </c>
      <c r="I1048" s="22">
        <v>43725</v>
      </c>
      <c r="J1048" s="18"/>
      <c r="K1048" s="18" t="s">
        <v>2187</v>
      </c>
      <c r="L1048" s="18" t="s">
        <v>259</v>
      </c>
      <c r="M1048" s="18" t="s">
        <v>87</v>
      </c>
      <c r="N1048" s="18"/>
      <c r="O1048" s="18"/>
      <c r="P1048" s="17"/>
      <c r="Q1048" s="18">
        <f>COUNTIF(Attendance!B:B, A1048)</f>
        <v>0</v>
      </c>
      <c r="R1048" s="18">
        <f>COUNTIFS(Attendance!B:B, A1048, Attendance!C:C, "Went")</f>
        <v>0</v>
      </c>
      <c r="S1048" s="18">
        <f>COUNTIFS(Attendance!B:B, A1048, Attendance!C:C, "No Show")</f>
        <v>0</v>
      </c>
      <c r="T1048" s="18">
        <f>COUNTIFS(Attendance!B:B, A1048, Attendance!C:C, "Didn't Go")</f>
        <v>0</v>
      </c>
      <c r="U1048" s="19">
        <f t="shared" si="6"/>
        <v>0</v>
      </c>
      <c r="V1048" s="19">
        <f t="shared" si="7"/>
        <v>0</v>
      </c>
      <c r="W1048" s="19">
        <f t="shared" si="8"/>
        <v>0</v>
      </c>
    </row>
    <row r="1049" spans="1:23" ht="12.75">
      <c r="A1049" s="13" t="s">
        <v>2188</v>
      </c>
      <c r="B1049" s="13">
        <v>291402453</v>
      </c>
      <c r="C1049" s="13" t="s">
        <v>293</v>
      </c>
      <c r="D1049" s="14">
        <v>43726</v>
      </c>
      <c r="E1049" s="3">
        <v>983</v>
      </c>
      <c r="F1049" s="21" t="s">
        <v>2188</v>
      </c>
      <c r="G1049" s="18"/>
      <c r="H1049" s="18" t="s">
        <v>2188</v>
      </c>
      <c r="I1049" s="22">
        <v>43726</v>
      </c>
      <c r="J1049" s="18"/>
      <c r="K1049" s="18" t="s">
        <v>2189</v>
      </c>
      <c r="L1049" s="18" t="s">
        <v>2190</v>
      </c>
      <c r="M1049" s="18" t="s">
        <v>53</v>
      </c>
      <c r="N1049" s="18"/>
      <c r="O1049" s="18"/>
      <c r="P1049" s="17"/>
      <c r="Q1049" s="18">
        <f>COUNTIF(Attendance!B:B, A1049)</f>
        <v>0</v>
      </c>
      <c r="R1049" s="18">
        <f>COUNTIFS(Attendance!B:B, A1049, Attendance!C:C, "Went")</f>
        <v>0</v>
      </c>
      <c r="S1049" s="18">
        <f>COUNTIFS(Attendance!B:B, A1049, Attendance!C:C, "No Show")</f>
        <v>0</v>
      </c>
      <c r="T1049" s="18">
        <f>COUNTIFS(Attendance!B:B, A1049, Attendance!C:C, "Didn't Go")</f>
        <v>0</v>
      </c>
      <c r="U1049" s="19">
        <f t="shared" si="6"/>
        <v>0</v>
      </c>
      <c r="V1049" s="19">
        <f t="shared" si="7"/>
        <v>0</v>
      </c>
      <c r="W1049" s="19">
        <f t="shared" si="8"/>
        <v>0</v>
      </c>
    </row>
    <row r="1050" spans="1:23" ht="12.75">
      <c r="A1050" s="13" t="s">
        <v>2191</v>
      </c>
      <c r="B1050" s="13">
        <v>291545764</v>
      </c>
      <c r="C1050" s="13" t="s">
        <v>520</v>
      </c>
      <c r="D1050" s="14">
        <v>43727</v>
      </c>
      <c r="E1050" s="3">
        <v>984</v>
      </c>
      <c r="F1050" s="21" t="s">
        <v>2191</v>
      </c>
      <c r="G1050" s="18"/>
      <c r="H1050" s="18" t="s">
        <v>2191</v>
      </c>
      <c r="I1050" s="22">
        <v>43727</v>
      </c>
      <c r="J1050" s="18"/>
      <c r="K1050" s="18" t="s">
        <v>2192</v>
      </c>
      <c r="L1050" s="18" t="s">
        <v>2193</v>
      </c>
      <c r="M1050" s="18" t="s">
        <v>40</v>
      </c>
      <c r="N1050" s="18"/>
      <c r="O1050" s="18"/>
      <c r="P1050" s="17"/>
      <c r="Q1050" s="18">
        <f>COUNTIF(Attendance!B:B, A1050)</f>
        <v>0</v>
      </c>
      <c r="R1050" s="18">
        <f>COUNTIFS(Attendance!B:B, A1050, Attendance!C:C, "Went")</f>
        <v>0</v>
      </c>
      <c r="S1050" s="18">
        <f>COUNTIFS(Attendance!B:B, A1050, Attendance!C:C, "No Show")</f>
        <v>0</v>
      </c>
      <c r="T1050" s="18">
        <f>COUNTIFS(Attendance!B:B, A1050, Attendance!C:C, "Didn't Go")</f>
        <v>0</v>
      </c>
      <c r="U1050" s="19">
        <f t="shared" si="6"/>
        <v>0</v>
      </c>
      <c r="V1050" s="19">
        <f t="shared" si="7"/>
        <v>0</v>
      </c>
      <c r="W1050" s="19">
        <f t="shared" si="8"/>
        <v>0</v>
      </c>
    </row>
    <row r="1051" spans="1:23" ht="12.75">
      <c r="A1051" s="13" t="s">
        <v>2194</v>
      </c>
      <c r="B1051" s="13">
        <v>291637591</v>
      </c>
      <c r="C1051" s="13" t="s">
        <v>237</v>
      </c>
      <c r="D1051" s="14">
        <v>43728</v>
      </c>
      <c r="E1051" s="3">
        <v>985</v>
      </c>
      <c r="F1051" s="21" t="s">
        <v>2194</v>
      </c>
      <c r="G1051" s="18"/>
      <c r="H1051" s="18" t="s">
        <v>2194</v>
      </c>
      <c r="I1051" s="22">
        <v>43728</v>
      </c>
      <c r="J1051" s="18"/>
      <c r="K1051" s="18" t="s">
        <v>2195</v>
      </c>
      <c r="L1051" s="18" t="s">
        <v>2196</v>
      </c>
      <c r="M1051" s="18" t="s">
        <v>417</v>
      </c>
      <c r="N1051" s="18"/>
      <c r="O1051" s="18"/>
      <c r="P1051" s="17"/>
      <c r="Q1051" s="18">
        <f>COUNTIF(Attendance!B:B, A1051)</f>
        <v>1</v>
      </c>
      <c r="R1051" s="18">
        <f>COUNTIFS(Attendance!B:B, A1051, Attendance!C:C, "Went")</f>
        <v>0</v>
      </c>
      <c r="S1051" s="18">
        <f>COUNTIFS(Attendance!B:B, A1051, Attendance!C:C, "No Show")</f>
        <v>0</v>
      </c>
      <c r="T1051" s="18">
        <f>COUNTIFS(Attendance!B:B, A1051, Attendance!C:C, "Didn't Go")</f>
        <v>0</v>
      </c>
      <c r="U1051" s="19">
        <f t="shared" si="6"/>
        <v>0</v>
      </c>
      <c r="V1051" s="19">
        <f t="shared" si="7"/>
        <v>0</v>
      </c>
      <c r="W1051" s="19">
        <f t="shared" si="8"/>
        <v>0</v>
      </c>
    </row>
    <row r="1052" spans="1:23" ht="12.75">
      <c r="A1052" s="13" t="s">
        <v>2197</v>
      </c>
      <c r="B1052" s="13">
        <v>254491766</v>
      </c>
      <c r="C1052" s="13" t="s">
        <v>237</v>
      </c>
      <c r="D1052" s="14">
        <v>43728</v>
      </c>
      <c r="E1052" s="3">
        <v>986</v>
      </c>
      <c r="F1052" s="21" t="s">
        <v>2197</v>
      </c>
      <c r="G1052" s="18"/>
      <c r="H1052" s="18" t="s">
        <v>2197</v>
      </c>
      <c r="I1052" s="22">
        <v>43728</v>
      </c>
      <c r="J1052" s="18"/>
      <c r="K1052" s="18" t="s">
        <v>2198</v>
      </c>
      <c r="L1052" s="18" t="s">
        <v>283</v>
      </c>
      <c r="M1052" s="18" t="s">
        <v>31</v>
      </c>
      <c r="N1052" s="18"/>
      <c r="O1052" s="18"/>
      <c r="P1052" s="17"/>
      <c r="Q1052" s="18">
        <f>COUNTIF(Attendance!B:B, A1052)</f>
        <v>1</v>
      </c>
      <c r="R1052" s="18">
        <f>COUNTIFS(Attendance!B:B, A1052, Attendance!C:C, "Went")</f>
        <v>0</v>
      </c>
      <c r="S1052" s="18">
        <f>COUNTIFS(Attendance!B:B, A1052, Attendance!C:C, "No Show")</f>
        <v>1</v>
      </c>
      <c r="T1052" s="18">
        <f>COUNTIFS(Attendance!B:B, A1052, Attendance!C:C, "Didn't Go")</f>
        <v>0</v>
      </c>
      <c r="U1052" s="19">
        <f t="shared" si="6"/>
        <v>0</v>
      </c>
      <c r="V1052" s="19">
        <f t="shared" si="7"/>
        <v>100</v>
      </c>
      <c r="W1052" s="19">
        <f t="shared" si="8"/>
        <v>0</v>
      </c>
    </row>
    <row r="1053" spans="1:23" ht="12.75">
      <c r="A1053" s="13" t="s">
        <v>2199</v>
      </c>
      <c r="B1053" s="13">
        <v>291879140</v>
      </c>
      <c r="C1053" s="13" t="s">
        <v>271</v>
      </c>
      <c r="D1053" s="14">
        <v>43730</v>
      </c>
      <c r="E1053" s="3">
        <v>987</v>
      </c>
      <c r="F1053" s="21" t="s">
        <v>2199</v>
      </c>
      <c r="G1053" s="18"/>
      <c r="H1053" s="18" t="s">
        <v>2199</v>
      </c>
      <c r="I1053" s="22">
        <v>43730</v>
      </c>
      <c r="J1053" s="18"/>
      <c r="K1053" s="18" t="s">
        <v>2200</v>
      </c>
      <c r="L1053" s="18" t="s">
        <v>2145</v>
      </c>
      <c r="M1053" s="18" t="s">
        <v>36</v>
      </c>
      <c r="N1053" s="18"/>
      <c r="O1053" s="18"/>
      <c r="P1053" s="28">
        <v>43828</v>
      </c>
      <c r="Q1053" s="18">
        <f>COUNTIF(Attendance!B:B, A1053)</f>
        <v>0</v>
      </c>
      <c r="R1053" s="18">
        <f>COUNTIFS(Attendance!B:B, A1053, Attendance!C:C, "Went")</f>
        <v>0</v>
      </c>
      <c r="S1053" s="18">
        <f>COUNTIFS(Attendance!B:B, A1053, Attendance!C:C, "No Show")</f>
        <v>0</v>
      </c>
      <c r="T1053" s="18">
        <f>COUNTIFS(Attendance!B:B, A1053, Attendance!C:C, "Didn't Go")</f>
        <v>0</v>
      </c>
      <c r="U1053" s="19">
        <f t="shared" si="6"/>
        <v>0</v>
      </c>
      <c r="V1053" s="19">
        <f t="shared" si="7"/>
        <v>0</v>
      </c>
      <c r="W1053" s="19">
        <f t="shared" si="8"/>
        <v>0</v>
      </c>
    </row>
    <row r="1054" spans="1:23" ht="12.75">
      <c r="A1054" s="13" t="s">
        <v>2201</v>
      </c>
      <c r="B1054" s="13">
        <v>291843344</v>
      </c>
      <c r="C1054" s="13" t="s">
        <v>231</v>
      </c>
      <c r="D1054" s="14">
        <v>43730</v>
      </c>
      <c r="E1054" s="3">
        <v>988</v>
      </c>
      <c r="F1054" s="21" t="s">
        <v>2201</v>
      </c>
      <c r="G1054" s="18"/>
      <c r="H1054" s="18" t="s">
        <v>2201</v>
      </c>
      <c r="I1054" s="22">
        <v>43730</v>
      </c>
      <c r="J1054" s="18"/>
      <c r="K1054" s="18" t="s">
        <v>2202</v>
      </c>
      <c r="L1054" s="18" t="s">
        <v>2203</v>
      </c>
      <c r="M1054" s="18" t="s">
        <v>53</v>
      </c>
      <c r="N1054" s="18"/>
      <c r="O1054" s="18"/>
      <c r="P1054" s="17"/>
      <c r="Q1054" s="18">
        <f>COUNTIF(Attendance!B:B, A1054)</f>
        <v>0</v>
      </c>
      <c r="R1054" s="18">
        <f>COUNTIFS(Attendance!B:B, A1054, Attendance!C:C, "Went")</f>
        <v>0</v>
      </c>
      <c r="S1054" s="18">
        <f>COUNTIFS(Attendance!B:B, A1054, Attendance!C:C, "No Show")</f>
        <v>0</v>
      </c>
      <c r="T1054" s="18">
        <f>COUNTIFS(Attendance!B:B, A1054, Attendance!C:C, "Didn't Go")</f>
        <v>0</v>
      </c>
      <c r="U1054" s="19">
        <f t="shared" si="6"/>
        <v>0</v>
      </c>
      <c r="V1054" s="19">
        <f t="shared" si="7"/>
        <v>0</v>
      </c>
      <c r="W1054" s="19">
        <f t="shared" si="8"/>
        <v>0</v>
      </c>
    </row>
    <row r="1055" spans="1:23" ht="12.75">
      <c r="A1055" s="13" t="s">
        <v>2204</v>
      </c>
      <c r="B1055" s="13">
        <v>291971087</v>
      </c>
      <c r="C1055" s="13" t="s">
        <v>231</v>
      </c>
      <c r="D1055" s="14">
        <v>43731</v>
      </c>
      <c r="E1055" s="3">
        <v>989</v>
      </c>
      <c r="F1055" s="21" t="s">
        <v>2204</v>
      </c>
      <c r="G1055" s="18"/>
      <c r="H1055" s="18" t="s">
        <v>2204</v>
      </c>
      <c r="I1055" s="22">
        <v>43731</v>
      </c>
      <c r="J1055" s="18"/>
      <c r="K1055" s="18" t="s">
        <v>2205</v>
      </c>
      <c r="L1055" s="18" t="s">
        <v>48</v>
      </c>
      <c r="M1055" s="18" t="s">
        <v>44</v>
      </c>
      <c r="N1055" s="18"/>
      <c r="O1055" s="18"/>
      <c r="P1055" s="17"/>
      <c r="Q1055" s="18">
        <f>COUNTIF(Attendance!B:B, A1055)</f>
        <v>1</v>
      </c>
      <c r="R1055" s="18">
        <f>COUNTIFS(Attendance!B:B, A1055, Attendance!C:C, "Went")</f>
        <v>0</v>
      </c>
      <c r="S1055" s="18">
        <f>COUNTIFS(Attendance!B:B, A1055, Attendance!C:C, "No Show")</f>
        <v>1</v>
      </c>
      <c r="T1055" s="18">
        <f>COUNTIFS(Attendance!B:B, A1055, Attendance!C:C, "Didn't Go")</f>
        <v>0</v>
      </c>
      <c r="U1055" s="19">
        <f t="shared" si="6"/>
        <v>0</v>
      </c>
      <c r="V1055" s="19">
        <f t="shared" si="7"/>
        <v>100</v>
      </c>
      <c r="W1055" s="19">
        <f t="shared" si="8"/>
        <v>0</v>
      </c>
    </row>
    <row r="1056" spans="1:23" ht="12.75">
      <c r="A1056" s="13" t="s">
        <v>1271</v>
      </c>
      <c r="B1056" s="13">
        <v>291960962</v>
      </c>
      <c r="C1056" s="13" t="s">
        <v>231</v>
      </c>
      <c r="D1056" s="14">
        <v>43731</v>
      </c>
      <c r="E1056" s="3">
        <v>990</v>
      </c>
      <c r="F1056" s="21" t="s">
        <v>1271</v>
      </c>
      <c r="G1056" s="18"/>
      <c r="H1056" s="18" t="s">
        <v>1271</v>
      </c>
      <c r="I1056" s="22">
        <v>43301</v>
      </c>
      <c r="J1056" s="18" t="s">
        <v>177</v>
      </c>
      <c r="K1056" s="18" t="s">
        <v>1272</v>
      </c>
      <c r="L1056" s="18" t="s">
        <v>107</v>
      </c>
      <c r="M1056" s="18" t="s">
        <v>31</v>
      </c>
      <c r="N1056" s="18"/>
      <c r="O1056" s="18"/>
      <c r="P1056" s="17"/>
      <c r="Q1056" s="18">
        <f>COUNTIF(Attendance!B:B, A1056)</f>
        <v>13</v>
      </c>
      <c r="R1056" s="18">
        <f>COUNTIFS(Attendance!B:B, A1056, Attendance!C:C, "Went")</f>
        <v>10</v>
      </c>
      <c r="S1056" s="18">
        <f>COUNTIFS(Attendance!B:B, A1056, Attendance!C:C, "No Show")</f>
        <v>0</v>
      </c>
      <c r="T1056" s="18">
        <f>COUNTIFS(Attendance!B:B, A1056, Attendance!C:C, "Didn't Go")</f>
        <v>1</v>
      </c>
      <c r="U1056" s="19">
        <f t="shared" si="6"/>
        <v>76.923076923076934</v>
      </c>
      <c r="V1056" s="19">
        <f t="shared" si="7"/>
        <v>0</v>
      </c>
      <c r="W1056" s="19">
        <f t="shared" si="8"/>
        <v>7.6923076923076925</v>
      </c>
    </row>
    <row r="1057" spans="1:23" ht="12.75">
      <c r="A1057" s="13" t="s">
        <v>1823</v>
      </c>
      <c r="B1057" s="13">
        <v>277353221</v>
      </c>
      <c r="C1057" s="13" t="s">
        <v>237</v>
      </c>
      <c r="D1057" s="14">
        <v>43731</v>
      </c>
      <c r="E1057" s="3">
        <v>991</v>
      </c>
      <c r="F1057" s="21" t="s">
        <v>1823</v>
      </c>
      <c r="G1057" s="18"/>
      <c r="H1057" s="18" t="s">
        <v>1823</v>
      </c>
      <c r="I1057" s="22">
        <v>43549</v>
      </c>
      <c r="J1057" s="18" t="s">
        <v>177</v>
      </c>
      <c r="K1057" s="18" t="s">
        <v>1824</v>
      </c>
      <c r="L1057" s="18" t="s">
        <v>103</v>
      </c>
      <c r="M1057" s="18" t="s">
        <v>40</v>
      </c>
      <c r="N1057" s="18"/>
      <c r="O1057" s="18"/>
      <c r="P1057" s="17"/>
      <c r="Q1057" s="18">
        <f>COUNTIF(Attendance!B:B, A1057)</f>
        <v>7</v>
      </c>
      <c r="R1057" s="18">
        <f>COUNTIFS(Attendance!B:B, A1057, Attendance!C:C, "Went")</f>
        <v>1</v>
      </c>
      <c r="S1057" s="18">
        <f>COUNTIFS(Attendance!B:B, A1057, Attendance!C:C, "No Show")</f>
        <v>4</v>
      </c>
      <c r="T1057" s="18">
        <f>COUNTIFS(Attendance!B:B, A1057, Attendance!C:C, "Didn't Go")</f>
        <v>0</v>
      </c>
      <c r="U1057" s="19">
        <f t="shared" si="6"/>
        <v>14.285714285714285</v>
      </c>
      <c r="V1057" s="19">
        <f t="shared" si="7"/>
        <v>57.142857142857139</v>
      </c>
      <c r="W1057" s="19">
        <f t="shared" si="8"/>
        <v>0</v>
      </c>
    </row>
    <row r="1058" spans="1:23" ht="12.75">
      <c r="A1058" s="13" t="s">
        <v>2206</v>
      </c>
      <c r="B1058" s="13">
        <v>292055772</v>
      </c>
      <c r="C1058" s="13" t="s">
        <v>237</v>
      </c>
      <c r="D1058" s="14">
        <v>43732</v>
      </c>
      <c r="E1058" s="3">
        <v>992</v>
      </c>
      <c r="F1058" s="21" t="s">
        <v>2206</v>
      </c>
      <c r="G1058" s="18"/>
      <c r="H1058" s="18" t="s">
        <v>2206</v>
      </c>
      <c r="I1058" s="22">
        <v>43732</v>
      </c>
      <c r="J1058" s="18"/>
      <c r="K1058" s="18" t="s">
        <v>290</v>
      </c>
      <c r="L1058" s="18" t="s">
        <v>2207</v>
      </c>
      <c r="M1058" s="18" t="s">
        <v>53</v>
      </c>
      <c r="N1058" s="18"/>
      <c r="O1058" s="18"/>
      <c r="P1058" s="17"/>
      <c r="Q1058" s="18">
        <f>COUNTIF(Attendance!B:B, A1058)</f>
        <v>1</v>
      </c>
      <c r="R1058" s="18">
        <f>COUNTIFS(Attendance!B:B, A1058, Attendance!C:C, "Went")</f>
        <v>1</v>
      </c>
      <c r="S1058" s="18">
        <f>COUNTIFS(Attendance!B:B, A1058, Attendance!C:C, "No Show")</f>
        <v>0</v>
      </c>
      <c r="T1058" s="18">
        <f>COUNTIFS(Attendance!B:B, A1058, Attendance!C:C, "Didn't Go")</f>
        <v>0</v>
      </c>
      <c r="U1058" s="19">
        <f t="shared" si="6"/>
        <v>100</v>
      </c>
      <c r="V1058" s="19">
        <f t="shared" si="7"/>
        <v>0</v>
      </c>
      <c r="W1058" s="19">
        <f t="shared" si="8"/>
        <v>0</v>
      </c>
    </row>
    <row r="1059" spans="1:23" ht="12.75">
      <c r="A1059" s="13" t="s">
        <v>2208</v>
      </c>
      <c r="B1059" s="13">
        <v>292039925</v>
      </c>
      <c r="C1059" s="13" t="s">
        <v>246</v>
      </c>
      <c r="D1059" s="14">
        <v>43732</v>
      </c>
      <c r="E1059" s="3">
        <v>993</v>
      </c>
      <c r="F1059" s="21" t="s">
        <v>2208</v>
      </c>
      <c r="G1059" s="18"/>
      <c r="H1059" s="18" t="s">
        <v>2208</v>
      </c>
      <c r="I1059" s="22">
        <v>43732</v>
      </c>
      <c r="J1059" s="18"/>
      <c r="K1059" s="18" t="s">
        <v>2209</v>
      </c>
      <c r="L1059" s="18" t="s">
        <v>259</v>
      </c>
      <c r="M1059" s="18" t="s">
        <v>44</v>
      </c>
      <c r="N1059" s="18"/>
      <c r="O1059" s="18"/>
      <c r="P1059" s="17"/>
      <c r="Q1059" s="18">
        <f>COUNTIF(Attendance!B:B, A1059)</f>
        <v>1</v>
      </c>
      <c r="R1059" s="18">
        <f>COUNTIFS(Attendance!B:B, A1059, Attendance!C:C, "Went")</f>
        <v>1</v>
      </c>
      <c r="S1059" s="18">
        <f>COUNTIFS(Attendance!B:B, A1059, Attendance!C:C, "No Show")</f>
        <v>0</v>
      </c>
      <c r="T1059" s="18">
        <f>COUNTIFS(Attendance!B:B, A1059, Attendance!C:C, "Didn't Go")</f>
        <v>0</v>
      </c>
      <c r="U1059" s="19">
        <f t="shared" si="6"/>
        <v>100</v>
      </c>
      <c r="V1059" s="19">
        <f t="shared" si="7"/>
        <v>0</v>
      </c>
      <c r="W1059" s="19">
        <f t="shared" si="8"/>
        <v>0</v>
      </c>
    </row>
    <row r="1060" spans="1:23" ht="12.75">
      <c r="A1060" s="13" t="s">
        <v>2210</v>
      </c>
      <c r="B1060" s="13">
        <v>292056894</v>
      </c>
      <c r="C1060" s="13" t="s">
        <v>231</v>
      </c>
      <c r="D1060" s="14">
        <v>43732</v>
      </c>
      <c r="E1060" s="3">
        <v>994</v>
      </c>
      <c r="F1060" s="21" t="s">
        <v>2210</v>
      </c>
      <c r="G1060" s="18"/>
      <c r="H1060" s="18" t="s">
        <v>2210</v>
      </c>
      <c r="I1060" s="22">
        <v>43732</v>
      </c>
      <c r="J1060" s="18"/>
      <c r="K1060" s="18" t="s">
        <v>2211</v>
      </c>
      <c r="L1060" s="18" t="s">
        <v>971</v>
      </c>
      <c r="M1060" s="18" t="s">
        <v>53</v>
      </c>
      <c r="N1060" s="18"/>
      <c r="O1060" s="18"/>
      <c r="P1060" s="17"/>
      <c r="Q1060" s="18">
        <f>COUNTIF(Attendance!B:B, A1060)</f>
        <v>2</v>
      </c>
      <c r="R1060" s="18">
        <f>COUNTIFS(Attendance!B:B, A1060, Attendance!C:C, "Went")</f>
        <v>1</v>
      </c>
      <c r="S1060" s="18">
        <f>COUNTIFS(Attendance!B:B, A1060, Attendance!C:C, "No Show")</f>
        <v>0</v>
      </c>
      <c r="T1060" s="18">
        <f>COUNTIFS(Attendance!B:B, A1060, Attendance!C:C, "Didn't Go")</f>
        <v>1</v>
      </c>
      <c r="U1060" s="19">
        <f t="shared" si="6"/>
        <v>50</v>
      </c>
      <c r="V1060" s="19">
        <f t="shared" si="7"/>
        <v>0</v>
      </c>
      <c r="W1060" s="19">
        <f t="shared" si="8"/>
        <v>50</v>
      </c>
    </row>
    <row r="1061" spans="1:23" ht="12.75">
      <c r="A1061" s="13" t="s">
        <v>2212</v>
      </c>
      <c r="B1061" s="13">
        <v>292133927</v>
      </c>
      <c r="C1061" s="13" t="s">
        <v>231</v>
      </c>
      <c r="D1061" s="14">
        <v>43733</v>
      </c>
      <c r="E1061" s="3">
        <v>995</v>
      </c>
      <c r="F1061" s="21" t="s">
        <v>2212</v>
      </c>
      <c r="G1061" s="18"/>
      <c r="H1061" s="18" t="s">
        <v>2212</v>
      </c>
      <c r="I1061" s="22">
        <v>43733</v>
      </c>
      <c r="J1061" s="18"/>
      <c r="K1061" s="18" t="s">
        <v>2213</v>
      </c>
      <c r="L1061" s="18" t="s">
        <v>377</v>
      </c>
      <c r="M1061" s="18" t="s">
        <v>53</v>
      </c>
      <c r="N1061" s="18"/>
      <c r="O1061" s="18"/>
      <c r="P1061" s="17"/>
      <c r="Q1061" s="18">
        <f>COUNTIF(Attendance!B:B, A1061)</f>
        <v>1</v>
      </c>
      <c r="R1061" s="18">
        <f>COUNTIFS(Attendance!B:B, A1061, Attendance!C:C, "Went")</f>
        <v>0</v>
      </c>
      <c r="S1061" s="18">
        <f>COUNTIFS(Attendance!B:B, A1061, Attendance!C:C, "No Show")</f>
        <v>1</v>
      </c>
      <c r="T1061" s="18">
        <f>COUNTIFS(Attendance!B:B, A1061, Attendance!C:C, "Didn't Go")</f>
        <v>0</v>
      </c>
      <c r="U1061" s="19">
        <f t="shared" si="6"/>
        <v>0</v>
      </c>
      <c r="V1061" s="19">
        <f t="shared" si="7"/>
        <v>100</v>
      </c>
      <c r="W1061" s="19">
        <f t="shared" si="8"/>
        <v>0</v>
      </c>
    </row>
    <row r="1062" spans="1:23" ht="12.75">
      <c r="A1062" s="13" t="s">
        <v>2214</v>
      </c>
      <c r="B1062" s="13">
        <v>244372998</v>
      </c>
      <c r="C1062" s="13" t="s">
        <v>1319</v>
      </c>
      <c r="D1062" s="14">
        <v>43733</v>
      </c>
      <c r="E1062" s="3">
        <v>996</v>
      </c>
      <c r="F1062" s="21" t="s">
        <v>2214</v>
      </c>
      <c r="G1062" s="18"/>
      <c r="H1062" s="18" t="s">
        <v>2214</v>
      </c>
      <c r="I1062" s="22">
        <v>43733</v>
      </c>
      <c r="J1062" s="18"/>
      <c r="K1062" s="18" t="s">
        <v>80</v>
      </c>
      <c r="L1062" s="18" t="s">
        <v>2215</v>
      </c>
      <c r="M1062" s="18" t="s">
        <v>82</v>
      </c>
      <c r="N1062" s="18"/>
      <c r="O1062" s="18"/>
      <c r="P1062" s="17"/>
      <c r="Q1062" s="18">
        <f>COUNTIF(Attendance!B:B, A1062)</f>
        <v>0</v>
      </c>
      <c r="R1062" s="18">
        <f>COUNTIFS(Attendance!B:B, A1062, Attendance!C:C, "Went")</f>
        <v>0</v>
      </c>
      <c r="S1062" s="18">
        <f>COUNTIFS(Attendance!B:B, A1062, Attendance!C:C, "No Show")</f>
        <v>0</v>
      </c>
      <c r="T1062" s="18">
        <f>COUNTIFS(Attendance!B:B, A1062, Attendance!C:C, "Didn't Go")</f>
        <v>0</v>
      </c>
      <c r="U1062" s="19">
        <f t="shared" si="6"/>
        <v>0</v>
      </c>
      <c r="V1062" s="19">
        <f t="shared" si="7"/>
        <v>0</v>
      </c>
      <c r="W1062" s="19">
        <f t="shared" si="8"/>
        <v>0</v>
      </c>
    </row>
    <row r="1063" spans="1:23" ht="12.75">
      <c r="A1063" s="13" t="s">
        <v>2216</v>
      </c>
      <c r="B1063" s="13">
        <v>223574230</v>
      </c>
      <c r="C1063" s="13" t="s">
        <v>237</v>
      </c>
      <c r="D1063" s="14">
        <v>43733</v>
      </c>
      <c r="E1063" s="3">
        <v>997</v>
      </c>
      <c r="F1063" s="21" t="s">
        <v>2216</v>
      </c>
      <c r="G1063" s="18"/>
      <c r="H1063" s="18" t="s">
        <v>2216</v>
      </c>
      <c r="I1063" s="22">
        <v>43733</v>
      </c>
      <c r="J1063" s="18"/>
      <c r="K1063" s="18" t="s">
        <v>2067</v>
      </c>
      <c r="L1063" s="18" t="s">
        <v>2217</v>
      </c>
      <c r="M1063" s="18" t="s">
        <v>82</v>
      </c>
      <c r="N1063" s="18"/>
      <c r="O1063" s="18"/>
      <c r="P1063" s="17"/>
      <c r="Q1063" s="18">
        <f>COUNTIF(Attendance!B:B, A1063)</f>
        <v>0</v>
      </c>
      <c r="R1063" s="18">
        <f>COUNTIFS(Attendance!B:B, A1063, Attendance!C:C, "Went")</f>
        <v>0</v>
      </c>
      <c r="S1063" s="18">
        <f>COUNTIFS(Attendance!B:B, A1063, Attendance!C:C, "No Show")</f>
        <v>0</v>
      </c>
      <c r="T1063" s="18">
        <f>COUNTIFS(Attendance!B:B, A1063, Attendance!C:C, "Didn't Go")</f>
        <v>0</v>
      </c>
      <c r="U1063" s="19">
        <f t="shared" si="6"/>
        <v>0</v>
      </c>
      <c r="V1063" s="19">
        <f t="shared" si="7"/>
        <v>0</v>
      </c>
      <c r="W1063" s="19">
        <f t="shared" si="8"/>
        <v>0</v>
      </c>
    </row>
    <row r="1064" spans="1:23" ht="12.75">
      <c r="A1064" s="13" t="s">
        <v>2218</v>
      </c>
      <c r="B1064" s="13">
        <v>292123630</v>
      </c>
      <c r="C1064" s="13" t="s">
        <v>237</v>
      </c>
      <c r="D1064" s="14">
        <v>43733</v>
      </c>
      <c r="E1064" s="3">
        <v>998</v>
      </c>
      <c r="F1064" s="21" t="s">
        <v>2218</v>
      </c>
      <c r="G1064" s="18"/>
      <c r="H1064" s="18" t="s">
        <v>2218</v>
      </c>
      <c r="I1064" s="22">
        <v>43733</v>
      </c>
      <c r="J1064" s="18"/>
      <c r="K1064" s="18" t="s">
        <v>2219</v>
      </c>
      <c r="L1064" s="18" t="s">
        <v>328</v>
      </c>
      <c r="M1064" s="18" t="s">
        <v>44</v>
      </c>
      <c r="N1064" s="18"/>
      <c r="O1064" s="18"/>
      <c r="P1064" s="17"/>
      <c r="Q1064" s="18">
        <f>COUNTIF(Attendance!B:B, A1064)</f>
        <v>1</v>
      </c>
      <c r="R1064" s="18">
        <f>COUNTIFS(Attendance!B:B, A1064, Attendance!C:C, "Went")</f>
        <v>0</v>
      </c>
      <c r="S1064" s="18">
        <f>COUNTIFS(Attendance!B:B, A1064, Attendance!C:C, "No Show")</f>
        <v>1</v>
      </c>
      <c r="T1064" s="18">
        <f>COUNTIFS(Attendance!B:B, A1064, Attendance!C:C, "Didn't Go")</f>
        <v>0</v>
      </c>
      <c r="U1064" s="19">
        <f t="shared" si="6"/>
        <v>0</v>
      </c>
      <c r="V1064" s="19">
        <f t="shared" si="7"/>
        <v>100</v>
      </c>
      <c r="W1064" s="19">
        <f t="shared" si="8"/>
        <v>0</v>
      </c>
    </row>
    <row r="1065" spans="1:23" ht="12.75">
      <c r="A1065" s="13" t="s">
        <v>2220</v>
      </c>
      <c r="B1065" s="13">
        <v>292400631</v>
      </c>
      <c r="C1065" s="13" t="s">
        <v>231</v>
      </c>
      <c r="D1065" s="14">
        <v>43736</v>
      </c>
      <c r="E1065" s="3">
        <v>999</v>
      </c>
      <c r="F1065" s="21" t="s">
        <v>2220</v>
      </c>
      <c r="G1065" s="18"/>
      <c r="H1065" s="18" t="s">
        <v>2220</v>
      </c>
      <c r="I1065" s="22">
        <v>43736</v>
      </c>
      <c r="J1065" s="18"/>
      <c r="K1065" s="18" t="s">
        <v>43</v>
      </c>
      <c r="L1065" s="18" t="s">
        <v>936</v>
      </c>
      <c r="M1065" s="18" t="s">
        <v>44</v>
      </c>
      <c r="N1065" s="18"/>
      <c r="O1065" s="18"/>
      <c r="P1065" s="17"/>
      <c r="Q1065" s="18">
        <f>COUNTIF(Attendance!B:B, A1065)</f>
        <v>3</v>
      </c>
      <c r="R1065" s="18">
        <f>COUNTIFS(Attendance!B:B, A1065, Attendance!C:C, "Went")</f>
        <v>2</v>
      </c>
      <c r="S1065" s="18">
        <f>COUNTIFS(Attendance!B:B, A1065, Attendance!C:C, "No Show")</f>
        <v>0</v>
      </c>
      <c r="T1065" s="18">
        <f>COUNTIFS(Attendance!B:B, A1065, Attendance!C:C, "Didn't Go")</f>
        <v>0</v>
      </c>
      <c r="U1065" s="19">
        <f t="shared" si="6"/>
        <v>66.666666666666657</v>
      </c>
      <c r="V1065" s="19">
        <f t="shared" si="7"/>
        <v>0</v>
      </c>
      <c r="W1065" s="19">
        <f t="shared" si="8"/>
        <v>0</v>
      </c>
    </row>
    <row r="1066" spans="1:23" ht="12.75">
      <c r="A1066" s="13" t="s">
        <v>2221</v>
      </c>
      <c r="B1066" s="13">
        <v>292345706</v>
      </c>
      <c r="C1066" s="13" t="s">
        <v>1156</v>
      </c>
      <c r="D1066" s="14">
        <v>43737</v>
      </c>
      <c r="E1066" s="3">
        <v>1000</v>
      </c>
      <c r="F1066" s="21" t="s">
        <v>2221</v>
      </c>
      <c r="G1066" s="18"/>
      <c r="H1066" s="18" t="s">
        <v>2221</v>
      </c>
      <c r="I1066" s="22">
        <v>43737</v>
      </c>
      <c r="J1066" s="18"/>
      <c r="K1066" s="18" t="s">
        <v>2222</v>
      </c>
      <c r="L1066" s="18" t="s">
        <v>2223</v>
      </c>
      <c r="M1066" s="18" t="s">
        <v>166</v>
      </c>
      <c r="N1066" s="18"/>
      <c r="O1066" s="18"/>
      <c r="P1066" s="17"/>
      <c r="Q1066" s="18">
        <f>COUNTIF(Attendance!B:B, A1066)</f>
        <v>2</v>
      </c>
      <c r="R1066" s="18">
        <f>COUNTIFS(Attendance!B:B, A1066, Attendance!C:C, "Went")</f>
        <v>2</v>
      </c>
      <c r="S1066" s="18">
        <f>COUNTIFS(Attendance!B:B, A1066, Attendance!C:C, "No Show")</f>
        <v>0</v>
      </c>
      <c r="T1066" s="18">
        <f>COUNTIFS(Attendance!B:B, A1066, Attendance!C:C, "Didn't Go")</f>
        <v>0</v>
      </c>
      <c r="U1066" s="19">
        <f t="shared" si="6"/>
        <v>100</v>
      </c>
      <c r="V1066" s="19">
        <f t="shared" si="7"/>
        <v>0</v>
      </c>
      <c r="W1066" s="19">
        <f t="shared" si="8"/>
        <v>0</v>
      </c>
    </row>
    <row r="1067" spans="1:23" ht="12.75">
      <c r="A1067" s="13" t="s">
        <v>2224</v>
      </c>
      <c r="B1067" s="13">
        <v>202692714</v>
      </c>
      <c r="C1067" s="13" t="s">
        <v>237</v>
      </c>
      <c r="D1067" s="14">
        <v>43738</v>
      </c>
      <c r="E1067" s="3">
        <v>1001</v>
      </c>
      <c r="F1067" s="21" t="s">
        <v>2224</v>
      </c>
      <c r="G1067" s="18"/>
      <c r="H1067" s="18" t="s">
        <v>2224</v>
      </c>
      <c r="I1067" s="22">
        <v>43738</v>
      </c>
      <c r="J1067" s="18"/>
      <c r="K1067" s="18" t="s">
        <v>2225</v>
      </c>
      <c r="L1067" s="18" t="s">
        <v>2226</v>
      </c>
      <c r="M1067" s="18" t="s">
        <v>36</v>
      </c>
      <c r="N1067" s="18"/>
      <c r="O1067" s="18"/>
      <c r="P1067" s="17"/>
      <c r="Q1067" s="18">
        <f>COUNTIF(Attendance!B:B, A1067)</f>
        <v>0</v>
      </c>
      <c r="R1067" s="18">
        <f>COUNTIFS(Attendance!B:B, A1067, Attendance!C:C, "Went")</f>
        <v>0</v>
      </c>
      <c r="S1067" s="18">
        <f>COUNTIFS(Attendance!B:B, A1067, Attendance!C:C, "No Show")</f>
        <v>0</v>
      </c>
      <c r="T1067" s="18">
        <f>COUNTIFS(Attendance!B:B, A1067, Attendance!C:C, "Didn't Go")</f>
        <v>0</v>
      </c>
      <c r="U1067" s="19">
        <f t="shared" si="6"/>
        <v>0</v>
      </c>
      <c r="V1067" s="19">
        <f t="shared" si="7"/>
        <v>0</v>
      </c>
      <c r="W1067" s="19">
        <f t="shared" si="8"/>
        <v>0</v>
      </c>
    </row>
    <row r="1068" spans="1:23" ht="12.75">
      <c r="A1068" s="13" t="s">
        <v>2227</v>
      </c>
      <c r="B1068" s="13">
        <v>292645669</v>
      </c>
      <c r="C1068" s="13" t="s">
        <v>271</v>
      </c>
      <c r="D1068" s="14">
        <v>43738</v>
      </c>
      <c r="E1068" s="3">
        <v>1002</v>
      </c>
      <c r="F1068" s="21" t="s">
        <v>2227</v>
      </c>
      <c r="G1068" s="18"/>
      <c r="H1068" s="18" t="s">
        <v>2227</v>
      </c>
      <c r="I1068" s="22">
        <v>43738</v>
      </c>
      <c r="J1068" s="18"/>
      <c r="K1068" s="18" t="s">
        <v>290</v>
      </c>
      <c r="L1068" s="18" t="s">
        <v>2207</v>
      </c>
      <c r="M1068" s="18" t="s">
        <v>53</v>
      </c>
      <c r="N1068" s="18"/>
      <c r="O1068" s="18"/>
      <c r="P1068" s="17"/>
      <c r="Q1068" s="18">
        <f>COUNTIF(Attendance!B:B, A1068)</f>
        <v>2</v>
      </c>
      <c r="R1068" s="18">
        <f>COUNTIFS(Attendance!B:B, A1068, Attendance!C:C, "Went")</f>
        <v>1</v>
      </c>
      <c r="S1068" s="18">
        <f>COUNTIFS(Attendance!B:B, A1068, Attendance!C:C, "No Show")</f>
        <v>1</v>
      </c>
      <c r="T1068" s="18">
        <f>COUNTIFS(Attendance!B:B, A1068, Attendance!C:C, "Didn't Go")</f>
        <v>0</v>
      </c>
      <c r="U1068" s="19">
        <f t="shared" si="6"/>
        <v>50</v>
      </c>
      <c r="V1068" s="19">
        <f t="shared" si="7"/>
        <v>50</v>
      </c>
      <c r="W1068" s="19">
        <f t="shared" si="8"/>
        <v>0</v>
      </c>
    </row>
    <row r="1069" spans="1:23" ht="12.75">
      <c r="A1069" s="13" t="s">
        <v>2228</v>
      </c>
      <c r="B1069" s="13">
        <v>202720374</v>
      </c>
      <c r="C1069" s="13" t="s">
        <v>237</v>
      </c>
      <c r="D1069" s="14">
        <v>43738</v>
      </c>
      <c r="E1069" s="3">
        <v>1003</v>
      </c>
      <c r="F1069" s="21" t="s">
        <v>2228</v>
      </c>
      <c r="G1069" s="18"/>
      <c r="H1069" s="18" t="s">
        <v>2228</v>
      </c>
      <c r="I1069" s="22">
        <v>43738</v>
      </c>
      <c r="J1069" s="18"/>
      <c r="K1069" s="18" t="s">
        <v>2229</v>
      </c>
      <c r="L1069" s="18" t="s">
        <v>2207</v>
      </c>
      <c r="M1069" s="18" t="s">
        <v>53</v>
      </c>
      <c r="N1069" s="18"/>
      <c r="O1069" s="18"/>
      <c r="P1069" s="17"/>
      <c r="Q1069" s="18">
        <f>COUNTIF(Attendance!B:B, A1069)</f>
        <v>1</v>
      </c>
      <c r="R1069" s="18">
        <f>COUNTIFS(Attendance!B:B, A1069, Attendance!C:C, "Went")</f>
        <v>0</v>
      </c>
      <c r="S1069" s="18">
        <f>COUNTIFS(Attendance!B:B, A1069, Attendance!C:C, "No Show")</f>
        <v>1</v>
      </c>
      <c r="T1069" s="18">
        <f>COUNTIFS(Attendance!B:B, A1069, Attendance!C:C, "Didn't Go")</f>
        <v>0</v>
      </c>
      <c r="U1069" s="19">
        <f t="shared" si="6"/>
        <v>0</v>
      </c>
      <c r="V1069" s="19">
        <f t="shared" si="7"/>
        <v>100</v>
      </c>
      <c r="W1069" s="19">
        <f t="shared" si="8"/>
        <v>0</v>
      </c>
    </row>
    <row r="1070" spans="1:23" ht="12.75">
      <c r="A1070" s="13" t="s">
        <v>2230</v>
      </c>
      <c r="B1070" s="13">
        <v>292676609</v>
      </c>
      <c r="C1070" s="13" t="s">
        <v>231</v>
      </c>
      <c r="D1070" s="14">
        <v>43738</v>
      </c>
      <c r="E1070" s="3">
        <v>1004</v>
      </c>
      <c r="F1070" s="21" t="s">
        <v>2230</v>
      </c>
      <c r="G1070" s="18"/>
      <c r="H1070" s="18" t="s">
        <v>2230</v>
      </c>
      <c r="I1070" s="22">
        <v>43738</v>
      </c>
      <c r="J1070" s="18"/>
      <c r="K1070" s="18" t="s">
        <v>2231</v>
      </c>
      <c r="L1070" s="18" t="s">
        <v>2232</v>
      </c>
      <c r="M1070" s="18" t="s">
        <v>44</v>
      </c>
      <c r="N1070" s="18"/>
      <c r="O1070" s="18"/>
      <c r="P1070" s="17"/>
      <c r="Q1070" s="18">
        <f>COUNTIF(Attendance!B:B, A1070)</f>
        <v>2</v>
      </c>
      <c r="R1070" s="18">
        <f>COUNTIFS(Attendance!B:B, A1070, Attendance!C:C, "Went")</f>
        <v>2</v>
      </c>
      <c r="S1070" s="18">
        <f>COUNTIFS(Attendance!B:B, A1070, Attendance!C:C, "No Show")</f>
        <v>0</v>
      </c>
      <c r="T1070" s="18">
        <f>COUNTIFS(Attendance!B:B, A1070, Attendance!C:C, "Didn't Go")</f>
        <v>0</v>
      </c>
      <c r="U1070" s="19">
        <f t="shared" si="6"/>
        <v>100</v>
      </c>
      <c r="V1070" s="19">
        <f t="shared" si="7"/>
        <v>0</v>
      </c>
      <c r="W1070" s="19">
        <f t="shared" si="8"/>
        <v>0</v>
      </c>
    </row>
    <row r="1071" spans="1:23" ht="12.75">
      <c r="A1071" s="13" t="s">
        <v>2233</v>
      </c>
      <c r="B1071" s="13">
        <v>272155926</v>
      </c>
      <c r="C1071" s="13" t="s">
        <v>231</v>
      </c>
      <c r="D1071" s="14">
        <v>43738</v>
      </c>
      <c r="E1071" s="3">
        <v>1005</v>
      </c>
      <c r="F1071" s="21" t="s">
        <v>2233</v>
      </c>
      <c r="G1071" s="18"/>
      <c r="H1071" s="18" t="s">
        <v>2233</v>
      </c>
      <c r="I1071" s="22">
        <v>43738</v>
      </c>
      <c r="J1071" s="18"/>
      <c r="K1071" s="18" t="s">
        <v>254</v>
      </c>
      <c r="L1071" s="18" t="s">
        <v>2234</v>
      </c>
      <c r="M1071" s="18" t="s">
        <v>53</v>
      </c>
      <c r="N1071" s="18"/>
      <c r="O1071" s="18"/>
      <c r="P1071" s="17"/>
      <c r="Q1071" s="18">
        <f>COUNTIF(Attendance!B:B, A1071)</f>
        <v>1</v>
      </c>
      <c r="R1071" s="18">
        <f>COUNTIFS(Attendance!B:B, A1071, Attendance!C:C, "Went")</f>
        <v>0</v>
      </c>
      <c r="S1071" s="18">
        <f>COUNTIFS(Attendance!B:B, A1071, Attendance!C:C, "No Show")</f>
        <v>1</v>
      </c>
      <c r="T1071" s="18">
        <f>COUNTIFS(Attendance!B:B, A1071, Attendance!C:C, "Didn't Go")</f>
        <v>0</v>
      </c>
      <c r="U1071" s="19">
        <f t="shared" si="6"/>
        <v>0</v>
      </c>
      <c r="V1071" s="19">
        <f t="shared" si="7"/>
        <v>100</v>
      </c>
      <c r="W1071" s="19">
        <f t="shared" si="8"/>
        <v>0</v>
      </c>
    </row>
    <row r="1072" spans="1:23" ht="12.75">
      <c r="A1072" s="13" t="s">
        <v>2235</v>
      </c>
      <c r="B1072" s="13">
        <v>292782362</v>
      </c>
      <c r="C1072" s="13" t="s">
        <v>237</v>
      </c>
      <c r="D1072" s="14">
        <v>43739</v>
      </c>
      <c r="E1072" s="3">
        <v>1006</v>
      </c>
      <c r="F1072" s="21" t="s">
        <v>2235</v>
      </c>
      <c r="G1072" s="18"/>
      <c r="H1072" s="18" t="s">
        <v>2235</v>
      </c>
      <c r="I1072" s="22">
        <v>43739</v>
      </c>
      <c r="J1072" s="18"/>
      <c r="K1072" s="18"/>
      <c r="L1072" s="18" t="s">
        <v>235</v>
      </c>
      <c r="M1072" s="18" t="s">
        <v>95</v>
      </c>
      <c r="N1072" s="18"/>
      <c r="O1072" s="18"/>
      <c r="P1072" s="17"/>
      <c r="Q1072" s="18">
        <f>COUNTIF(Attendance!B:B, A1072)</f>
        <v>0</v>
      </c>
      <c r="R1072" s="18">
        <f>COUNTIFS(Attendance!B:B, A1072, Attendance!C:C, "Went")</f>
        <v>0</v>
      </c>
      <c r="S1072" s="18">
        <f>COUNTIFS(Attendance!B:B, A1072, Attendance!C:C, "No Show")</f>
        <v>0</v>
      </c>
      <c r="T1072" s="18">
        <f>COUNTIFS(Attendance!B:B, A1072, Attendance!C:C, "Didn't Go")</f>
        <v>0</v>
      </c>
      <c r="U1072" s="19">
        <f t="shared" si="6"/>
        <v>0</v>
      </c>
      <c r="V1072" s="19">
        <f t="shared" si="7"/>
        <v>0</v>
      </c>
      <c r="W1072" s="19">
        <f t="shared" si="8"/>
        <v>0</v>
      </c>
    </row>
    <row r="1073" spans="1:23" ht="12.75">
      <c r="A1073" s="13" t="s">
        <v>2236</v>
      </c>
      <c r="B1073" s="13">
        <v>292758078</v>
      </c>
      <c r="C1073" s="13" t="s">
        <v>231</v>
      </c>
      <c r="D1073" s="14">
        <v>43739</v>
      </c>
      <c r="E1073" s="3">
        <v>1007</v>
      </c>
      <c r="F1073" s="21" t="s">
        <v>2236</v>
      </c>
      <c r="G1073" s="18"/>
      <c r="H1073" s="18" t="s">
        <v>2236</v>
      </c>
      <c r="I1073" s="22">
        <v>43739</v>
      </c>
      <c r="J1073" s="18"/>
      <c r="K1073" s="18" t="s">
        <v>2237</v>
      </c>
      <c r="L1073" s="18" t="s">
        <v>48</v>
      </c>
      <c r="M1073" s="18" t="s">
        <v>40</v>
      </c>
      <c r="N1073" s="18"/>
      <c r="O1073" s="18"/>
      <c r="P1073" s="17"/>
      <c r="Q1073" s="18">
        <f>COUNTIF(Attendance!B:B, A1073)</f>
        <v>1</v>
      </c>
      <c r="R1073" s="18">
        <f>COUNTIFS(Attendance!B:B, A1073, Attendance!C:C, "Went")</f>
        <v>1</v>
      </c>
      <c r="S1073" s="18">
        <f>COUNTIFS(Attendance!B:B, A1073, Attendance!C:C, "No Show")</f>
        <v>0</v>
      </c>
      <c r="T1073" s="18">
        <f>COUNTIFS(Attendance!B:B, A1073, Attendance!C:C, "Didn't Go")</f>
        <v>0</v>
      </c>
      <c r="U1073" s="19">
        <f t="shared" si="6"/>
        <v>100</v>
      </c>
      <c r="V1073" s="19">
        <f t="shared" si="7"/>
        <v>0</v>
      </c>
      <c r="W1073" s="19">
        <f t="shared" si="8"/>
        <v>0</v>
      </c>
    </row>
    <row r="1074" spans="1:23" ht="12.75">
      <c r="A1074" s="13" t="s">
        <v>2238</v>
      </c>
      <c r="B1074" s="13">
        <v>292925339</v>
      </c>
      <c r="C1074" s="13" t="s">
        <v>231</v>
      </c>
      <c r="D1074" s="14">
        <v>43740</v>
      </c>
      <c r="E1074" s="3">
        <v>1008</v>
      </c>
      <c r="F1074" s="21" t="s">
        <v>2238</v>
      </c>
      <c r="G1074" s="18"/>
      <c r="H1074" s="18" t="s">
        <v>2238</v>
      </c>
      <c r="I1074" s="22">
        <v>43740</v>
      </c>
      <c r="J1074" s="18"/>
      <c r="K1074" s="18"/>
      <c r="L1074" s="18" t="s">
        <v>235</v>
      </c>
      <c r="M1074" s="18" t="s">
        <v>95</v>
      </c>
      <c r="N1074" s="18"/>
      <c r="O1074" s="18"/>
      <c r="P1074" s="17"/>
      <c r="Q1074" s="18">
        <f>COUNTIF(Attendance!B:B, A1074)</f>
        <v>0</v>
      </c>
      <c r="R1074" s="18">
        <f>COUNTIFS(Attendance!B:B, A1074, Attendance!C:C, "Went")</f>
        <v>0</v>
      </c>
      <c r="S1074" s="18">
        <f>COUNTIFS(Attendance!B:B, A1074, Attendance!C:C, "No Show")</f>
        <v>0</v>
      </c>
      <c r="T1074" s="18">
        <f>COUNTIFS(Attendance!B:B, A1074, Attendance!C:C, "Didn't Go")</f>
        <v>0</v>
      </c>
      <c r="U1074" s="19">
        <f t="shared" si="6"/>
        <v>0</v>
      </c>
      <c r="V1074" s="19">
        <f t="shared" si="7"/>
        <v>0</v>
      </c>
      <c r="W1074" s="19">
        <f t="shared" si="8"/>
        <v>0</v>
      </c>
    </row>
    <row r="1075" spans="1:23" ht="12.75">
      <c r="A1075" s="13" t="s">
        <v>2239</v>
      </c>
      <c r="B1075" s="13">
        <v>235327962</v>
      </c>
      <c r="C1075" s="13" t="s">
        <v>237</v>
      </c>
      <c r="D1075" s="14">
        <v>43740</v>
      </c>
      <c r="E1075" s="3">
        <v>1009</v>
      </c>
      <c r="F1075" s="21" t="s">
        <v>2239</v>
      </c>
      <c r="G1075" s="18"/>
      <c r="H1075" s="18" t="s">
        <v>2239</v>
      </c>
      <c r="I1075" s="22">
        <v>43740</v>
      </c>
      <c r="J1075" s="18"/>
      <c r="K1075" s="18"/>
      <c r="L1075" s="18" t="s">
        <v>235</v>
      </c>
      <c r="M1075" s="18" t="s">
        <v>95</v>
      </c>
      <c r="N1075" s="18"/>
      <c r="O1075" s="18"/>
      <c r="P1075" s="17"/>
      <c r="Q1075" s="18">
        <f>COUNTIF(Attendance!B:B, A1075)</f>
        <v>1</v>
      </c>
      <c r="R1075" s="18">
        <f>COUNTIFS(Attendance!B:B, A1075, Attendance!C:C, "Went")</f>
        <v>0</v>
      </c>
      <c r="S1075" s="18">
        <f>COUNTIFS(Attendance!B:B, A1075, Attendance!C:C, "No Show")</f>
        <v>1</v>
      </c>
      <c r="T1075" s="18">
        <f>COUNTIFS(Attendance!B:B, A1075, Attendance!C:C, "Didn't Go")</f>
        <v>0</v>
      </c>
      <c r="U1075" s="19">
        <f t="shared" si="6"/>
        <v>0</v>
      </c>
      <c r="V1075" s="19">
        <f t="shared" si="7"/>
        <v>100</v>
      </c>
      <c r="W1075" s="19">
        <f t="shared" si="8"/>
        <v>0</v>
      </c>
    </row>
    <row r="1076" spans="1:23" ht="12.75">
      <c r="A1076" s="13" t="s">
        <v>2240</v>
      </c>
      <c r="B1076" s="13">
        <v>292925031</v>
      </c>
      <c r="C1076" s="13" t="s">
        <v>231</v>
      </c>
      <c r="D1076" s="14">
        <v>43740</v>
      </c>
      <c r="E1076" s="3">
        <v>1010</v>
      </c>
      <c r="F1076" s="21" t="s">
        <v>2240</v>
      </c>
      <c r="G1076" s="18"/>
      <c r="H1076" s="18" t="s">
        <v>2240</v>
      </c>
      <c r="I1076" s="22">
        <v>43740</v>
      </c>
      <c r="J1076" s="18"/>
      <c r="K1076" s="18" t="s">
        <v>2241</v>
      </c>
      <c r="L1076" s="18" t="s">
        <v>283</v>
      </c>
      <c r="M1076" s="18" t="s">
        <v>44</v>
      </c>
      <c r="N1076" s="18"/>
      <c r="O1076" s="18"/>
      <c r="P1076" s="17"/>
      <c r="Q1076" s="18">
        <f>COUNTIF(Attendance!B:B, A1076)</f>
        <v>1</v>
      </c>
      <c r="R1076" s="18">
        <f>COUNTIFS(Attendance!B:B, A1076, Attendance!C:C, "Went")</f>
        <v>1</v>
      </c>
      <c r="S1076" s="18">
        <f>COUNTIFS(Attendance!B:B, A1076, Attendance!C:C, "No Show")</f>
        <v>0</v>
      </c>
      <c r="T1076" s="18">
        <f>COUNTIFS(Attendance!B:B, A1076, Attendance!C:C, "Didn't Go")</f>
        <v>0</v>
      </c>
      <c r="U1076" s="19">
        <f t="shared" si="6"/>
        <v>100</v>
      </c>
      <c r="V1076" s="19">
        <f t="shared" si="7"/>
        <v>0</v>
      </c>
      <c r="W1076" s="19">
        <f t="shared" si="8"/>
        <v>0</v>
      </c>
    </row>
    <row r="1077" spans="1:23" ht="12.75">
      <c r="A1077" s="13" t="s">
        <v>2242</v>
      </c>
      <c r="B1077" s="13">
        <v>292937247</v>
      </c>
      <c r="C1077" s="13" t="s">
        <v>231</v>
      </c>
      <c r="D1077" s="14">
        <v>43740</v>
      </c>
      <c r="E1077" s="3">
        <v>1011</v>
      </c>
      <c r="F1077" s="21" t="s">
        <v>2242</v>
      </c>
      <c r="G1077" s="18"/>
      <c r="H1077" s="18" t="s">
        <v>2242</v>
      </c>
      <c r="I1077" s="22">
        <v>43740</v>
      </c>
      <c r="J1077" s="18"/>
      <c r="K1077" s="18" t="s">
        <v>2243</v>
      </c>
      <c r="L1077" s="18" t="s">
        <v>705</v>
      </c>
      <c r="M1077" s="18" t="s">
        <v>53</v>
      </c>
      <c r="N1077" s="18"/>
      <c r="O1077" s="18"/>
      <c r="P1077" s="17"/>
      <c r="Q1077" s="18">
        <f>COUNTIF(Attendance!B:B, A1077)</f>
        <v>1</v>
      </c>
      <c r="R1077" s="18">
        <f>COUNTIFS(Attendance!B:B, A1077, Attendance!C:C, "Went")</f>
        <v>1</v>
      </c>
      <c r="S1077" s="18">
        <f>COUNTIFS(Attendance!B:B, A1077, Attendance!C:C, "No Show")</f>
        <v>0</v>
      </c>
      <c r="T1077" s="18">
        <f>COUNTIFS(Attendance!B:B, A1077, Attendance!C:C, "Didn't Go")</f>
        <v>0</v>
      </c>
      <c r="U1077" s="19">
        <f t="shared" si="6"/>
        <v>100</v>
      </c>
      <c r="V1077" s="19">
        <f t="shared" si="7"/>
        <v>0</v>
      </c>
      <c r="W1077" s="19">
        <f t="shared" si="8"/>
        <v>0</v>
      </c>
    </row>
    <row r="1078" spans="1:23" ht="12.75">
      <c r="A1078" s="13" t="s">
        <v>2244</v>
      </c>
      <c r="B1078" s="13">
        <v>4845420</v>
      </c>
      <c r="C1078" s="13" t="s">
        <v>293</v>
      </c>
      <c r="D1078" s="14">
        <v>43741</v>
      </c>
      <c r="E1078" s="3">
        <v>1012</v>
      </c>
      <c r="F1078" s="21" t="s">
        <v>2245</v>
      </c>
      <c r="G1078" s="18"/>
      <c r="H1078" s="18" t="s">
        <v>2245</v>
      </c>
      <c r="I1078" s="22">
        <v>43741</v>
      </c>
      <c r="J1078" s="18"/>
      <c r="K1078" s="18"/>
      <c r="L1078" s="18" t="s">
        <v>235</v>
      </c>
      <c r="M1078" s="18" t="s">
        <v>95</v>
      </c>
      <c r="N1078" s="18"/>
      <c r="O1078" s="18"/>
      <c r="P1078" s="17"/>
      <c r="Q1078" s="18">
        <f>COUNTIF(Attendance!B:B, A1078)</f>
        <v>1</v>
      </c>
      <c r="R1078" s="18">
        <f>COUNTIFS(Attendance!B:B, A1078, Attendance!C:C, "Went")</f>
        <v>0</v>
      </c>
      <c r="S1078" s="18">
        <f>COUNTIFS(Attendance!B:B, A1078, Attendance!C:C, "No Show")</f>
        <v>0</v>
      </c>
      <c r="T1078" s="18">
        <f>COUNTIFS(Attendance!B:B, A1078, Attendance!C:C, "Didn't Go")</f>
        <v>0</v>
      </c>
      <c r="U1078" s="19">
        <f t="shared" si="6"/>
        <v>0</v>
      </c>
      <c r="V1078" s="19">
        <f t="shared" si="7"/>
        <v>0</v>
      </c>
      <c r="W1078" s="19">
        <f t="shared" si="8"/>
        <v>0</v>
      </c>
    </row>
    <row r="1079" spans="1:23" ht="12.75">
      <c r="A1079" s="13" t="s">
        <v>2246</v>
      </c>
      <c r="B1079" s="13">
        <v>293095376</v>
      </c>
      <c r="C1079" s="13" t="s">
        <v>237</v>
      </c>
      <c r="D1079" s="14">
        <v>43744</v>
      </c>
      <c r="E1079" s="3">
        <v>1013</v>
      </c>
      <c r="F1079" s="21" t="s">
        <v>2246</v>
      </c>
      <c r="G1079" s="18"/>
      <c r="H1079" s="18" t="s">
        <v>2246</v>
      </c>
      <c r="I1079" s="22">
        <v>43746</v>
      </c>
      <c r="J1079" s="18"/>
      <c r="K1079" s="18"/>
      <c r="L1079" s="18" t="s">
        <v>235</v>
      </c>
      <c r="M1079" s="18" t="s">
        <v>95</v>
      </c>
      <c r="N1079" s="18"/>
      <c r="O1079" s="18"/>
      <c r="P1079" s="17"/>
      <c r="Q1079" s="18">
        <f>COUNTIF(Attendance!B:B, A1079)</f>
        <v>0</v>
      </c>
      <c r="R1079" s="18">
        <f>COUNTIFS(Attendance!B:B, A1079, Attendance!C:C, "Went")</f>
        <v>0</v>
      </c>
      <c r="S1079" s="18">
        <f>COUNTIFS(Attendance!B:B, A1079, Attendance!C:C, "No Show")</f>
        <v>0</v>
      </c>
      <c r="T1079" s="18">
        <f>COUNTIFS(Attendance!B:B, A1079, Attendance!C:C, "Didn't Go")</f>
        <v>0</v>
      </c>
      <c r="U1079" s="19">
        <f t="shared" si="6"/>
        <v>0</v>
      </c>
      <c r="V1079" s="19">
        <f t="shared" si="7"/>
        <v>0</v>
      </c>
      <c r="W1079" s="19">
        <f t="shared" si="8"/>
        <v>0</v>
      </c>
    </row>
    <row r="1080" spans="1:23" ht="12.75">
      <c r="A1080" s="13" t="s">
        <v>2247</v>
      </c>
      <c r="B1080" s="13">
        <v>293560187</v>
      </c>
      <c r="C1080" s="13" t="s">
        <v>231</v>
      </c>
      <c r="D1080" s="14">
        <v>43745</v>
      </c>
      <c r="E1080" s="3">
        <v>1014</v>
      </c>
      <c r="F1080" s="21" t="s">
        <v>2247</v>
      </c>
      <c r="G1080" s="18"/>
      <c r="H1080" s="18" t="s">
        <v>2247</v>
      </c>
      <c r="I1080" s="22">
        <v>43744</v>
      </c>
      <c r="J1080" s="18"/>
      <c r="K1080" s="18" t="s">
        <v>601</v>
      </c>
      <c r="L1080" s="18" t="s">
        <v>103</v>
      </c>
      <c r="M1080" s="18" t="s">
        <v>601</v>
      </c>
      <c r="N1080" s="18"/>
      <c r="O1080" s="18"/>
      <c r="P1080" s="17"/>
      <c r="Q1080" s="18">
        <f>COUNTIF(Attendance!B:B, A1080)</f>
        <v>2</v>
      </c>
      <c r="R1080" s="18">
        <f>COUNTIFS(Attendance!B:B, A1080, Attendance!C:C, "Went")</f>
        <v>0</v>
      </c>
      <c r="S1080" s="18">
        <f>COUNTIFS(Attendance!B:B, A1080, Attendance!C:C, "No Show")</f>
        <v>2</v>
      </c>
      <c r="T1080" s="18">
        <f>COUNTIFS(Attendance!B:B, A1080, Attendance!C:C, "Didn't Go")</f>
        <v>0</v>
      </c>
      <c r="U1080" s="19">
        <f t="shared" si="6"/>
        <v>0</v>
      </c>
      <c r="V1080" s="19">
        <f t="shared" si="7"/>
        <v>100</v>
      </c>
      <c r="W1080" s="19">
        <f t="shared" si="8"/>
        <v>0</v>
      </c>
    </row>
    <row r="1081" spans="1:23" ht="12.75">
      <c r="A1081" s="13" t="s">
        <v>2248</v>
      </c>
      <c r="B1081" s="13">
        <v>293702221</v>
      </c>
      <c r="C1081" s="13" t="s">
        <v>257</v>
      </c>
      <c r="D1081" s="14">
        <v>43746</v>
      </c>
      <c r="E1081" s="3">
        <v>1015</v>
      </c>
      <c r="F1081" s="21" t="s">
        <v>2248</v>
      </c>
      <c r="G1081" s="18"/>
      <c r="H1081" s="18" t="s">
        <v>2248</v>
      </c>
      <c r="I1081" s="22">
        <v>43745</v>
      </c>
      <c r="J1081" s="18"/>
      <c r="K1081" s="18" t="s">
        <v>2249</v>
      </c>
      <c r="L1081" s="18" t="s">
        <v>2250</v>
      </c>
      <c r="M1081" s="18" t="s">
        <v>36</v>
      </c>
      <c r="N1081" s="18"/>
      <c r="O1081" s="18"/>
      <c r="P1081" s="17"/>
      <c r="Q1081" s="18">
        <f>COUNTIF(Attendance!B:B, A1081)</f>
        <v>2</v>
      </c>
      <c r="R1081" s="18">
        <f>COUNTIFS(Attendance!B:B, A1081, Attendance!C:C, "Went")</f>
        <v>0</v>
      </c>
      <c r="S1081" s="18">
        <f>COUNTIFS(Attendance!B:B, A1081, Attendance!C:C, "No Show")</f>
        <v>1</v>
      </c>
      <c r="T1081" s="18">
        <f>COUNTIFS(Attendance!B:B, A1081, Attendance!C:C, "Didn't Go")</f>
        <v>0</v>
      </c>
      <c r="U1081" s="19">
        <f t="shared" si="6"/>
        <v>0</v>
      </c>
      <c r="V1081" s="19">
        <f t="shared" si="7"/>
        <v>50</v>
      </c>
      <c r="W1081" s="19">
        <f t="shared" si="8"/>
        <v>0</v>
      </c>
    </row>
    <row r="1082" spans="1:23" ht="12.75">
      <c r="A1082" s="13" t="s">
        <v>2251</v>
      </c>
      <c r="B1082" s="13">
        <v>293711455</v>
      </c>
      <c r="C1082" s="13" t="s">
        <v>231</v>
      </c>
      <c r="D1082" s="14">
        <v>43746</v>
      </c>
      <c r="E1082" s="3">
        <v>1016</v>
      </c>
      <c r="F1082" s="21" t="s">
        <v>2251</v>
      </c>
      <c r="G1082" s="18"/>
      <c r="H1082" s="18" t="s">
        <v>2251</v>
      </c>
      <c r="I1082" s="22">
        <v>43746</v>
      </c>
      <c r="J1082" s="18"/>
      <c r="K1082" s="18"/>
      <c r="L1082" s="18" t="s">
        <v>235</v>
      </c>
      <c r="M1082" s="18" t="s">
        <v>95</v>
      </c>
      <c r="N1082" s="18"/>
      <c r="O1082" s="18"/>
      <c r="P1082" s="17"/>
      <c r="Q1082" s="18">
        <f>COUNTIF(Attendance!B:B, A1082)</f>
        <v>0</v>
      </c>
      <c r="R1082" s="18">
        <f>COUNTIFS(Attendance!B:B, A1082, Attendance!C:C, "Went")</f>
        <v>0</v>
      </c>
      <c r="S1082" s="18">
        <f>COUNTIFS(Attendance!B:B, A1082, Attendance!C:C, "No Show")</f>
        <v>0</v>
      </c>
      <c r="T1082" s="18">
        <f>COUNTIFS(Attendance!B:B, A1082, Attendance!C:C, "Didn't Go")</f>
        <v>0</v>
      </c>
      <c r="U1082" s="19">
        <f t="shared" si="6"/>
        <v>0</v>
      </c>
      <c r="V1082" s="19">
        <f t="shared" si="7"/>
        <v>0</v>
      </c>
      <c r="W1082" s="19">
        <f t="shared" si="8"/>
        <v>0</v>
      </c>
    </row>
    <row r="1083" spans="1:23" ht="12.75">
      <c r="A1083" s="13" t="s">
        <v>2252</v>
      </c>
      <c r="B1083" s="13">
        <v>293711412</v>
      </c>
      <c r="C1083" s="13" t="s">
        <v>231</v>
      </c>
      <c r="D1083" s="14">
        <v>43746</v>
      </c>
      <c r="E1083" s="3">
        <v>1017</v>
      </c>
      <c r="F1083" s="21" t="s">
        <v>2252</v>
      </c>
      <c r="G1083" s="18"/>
      <c r="H1083" s="18" t="s">
        <v>2252</v>
      </c>
      <c r="I1083" s="22">
        <v>43746</v>
      </c>
      <c r="J1083" s="18"/>
      <c r="K1083" s="18" t="s">
        <v>2253</v>
      </c>
      <c r="L1083" s="18" t="s">
        <v>2254</v>
      </c>
      <c r="M1083" s="18" t="s">
        <v>36</v>
      </c>
      <c r="N1083" s="18"/>
      <c r="O1083" s="18"/>
      <c r="P1083" s="17"/>
      <c r="Q1083" s="18">
        <f>COUNTIF(Attendance!B:B, A1083)</f>
        <v>0</v>
      </c>
      <c r="R1083" s="18">
        <f>COUNTIFS(Attendance!B:B, A1083, Attendance!C:C, "Went")</f>
        <v>0</v>
      </c>
      <c r="S1083" s="18">
        <f>COUNTIFS(Attendance!B:B, A1083, Attendance!C:C, "No Show")</f>
        <v>0</v>
      </c>
      <c r="T1083" s="18">
        <f>COUNTIFS(Attendance!B:B, A1083, Attendance!C:C, "Didn't Go")</f>
        <v>0</v>
      </c>
      <c r="U1083" s="19">
        <f t="shared" si="6"/>
        <v>0</v>
      </c>
      <c r="V1083" s="19">
        <f t="shared" si="7"/>
        <v>0</v>
      </c>
      <c r="W1083" s="19">
        <f t="shared" si="8"/>
        <v>0</v>
      </c>
    </row>
    <row r="1084" spans="1:23" ht="12.75">
      <c r="A1084" s="13" t="s">
        <v>2255</v>
      </c>
      <c r="B1084" s="13">
        <v>293817336</v>
      </c>
      <c r="C1084" s="13" t="s">
        <v>237</v>
      </c>
      <c r="D1084" s="14">
        <v>43747</v>
      </c>
      <c r="E1084" s="3">
        <v>1018</v>
      </c>
      <c r="F1084" s="21" t="s">
        <v>2255</v>
      </c>
      <c r="G1084" s="18"/>
      <c r="H1084" s="18" t="s">
        <v>2255</v>
      </c>
      <c r="I1084" s="22">
        <v>43747</v>
      </c>
      <c r="J1084" s="18"/>
      <c r="K1084" s="18" t="s">
        <v>286</v>
      </c>
      <c r="L1084" s="18" t="s">
        <v>103</v>
      </c>
      <c r="M1084" s="18" t="s">
        <v>53</v>
      </c>
      <c r="N1084" s="18"/>
      <c r="O1084" s="18"/>
      <c r="P1084" s="17"/>
      <c r="Q1084" s="18">
        <f>COUNTIF(Attendance!B:B, A1084)</f>
        <v>0</v>
      </c>
      <c r="R1084" s="18">
        <f>COUNTIFS(Attendance!B:B, A1084, Attendance!C:C, "Went")</f>
        <v>0</v>
      </c>
      <c r="S1084" s="18">
        <f>COUNTIFS(Attendance!B:B, A1084, Attendance!C:C, "No Show")</f>
        <v>0</v>
      </c>
      <c r="T1084" s="18">
        <f>COUNTIFS(Attendance!B:B, A1084, Attendance!C:C, "Didn't Go")</f>
        <v>0</v>
      </c>
      <c r="U1084" s="19">
        <f t="shared" si="6"/>
        <v>0</v>
      </c>
      <c r="V1084" s="19">
        <f t="shared" si="7"/>
        <v>0</v>
      </c>
      <c r="W1084" s="19">
        <f t="shared" si="8"/>
        <v>0</v>
      </c>
    </row>
    <row r="1085" spans="1:23" ht="12.75">
      <c r="A1085" s="13" t="s">
        <v>2256</v>
      </c>
      <c r="B1085" s="13">
        <v>293794616</v>
      </c>
      <c r="C1085" s="13" t="s">
        <v>231</v>
      </c>
      <c r="D1085" s="14">
        <v>43747</v>
      </c>
      <c r="E1085" s="3">
        <v>1019</v>
      </c>
      <c r="F1085" s="21" t="s">
        <v>2256</v>
      </c>
      <c r="G1085" s="18" t="s">
        <v>2257</v>
      </c>
      <c r="H1085" s="18" t="s">
        <v>2257</v>
      </c>
      <c r="I1085" s="22">
        <v>43747</v>
      </c>
      <c r="J1085" s="18"/>
      <c r="K1085" s="18" t="s">
        <v>252</v>
      </c>
      <c r="L1085" s="18" t="s">
        <v>86</v>
      </c>
      <c r="M1085" s="18" t="s">
        <v>44</v>
      </c>
      <c r="N1085" s="18"/>
      <c r="O1085" s="18"/>
      <c r="P1085" s="17"/>
      <c r="Q1085" s="18">
        <f>COUNTIF(Attendance!B:B, A1085)</f>
        <v>1</v>
      </c>
      <c r="R1085" s="18">
        <f>COUNTIFS(Attendance!B:B, A1085, Attendance!C:C, "Went")</f>
        <v>1</v>
      </c>
      <c r="S1085" s="18">
        <f>COUNTIFS(Attendance!B:B, A1085, Attendance!C:C, "No Show")</f>
        <v>0</v>
      </c>
      <c r="T1085" s="18">
        <f>COUNTIFS(Attendance!B:B, A1085, Attendance!C:C, "Didn't Go")</f>
        <v>0</v>
      </c>
      <c r="U1085" s="19">
        <f t="shared" si="6"/>
        <v>100</v>
      </c>
      <c r="V1085" s="19">
        <f t="shared" si="7"/>
        <v>0</v>
      </c>
      <c r="W1085" s="19">
        <f t="shared" si="8"/>
        <v>0</v>
      </c>
    </row>
    <row r="1086" spans="1:23" ht="12.75">
      <c r="A1086" s="13" t="s">
        <v>2258</v>
      </c>
      <c r="B1086" s="13">
        <v>293922963</v>
      </c>
      <c r="C1086" s="13" t="s">
        <v>237</v>
      </c>
      <c r="D1086" s="14">
        <v>43748</v>
      </c>
      <c r="E1086" s="3">
        <v>1020</v>
      </c>
      <c r="F1086" s="21" t="s">
        <v>958</v>
      </c>
      <c r="G1086" s="18"/>
      <c r="H1086" s="18" t="s">
        <v>958</v>
      </c>
      <c r="I1086" s="22">
        <v>43183</v>
      </c>
      <c r="J1086" s="18"/>
      <c r="K1086" s="18" t="s">
        <v>43</v>
      </c>
      <c r="L1086" s="18" t="s">
        <v>960</v>
      </c>
      <c r="M1086" s="18" t="s">
        <v>44</v>
      </c>
      <c r="N1086" s="18"/>
      <c r="O1086" s="18"/>
      <c r="P1086" s="17"/>
      <c r="Q1086" s="18">
        <f>COUNTIF(Attendance!B:B, A1086)</f>
        <v>0</v>
      </c>
      <c r="R1086" s="18">
        <f>COUNTIFS(Attendance!B:B, A1086, Attendance!C:C, "Went")</f>
        <v>0</v>
      </c>
      <c r="S1086" s="18">
        <f>COUNTIFS(Attendance!B:B, A1086, Attendance!C:C, "No Show")</f>
        <v>0</v>
      </c>
      <c r="T1086" s="18">
        <f>COUNTIFS(Attendance!B:B, A1086, Attendance!C:C, "Didn't Go")</f>
        <v>0</v>
      </c>
      <c r="U1086" s="19">
        <f t="shared" si="6"/>
        <v>0</v>
      </c>
      <c r="V1086" s="19">
        <f t="shared" si="7"/>
        <v>0</v>
      </c>
      <c r="W1086" s="19">
        <f t="shared" si="8"/>
        <v>0</v>
      </c>
    </row>
    <row r="1087" spans="1:23" ht="12.75">
      <c r="A1087" s="13" t="s">
        <v>2259</v>
      </c>
      <c r="B1087" s="13">
        <v>90687472</v>
      </c>
      <c r="C1087" s="13" t="s">
        <v>237</v>
      </c>
      <c r="D1087" s="14">
        <v>43749</v>
      </c>
      <c r="E1087" s="3">
        <v>1021</v>
      </c>
      <c r="F1087" s="21" t="s">
        <v>2259</v>
      </c>
      <c r="G1087" s="18"/>
      <c r="H1087" s="18" t="s">
        <v>2259</v>
      </c>
      <c r="I1087" s="22">
        <v>43749</v>
      </c>
      <c r="J1087" s="18"/>
      <c r="K1087" s="18"/>
      <c r="L1087" s="18" t="s">
        <v>235</v>
      </c>
      <c r="M1087" s="18" t="s">
        <v>95</v>
      </c>
      <c r="N1087" s="18"/>
      <c r="O1087" s="18"/>
      <c r="P1087" s="17"/>
      <c r="Q1087" s="18">
        <f>COUNTIF(Attendance!B:B, A1087)</f>
        <v>0</v>
      </c>
      <c r="R1087" s="18">
        <f>COUNTIFS(Attendance!B:B, A1087, Attendance!C:C, "Went")</f>
        <v>0</v>
      </c>
      <c r="S1087" s="18">
        <f>COUNTIFS(Attendance!B:B, A1087, Attendance!C:C, "No Show")</f>
        <v>0</v>
      </c>
      <c r="T1087" s="18">
        <f>COUNTIFS(Attendance!B:B, A1087, Attendance!C:C, "Didn't Go")</f>
        <v>0</v>
      </c>
      <c r="U1087" s="19">
        <f t="shared" si="6"/>
        <v>0</v>
      </c>
      <c r="V1087" s="19">
        <f t="shared" si="7"/>
        <v>0</v>
      </c>
      <c r="W1087" s="19">
        <f t="shared" si="8"/>
        <v>0</v>
      </c>
    </row>
    <row r="1088" spans="1:23" ht="12.75">
      <c r="A1088" s="13" t="s">
        <v>2260</v>
      </c>
      <c r="B1088" s="13">
        <v>192393189</v>
      </c>
      <c r="C1088" s="13" t="s">
        <v>237</v>
      </c>
      <c r="D1088" s="14">
        <v>43749</v>
      </c>
      <c r="E1088" s="3">
        <v>1022</v>
      </c>
      <c r="F1088" s="21" t="s">
        <v>2260</v>
      </c>
      <c r="G1088" s="18"/>
      <c r="H1088" s="18" t="s">
        <v>2260</v>
      </c>
      <c r="I1088" s="22">
        <v>43749</v>
      </c>
      <c r="J1088" s="18"/>
      <c r="K1088" s="18"/>
      <c r="L1088" s="18" t="s">
        <v>235</v>
      </c>
      <c r="M1088" s="18" t="s">
        <v>417</v>
      </c>
      <c r="N1088" s="18"/>
      <c r="O1088" s="18" t="s">
        <v>2261</v>
      </c>
      <c r="P1088" s="17"/>
      <c r="Q1088" s="18">
        <f>COUNTIF(Attendance!B:B, A1088)</f>
        <v>0</v>
      </c>
      <c r="R1088" s="18">
        <f>COUNTIFS(Attendance!B:B, A1088, Attendance!C:C, "Went")</f>
        <v>0</v>
      </c>
      <c r="S1088" s="18">
        <f>COUNTIFS(Attendance!B:B, A1088, Attendance!C:C, "No Show")</f>
        <v>0</v>
      </c>
      <c r="T1088" s="18">
        <f>COUNTIFS(Attendance!B:B, A1088, Attendance!C:C, "Didn't Go")</f>
        <v>0</v>
      </c>
      <c r="U1088" s="19">
        <f t="shared" si="6"/>
        <v>0</v>
      </c>
      <c r="V1088" s="19">
        <f t="shared" si="7"/>
        <v>0</v>
      </c>
      <c r="W1088" s="19">
        <f t="shared" si="8"/>
        <v>0</v>
      </c>
    </row>
    <row r="1089" spans="1:23" ht="12.75">
      <c r="A1089" s="13" t="s">
        <v>1435</v>
      </c>
      <c r="B1089" s="13">
        <v>91058872</v>
      </c>
      <c r="C1089" s="13" t="s">
        <v>271</v>
      </c>
      <c r="D1089" s="14">
        <v>43749</v>
      </c>
      <c r="E1089" s="3">
        <v>1023</v>
      </c>
      <c r="F1089" s="21" t="s">
        <v>1435</v>
      </c>
      <c r="G1089" s="18" t="s">
        <v>1436</v>
      </c>
      <c r="H1089" s="18" t="s">
        <v>1436</v>
      </c>
      <c r="I1089" s="22">
        <v>43360</v>
      </c>
      <c r="J1089" s="18"/>
      <c r="K1089" s="18" t="s">
        <v>455</v>
      </c>
      <c r="L1089" s="18" t="s">
        <v>1437</v>
      </c>
      <c r="M1089" s="18" t="s">
        <v>82</v>
      </c>
      <c r="N1089" s="18"/>
      <c r="O1089" s="18"/>
      <c r="P1089" s="17"/>
      <c r="Q1089" s="18">
        <f>COUNTIF(Attendance!B:B, A1089)</f>
        <v>2</v>
      </c>
      <c r="R1089" s="18">
        <f>COUNTIFS(Attendance!B:B, A1089, Attendance!C:C, "Went")</f>
        <v>1</v>
      </c>
      <c r="S1089" s="18">
        <f>COUNTIFS(Attendance!B:B, A1089, Attendance!C:C, "No Show")</f>
        <v>0</v>
      </c>
      <c r="T1089" s="18">
        <f>COUNTIFS(Attendance!B:B, A1089, Attendance!C:C, "Didn't Go")</f>
        <v>0</v>
      </c>
      <c r="U1089" s="19">
        <f t="shared" si="6"/>
        <v>50</v>
      </c>
      <c r="V1089" s="19">
        <f t="shared" si="7"/>
        <v>0</v>
      </c>
      <c r="W1089" s="19">
        <f t="shared" si="8"/>
        <v>0</v>
      </c>
    </row>
    <row r="1090" spans="1:23" ht="12.75">
      <c r="A1090" s="13" t="s">
        <v>2262</v>
      </c>
      <c r="B1090" s="13">
        <v>294056017</v>
      </c>
      <c r="C1090" s="13" t="s">
        <v>231</v>
      </c>
      <c r="D1090" s="14">
        <v>43749</v>
      </c>
      <c r="E1090" s="3">
        <v>1024</v>
      </c>
      <c r="F1090" s="21" t="s">
        <v>2262</v>
      </c>
      <c r="G1090" s="18"/>
      <c r="H1090" s="18" t="s">
        <v>2262</v>
      </c>
      <c r="I1090" s="22">
        <v>43749</v>
      </c>
      <c r="J1090" s="18"/>
      <c r="K1090" s="18"/>
      <c r="L1090" s="18" t="s">
        <v>235</v>
      </c>
      <c r="M1090" s="18" t="s">
        <v>95</v>
      </c>
      <c r="N1090" s="18"/>
      <c r="O1090" s="18"/>
      <c r="P1090" s="17"/>
      <c r="Q1090" s="18">
        <f>COUNTIF(Attendance!B:B, A1090)</f>
        <v>0</v>
      </c>
      <c r="R1090" s="18">
        <f>COUNTIFS(Attendance!B:B, A1090, Attendance!C:C, "Went")</f>
        <v>0</v>
      </c>
      <c r="S1090" s="18">
        <f>COUNTIFS(Attendance!B:B, A1090, Attendance!C:C, "No Show")</f>
        <v>0</v>
      </c>
      <c r="T1090" s="18">
        <f>COUNTIFS(Attendance!B:B, A1090, Attendance!C:C, "Didn't Go")</f>
        <v>0</v>
      </c>
      <c r="U1090" s="19">
        <f t="shared" si="6"/>
        <v>0</v>
      </c>
      <c r="V1090" s="19">
        <f t="shared" si="7"/>
        <v>0</v>
      </c>
      <c r="W1090" s="19">
        <f t="shared" si="8"/>
        <v>0</v>
      </c>
    </row>
    <row r="1091" spans="1:23" ht="12.75">
      <c r="A1091" s="13" t="s">
        <v>2263</v>
      </c>
      <c r="B1091" s="13">
        <v>294144436</v>
      </c>
      <c r="C1091" s="13" t="s">
        <v>237</v>
      </c>
      <c r="D1091" s="14">
        <v>43750</v>
      </c>
      <c r="E1091" s="3">
        <v>1025</v>
      </c>
      <c r="F1091" s="21" t="s">
        <v>2263</v>
      </c>
      <c r="G1091" s="18"/>
      <c r="H1091" s="18" t="s">
        <v>2263</v>
      </c>
      <c r="I1091" s="22">
        <v>43750</v>
      </c>
      <c r="J1091" s="18"/>
      <c r="K1091" s="18" t="s">
        <v>2103</v>
      </c>
      <c r="L1091" s="18" t="s">
        <v>2264</v>
      </c>
      <c r="M1091" s="18" t="s">
        <v>68</v>
      </c>
      <c r="N1091" s="18"/>
      <c r="O1091" s="18"/>
      <c r="P1091" s="28">
        <v>43470</v>
      </c>
      <c r="Q1091" s="18">
        <f>COUNTIF(Attendance!B:B, A1091)</f>
        <v>0</v>
      </c>
      <c r="R1091" s="18">
        <f>COUNTIFS(Attendance!B:B, A1091, Attendance!C:C, "Went")</f>
        <v>0</v>
      </c>
      <c r="S1091" s="18">
        <f>COUNTIFS(Attendance!B:B, A1091, Attendance!C:C, "No Show")</f>
        <v>0</v>
      </c>
      <c r="T1091" s="18">
        <f>COUNTIFS(Attendance!B:B, A1091, Attendance!C:C, "Didn't Go")</f>
        <v>0</v>
      </c>
      <c r="U1091" s="19">
        <f t="shared" si="6"/>
        <v>0</v>
      </c>
      <c r="V1091" s="19">
        <f t="shared" si="7"/>
        <v>0</v>
      </c>
      <c r="W1091" s="19">
        <f t="shared" si="8"/>
        <v>0</v>
      </c>
    </row>
    <row r="1092" spans="1:23" ht="12.75">
      <c r="A1092" s="13" t="s">
        <v>2265</v>
      </c>
      <c r="B1092" s="13">
        <v>261225509</v>
      </c>
      <c r="C1092" s="13" t="s">
        <v>237</v>
      </c>
      <c r="D1092" s="14">
        <v>43753</v>
      </c>
      <c r="E1092" s="3">
        <v>1026</v>
      </c>
      <c r="F1092" s="21" t="s">
        <v>2265</v>
      </c>
      <c r="G1092" s="18"/>
      <c r="H1092" s="18" t="s">
        <v>2265</v>
      </c>
      <c r="I1092" s="22">
        <v>43753</v>
      </c>
      <c r="J1092" s="18"/>
      <c r="K1092" s="18" t="s">
        <v>885</v>
      </c>
      <c r="L1092" s="18" t="s">
        <v>1441</v>
      </c>
      <c r="M1092" s="18" t="s">
        <v>53</v>
      </c>
      <c r="N1092" s="18"/>
      <c r="O1092" s="18"/>
      <c r="P1092" s="17"/>
      <c r="Q1092" s="18">
        <f>COUNTIF(Attendance!B:B, A1092)</f>
        <v>0</v>
      </c>
      <c r="R1092" s="18">
        <f>COUNTIFS(Attendance!B:B, A1092, Attendance!C:C, "Went")</f>
        <v>0</v>
      </c>
      <c r="S1092" s="18">
        <f>COUNTIFS(Attendance!B:B, A1092, Attendance!C:C, "No Show")</f>
        <v>0</v>
      </c>
      <c r="T1092" s="18">
        <f>COUNTIFS(Attendance!B:B, A1092, Attendance!C:C, "Didn't Go")</f>
        <v>0</v>
      </c>
      <c r="U1092" s="19">
        <f t="shared" si="6"/>
        <v>0</v>
      </c>
      <c r="V1092" s="19">
        <f t="shared" si="7"/>
        <v>0</v>
      </c>
      <c r="W1092" s="19">
        <f t="shared" si="8"/>
        <v>0</v>
      </c>
    </row>
    <row r="1093" spans="1:23" ht="12.75">
      <c r="A1093" s="13" t="s">
        <v>2266</v>
      </c>
      <c r="B1093" s="13">
        <v>294316132</v>
      </c>
      <c r="C1093" s="13" t="s">
        <v>237</v>
      </c>
      <c r="D1093" s="14">
        <v>43753</v>
      </c>
      <c r="E1093" s="3">
        <v>1027</v>
      </c>
      <c r="F1093" s="21" t="s">
        <v>2266</v>
      </c>
      <c r="G1093" s="18"/>
      <c r="H1093" s="18" t="s">
        <v>2266</v>
      </c>
      <c r="I1093" s="22">
        <v>43753</v>
      </c>
      <c r="J1093" s="18"/>
      <c r="K1093" s="18" t="s">
        <v>2028</v>
      </c>
      <c r="L1093" s="18" t="s">
        <v>1396</v>
      </c>
      <c r="M1093" s="18" t="s">
        <v>280</v>
      </c>
      <c r="N1093" s="18"/>
      <c r="O1093" s="18"/>
      <c r="P1093" s="17"/>
      <c r="Q1093" s="18">
        <f>COUNTIF(Attendance!B:B, A1093)</f>
        <v>0</v>
      </c>
      <c r="R1093" s="18">
        <f>COUNTIFS(Attendance!B:B, A1093, Attendance!C:C, "Went")</f>
        <v>0</v>
      </c>
      <c r="S1093" s="18">
        <f>COUNTIFS(Attendance!B:B, A1093, Attendance!C:C, "No Show")</f>
        <v>0</v>
      </c>
      <c r="T1093" s="18">
        <f>COUNTIFS(Attendance!B:B, A1093, Attendance!C:C, "Didn't Go")</f>
        <v>0</v>
      </c>
      <c r="U1093" s="19">
        <f t="shared" si="6"/>
        <v>0</v>
      </c>
      <c r="V1093" s="19">
        <f t="shared" si="7"/>
        <v>0</v>
      </c>
      <c r="W1093" s="19">
        <f t="shared" si="8"/>
        <v>0</v>
      </c>
    </row>
    <row r="1094" spans="1:23" ht="12.75">
      <c r="A1094" s="13" t="s">
        <v>2267</v>
      </c>
      <c r="B1094" s="13">
        <v>292683971</v>
      </c>
      <c r="C1094" s="13" t="s">
        <v>237</v>
      </c>
      <c r="D1094" s="14">
        <v>43753</v>
      </c>
      <c r="E1094" s="3">
        <v>1028</v>
      </c>
      <c r="F1094" s="21" t="s">
        <v>2267</v>
      </c>
      <c r="G1094" s="18"/>
      <c r="H1094" s="18" t="s">
        <v>2267</v>
      </c>
      <c r="I1094" s="22">
        <v>43753</v>
      </c>
      <c r="J1094" s="18"/>
      <c r="K1094" s="18" t="s">
        <v>2268</v>
      </c>
      <c r="L1094" s="18" t="s">
        <v>238</v>
      </c>
      <c r="M1094" s="18" t="s">
        <v>53</v>
      </c>
      <c r="N1094" s="18"/>
      <c r="O1094" s="18"/>
      <c r="P1094" s="17"/>
      <c r="Q1094" s="18">
        <f>COUNTIF(Attendance!B:B, A1094)</f>
        <v>1</v>
      </c>
      <c r="R1094" s="18">
        <f>COUNTIFS(Attendance!B:B, A1094, Attendance!C:C, "Went")</f>
        <v>0</v>
      </c>
      <c r="S1094" s="18">
        <f>COUNTIFS(Attendance!B:B, A1094, Attendance!C:C, "No Show")</f>
        <v>1</v>
      </c>
      <c r="T1094" s="18">
        <f>COUNTIFS(Attendance!B:B, A1094, Attendance!C:C, "Didn't Go")</f>
        <v>0</v>
      </c>
      <c r="U1094" s="19">
        <f t="shared" si="6"/>
        <v>0</v>
      </c>
      <c r="V1094" s="19">
        <f t="shared" si="7"/>
        <v>100</v>
      </c>
      <c r="W1094" s="19">
        <f t="shared" si="8"/>
        <v>0</v>
      </c>
    </row>
    <row r="1095" spans="1:23" ht="12.75">
      <c r="A1095" s="13" t="s">
        <v>2269</v>
      </c>
      <c r="B1095" s="13">
        <v>294350962</v>
      </c>
      <c r="C1095" s="13" t="s">
        <v>237</v>
      </c>
      <c r="D1095" s="14">
        <v>43753</v>
      </c>
      <c r="E1095" s="3">
        <v>1029</v>
      </c>
      <c r="F1095" s="21" t="s">
        <v>2269</v>
      </c>
      <c r="G1095" s="18"/>
      <c r="H1095" s="18" t="s">
        <v>2269</v>
      </c>
      <c r="I1095" s="22">
        <v>43753</v>
      </c>
      <c r="J1095" s="18"/>
      <c r="K1095" s="18" t="s">
        <v>2270</v>
      </c>
      <c r="L1095" s="18" t="s">
        <v>30</v>
      </c>
      <c r="M1095" s="18" t="s">
        <v>44</v>
      </c>
      <c r="N1095" s="18"/>
      <c r="O1095" s="18"/>
      <c r="P1095" s="17"/>
      <c r="Q1095" s="18">
        <f>COUNTIF(Attendance!B:B, A1095)</f>
        <v>0</v>
      </c>
      <c r="R1095" s="18">
        <f>COUNTIFS(Attendance!B:B, A1095, Attendance!C:C, "Went")</f>
        <v>0</v>
      </c>
      <c r="S1095" s="18">
        <f>COUNTIFS(Attendance!B:B, A1095, Attendance!C:C, "No Show")</f>
        <v>0</v>
      </c>
      <c r="T1095" s="18">
        <f>COUNTIFS(Attendance!B:B, A1095, Attendance!C:C, "Didn't Go")</f>
        <v>0</v>
      </c>
      <c r="U1095" s="19">
        <f t="shared" si="6"/>
        <v>0</v>
      </c>
      <c r="V1095" s="19">
        <f t="shared" si="7"/>
        <v>0</v>
      </c>
      <c r="W1095" s="19">
        <f t="shared" si="8"/>
        <v>0</v>
      </c>
    </row>
    <row r="1096" spans="1:23" ht="12.75">
      <c r="A1096" s="13" t="s">
        <v>2271</v>
      </c>
      <c r="B1096" s="13">
        <v>294336144</v>
      </c>
      <c r="C1096" s="13" t="s">
        <v>311</v>
      </c>
      <c r="D1096" s="14">
        <v>43753</v>
      </c>
      <c r="E1096" s="3">
        <v>1030</v>
      </c>
      <c r="F1096" s="21" t="s">
        <v>2271</v>
      </c>
      <c r="G1096" s="18"/>
      <c r="H1096" s="18" t="s">
        <v>2271</v>
      </c>
      <c r="I1096" s="22">
        <v>43753</v>
      </c>
      <c r="J1096" s="18"/>
      <c r="K1096" s="18"/>
      <c r="L1096" s="18" t="s">
        <v>235</v>
      </c>
      <c r="M1096" s="18" t="s">
        <v>95</v>
      </c>
      <c r="N1096" s="18"/>
      <c r="O1096" s="18"/>
      <c r="P1096" s="17"/>
      <c r="Q1096" s="18">
        <f>COUNTIF(Attendance!B:B, A1096)</f>
        <v>0</v>
      </c>
      <c r="R1096" s="18">
        <f>COUNTIFS(Attendance!B:B, A1096, Attendance!C:C, "Went")</f>
        <v>0</v>
      </c>
      <c r="S1096" s="18">
        <f>COUNTIFS(Attendance!B:B, A1096, Attendance!C:C, "No Show")</f>
        <v>0</v>
      </c>
      <c r="T1096" s="18">
        <f>COUNTIFS(Attendance!B:B, A1096, Attendance!C:C, "Didn't Go")</f>
        <v>0</v>
      </c>
      <c r="U1096" s="19">
        <f t="shared" si="6"/>
        <v>0</v>
      </c>
      <c r="V1096" s="19">
        <f t="shared" si="7"/>
        <v>0</v>
      </c>
      <c r="W1096" s="19">
        <f t="shared" si="8"/>
        <v>0</v>
      </c>
    </row>
    <row r="1097" spans="1:23" ht="12.75">
      <c r="A1097" s="13" t="s">
        <v>2272</v>
      </c>
      <c r="B1097" s="13">
        <v>294438657</v>
      </c>
      <c r="C1097" s="13" t="s">
        <v>792</v>
      </c>
      <c r="D1097" s="14">
        <v>43754</v>
      </c>
      <c r="E1097" s="3">
        <v>1031</v>
      </c>
      <c r="F1097" s="21" t="s">
        <v>2272</v>
      </c>
      <c r="G1097" s="18"/>
      <c r="H1097" s="18" t="s">
        <v>2272</v>
      </c>
      <c r="I1097" s="22">
        <v>43754</v>
      </c>
      <c r="J1097" s="18"/>
      <c r="K1097" s="18" t="s">
        <v>2273</v>
      </c>
      <c r="L1097" s="18" t="s">
        <v>86</v>
      </c>
      <c r="M1097" s="18" t="s">
        <v>166</v>
      </c>
      <c r="N1097" s="18"/>
      <c r="O1097" s="18"/>
      <c r="P1097" s="17"/>
      <c r="Q1097" s="18">
        <f>COUNTIF(Attendance!B:B, A1097)</f>
        <v>1</v>
      </c>
      <c r="R1097" s="18">
        <f>COUNTIFS(Attendance!B:B, A1097, Attendance!C:C, "Went")</f>
        <v>1</v>
      </c>
      <c r="S1097" s="18">
        <f>COUNTIFS(Attendance!B:B, A1097, Attendance!C:C, "No Show")</f>
        <v>0</v>
      </c>
      <c r="T1097" s="18">
        <f>COUNTIFS(Attendance!B:B, A1097, Attendance!C:C, "Didn't Go")</f>
        <v>0</v>
      </c>
      <c r="U1097" s="19">
        <f t="shared" si="6"/>
        <v>100</v>
      </c>
      <c r="V1097" s="19">
        <f t="shared" si="7"/>
        <v>0</v>
      </c>
      <c r="W1097" s="19">
        <f t="shared" si="8"/>
        <v>0</v>
      </c>
    </row>
    <row r="1098" spans="1:23" ht="12.75">
      <c r="A1098" s="13" t="s">
        <v>1021</v>
      </c>
      <c r="B1098" s="13">
        <v>293560376</v>
      </c>
      <c r="C1098" s="13" t="s">
        <v>237</v>
      </c>
      <c r="D1098" s="14">
        <v>43754</v>
      </c>
      <c r="E1098" s="3">
        <v>1032</v>
      </c>
      <c r="F1098" s="21" t="s">
        <v>1021</v>
      </c>
      <c r="G1098" s="18" t="s">
        <v>1022</v>
      </c>
      <c r="H1098" s="18" t="s">
        <v>1022</v>
      </c>
      <c r="I1098" s="22">
        <v>43210</v>
      </c>
      <c r="J1098" s="18"/>
      <c r="K1098" s="18" t="s">
        <v>1023</v>
      </c>
      <c r="L1098" s="18" t="s">
        <v>453</v>
      </c>
      <c r="M1098" s="18" t="s">
        <v>44</v>
      </c>
      <c r="N1098" s="18"/>
      <c r="O1098" s="18"/>
      <c r="P1098" s="17"/>
      <c r="Q1098" s="18">
        <f>COUNTIF(Attendance!B:B, A1098)</f>
        <v>6</v>
      </c>
      <c r="R1098" s="18">
        <f>COUNTIFS(Attendance!B:B, A1098, Attendance!C:C, "Went")</f>
        <v>1</v>
      </c>
      <c r="S1098" s="18">
        <f>COUNTIFS(Attendance!B:B, A1098, Attendance!C:C, "No Show")</f>
        <v>4</v>
      </c>
      <c r="T1098" s="18">
        <f>COUNTIFS(Attendance!B:B, A1098, Attendance!C:C, "Didn't Go")</f>
        <v>0</v>
      </c>
      <c r="U1098" s="19">
        <f t="shared" si="6"/>
        <v>16.666666666666664</v>
      </c>
      <c r="V1098" s="19">
        <f t="shared" si="7"/>
        <v>66.666666666666657</v>
      </c>
      <c r="W1098" s="19">
        <f t="shared" si="8"/>
        <v>0</v>
      </c>
    </row>
    <row r="1099" spans="1:23" ht="12.75">
      <c r="A1099" s="13" t="s">
        <v>2274</v>
      </c>
      <c r="B1099" s="13">
        <v>294391165</v>
      </c>
      <c r="C1099" s="13" t="s">
        <v>231</v>
      </c>
      <c r="D1099" s="14">
        <v>43754</v>
      </c>
      <c r="E1099" s="3">
        <v>1033</v>
      </c>
      <c r="F1099" s="21" t="s">
        <v>2274</v>
      </c>
      <c r="G1099" s="18"/>
      <c r="H1099" s="18" t="s">
        <v>2274</v>
      </c>
      <c r="I1099" s="22">
        <v>43754</v>
      </c>
      <c r="J1099" s="18"/>
      <c r="K1099" s="18" t="s">
        <v>56</v>
      </c>
      <c r="L1099" s="18" t="s">
        <v>86</v>
      </c>
      <c r="M1099" s="18" t="s">
        <v>56</v>
      </c>
      <c r="N1099" s="18"/>
      <c r="O1099" s="18"/>
      <c r="P1099" s="17"/>
      <c r="Q1099" s="18">
        <f>COUNTIF(Attendance!B:B, A1099)</f>
        <v>1</v>
      </c>
      <c r="R1099" s="18">
        <f>COUNTIFS(Attendance!B:B, A1099, Attendance!C:C, "Went")</f>
        <v>1</v>
      </c>
      <c r="S1099" s="18">
        <f>COUNTIFS(Attendance!B:B, A1099, Attendance!C:C, "No Show")</f>
        <v>0</v>
      </c>
      <c r="T1099" s="18">
        <f>COUNTIFS(Attendance!B:B, A1099, Attendance!C:C, "Didn't Go")</f>
        <v>0</v>
      </c>
      <c r="U1099" s="19">
        <f t="shared" si="6"/>
        <v>100</v>
      </c>
      <c r="V1099" s="19">
        <f t="shared" si="7"/>
        <v>0</v>
      </c>
      <c r="W1099" s="19">
        <f t="shared" si="8"/>
        <v>0</v>
      </c>
    </row>
    <row r="1100" spans="1:23" ht="12.75">
      <c r="A1100" s="13" t="s">
        <v>2275</v>
      </c>
      <c r="B1100" s="13">
        <v>294391592</v>
      </c>
      <c r="C1100" s="13" t="s">
        <v>231</v>
      </c>
      <c r="D1100" s="14">
        <v>43754</v>
      </c>
      <c r="E1100" s="3">
        <v>1034</v>
      </c>
      <c r="F1100" s="21" t="s">
        <v>2275</v>
      </c>
      <c r="G1100" s="18"/>
      <c r="H1100" s="18" t="s">
        <v>2275</v>
      </c>
      <c r="I1100" s="22">
        <v>43754</v>
      </c>
      <c r="J1100" s="18"/>
      <c r="K1100" s="18"/>
      <c r="L1100" s="18" t="s">
        <v>235</v>
      </c>
      <c r="M1100" s="18" t="s">
        <v>95</v>
      </c>
      <c r="N1100" s="18"/>
      <c r="O1100" s="18"/>
      <c r="P1100" s="17"/>
      <c r="Q1100" s="18">
        <f>COUNTIF(Attendance!B:B, A1100)</f>
        <v>0</v>
      </c>
      <c r="R1100" s="18">
        <f>COUNTIFS(Attendance!B:B, A1100, Attendance!C:C, "Went")</f>
        <v>0</v>
      </c>
      <c r="S1100" s="18">
        <f>COUNTIFS(Attendance!B:B, A1100, Attendance!C:C, "No Show")</f>
        <v>0</v>
      </c>
      <c r="T1100" s="18">
        <f>COUNTIFS(Attendance!B:B, A1100, Attendance!C:C, "Didn't Go")</f>
        <v>0</v>
      </c>
      <c r="U1100" s="19">
        <f t="shared" si="6"/>
        <v>0</v>
      </c>
      <c r="V1100" s="19">
        <f t="shared" si="7"/>
        <v>0</v>
      </c>
      <c r="W1100" s="19">
        <f t="shared" si="8"/>
        <v>0</v>
      </c>
    </row>
    <row r="1101" spans="1:23" ht="12.75">
      <c r="A1101" s="13" t="s">
        <v>2276</v>
      </c>
      <c r="B1101" s="13">
        <v>294392448</v>
      </c>
      <c r="C1101" s="13" t="s">
        <v>231</v>
      </c>
      <c r="D1101" s="14">
        <v>43754</v>
      </c>
      <c r="E1101" s="3">
        <v>1035</v>
      </c>
      <c r="F1101" s="21" t="s">
        <v>2276</v>
      </c>
      <c r="G1101" s="18"/>
      <c r="H1101" s="18" t="s">
        <v>2276</v>
      </c>
      <c r="I1101" s="22">
        <v>43754</v>
      </c>
      <c r="J1101" s="18"/>
      <c r="K1101" s="18" t="s">
        <v>56</v>
      </c>
      <c r="L1101" s="18" t="s">
        <v>86</v>
      </c>
      <c r="M1101" s="18" t="s">
        <v>56</v>
      </c>
      <c r="N1101" s="18"/>
      <c r="O1101" s="18"/>
      <c r="P1101" s="17"/>
      <c r="Q1101" s="18">
        <f>COUNTIF(Attendance!B:B, A1101)</f>
        <v>1</v>
      </c>
      <c r="R1101" s="18">
        <f>COUNTIFS(Attendance!B:B, A1101, Attendance!C:C, "Went")</f>
        <v>1</v>
      </c>
      <c r="S1101" s="18">
        <f>COUNTIFS(Attendance!B:B, A1101, Attendance!C:C, "No Show")</f>
        <v>0</v>
      </c>
      <c r="T1101" s="18">
        <f>COUNTIFS(Attendance!B:B, A1101, Attendance!C:C, "Didn't Go")</f>
        <v>0</v>
      </c>
      <c r="U1101" s="19">
        <f t="shared" si="6"/>
        <v>100</v>
      </c>
      <c r="V1101" s="19">
        <f t="shared" si="7"/>
        <v>0</v>
      </c>
      <c r="W1101" s="19">
        <f t="shared" si="8"/>
        <v>0</v>
      </c>
    </row>
    <row r="1102" spans="1:23" ht="12.75">
      <c r="A1102" s="13" t="s">
        <v>2277</v>
      </c>
      <c r="B1102" s="13">
        <v>294385617</v>
      </c>
      <c r="C1102" s="13" t="s">
        <v>237</v>
      </c>
      <c r="D1102" s="14">
        <v>43754</v>
      </c>
      <c r="E1102" s="3">
        <v>1036</v>
      </c>
      <c r="F1102" s="21" t="s">
        <v>2277</v>
      </c>
      <c r="G1102" s="18"/>
      <c r="H1102" s="18" t="s">
        <v>2277</v>
      </c>
      <c r="I1102" s="22">
        <v>43754</v>
      </c>
      <c r="J1102" s="18"/>
      <c r="K1102" s="18"/>
      <c r="L1102" s="18" t="s">
        <v>235</v>
      </c>
      <c r="M1102" s="18" t="s">
        <v>95</v>
      </c>
      <c r="N1102" s="18"/>
      <c r="O1102" s="18"/>
      <c r="P1102" s="17"/>
      <c r="Q1102" s="18">
        <f>COUNTIF(Attendance!B:B, A1102)</f>
        <v>0</v>
      </c>
      <c r="R1102" s="18">
        <f>COUNTIFS(Attendance!B:B, A1102, Attendance!C:C, "Went")</f>
        <v>0</v>
      </c>
      <c r="S1102" s="18">
        <f>COUNTIFS(Attendance!B:B, A1102, Attendance!C:C, "No Show")</f>
        <v>0</v>
      </c>
      <c r="T1102" s="18">
        <f>COUNTIFS(Attendance!B:B, A1102, Attendance!C:C, "Didn't Go")</f>
        <v>0</v>
      </c>
      <c r="U1102" s="19">
        <f t="shared" si="6"/>
        <v>0</v>
      </c>
      <c r="V1102" s="19">
        <f t="shared" si="7"/>
        <v>0</v>
      </c>
      <c r="W1102" s="19">
        <f t="shared" si="8"/>
        <v>0</v>
      </c>
    </row>
    <row r="1103" spans="1:23" ht="12.75">
      <c r="A1103" s="13" t="s">
        <v>2278</v>
      </c>
      <c r="B1103" s="13">
        <v>219400966</v>
      </c>
      <c r="C1103" s="13" t="s">
        <v>237</v>
      </c>
      <c r="D1103" s="14">
        <v>43755</v>
      </c>
      <c r="E1103" s="3">
        <v>1037</v>
      </c>
      <c r="F1103" s="21" t="s">
        <v>2278</v>
      </c>
      <c r="G1103" s="18"/>
      <c r="H1103" s="18" t="s">
        <v>2278</v>
      </c>
      <c r="I1103" s="22">
        <v>43755</v>
      </c>
      <c r="J1103" s="18"/>
      <c r="K1103" s="18" t="s">
        <v>2279</v>
      </c>
      <c r="L1103" s="18" t="s">
        <v>328</v>
      </c>
      <c r="M1103" s="18" t="s">
        <v>53</v>
      </c>
      <c r="N1103" s="18"/>
      <c r="O1103" s="18"/>
      <c r="P1103" s="17"/>
      <c r="Q1103" s="18">
        <f>COUNTIF(Attendance!B:B, A1103)</f>
        <v>1</v>
      </c>
      <c r="R1103" s="18">
        <f>COUNTIFS(Attendance!B:B, A1103, Attendance!C:C, "Went")</f>
        <v>1</v>
      </c>
      <c r="S1103" s="18">
        <f>COUNTIFS(Attendance!B:B, A1103, Attendance!C:C, "No Show")</f>
        <v>0</v>
      </c>
      <c r="T1103" s="18">
        <f>COUNTIFS(Attendance!B:B, A1103, Attendance!C:C, "Didn't Go")</f>
        <v>0</v>
      </c>
      <c r="U1103" s="19">
        <f t="shared" si="6"/>
        <v>100</v>
      </c>
      <c r="V1103" s="19">
        <f t="shared" si="7"/>
        <v>0</v>
      </c>
      <c r="W1103" s="19">
        <f t="shared" si="8"/>
        <v>0</v>
      </c>
    </row>
    <row r="1104" spans="1:23" ht="12.75">
      <c r="A1104" s="13" t="s">
        <v>1295</v>
      </c>
      <c r="B1104" s="13">
        <v>13515278</v>
      </c>
      <c r="C1104" s="13" t="s">
        <v>237</v>
      </c>
      <c r="D1104" s="14">
        <v>43755</v>
      </c>
      <c r="E1104" s="3">
        <v>1038</v>
      </c>
      <c r="F1104" s="21" t="s">
        <v>1295</v>
      </c>
      <c r="G1104" s="18"/>
      <c r="H1104" s="18" t="s">
        <v>1295</v>
      </c>
      <c r="I1104" s="22">
        <v>43311</v>
      </c>
      <c r="J1104" s="18" t="s">
        <v>177</v>
      </c>
      <c r="K1104" s="18" t="s">
        <v>136</v>
      </c>
      <c r="L1104" s="18" t="s">
        <v>103</v>
      </c>
      <c r="M1104" s="18" t="s">
        <v>44</v>
      </c>
      <c r="N1104" s="18"/>
      <c r="O1104" s="18"/>
      <c r="P1104" s="17"/>
      <c r="Q1104" s="18">
        <f>COUNTIF(Attendance!B:B, A1104)</f>
        <v>5</v>
      </c>
      <c r="R1104" s="18">
        <f>COUNTIFS(Attendance!B:B, A1104, Attendance!C:C, "Went")</f>
        <v>5</v>
      </c>
      <c r="S1104" s="18">
        <f>COUNTIFS(Attendance!B:B, A1104, Attendance!C:C, "No Show")</f>
        <v>0</v>
      </c>
      <c r="T1104" s="18">
        <f>COUNTIFS(Attendance!B:B, A1104, Attendance!C:C, "Didn't Go")</f>
        <v>0</v>
      </c>
      <c r="U1104" s="19">
        <f t="shared" si="6"/>
        <v>100</v>
      </c>
      <c r="V1104" s="19">
        <f t="shared" si="7"/>
        <v>0</v>
      </c>
      <c r="W1104" s="19">
        <f t="shared" si="8"/>
        <v>0</v>
      </c>
    </row>
    <row r="1105" spans="1:23" ht="12.75">
      <c r="A1105" s="13" t="s">
        <v>2280</v>
      </c>
      <c r="B1105" s="13">
        <v>294595579</v>
      </c>
      <c r="C1105" s="13" t="s">
        <v>237</v>
      </c>
      <c r="D1105" s="14">
        <v>43756</v>
      </c>
      <c r="E1105" s="3">
        <v>1039</v>
      </c>
      <c r="F1105" s="21" t="s">
        <v>2280</v>
      </c>
      <c r="G1105" s="18"/>
      <c r="H1105" s="18" t="s">
        <v>2280</v>
      </c>
      <c r="I1105" s="22">
        <v>43756</v>
      </c>
      <c r="J1105" s="18"/>
      <c r="K1105" s="18" t="s">
        <v>2281</v>
      </c>
      <c r="L1105" s="18" t="s">
        <v>103</v>
      </c>
      <c r="M1105" s="18" t="s">
        <v>53</v>
      </c>
      <c r="N1105" s="18"/>
      <c r="O1105" s="18"/>
      <c r="P1105" s="17"/>
      <c r="Q1105" s="18">
        <f>COUNTIF(Attendance!B:B, A1105)</f>
        <v>0</v>
      </c>
      <c r="R1105" s="18">
        <f>COUNTIFS(Attendance!B:B, A1105, Attendance!C:C, "Went")</f>
        <v>0</v>
      </c>
      <c r="S1105" s="18">
        <f>COUNTIFS(Attendance!B:B, A1105, Attendance!C:C, "No Show")</f>
        <v>0</v>
      </c>
      <c r="T1105" s="18">
        <f>COUNTIFS(Attendance!B:B, A1105, Attendance!C:C, "Didn't Go")</f>
        <v>0</v>
      </c>
      <c r="U1105" s="19">
        <f t="shared" si="6"/>
        <v>0</v>
      </c>
      <c r="V1105" s="19">
        <f t="shared" si="7"/>
        <v>0</v>
      </c>
      <c r="W1105" s="19">
        <f t="shared" si="8"/>
        <v>0</v>
      </c>
    </row>
    <row r="1106" spans="1:23" ht="12.75">
      <c r="A1106" s="13" t="s">
        <v>2282</v>
      </c>
      <c r="B1106" s="13">
        <v>186756010</v>
      </c>
      <c r="C1106" s="13" t="s">
        <v>883</v>
      </c>
      <c r="D1106" s="14">
        <v>43758</v>
      </c>
      <c r="E1106" s="3">
        <v>1040</v>
      </c>
      <c r="F1106" s="21" t="s">
        <v>2282</v>
      </c>
      <c r="G1106" s="18"/>
      <c r="H1106" s="18" t="s">
        <v>2282</v>
      </c>
      <c r="I1106" s="22">
        <v>43758</v>
      </c>
      <c r="J1106" s="18"/>
      <c r="K1106" s="18" t="s">
        <v>2283</v>
      </c>
      <c r="L1106" s="18" t="s">
        <v>1313</v>
      </c>
      <c r="M1106" s="18" t="s">
        <v>53</v>
      </c>
      <c r="N1106" s="18"/>
      <c r="O1106" s="18"/>
      <c r="P1106" s="17"/>
      <c r="Q1106" s="18">
        <f>COUNTIF(Attendance!B:B, A1106)</f>
        <v>1</v>
      </c>
      <c r="R1106" s="18">
        <f>COUNTIFS(Attendance!B:B, A1106, Attendance!C:C, "Went")</f>
        <v>0</v>
      </c>
      <c r="S1106" s="18">
        <f>COUNTIFS(Attendance!B:B, A1106, Attendance!C:C, "No Show")</f>
        <v>1</v>
      </c>
      <c r="T1106" s="18">
        <f>COUNTIFS(Attendance!B:B, A1106, Attendance!C:C, "Didn't Go")</f>
        <v>0</v>
      </c>
      <c r="U1106" s="19">
        <f t="shared" si="6"/>
        <v>0</v>
      </c>
      <c r="V1106" s="19">
        <f t="shared" si="7"/>
        <v>100</v>
      </c>
      <c r="W1106" s="19">
        <f t="shared" si="8"/>
        <v>0</v>
      </c>
    </row>
    <row r="1107" spans="1:23" ht="12.75">
      <c r="A1107" s="13" t="s">
        <v>2284</v>
      </c>
      <c r="B1107" s="13">
        <v>13618811</v>
      </c>
      <c r="C1107" s="13" t="s">
        <v>231</v>
      </c>
      <c r="D1107" s="14">
        <v>43759</v>
      </c>
      <c r="E1107" s="3">
        <v>1041</v>
      </c>
      <c r="F1107" s="21" t="s">
        <v>2284</v>
      </c>
      <c r="G1107" s="18"/>
      <c r="H1107" s="18" t="s">
        <v>2284</v>
      </c>
      <c r="I1107" s="22">
        <v>43759</v>
      </c>
      <c r="J1107" s="18"/>
      <c r="K1107" s="18" t="s">
        <v>515</v>
      </c>
      <c r="L1107" s="18" t="s">
        <v>2285</v>
      </c>
      <c r="M1107" s="18" t="s">
        <v>82</v>
      </c>
      <c r="N1107" s="18"/>
      <c r="O1107" s="18"/>
      <c r="P1107" s="17"/>
      <c r="Q1107" s="18">
        <f>COUNTIF(Attendance!B:B, A1107)</f>
        <v>1</v>
      </c>
      <c r="R1107" s="18">
        <f>COUNTIFS(Attendance!B:B, A1107, Attendance!C:C, "Went")</f>
        <v>0</v>
      </c>
      <c r="S1107" s="18">
        <f>COUNTIFS(Attendance!B:B, A1107, Attendance!C:C, "No Show")</f>
        <v>1</v>
      </c>
      <c r="T1107" s="18">
        <f>COUNTIFS(Attendance!B:B, A1107, Attendance!C:C, "Didn't Go")</f>
        <v>0</v>
      </c>
      <c r="U1107" s="19">
        <f t="shared" si="6"/>
        <v>0</v>
      </c>
      <c r="V1107" s="19">
        <f t="shared" si="7"/>
        <v>100</v>
      </c>
      <c r="W1107" s="19">
        <f t="shared" si="8"/>
        <v>0</v>
      </c>
    </row>
    <row r="1108" spans="1:23" ht="12.75">
      <c r="A1108" s="13" t="s">
        <v>2286</v>
      </c>
      <c r="B1108" s="13">
        <v>279368209</v>
      </c>
      <c r="C1108" s="13" t="s">
        <v>237</v>
      </c>
      <c r="D1108" s="14">
        <v>43760</v>
      </c>
      <c r="E1108" s="3">
        <v>1042</v>
      </c>
      <c r="F1108" s="21" t="s">
        <v>2286</v>
      </c>
      <c r="G1108" s="18"/>
      <c r="H1108" s="18" t="s">
        <v>2286</v>
      </c>
      <c r="I1108" s="22">
        <v>43760</v>
      </c>
      <c r="J1108" s="18"/>
      <c r="K1108" s="18"/>
      <c r="L1108" s="18" t="s">
        <v>235</v>
      </c>
      <c r="M1108" s="18" t="s">
        <v>95</v>
      </c>
      <c r="N1108" s="18"/>
      <c r="O1108" s="18"/>
      <c r="P1108" s="17"/>
      <c r="Q1108" s="18">
        <f>COUNTIF(Attendance!B:B, A1108)</f>
        <v>1</v>
      </c>
      <c r="R1108" s="18">
        <f>COUNTIFS(Attendance!B:B, A1108, Attendance!C:C, "Went")</f>
        <v>0</v>
      </c>
      <c r="S1108" s="18">
        <f>COUNTIFS(Attendance!B:B, A1108, Attendance!C:C, "No Show")</f>
        <v>0</v>
      </c>
      <c r="T1108" s="18">
        <f>COUNTIFS(Attendance!B:B, A1108, Attendance!C:C, "Didn't Go")</f>
        <v>1</v>
      </c>
      <c r="U1108" s="19">
        <f t="shared" si="6"/>
        <v>0</v>
      </c>
      <c r="V1108" s="19">
        <f t="shared" si="7"/>
        <v>0</v>
      </c>
      <c r="W1108" s="19">
        <f t="shared" si="8"/>
        <v>100</v>
      </c>
    </row>
    <row r="1109" spans="1:23" ht="12.75">
      <c r="A1109" s="13" t="s">
        <v>2287</v>
      </c>
      <c r="B1109" s="13">
        <v>294972663</v>
      </c>
      <c r="C1109" s="13" t="s">
        <v>231</v>
      </c>
      <c r="D1109" s="14">
        <v>43760</v>
      </c>
      <c r="E1109" s="3">
        <v>1043</v>
      </c>
      <c r="F1109" s="21" t="s">
        <v>2288</v>
      </c>
      <c r="G1109" s="18"/>
      <c r="H1109" s="18" t="s">
        <v>2288</v>
      </c>
      <c r="I1109" s="22">
        <v>43760</v>
      </c>
      <c r="J1109" s="18"/>
      <c r="K1109" s="18" t="s">
        <v>2289</v>
      </c>
      <c r="L1109" s="18" t="s">
        <v>48</v>
      </c>
      <c r="M1109" s="18" t="s">
        <v>53</v>
      </c>
      <c r="N1109" s="18"/>
      <c r="O1109" s="18"/>
      <c r="P1109" s="17"/>
      <c r="Q1109" s="18">
        <f>COUNTIF(Attendance!B:B, A1109)</f>
        <v>0</v>
      </c>
      <c r="R1109" s="18">
        <f>COUNTIFS(Attendance!B:B, A1109, Attendance!C:C, "Went")</f>
        <v>0</v>
      </c>
      <c r="S1109" s="18">
        <f>COUNTIFS(Attendance!B:B, A1109, Attendance!C:C, "No Show")</f>
        <v>0</v>
      </c>
      <c r="T1109" s="18">
        <f>COUNTIFS(Attendance!B:B, A1109, Attendance!C:C, "Didn't Go")</f>
        <v>0</v>
      </c>
      <c r="U1109" s="19">
        <f t="shared" si="6"/>
        <v>0</v>
      </c>
      <c r="V1109" s="19">
        <f t="shared" si="7"/>
        <v>0</v>
      </c>
      <c r="W1109" s="19">
        <f t="shared" si="8"/>
        <v>0</v>
      </c>
    </row>
    <row r="1110" spans="1:23" ht="12.75">
      <c r="A1110" s="13" t="s">
        <v>2247</v>
      </c>
      <c r="B1110" s="13">
        <v>295028475</v>
      </c>
      <c r="C1110" s="13" t="s">
        <v>237</v>
      </c>
      <c r="D1110" s="14">
        <v>43761</v>
      </c>
      <c r="E1110" s="3">
        <v>1044</v>
      </c>
      <c r="F1110" s="21" t="s">
        <v>2247</v>
      </c>
      <c r="G1110" s="18"/>
      <c r="H1110" s="18" t="s">
        <v>2247</v>
      </c>
      <c r="I1110" s="22">
        <v>43744</v>
      </c>
      <c r="J1110" s="18"/>
      <c r="K1110" s="18" t="s">
        <v>601</v>
      </c>
      <c r="L1110" s="18" t="s">
        <v>103</v>
      </c>
      <c r="M1110" s="18" t="s">
        <v>601</v>
      </c>
      <c r="N1110" s="18"/>
      <c r="O1110" s="18"/>
      <c r="P1110" s="17"/>
      <c r="Q1110" s="18">
        <f>COUNTIF(Attendance!B:B, A1110)</f>
        <v>2</v>
      </c>
      <c r="R1110" s="18">
        <f>COUNTIFS(Attendance!B:B, A1110, Attendance!C:C, "Went")</f>
        <v>0</v>
      </c>
      <c r="S1110" s="18">
        <f>COUNTIFS(Attendance!B:B, A1110, Attendance!C:C, "No Show")</f>
        <v>2</v>
      </c>
      <c r="T1110" s="18">
        <f>COUNTIFS(Attendance!B:B, A1110, Attendance!C:C, "Didn't Go")</f>
        <v>0</v>
      </c>
      <c r="U1110" s="19">
        <f t="shared" si="6"/>
        <v>0</v>
      </c>
      <c r="V1110" s="19">
        <f t="shared" si="7"/>
        <v>100</v>
      </c>
      <c r="W1110" s="19">
        <f t="shared" si="8"/>
        <v>0</v>
      </c>
    </row>
    <row r="1111" spans="1:23" ht="12.75">
      <c r="A1111" s="13" t="s">
        <v>2290</v>
      </c>
      <c r="B1111" s="13">
        <v>254270419</v>
      </c>
      <c r="C1111" s="13" t="s">
        <v>271</v>
      </c>
      <c r="D1111" s="14">
        <v>43762</v>
      </c>
      <c r="E1111" s="3">
        <v>1045</v>
      </c>
      <c r="F1111" s="21" t="s">
        <v>2290</v>
      </c>
      <c r="G1111" s="18"/>
      <c r="H1111" s="18" t="s">
        <v>2290</v>
      </c>
      <c r="I1111" s="22">
        <v>43762</v>
      </c>
      <c r="J1111" s="18"/>
      <c r="K1111" s="18"/>
      <c r="L1111" s="18" t="s">
        <v>235</v>
      </c>
      <c r="M1111" s="18" t="s">
        <v>95</v>
      </c>
      <c r="N1111" s="18"/>
      <c r="O1111" s="18"/>
      <c r="P1111" s="17"/>
      <c r="Q1111" s="18">
        <f>COUNTIF(Attendance!B:B, A1111)</f>
        <v>1</v>
      </c>
      <c r="R1111" s="18">
        <f>COUNTIFS(Attendance!B:B, A1111, Attendance!C:C, "Went")</f>
        <v>0</v>
      </c>
      <c r="S1111" s="18">
        <f>COUNTIFS(Attendance!B:B, A1111, Attendance!C:C, "No Show")</f>
        <v>1</v>
      </c>
      <c r="T1111" s="18">
        <f>COUNTIFS(Attendance!B:B, A1111, Attendance!C:C, "Didn't Go")</f>
        <v>0</v>
      </c>
      <c r="U1111" s="19">
        <f t="shared" si="6"/>
        <v>0</v>
      </c>
      <c r="V1111" s="19">
        <f t="shared" si="7"/>
        <v>100</v>
      </c>
      <c r="W1111" s="19">
        <f t="shared" si="8"/>
        <v>0</v>
      </c>
    </row>
    <row r="1112" spans="1:23" ht="12.75">
      <c r="A1112" s="13" t="s">
        <v>2291</v>
      </c>
      <c r="B1112" s="13">
        <v>295102170</v>
      </c>
      <c r="C1112" s="13" t="s">
        <v>293</v>
      </c>
      <c r="D1112" s="14">
        <v>43762</v>
      </c>
      <c r="E1112" s="3">
        <v>1046</v>
      </c>
      <c r="F1112" s="21" t="s">
        <v>2291</v>
      </c>
      <c r="G1112" s="18"/>
      <c r="H1112" s="18" t="s">
        <v>2291</v>
      </c>
      <c r="I1112" s="22">
        <v>43762</v>
      </c>
      <c r="J1112" s="18"/>
      <c r="K1112" s="18"/>
      <c r="L1112" s="18" t="s">
        <v>235</v>
      </c>
      <c r="M1112" s="18" t="s">
        <v>95</v>
      </c>
      <c r="N1112" s="18"/>
      <c r="O1112" s="18"/>
      <c r="P1112" s="17"/>
      <c r="Q1112" s="18">
        <f>COUNTIF(Attendance!B:B, A1112)</f>
        <v>0</v>
      </c>
      <c r="R1112" s="18">
        <f>COUNTIFS(Attendance!B:B, A1112, Attendance!C:C, "Went")</f>
        <v>0</v>
      </c>
      <c r="S1112" s="18">
        <f>COUNTIFS(Attendance!B:B, A1112, Attendance!C:C, "No Show")</f>
        <v>0</v>
      </c>
      <c r="T1112" s="18">
        <f>COUNTIFS(Attendance!B:B, A1112, Attendance!C:C, "Didn't Go")</f>
        <v>0</v>
      </c>
      <c r="U1112" s="19">
        <f t="shared" si="6"/>
        <v>0</v>
      </c>
      <c r="V1112" s="19">
        <f t="shared" si="7"/>
        <v>0</v>
      </c>
      <c r="W1112" s="19">
        <f t="shared" si="8"/>
        <v>0</v>
      </c>
    </row>
    <row r="1113" spans="1:23" ht="12.75">
      <c r="A1113" s="13" t="s">
        <v>2292</v>
      </c>
      <c r="B1113" s="13">
        <v>295106342</v>
      </c>
      <c r="C1113" s="13" t="s">
        <v>237</v>
      </c>
      <c r="D1113" s="14">
        <v>43762</v>
      </c>
      <c r="E1113" s="3">
        <v>1047</v>
      </c>
      <c r="F1113" s="21" t="s">
        <v>2293</v>
      </c>
      <c r="G1113" s="18"/>
      <c r="H1113" s="18" t="s">
        <v>2293</v>
      </c>
      <c r="I1113" s="22">
        <v>43762</v>
      </c>
      <c r="J1113" s="18"/>
      <c r="K1113" s="18" t="s">
        <v>2294</v>
      </c>
      <c r="L1113" s="18" t="s">
        <v>2295</v>
      </c>
      <c r="M1113" s="18" t="s">
        <v>36</v>
      </c>
      <c r="N1113" s="18"/>
      <c r="O1113" s="18"/>
      <c r="P1113" s="17"/>
      <c r="Q1113" s="18">
        <f>COUNTIF(Attendance!B:B, A1113)</f>
        <v>0</v>
      </c>
      <c r="R1113" s="18">
        <f>COUNTIFS(Attendance!B:B, A1113, Attendance!C:C, "Went")</f>
        <v>0</v>
      </c>
      <c r="S1113" s="18">
        <f>COUNTIFS(Attendance!B:B, A1113, Attendance!C:C, "No Show")</f>
        <v>0</v>
      </c>
      <c r="T1113" s="18">
        <f>COUNTIFS(Attendance!B:B, A1113, Attendance!C:C, "Didn't Go")</f>
        <v>0</v>
      </c>
      <c r="U1113" s="19">
        <f t="shared" si="6"/>
        <v>0</v>
      </c>
      <c r="V1113" s="19">
        <f t="shared" si="7"/>
        <v>0</v>
      </c>
      <c r="W1113" s="19">
        <f t="shared" si="8"/>
        <v>0</v>
      </c>
    </row>
    <row r="1114" spans="1:23" ht="12.75">
      <c r="A1114" s="13" t="s">
        <v>2296</v>
      </c>
      <c r="B1114" s="13">
        <v>295147252</v>
      </c>
      <c r="C1114" s="13" t="s">
        <v>237</v>
      </c>
      <c r="D1114" s="14">
        <v>43763</v>
      </c>
      <c r="E1114" s="3">
        <v>1048</v>
      </c>
      <c r="F1114" s="21" t="s">
        <v>2296</v>
      </c>
      <c r="G1114" s="18"/>
      <c r="H1114" s="18" t="s">
        <v>2296</v>
      </c>
      <c r="I1114" s="22">
        <v>43763</v>
      </c>
      <c r="J1114" s="18"/>
      <c r="K1114" s="18" t="s">
        <v>172</v>
      </c>
      <c r="L1114" s="18" t="s">
        <v>86</v>
      </c>
      <c r="M1114" s="18" t="s">
        <v>44</v>
      </c>
      <c r="N1114" s="18"/>
      <c r="O1114" s="18"/>
      <c r="P1114" s="17"/>
      <c r="Q1114" s="18">
        <f>COUNTIF(Attendance!B:B, A1114)</f>
        <v>1</v>
      </c>
      <c r="R1114" s="18">
        <f>COUNTIFS(Attendance!B:B, A1114, Attendance!C:C, "Went")</f>
        <v>1</v>
      </c>
      <c r="S1114" s="18">
        <f>COUNTIFS(Attendance!B:B, A1114, Attendance!C:C, "No Show")</f>
        <v>0</v>
      </c>
      <c r="T1114" s="18">
        <f>COUNTIFS(Attendance!B:B, A1114, Attendance!C:C, "Didn't Go")</f>
        <v>0</v>
      </c>
      <c r="U1114" s="19">
        <f t="shared" si="6"/>
        <v>100</v>
      </c>
      <c r="V1114" s="19">
        <f t="shared" si="7"/>
        <v>0</v>
      </c>
      <c r="W1114" s="19">
        <f t="shared" si="8"/>
        <v>0</v>
      </c>
    </row>
    <row r="1115" spans="1:23" ht="12.75">
      <c r="A1115" s="13" t="s">
        <v>2297</v>
      </c>
      <c r="B1115" s="13">
        <v>295227656</v>
      </c>
      <c r="C1115" s="13" t="s">
        <v>237</v>
      </c>
      <c r="D1115" s="14">
        <v>43764</v>
      </c>
      <c r="E1115" s="3">
        <v>1049</v>
      </c>
      <c r="F1115" s="21" t="s">
        <v>2297</v>
      </c>
      <c r="G1115" s="18"/>
      <c r="H1115" s="18" t="s">
        <v>2297</v>
      </c>
      <c r="I1115" s="22">
        <v>43764</v>
      </c>
      <c r="J1115" s="18"/>
      <c r="K1115" s="18"/>
      <c r="L1115" s="18" t="s">
        <v>235</v>
      </c>
      <c r="M1115" s="18" t="s">
        <v>95</v>
      </c>
      <c r="N1115" s="18"/>
      <c r="O1115" s="18"/>
      <c r="P1115" s="17"/>
      <c r="Q1115" s="18">
        <f>COUNTIF(Attendance!B:B, A1115)</f>
        <v>1</v>
      </c>
      <c r="R1115" s="18">
        <f>COUNTIFS(Attendance!B:B, A1115, Attendance!C:C, "Went")</f>
        <v>0</v>
      </c>
      <c r="S1115" s="18">
        <f>COUNTIFS(Attendance!B:B, A1115, Attendance!C:C, "No Show")</f>
        <v>1</v>
      </c>
      <c r="T1115" s="18">
        <f>COUNTIFS(Attendance!B:B, A1115, Attendance!C:C, "Didn't Go")</f>
        <v>0</v>
      </c>
      <c r="U1115" s="19">
        <f t="shared" si="6"/>
        <v>0</v>
      </c>
      <c r="V1115" s="19">
        <f t="shared" si="7"/>
        <v>100</v>
      </c>
      <c r="W1115" s="19">
        <f t="shared" si="8"/>
        <v>0</v>
      </c>
    </row>
    <row r="1116" spans="1:23" ht="12.75">
      <c r="A1116" s="13" t="s">
        <v>2298</v>
      </c>
      <c r="B1116" s="13">
        <v>245061033</v>
      </c>
      <c r="C1116" s="13" t="s">
        <v>237</v>
      </c>
      <c r="D1116" s="14">
        <v>43764</v>
      </c>
      <c r="E1116" s="3">
        <v>1050</v>
      </c>
      <c r="F1116" s="21" t="s">
        <v>2298</v>
      </c>
      <c r="G1116" s="18"/>
      <c r="H1116" s="18" t="s">
        <v>2298</v>
      </c>
      <c r="I1116" s="22">
        <v>43764</v>
      </c>
      <c r="J1116" s="18"/>
      <c r="K1116" s="18" t="s">
        <v>2299</v>
      </c>
      <c r="L1116" s="18" t="s">
        <v>2300</v>
      </c>
      <c r="M1116" s="18" t="s">
        <v>36</v>
      </c>
      <c r="N1116" s="18"/>
      <c r="O1116" s="18"/>
      <c r="P1116" s="17"/>
      <c r="Q1116" s="18">
        <f>COUNTIF(Attendance!B:B, A1116)</f>
        <v>1</v>
      </c>
      <c r="R1116" s="18">
        <f>COUNTIFS(Attendance!B:B, A1116, Attendance!C:C, "Went")</f>
        <v>0</v>
      </c>
      <c r="S1116" s="18">
        <f>COUNTIFS(Attendance!B:B, A1116, Attendance!C:C, "No Show")</f>
        <v>1</v>
      </c>
      <c r="T1116" s="18">
        <f>COUNTIFS(Attendance!B:B, A1116, Attendance!C:C, "Didn't Go")</f>
        <v>0</v>
      </c>
      <c r="U1116" s="19">
        <f t="shared" si="6"/>
        <v>0</v>
      </c>
      <c r="V1116" s="19">
        <f t="shared" si="7"/>
        <v>100</v>
      </c>
      <c r="W1116" s="19">
        <f t="shared" si="8"/>
        <v>0</v>
      </c>
    </row>
    <row r="1117" spans="1:23" ht="12.75">
      <c r="A1117" s="13" t="s">
        <v>2301</v>
      </c>
      <c r="B1117" s="13">
        <v>295321367</v>
      </c>
      <c r="C1117" s="13" t="s">
        <v>231</v>
      </c>
      <c r="D1117" s="14">
        <v>43766</v>
      </c>
      <c r="E1117" s="3">
        <v>1051</v>
      </c>
      <c r="F1117" s="21" t="s">
        <v>2301</v>
      </c>
      <c r="G1117" s="18"/>
      <c r="H1117" s="18" t="s">
        <v>2301</v>
      </c>
      <c r="I1117" s="22">
        <v>43766</v>
      </c>
      <c r="J1117" s="18"/>
      <c r="K1117" s="18" t="s">
        <v>940</v>
      </c>
      <c r="L1117" s="18" t="s">
        <v>2117</v>
      </c>
      <c r="M1117" s="18" t="s">
        <v>82</v>
      </c>
      <c r="N1117" s="18"/>
      <c r="O1117" s="18"/>
      <c r="P1117" s="17"/>
      <c r="Q1117" s="18">
        <f>COUNTIF(Attendance!B:B, A1117)</f>
        <v>1</v>
      </c>
      <c r="R1117" s="18">
        <f>COUNTIFS(Attendance!B:B, A1117, Attendance!C:C, "Went")</f>
        <v>0</v>
      </c>
      <c r="S1117" s="18">
        <f>COUNTIFS(Attendance!B:B, A1117, Attendance!C:C, "No Show")</f>
        <v>1</v>
      </c>
      <c r="T1117" s="18">
        <f>COUNTIFS(Attendance!B:B, A1117, Attendance!C:C, "Didn't Go")</f>
        <v>0</v>
      </c>
      <c r="U1117" s="19">
        <f t="shared" si="6"/>
        <v>0</v>
      </c>
      <c r="V1117" s="19">
        <f t="shared" si="7"/>
        <v>100</v>
      </c>
      <c r="W1117" s="19">
        <f t="shared" si="8"/>
        <v>0</v>
      </c>
    </row>
    <row r="1118" spans="1:23" ht="12.75">
      <c r="A1118" s="13" t="s">
        <v>2302</v>
      </c>
      <c r="B1118" s="13">
        <v>292956793</v>
      </c>
      <c r="C1118" s="13" t="s">
        <v>237</v>
      </c>
      <c r="D1118" s="14">
        <v>43767</v>
      </c>
      <c r="E1118" s="3">
        <v>1052</v>
      </c>
      <c r="F1118" s="21" t="s">
        <v>2302</v>
      </c>
      <c r="G1118" s="18"/>
      <c r="H1118" s="18" t="s">
        <v>2302</v>
      </c>
      <c r="I1118" s="22">
        <v>43767</v>
      </c>
      <c r="J1118" s="18"/>
      <c r="K1118" s="18" t="s">
        <v>2303</v>
      </c>
      <c r="L1118" s="18" t="s">
        <v>283</v>
      </c>
      <c r="M1118" s="18" t="s">
        <v>31</v>
      </c>
      <c r="N1118" s="18"/>
      <c r="O1118" s="18"/>
      <c r="P1118" s="17"/>
      <c r="Q1118" s="18">
        <f>COUNTIF(Attendance!B:B, A1118)</f>
        <v>2</v>
      </c>
      <c r="R1118" s="18">
        <f>COUNTIFS(Attendance!B:B, A1118, Attendance!C:C, "Went")</f>
        <v>1</v>
      </c>
      <c r="S1118" s="18">
        <f>COUNTIFS(Attendance!B:B, A1118, Attendance!C:C, "No Show")</f>
        <v>1</v>
      </c>
      <c r="T1118" s="18">
        <f>COUNTIFS(Attendance!B:B, A1118, Attendance!C:C, "Didn't Go")</f>
        <v>0</v>
      </c>
      <c r="U1118" s="19">
        <f t="shared" si="6"/>
        <v>50</v>
      </c>
      <c r="V1118" s="19">
        <f t="shared" si="7"/>
        <v>50</v>
      </c>
      <c r="W1118" s="19">
        <f t="shared" si="8"/>
        <v>0</v>
      </c>
    </row>
    <row r="1119" spans="1:23" ht="12.75">
      <c r="A1119" s="13" t="s">
        <v>2304</v>
      </c>
      <c r="B1119" s="13">
        <v>295404372</v>
      </c>
      <c r="C1119" s="13" t="s">
        <v>237</v>
      </c>
      <c r="D1119" s="14">
        <v>43767</v>
      </c>
      <c r="E1119" s="3">
        <v>1053</v>
      </c>
      <c r="F1119" s="21" t="s">
        <v>2304</v>
      </c>
      <c r="G1119" s="18"/>
      <c r="H1119" s="18" t="s">
        <v>2304</v>
      </c>
      <c r="I1119" s="22">
        <v>43767</v>
      </c>
      <c r="J1119" s="18"/>
      <c r="K1119" s="18" t="s">
        <v>2305</v>
      </c>
      <c r="L1119" s="18" t="s">
        <v>86</v>
      </c>
      <c r="M1119" s="18" t="s">
        <v>68</v>
      </c>
      <c r="N1119" s="18"/>
      <c r="O1119" s="18"/>
      <c r="P1119" s="17"/>
      <c r="Q1119" s="18">
        <f>COUNTIF(Attendance!B:B, A1119)</f>
        <v>0</v>
      </c>
      <c r="R1119" s="18">
        <f>COUNTIFS(Attendance!B:B, A1119, Attendance!C:C, "Went")</f>
        <v>0</v>
      </c>
      <c r="S1119" s="18">
        <f>COUNTIFS(Attendance!B:B, A1119, Attendance!C:C, "No Show")</f>
        <v>0</v>
      </c>
      <c r="T1119" s="18">
        <f>COUNTIFS(Attendance!B:B, A1119, Attendance!C:C, "Didn't Go")</f>
        <v>0</v>
      </c>
      <c r="U1119" s="19">
        <f t="shared" si="6"/>
        <v>0</v>
      </c>
      <c r="V1119" s="19">
        <f t="shared" si="7"/>
        <v>0</v>
      </c>
      <c r="W1119" s="19">
        <f t="shared" si="8"/>
        <v>0</v>
      </c>
    </row>
    <row r="1120" spans="1:23" ht="12.75">
      <c r="A1120" s="13" t="s">
        <v>2306</v>
      </c>
      <c r="B1120" s="13">
        <v>146255062</v>
      </c>
      <c r="C1120" s="13" t="s">
        <v>237</v>
      </c>
      <c r="D1120" s="14">
        <v>43768</v>
      </c>
      <c r="E1120" s="3">
        <v>1054</v>
      </c>
      <c r="F1120" s="21" t="s">
        <v>2306</v>
      </c>
      <c r="G1120" s="18"/>
      <c r="H1120" s="18" t="s">
        <v>2306</v>
      </c>
      <c r="I1120" s="22">
        <v>43768</v>
      </c>
      <c r="J1120" s="18"/>
      <c r="K1120" s="18" t="s">
        <v>254</v>
      </c>
      <c r="L1120" s="18" t="s">
        <v>283</v>
      </c>
      <c r="M1120" s="18" t="s">
        <v>53</v>
      </c>
      <c r="N1120" s="18"/>
      <c r="O1120" s="18"/>
      <c r="P1120" s="17"/>
      <c r="Q1120" s="18">
        <f>COUNTIF(Attendance!B:B, A1120)</f>
        <v>1</v>
      </c>
      <c r="R1120" s="18">
        <f>COUNTIFS(Attendance!B:B, A1120, Attendance!C:C, "Went")</f>
        <v>0</v>
      </c>
      <c r="S1120" s="18">
        <f>COUNTIFS(Attendance!B:B, A1120, Attendance!C:C, "No Show")</f>
        <v>1</v>
      </c>
      <c r="T1120" s="18">
        <f>COUNTIFS(Attendance!B:B, A1120, Attendance!C:C, "Didn't Go")</f>
        <v>0</v>
      </c>
      <c r="U1120" s="19">
        <f t="shared" si="6"/>
        <v>0</v>
      </c>
      <c r="V1120" s="19">
        <f t="shared" si="7"/>
        <v>100</v>
      </c>
      <c r="W1120" s="19">
        <f t="shared" si="8"/>
        <v>0</v>
      </c>
    </row>
    <row r="1121" spans="1:23" ht="12.75">
      <c r="A1121" s="13" t="s">
        <v>2307</v>
      </c>
      <c r="B1121" s="13">
        <v>212494753</v>
      </c>
      <c r="C1121" s="13" t="s">
        <v>311</v>
      </c>
      <c r="D1121" s="14">
        <v>43769</v>
      </c>
      <c r="E1121" s="3">
        <v>1055</v>
      </c>
      <c r="F1121" s="21" t="s">
        <v>2307</v>
      </c>
      <c r="G1121" s="18"/>
      <c r="H1121" s="18" t="s">
        <v>2307</v>
      </c>
      <c r="I1121" s="22">
        <v>43769</v>
      </c>
      <c r="J1121" s="18"/>
      <c r="K1121" s="18"/>
      <c r="L1121" s="18" t="s">
        <v>235</v>
      </c>
      <c r="M1121" s="18" t="s">
        <v>95</v>
      </c>
      <c r="N1121" s="18"/>
      <c r="O1121" s="18"/>
      <c r="P1121" s="17"/>
      <c r="Q1121" s="18">
        <f>COUNTIF(Attendance!B:B, A1121)</f>
        <v>1</v>
      </c>
      <c r="R1121" s="18">
        <f>COUNTIFS(Attendance!B:B, A1121, Attendance!C:C, "Went")</f>
        <v>0</v>
      </c>
      <c r="S1121" s="18">
        <f>COUNTIFS(Attendance!B:B, A1121, Attendance!C:C, "No Show")</f>
        <v>0</v>
      </c>
      <c r="T1121" s="18">
        <f>COUNTIFS(Attendance!B:B, A1121, Attendance!C:C, "Didn't Go")</f>
        <v>1</v>
      </c>
      <c r="U1121" s="19">
        <f t="shared" si="6"/>
        <v>0</v>
      </c>
      <c r="V1121" s="19">
        <f t="shared" si="7"/>
        <v>0</v>
      </c>
      <c r="W1121" s="19">
        <f t="shared" si="8"/>
        <v>100</v>
      </c>
    </row>
    <row r="1122" spans="1:23" ht="12.75">
      <c r="A1122" s="13" t="s">
        <v>2308</v>
      </c>
      <c r="B1122" s="13">
        <v>273188780</v>
      </c>
      <c r="C1122" s="13" t="s">
        <v>2089</v>
      </c>
      <c r="D1122" s="14">
        <v>43770</v>
      </c>
      <c r="E1122" s="3">
        <v>1056</v>
      </c>
      <c r="F1122" s="21" t="s">
        <v>2308</v>
      </c>
      <c r="G1122" s="18"/>
      <c r="H1122" s="18" t="s">
        <v>2308</v>
      </c>
      <c r="I1122" s="22">
        <v>43770</v>
      </c>
      <c r="J1122" s="18"/>
      <c r="K1122" s="18" t="s">
        <v>127</v>
      </c>
      <c r="L1122" s="18" t="s">
        <v>2309</v>
      </c>
      <c r="M1122" s="18" t="s">
        <v>44</v>
      </c>
      <c r="N1122" s="18" t="s">
        <v>239</v>
      </c>
      <c r="O1122" s="18" t="s">
        <v>2310</v>
      </c>
      <c r="P1122" s="17"/>
      <c r="Q1122" s="18">
        <f>COUNTIF(Attendance!B:B, A1122)</f>
        <v>0</v>
      </c>
      <c r="R1122" s="18">
        <f>COUNTIFS(Attendance!B:B, A1122, Attendance!C:C, "Went")</f>
        <v>0</v>
      </c>
      <c r="S1122" s="18">
        <f>COUNTIFS(Attendance!B:B, A1122, Attendance!C:C, "No Show")</f>
        <v>0</v>
      </c>
      <c r="T1122" s="18">
        <f>COUNTIFS(Attendance!B:B, A1122, Attendance!C:C, "Didn't Go")</f>
        <v>0</v>
      </c>
      <c r="U1122" s="19">
        <f t="shared" si="6"/>
        <v>0</v>
      </c>
      <c r="V1122" s="19">
        <f t="shared" si="7"/>
        <v>0</v>
      </c>
      <c r="W1122" s="19">
        <f t="shared" si="8"/>
        <v>0</v>
      </c>
    </row>
    <row r="1123" spans="1:23" ht="12.75">
      <c r="A1123" s="13" t="s">
        <v>2311</v>
      </c>
      <c r="B1123" s="13">
        <v>290179885</v>
      </c>
      <c r="C1123" s="13" t="s">
        <v>231</v>
      </c>
      <c r="D1123" s="14">
        <v>43773</v>
      </c>
      <c r="E1123" s="3">
        <v>1057</v>
      </c>
      <c r="F1123" s="21" t="s">
        <v>2311</v>
      </c>
      <c r="G1123" s="18"/>
      <c r="H1123" s="18" t="s">
        <v>2311</v>
      </c>
      <c r="I1123" s="22">
        <v>43773</v>
      </c>
      <c r="J1123" s="18"/>
      <c r="K1123" s="18" t="s">
        <v>2312</v>
      </c>
      <c r="L1123" s="18" t="s">
        <v>936</v>
      </c>
      <c r="M1123" s="18" t="s">
        <v>44</v>
      </c>
      <c r="N1123" s="18"/>
      <c r="O1123" s="18"/>
      <c r="P1123" s="17"/>
      <c r="Q1123" s="18">
        <f>COUNTIF(Attendance!B:B, A1123)</f>
        <v>1</v>
      </c>
      <c r="R1123" s="18">
        <f>COUNTIFS(Attendance!B:B, A1123, Attendance!C:C, "Went")</f>
        <v>0</v>
      </c>
      <c r="S1123" s="18">
        <f>COUNTIFS(Attendance!B:B, A1123, Attendance!C:C, "No Show")</f>
        <v>1</v>
      </c>
      <c r="T1123" s="18">
        <f>COUNTIFS(Attendance!B:B, A1123, Attendance!C:C, "Didn't Go")</f>
        <v>0</v>
      </c>
      <c r="U1123" s="19">
        <f t="shared" si="6"/>
        <v>0</v>
      </c>
      <c r="V1123" s="19">
        <f t="shared" si="7"/>
        <v>100</v>
      </c>
      <c r="W1123" s="19">
        <f t="shared" si="8"/>
        <v>0</v>
      </c>
    </row>
    <row r="1124" spans="1:23" ht="12.75">
      <c r="A1124" s="13" t="s">
        <v>2313</v>
      </c>
      <c r="B1124" s="13">
        <v>295769876</v>
      </c>
      <c r="C1124" s="13" t="s">
        <v>237</v>
      </c>
      <c r="D1124" s="14">
        <v>43773</v>
      </c>
      <c r="E1124" s="3">
        <v>1058</v>
      </c>
      <c r="F1124" s="21" t="s">
        <v>2313</v>
      </c>
      <c r="G1124" s="18"/>
      <c r="H1124" s="18" t="s">
        <v>2313</v>
      </c>
      <c r="I1124" s="22">
        <v>43773</v>
      </c>
      <c r="J1124" s="18"/>
      <c r="K1124" s="18"/>
      <c r="L1124" s="18" t="s">
        <v>235</v>
      </c>
      <c r="M1124" s="18" t="s">
        <v>95</v>
      </c>
      <c r="N1124" s="18"/>
      <c r="O1124" s="18"/>
      <c r="P1124" s="17"/>
      <c r="Q1124" s="18">
        <f>COUNTIF(Attendance!B:B, A1124)</f>
        <v>1</v>
      </c>
      <c r="R1124" s="18">
        <f>COUNTIFS(Attendance!B:B, A1124, Attendance!C:C, "Went")</f>
        <v>0</v>
      </c>
      <c r="S1124" s="18">
        <f>COUNTIFS(Attendance!B:B, A1124, Attendance!C:C, "No Show")</f>
        <v>0</v>
      </c>
      <c r="T1124" s="18">
        <f>COUNTIFS(Attendance!B:B, A1124, Attendance!C:C, "Didn't Go")</f>
        <v>0</v>
      </c>
      <c r="U1124" s="19">
        <f t="shared" si="6"/>
        <v>0</v>
      </c>
      <c r="V1124" s="19">
        <f t="shared" si="7"/>
        <v>0</v>
      </c>
      <c r="W1124" s="19">
        <f t="shared" si="8"/>
        <v>0</v>
      </c>
    </row>
    <row r="1125" spans="1:23" ht="12.75">
      <c r="A1125" s="13" t="s">
        <v>2314</v>
      </c>
      <c r="B1125" s="13">
        <v>295769857</v>
      </c>
      <c r="C1125" s="13" t="s">
        <v>237</v>
      </c>
      <c r="D1125" s="14">
        <v>43773</v>
      </c>
      <c r="E1125" s="3">
        <v>1059</v>
      </c>
      <c r="F1125" s="21" t="s">
        <v>2314</v>
      </c>
      <c r="G1125" s="18"/>
      <c r="H1125" s="18" t="s">
        <v>2314</v>
      </c>
      <c r="I1125" s="22">
        <v>43773</v>
      </c>
      <c r="J1125" s="18"/>
      <c r="K1125" s="18" t="s">
        <v>2315</v>
      </c>
      <c r="L1125" s="18" t="s">
        <v>2316</v>
      </c>
      <c r="M1125" s="18" t="s">
        <v>53</v>
      </c>
      <c r="N1125" s="18"/>
      <c r="O1125" s="18"/>
      <c r="P1125" s="17"/>
      <c r="Q1125" s="18">
        <f>COUNTIF(Attendance!B:B, A1125)</f>
        <v>0</v>
      </c>
      <c r="R1125" s="18">
        <f>COUNTIFS(Attendance!B:B, A1125, Attendance!C:C, "Went")</f>
        <v>0</v>
      </c>
      <c r="S1125" s="18">
        <f>COUNTIFS(Attendance!B:B, A1125, Attendance!C:C, "No Show")</f>
        <v>0</v>
      </c>
      <c r="T1125" s="18">
        <f>COUNTIFS(Attendance!B:B, A1125, Attendance!C:C, "Didn't Go")</f>
        <v>0</v>
      </c>
      <c r="U1125" s="19">
        <f t="shared" si="6"/>
        <v>0</v>
      </c>
      <c r="V1125" s="19">
        <f t="shared" si="7"/>
        <v>0</v>
      </c>
      <c r="W1125" s="19">
        <f t="shared" si="8"/>
        <v>0</v>
      </c>
    </row>
    <row r="1126" spans="1:23" ht="12.75">
      <c r="A1126" s="13" t="s">
        <v>2317</v>
      </c>
      <c r="B1126" s="13">
        <v>294345956</v>
      </c>
      <c r="C1126" s="13" t="s">
        <v>237</v>
      </c>
      <c r="D1126" s="14">
        <v>43773</v>
      </c>
      <c r="E1126" s="3">
        <v>1060</v>
      </c>
      <c r="F1126" s="21"/>
      <c r="H1126" s="13" t="s">
        <v>2317</v>
      </c>
      <c r="I1126" s="22"/>
      <c r="K1126" s="18" t="s">
        <v>2318</v>
      </c>
      <c r="L1126" s="18" t="s">
        <v>2319</v>
      </c>
      <c r="M1126" s="18" t="s">
        <v>53</v>
      </c>
      <c r="P1126" s="17"/>
      <c r="Q1126" s="18">
        <f>COUNTIF(Attendance!B:B, A1126)</f>
        <v>0</v>
      </c>
      <c r="R1126" s="18">
        <f>COUNTIFS(Attendance!B:B, A1126, Attendance!C:C, "Went")</f>
        <v>0</v>
      </c>
      <c r="S1126" s="18">
        <f>COUNTIFS(Attendance!B:B, A1126, Attendance!C:C, "No Show")</f>
        <v>0</v>
      </c>
      <c r="T1126" s="18">
        <f>COUNTIFS(Attendance!B:B, A1126, Attendance!C:C, "Didn't Go")</f>
        <v>0</v>
      </c>
      <c r="U1126" s="19">
        <f t="shared" si="6"/>
        <v>0</v>
      </c>
      <c r="V1126" s="19">
        <f t="shared" si="7"/>
        <v>0</v>
      </c>
      <c r="W1126" s="19">
        <f t="shared" si="8"/>
        <v>0</v>
      </c>
    </row>
    <row r="1127" spans="1:23" ht="12.75">
      <c r="A1127" s="13" t="s">
        <v>2320</v>
      </c>
      <c r="B1127" s="13">
        <v>86762452</v>
      </c>
      <c r="C1127" s="13" t="s">
        <v>1129</v>
      </c>
      <c r="D1127" s="14">
        <v>43773</v>
      </c>
      <c r="E1127" s="3">
        <v>1061</v>
      </c>
      <c r="F1127" s="21" t="s">
        <v>2320</v>
      </c>
      <c r="G1127" s="18"/>
      <c r="H1127" s="18" t="s">
        <v>2320</v>
      </c>
      <c r="I1127" s="22">
        <v>43773</v>
      </c>
      <c r="J1127" s="18"/>
      <c r="K1127" s="18" t="s">
        <v>2028</v>
      </c>
      <c r="L1127" s="18" t="s">
        <v>2321</v>
      </c>
      <c r="M1127" s="18" t="s">
        <v>280</v>
      </c>
      <c r="N1127" s="18"/>
      <c r="O1127" s="18"/>
      <c r="P1127" s="17"/>
      <c r="Q1127" s="18">
        <f>COUNTIF(Attendance!B:B, A1127)</f>
        <v>1</v>
      </c>
      <c r="R1127" s="18">
        <f>COUNTIFS(Attendance!B:B, A1127, Attendance!C:C, "Went")</f>
        <v>0</v>
      </c>
      <c r="S1127" s="18">
        <f>COUNTIFS(Attendance!B:B, A1127, Attendance!C:C, "No Show")</f>
        <v>1</v>
      </c>
      <c r="T1127" s="18">
        <f>COUNTIFS(Attendance!B:B, A1127, Attendance!C:C, "Didn't Go")</f>
        <v>0</v>
      </c>
      <c r="U1127" s="19">
        <f t="shared" si="6"/>
        <v>0</v>
      </c>
      <c r="V1127" s="19">
        <f t="shared" si="7"/>
        <v>100</v>
      </c>
      <c r="W1127" s="19">
        <f t="shared" si="8"/>
        <v>0</v>
      </c>
    </row>
    <row r="1128" spans="1:23" ht="12.75">
      <c r="A1128" s="13" t="s">
        <v>2322</v>
      </c>
      <c r="B1128" s="13">
        <v>295777619</v>
      </c>
      <c r="C1128" s="13" t="s">
        <v>237</v>
      </c>
      <c r="D1128" s="14">
        <v>43773</v>
      </c>
      <c r="E1128" s="3">
        <v>1062</v>
      </c>
      <c r="F1128" s="21" t="s">
        <v>2322</v>
      </c>
      <c r="G1128" s="18"/>
      <c r="H1128" s="18" t="s">
        <v>2322</v>
      </c>
      <c r="I1128" s="22">
        <v>43773</v>
      </c>
      <c r="J1128" s="18"/>
      <c r="K1128" s="18" t="s">
        <v>2323</v>
      </c>
      <c r="L1128" s="18" t="s">
        <v>48</v>
      </c>
      <c r="M1128" s="18" t="s">
        <v>53</v>
      </c>
      <c r="N1128" s="18"/>
      <c r="O1128" s="18"/>
      <c r="P1128" s="17"/>
      <c r="Q1128" s="18">
        <f>COUNTIF(Attendance!B:B, A1128)</f>
        <v>0</v>
      </c>
      <c r="R1128" s="18">
        <f>COUNTIFS(Attendance!B:B, A1128, Attendance!C:C, "Went")</f>
        <v>0</v>
      </c>
      <c r="S1128" s="18">
        <f>COUNTIFS(Attendance!B:B, A1128, Attendance!C:C, "No Show")</f>
        <v>0</v>
      </c>
      <c r="T1128" s="18">
        <f>COUNTIFS(Attendance!B:B, A1128, Attendance!C:C, "Didn't Go")</f>
        <v>0</v>
      </c>
      <c r="U1128" s="19">
        <f t="shared" si="6"/>
        <v>0</v>
      </c>
      <c r="V1128" s="19">
        <f t="shared" si="7"/>
        <v>0</v>
      </c>
      <c r="W1128" s="19">
        <f t="shared" si="8"/>
        <v>0</v>
      </c>
    </row>
    <row r="1129" spans="1:23" ht="12.75">
      <c r="A1129" s="13" t="s">
        <v>2324</v>
      </c>
      <c r="B1129" s="13">
        <v>295790773</v>
      </c>
      <c r="C1129" s="13" t="s">
        <v>231</v>
      </c>
      <c r="D1129" s="14">
        <v>43773</v>
      </c>
      <c r="E1129" s="3">
        <v>1063</v>
      </c>
      <c r="F1129" s="21" t="s">
        <v>2324</v>
      </c>
      <c r="G1129" s="18"/>
      <c r="H1129" s="18" t="s">
        <v>2324</v>
      </c>
      <c r="I1129" s="22">
        <v>43773</v>
      </c>
      <c r="J1129" s="18"/>
      <c r="K1129" s="18" t="s">
        <v>1740</v>
      </c>
      <c r="L1129" s="18" t="s">
        <v>599</v>
      </c>
      <c r="M1129" s="18" t="s">
        <v>280</v>
      </c>
      <c r="N1129" s="18"/>
      <c r="O1129" s="18"/>
      <c r="P1129" s="17"/>
      <c r="Q1129" s="18">
        <f>COUNTIF(Attendance!B:B, A1129)</f>
        <v>2</v>
      </c>
      <c r="R1129" s="18">
        <f>COUNTIFS(Attendance!B:B, A1129, Attendance!C:C, "Went")</f>
        <v>2</v>
      </c>
      <c r="S1129" s="18">
        <f>COUNTIFS(Attendance!B:B, A1129, Attendance!C:C, "No Show")</f>
        <v>0</v>
      </c>
      <c r="T1129" s="18">
        <f>COUNTIFS(Attendance!B:B, A1129, Attendance!C:C, "Didn't Go")</f>
        <v>0</v>
      </c>
      <c r="U1129" s="19">
        <f t="shared" si="6"/>
        <v>100</v>
      </c>
      <c r="V1129" s="19">
        <f t="shared" si="7"/>
        <v>0</v>
      </c>
      <c r="W1129" s="19">
        <f t="shared" si="8"/>
        <v>0</v>
      </c>
    </row>
    <row r="1130" spans="1:23" ht="12.75">
      <c r="A1130" s="13" t="s">
        <v>2325</v>
      </c>
      <c r="B1130" s="13">
        <v>291277762</v>
      </c>
      <c r="C1130" s="13" t="s">
        <v>237</v>
      </c>
      <c r="D1130" s="14">
        <v>43773</v>
      </c>
      <c r="E1130" s="3">
        <v>1064</v>
      </c>
      <c r="F1130" s="21" t="s">
        <v>2325</v>
      </c>
      <c r="G1130" s="18"/>
      <c r="H1130" s="18" t="s">
        <v>2325</v>
      </c>
      <c r="I1130" s="22">
        <v>43773</v>
      </c>
      <c r="J1130" s="18"/>
      <c r="K1130" s="18" t="s">
        <v>2326</v>
      </c>
      <c r="L1130" s="18" t="s">
        <v>936</v>
      </c>
      <c r="M1130" s="18" t="s">
        <v>44</v>
      </c>
      <c r="N1130" s="18"/>
      <c r="O1130" s="18"/>
      <c r="P1130" s="17"/>
      <c r="Q1130" s="18">
        <f>COUNTIF(Attendance!B:B, A1130)</f>
        <v>1</v>
      </c>
      <c r="R1130" s="18">
        <f>COUNTIFS(Attendance!B:B, A1130, Attendance!C:C, "Went")</f>
        <v>0</v>
      </c>
      <c r="S1130" s="18">
        <f>COUNTIFS(Attendance!B:B, A1130, Attendance!C:C, "No Show")</f>
        <v>1</v>
      </c>
      <c r="T1130" s="18">
        <f>COUNTIFS(Attendance!B:B, A1130, Attendance!C:C, "Didn't Go")</f>
        <v>0</v>
      </c>
      <c r="U1130" s="19">
        <f t="shared" si="6"/>
        <v>0</v>
      </c>
      <c r="V1130" s="19">
        <f t="shared" si="7"/>
        <v>100</v>
      </c>
      <c r="W1130" s="19">
        <f t="shared" si="8"/>
        <v>0</v>
      </c>
    </row>
    <row r="1131" spans="1:23" ht="12.75">
      <c r="A1131" s="13" t="s">
        <v>2327</v>
      </c>
      <c r="B1131" s="13">
        <v>248847564</v>
      </c>
      <c r="C1131" s="13" t="s">
        <v>237</v>
      </c>
      <c r="D1131" s="14">
        <v>43774</v>
      </c>
      <c r="E1131" s="3">
        <v>1065</v>
      </c>
      <c r="F1131" s="21" t="s">
        <v>2327</v>
      </c>
      <c r="G1131" s="18"/>
      <c r="H1131" s="18" t="s">
        <v>2327</v>
      </c>
      <c r="I1131" s="22">
        <v>43774</v>
      </c>
      <c r="J1131" s="18"/>
      <c r="K1131" s="18" t="s">
        <v>127</v>
      </c>
      <c r="L1131" s="18" t="s">
        <v>435</v>
      </c>
      <c r="M1131" s="18" t="s">
        <v>36</v>
      </c>
      <c r="N1131" s="18"/>
      <c r="O1131" s="18"/>
      <c r="P1131" s="17"/>
      <c r="Q1131" s="18">
        <f>COUNTIF(Attendance!B:B, A1131)</f>
        <v>0</v>
      </c>
      <c r="R1131" s="18">
        <f>COUNTIFS(Attendance!B:B, A1131, Attendance!C:C, "Went")</f>
        <v>0</v>
      </c>
      <c r="S1131" s="18">
        <f>COUNTIFS(Attendance!B:B, A1131, Attendance!C:C, "No Show")</f>
        <v>0</v>
      </c>
      <c r="T1131" s="18">
        <f>COUNTIFS(Attendance!B:B, A1131, Attendance!C:C, "Didn't Go")</f>
        <v>0</v>
      </c>
      <c r="U1131" s="19">
        <f t="shared" si="6"/>
        <v>0</v>
      </c>
      <c r="V1131" s="19">
        <f t="shared" si="7"/>
        <v>0</v>
      </c>
      <c r="W1131" s="19">
        <f t="shared" si="8"/>
        <v>0</v>
      </c>
    </row>
    <row r="1132" spans="1:23" ht="12.75">
      <c r="A1132" s="13" t="s">
        <v>2328</v>
      </c>
      <c r="B1132" s="13">
        <v>279142605</v>
      </c>
      <c r="C1132" s="13" t="s">
        <v>271</v>
      </c>
      <c r="D1132" s="14">
        <v>43774</v>
      </c>
      <c r="E1132" s="3">
        <v>1066</v>
      </c>
      <c r="F1132" s="21" t="s">
        <v>2328</v>
      </c>
      <c r="G1132" s="18"/>
      <c r="H1132" s="18" t="s">
        <v>2328</v>
      </c>
      <c r="I1132" s="22">
        <v>43774</v>
      </c>
      <c r="J1132" s="18"/>
      <c r="K1132" s="18" t="s">
        <v>2329</v>
      </c>
      <c r="L1132" s="18" t="s">
        <v>2330</v>
      </c>
      <c r="M1132" s="18" t="s">
        <v>31</v>
      </c>
      <c r="N1132" s="18"/>
      <c r="O1132" s="18"/>
      <c r="P1132" s="17"/>
      <c r="Q1132" s="18">
        <f>COUNTIF(Attendance!B:B, A1132)</f>
        <v>1</v>
      </c>
      <c r="R1132" s="18">
        <f>COUNTIFS(Attendance!B:B, A1132, Attendance!C:C, "Went")</f>
        <v>0</v>
      </c>
      <c r="S1132" s="18">
        <f>COUNTIFS(Attendance!B:B, A1132, Attendance!C:C, "No Show")</f>
        <v>0</v>
      </c>
      <c r="T1132" s="18">
        <f>COUNTIFS(Attendance!B:B, A1132, Attendance!C:C, "Didn't Go")</f>
        <v>0</v>
      </c>
      <c r="U1132" s="19">
        <f t="shared" si="6"/>
        <v>0</v>
      </c>
      <c r="V1132" s="19">
        <f t="shared" si="7"/>
        <v>0</v>
      </c>
      <c r="W1132" s="19">
        <f t="shared" si="8"/>
        <v>0</v>
      </c>
    </row>
    <row r="1133" spans="1:23" ht="12.75">
      <c r="A1133" s="13" t="s">
        <v>2331</v>
      </c>
      <c r="B1133" s="13">
        <v>292223880</v>
      </c>
      <c r="C1133" s="13" t="s">
        <v>231</v>
      </c>
      <c r="D1133" s="14">
        <v>43774</v>
      </c>
      <c r="E1133" s="3">
        <v>1067</v>
      </c>
      <c r="F1133" s="21" t="s">
        <v>2331</v>
      </c>
      <c r="G1133" s="18"/>
      <c r="H1133" s="18" t="s">
        <v>2331</v>
      </c>
      <c r="I1133" s="22">
        <v>43774</v>
      </c>
      <c r="J1133" s="18"/>
      <c r="K1133" s="18" t="s">
        <v>2332</v>
      </c>
      <c r="L1133" s="18" t="s">
        <v>328</v>
      </c>
      <c r="M1133" s="18" t="s">
        <v>44</v>
      </c>
      <c r="N1133" s="18"/>
      <c r="O1133" s="18"/>
      <c r="P1133" s="17"/>
      <c r="Q1133" s="18">
        <f>COUNTIF(Attendance!B:B, A1133)</f>
        <v>1</v>
      </c>
      <c r="R1133" s="18">
        <f>COUNTIFS(Attendance!B:B, A1133, Attendance!C:C, "Went")</f>
        <v>0</v>
      </c>
      <c r="S1133" s="18">
        <f>COUNTIFS(Attendance!B:B, A1133, Attendance!C:C, "No Show")</f>
        <v>0</v>
      </c>
      <c r="T1133" s="18">
        <f>COUNTIFS(Attendance!B:B, A1133, Attendance!C:C, "Didn't Go")</f>
        <v>1</v>
      </c>
      <c r="U1133" s="19">
        <f t="shared" si="6"/>
        <v>0</v>
      </c>
      <c r="V1133" s="19">
        <f t="shared" si="7"/>
        <v>0</v>
      </c>
      <c r="W1133" s="19">
        <f t="shared" si="8"/>
        <v>100</v>
      </c>
    </row>
    <row r="1134" spans="1:23" ht="12.75">
      <c r="A1134" s="13" t="s">
        <v>1715</v>
      </c>
      <c r="B1134" s="13">
        <v>295834527</v>
      </c>
      <c r="C1134" s="13" t="s">
        <v>237</v>
      </c>
      <c r="D1134" s="14">
        <v>43774</v>
      </c>
      <c r="E1134" s="3">
        <v>1068</v>
      </c>
      <c r="F1134" s="21" t="s">
        <v>1715</v>
      </c>
      <c r="G1134" s="18"/>
      <c r="H1134" s="18" t="s">
        <v>1715</v>
      </c>
      <c r="I1134" s="22">
        <v>43489</v>
      </c>
      <c r="J1134" s="18" t="s">
        <v>177</v>
      </c>
      <c r="K1134" s="18" t="s">
        <v>1716</v>
      </c>
      <c r="L1134" s="18" t="s">
        <v>338</v>
      </c>
      <c r="M1134" s="18" t="s">
        <v>166</v>
      </c>
      <c r="N1134" s="18"/>
      <c r="O1134" s="18"/>
      <c r="P1134" s="17"/>
      <c r="Q1134" s="18">
        <f>COUNTIF(Attendance!B:B, A1134)</f>
        <v>4</v>
      </c>
      <c r="R1134" s="18">
        <f>COUNTIFS(Attendance!B:B, A1134, Attendance!C:C, "Went")</f>
        <v>3</v>
      </c>
      <c r="S1134" s="18">
        <f>COUNTIFS(Attendance!B:B, A1134, Attendance!C:C, "No Show")</f>
        <v>0</v>
      </c>
      <c r="T1134" s="18">
        <f>COUNTIFS(Attendance!B:B, A1134, Attendance!C:C, "Didn't Go")</f>
        <v>0</v>
      </c>
      <c r="U1134" s="19">
        <f t="shared" si="6"/>
        <v>75</v>
      </c>
      <c r="V1134" s="19">
        <f t="shared" si="7"/>
        <v>0</v>
      </c>
      <c r="W1134" s="19">
        <f t="shared" si="8"/>
        <v>0</v>
      </c>
    </row>
    <row r="1135" spans="1:23" ht="12.75">
      <c r="A1135" s="13" t="s">
        <v>2333</v>
      </c>
      <c r="B1135" s="13">
        <v>189206661</v>
      </c>
      <c r="C1135" s="13" t="s">
        <v>237</v>
      </c>
      <c r="D1135" s="14">
        <v>43775</v>
      </c>
      <c r="E1135" s="3">
        <v>1069</v>
      </c>
      <c r="F1135" s="21" t="s">
        <v>2333</v>
      </c>
      <c r="G1135" s="18"/>
      <c r="H1135" s="18" t="s">
        <v>2333</v>
      </c>
      <c r="I1135" s="22">
        <v>43775</v>
      </c>
      <c r="J1135" s="18"/>
      <c r="K1135" s="18" t="s">
        <v>2334</v>
      </c>
      <c r="L1135" s="18" t="s">
        <v>2335</v>
      </c>
      <c r="M1135" s="18" t="s">
        <v>166</v>
      </c>
      <c r="N1135" s="18"/>
      <c r="O1135" s="18"/>
      <c r="P1135" s="17"/>
      <c r="Q1135" s="18">
        <f>COUNTIF(Attendance!B:B, A1135)</f>
        <v>4</v>
      </c>
      <c r="R1135" s="18">
        <f>COUNTIFS(Attendance!B:B, A1135, Attendance!C:C, "Went")</f>
        <v>2</v>
      </c>
      <c r="S1135" s="18">
        <f>COUNTIFS(Attendance!B:B, A1135, Attendance!C:C, "No Show")</f>
        <v>0</v>
      </c>
      <c r="T1135" s="18">
        <f>COUNTIFS(Attendance!B:B, A1135, Attendance!C:C, "Didn't Go")</f>
        <v>0</v>
      </c>
      <c r="U1135" s="19">
        <f t="shared" si="6"/>
        <v>50</v>
      </c>
      <c r="V1135" s="19">
        <f t="shared" si="7"/>
        <v>0</v>
      </c>
      <c r="W1135" s="19">
        <f t="shared" si="8"/>
        <v>0</v>
      </c>
    </row>
    <row r="1136" spans="1:23" ht="12.75">
      <c r="A1136" s="13" t="s">
        <v>2336</v>
      </c>
      <c r="B1136" s="13">
        <v>219307334</v>
      </c>
      <c r="C1136" s="13" t="s">
        <v>2337</v>
      </c>
      <c r="D1136" s="14">
        <v>43776</v>
      </c>
      <c r="E1136" s="3">
        <v>1070</v>
      </c>
      <c r="F1136" s="21" t="s">
        <v>2336</v>
      </c>
      <c r="G1136" s="18"/>
      <c r="H1136" s="18" t="s">
        <v>2336</v>
      </c>
      <c r="I1136" s="22">
        <v>43776</v>
      </c>
      <c r="J1136" s="18"/>
      <c r="K1136" s="18" t="s">
        <v>2338</v>
      </c>
      <c r="L1136" s="18" t="s">
        <v>1820</v>
      </c>
      <c r="M1136" s="18" t="s">
        <v>53</v>
      </c>
      <c r="N1136" s="18"/>
      <c r="O1136" s="18"/>
      <c r="P1136" s="17"/>
      <c r="Q1136" s="18">
        <f>COUNTIF(Attendance!B:B, A1136)</f>
        <v>1</v>
      </c>
      <c r="R1136" s="18">
        <f>COUNTIFS(Attendance!B:B, A1136, Attendance!C:C, "Went")</f>
        <v>1</v>
      </c>
      <c r="S1136" s="18">
        <f>COUNTIFS(Attendance!B:B, A1136, Attendance!C:C, "No Show")</f>
        <v>0</v>
      </c>
      <c r="T1136" s="18">
        <f>COUNTIFS(Attendance!B:B, A1136, Attendance!C:C, "Didn't Go")</f>
        <v>0</v>
      </c>
      <c r="U1136" s="19">
        <f t="shared" si="6"/>
        <v>100</v>
      </c>
      <c r="V1136" s="19">
        <f t="shared" si="7"/>
        <v>0</v>
      </c>
      <c r="W1136" s="19">
        <f t="shared" si="8"/>
        <v>0</v>
      </c>
    </row>
    <row r="1137" spans="1:23" ht="12.75">
      <c r="A1137" s="13" t="s">
        <v>2339</v>
      </c>
      <c r="B1137" s="13">
        <v>295973963</v>
      </c>
      <c r="C1137" s="13" t="s">
        <v>231</v>
      </c>
      <c r="D1137" s="14">
        <v>43776</v>
      </c>
      <c r="E1137" s="3">
        <v>1071</v>
      </c>
      <c r="F1137" s="21" t="s">
        <v>2339</v>
      </c>
      <c r="G1137" s="18"/>
      <c r="H1137" s="18" t="s">
        <v>2339</v>
      </c>
      <c r="I1137" s="22">
        <v>43776</v>
      </c>
      <c r="J1137" s="18"/>
      <c r="K1137" s="18" t="s">
        <v>2340</v>
      </c>
      <c r="L1137" s="18" t="s">
        <v>86</v>
      </c>
      <c r="M1137" s="18" t="s">
        <v>53</v>
      </c>
      <c r="N1137" s="18"/>
      <c r="O1137" s="18"/>
      <c r="P1137" s="17"/>
      <c r="Q1137" s="18">
        <f>COUNTIF(Attendance!B:B, A1137)</f>
        <v>0</v>
      </c>
      <c r="R1137" s="18">
        <f>COUNTIFS(Attendance!B:B, A1137, Attendance!C:C, "Went")</f>
        <v>0</v>
      </c>
      <c r="S1137" s="18">
        <f>COUNTIFS(Attendance!B:B, A1137, Attendance!C:C, "No Show")</f>
        <v>0</v>
      </c>
      <c r="T1137" s="18">
        <f>COUNTIFS(Attendance!B:B, A1137, Attendance!C:C, "Didn't Go")</f>
        <v>0</v>
      </c>
      <c r="U1137" s="19">
        <f t="shared" si="6"/>
        <v>0</v>
      </c>
      <c r="V1137" s="19">
        <f t="shared" si="7"/>
        <v>0</v>
      </c>
      <c r="W1137" s="19">
        <f t="shared" si="8"/>
        <v>0</v>
      </c>
    </row>
    <row r="1138" spans="1:23" ht="12.75">
      <c r="A1138" s="13" t="s">
        <v>2341</v>
      </c>
      <c r="B1138" s="13">
        <v>296027892</v>
      </c>
      <c r="C1138" s="13" t="s">
        <v>237</v>
      </c>
      <c r="D1138" s="14">
        <v>43777</v>
      </c>
      <c r="E1138" s="3">
        <v>1072</v>
      </c>
      <c r="F1138" s="21" t="s">
        <v>2341</v>
      </c>
      <c r="G1138" s="18"/>
      <c r="H1138" s="18" t="s">
        <v>2341</v>
      </c>
      <c r="I1138" s="22">
        <v>43777</v>
      </c>
      <c r="J1138" s="18"/>
      <c r="K1138" s="18" t="s">
        <v>2342</v>
      </c>
      <c r="L1138" s="18" t="s">
        <v>1396</v>
      </c>
      <c r="M1138" s="18" t="s">
        <v>53</v>
      </c>
      <c r="N1138" s="18"/>
      <c r="O1138" s="18"/>
      <c r="P1138" s="17"/>
      <c r="Q1138" s="18">
        <f>COUNTIF(Attendance!B:B, A1138)</f>
        <v>0</v>
      </c>
      <c r="R1138" s="18">
        <f>COUNTIFS(Attendance!B:B, A1138, Attendance!C:C, "Went")</f>
        <v>0</v>
      </c>
      <c r="S1138" s="18">
        <f>COUNTIFS(Attendance!B:B, A1138, Attendance!C:C, "No Show")</f>
        <v>0</v>
      </c>
      <c r="T1138" s="18">
        <f>COUNTIFS(Attendance!B:B, A1138, Attendance!C:C, "Didn't Go")</f>
        <v>0</v>
      </c>
      <c r="U1138" s="19">
        <f t="shared" si="6"/>
        <v>0</v>
      </c>
      <c r="V1138" s="19">
        <f t="shared" si="7"/>
        <v>0</v>
      </c>
      <c r="W1138" s="19">
        <f t="shared" si="8"/>
        <v>0</v>
      </c>
    </row>
    <row r="1139" spans="1:23" ht="12.75">
      <c r="A1139" s="13" t="s">
        <v>2343</v>
      </c>
      <c r="B1139" s="13">
        <v>296036616</v>
      </c>
      <c r="C1139" s="13" t="s">
        <v>237</v>
      </c>
      <c r="D1139" s="14">
        <v>43777</v>
      </c>
      <c r="E1139" s="3">
        <v>1073</v>
      </c>
      <c r="F1139" s="21" t="s">
        <v>2343</v>
      </c>
      <c r="G1139" s="18"/>
      <c r="H1139" s="18" t="s">
        <v>2343</v>
      </c>
      <c r="I1139" s="22">
        <v>43777</v>
      </c>
      <c r="J1139" s="18"/>
      <c r="K1139" s="18" t="s">
        <v>2344</v>
      </c>
      <c r="L1139" s="18" t="s">
        <v>328</v>
      </c>
      <c r="M1139" s="18" t="s">
        <v>601</v>
      </c>
      <c r="N1139" s="18"/>
      <c r="O1139" s="18"/>
      <c r="P1139" s="17"/>
      <c r="Q1139" s="18">
        <f>COUNTIF(Attendance!B:B, A1139)</f>
        <v>0</v>
      </c>
      <c r="R1139" s="18">
        <f>COUNTIFS(Attendance!B:B, A1139, Attendance!C:C, "Went")</f>
        <v>0</v>
      </c>
      <c r="S1139" s="18">
        <f>COUNTIFS(Attendance!B:B, A1139, Attendance!C:C, "No Show")</f>
        <v>0</v>
      </c>
      <c r="T1139" s="18">
        <f>COUNTIFS(Attendance!B:B, A1139, Attendance!C:C, "Didn't Go")</f>
        <v>0</v>
      </c>
      <c r="U1139" s="19">
        <f t="shared" si="6"/>
        <v>0</v>
      </c>
      <c r="V1139" s="19">
        <f t="shared" si="7"/>
        <v>0</v>
      </c>
      <c r="W1139" s="19">
        <f t="shared" si="8"/>
        <v>0</v>
      </c>
    </row>
    <row r="1140" spans="1:23" ht="12.75">
      <c r="A1140" s="13" t="s">
        <v>2345</v>
      </c>
      <c r="B1140" s="13">
        <v>229768182</v>
      </c>
      <c r="C1140" s="13" t="s">
        <v>237</v>
      </c>
      <c r="D1140" s="14">
        <v>43777</v>
      </c>
      <c r="E1140" s="3">
        <v>1074</v>
      </c>
      <c r="F1140" s="21" t="s">
        <v>2345</v>
      </c>
      <c r="G1140" s="18"/>
      <c r="H1140" s="18" t="s">
        <v>2345</v>
      </c>
      <c r="I1140" s="22">
        <v>43777</v>
      </c>
      <c r="J1140" s="18"/>
      <c r="K1140" s="18" t="s">
        <v>2346</v>
      </c>
      <c r="L1140" s="18" t="s">
        <v>721</v>
      </c>
      <c r="M1140" s="18" t="s">
        <v>53</v>
      </c>
      <c r="N1140" s="18"/>
      <c r="O1140" s="18"/>
      <c r="P1140" s="17"/>
      <c r="Q1140" s="18">
        <f>COUNTIF(Attendance!B:B, A1140)</f>
        <v>0</v>
      </c>
      <c r="R1140" s="18">
        <f>COUNTIFS(Attendance!B:B, A1140, Attendance!C:C, "Went")</f>
        <v>0</v>
      </c>
      <c r="S1140" s="18">
        <f>COUNTIFS(Attendance!B:B, A1140, Attendance!C:C, "No Show")</f>
        <v>0</v>
      </c>
      <c r="T1140" s="18">
        <f>COUNTIFS(Attendance!B:B, A1140, Attendance!C:C, "Didn't Go")</f>
        <v>0</v>
      </c>
      <c r="U1140" s="19">
        <f t="shared" si="6"/>
        <v>0</v>
      </c>
      <c r="V1140" s="19">
        <f t="shared" si="7"/>
        <v>0</v>
      </c>
      <c r="W1140" s="19">
        <f t="shared" si="8"/>
        <v>0</v>
      </c>
    </row>
    <row r="1141" spans="1:23" ht="12.75">
      <c r="A1141" s="13" t="s">
        <v>2347</v>
      </c>
      <c r="B1141" s="13">
        <v>266506057</v>
      </c>
      <c r="C1141" s="13" t="s">
        <v>237</v>
      </c>
      <c r="D1141" s="14">
        <v>43778</v>
      </c>
      <c r="E1141" s="3">
        <v>1075</v>
      </c>
      <c r="F1141" s="21" t="s">
        <v>2347</v>
      </c>
      <c r="G1141" s="18"/>
      <c r="H1141" s="18" t="s">
        <v>2347</v>
      </c>
      <c r="I1141" s="22">
        <v>43778</v>
      </c>
      <c r="J1141" s="18"/>
      <c r="K1141" s="18" t="s">
        <v>2348</v>
      </c>
      <c r="L1141" s="18" t="s">
        <v>1138</v>
      </c>
      <c r="M1141" s="18" t="s">
        <v>36</v>
      </c>
      <c r="N1141" s="18"/>
      <c r="O1141" s="18"/>
      <c r="P1141" s="17"/>
      <c r="Q1141" s="18">
        <f>COUNTIF(Attendance!B:B, A1141)</f>
        <v>0</v>
      </c>
      <c r="R1141" s="18">
        <f>COUNTIFS(Attendance!B:B, A1141, Attendance!C:C, "Went")</f>
        <v>0</v>
      </c>
      <c r="S1141" s="18">
        <f>COUNTIFS(Attendance!B:B, A1141, Attendance!C:C, "No Show")</f>
        <v>0</v>
      </c>
      <c r="T1141" s="18">
        <f>COUNTIFS(Attendance!B:B, A1141, Attendance!C:C, "Didn't Go")</f>
        <v>0</v>
      </c>
      <c r="U1141" s="19">
        <f t="shared" si="6"/>
        <v>0</v>
      </c>
      <c r="V1141" s="19">
        <f t="shared" si="7"/>
        <v>0</v>
      </c>
      <c r="W1141" s="19">
        <f t="shared" si="8"/>
        <v>0</v>
      </c>
    </row>
    <row r="1142" spans="1:23" ht="12.75">
      <c r="A1142" s="13" t="s">
        <v>2349</v>
      </c>
      <c r="B1142" s="13">
        <v>215899575</v>
      </c>
      <c r="C1142" s="13" t="s">
        <v>695</v>
      </c>
      <c r="D1142" s="14">
        <v>43780</v>
      </c>
      <c r="E1142" s="3">
        <v>1076</v>
      </c>
      <c r="F1142" s="21" t="s">
        <v>2349</v>
      </c>
      <c r="G1142" s="18"/>
      <c r="H1142" s="18" t="s">
        <v>2349</v>
      </c>
      <c r="I1142" s="22">
        <v>43780</v>
      </c>
      <c r="J1142" s="18"/>
      <c r="K1142" s="18" t="s">
        <v>2350</v>
      </c>
      <c r="L1142" s="18" t="s">
        <v>2351</v>
      </c>
      <c r="M1142" s="18" t="s">
        <v>31</v>
      </c>
      <c r="N1142" s="18"/>
      <c r="O1142" s="18"/>
      <c r="P1142" s="17"/>
      <c r="Q1142" s="18">
        <f>COUNTIF(Attendance!B:B, A1142)</f>
        <v>0</v>
      </c>
      <c r="R1142" s="18">
        <f>COUNTIFS(Attendance!B:B, A1142, Attendance!C:C, "Went")</f>
        <v>0</v>
      </c>
      <c r="S1142" s="18">
        <f>COUNTIFS(Attendance!B:B, A1142, Attendance!C:C, "No Show")</f>
        <v>0</v>
      </c>
      <c r="T1142" s="18">
        <f>COUNTIFS(Attendance!B:B, A1142, Attendance!C:C, "Didn't Go")</f>
        <v>0</v>
      </c>
      <c r="U1142" s="19">
        <f t="shared" si="6"/>
        <v>0</v>
      </c>
      <c r="V1142" s="19">
        <f t="shared" si="7"/>
        <v>0</v>
      </c>
      <c r="W1142" s="19">
        <f t="shared" si="8"/>
        <v>0</v>
      </c>
    </row>
    <row r="1143" spans="1:23" ht="12.75">
      <c r="A1143" s="13" t="s">
        <v>589</v>
      </c>
      <c r="B1143" s="13">
        <v>193150658</v>
      </c>
      <c r="C1143" s="13" t="s">
        <v>237</v>
      </c>
      <c r="D1143" s="14">
        <v>43780</v>
      </c>
      <c r="E1143" s="3">
        <v>1077</v>
      </c>
      <c r="F1143" s="21" t="s">
        <v>589</v>
      </c>
      <c r="G1143" s="18"/>
      <c r="H1143" s="18" t="s">
        <v>589</v>
      </c>
      <c r="I1143" s="22">
        <v>43066</v>
      </c>
      <c r="J1143" s="18"/>
      <c r="K1143" s="18"/>
      <c r="L1143" s="18" t="s">
        <v>235</v>
      </c>
      <c r="M1143" s="18" t="s">
        <v>95</v>
      </c>
      <c r="N1143" s="18"/>
      <c r="O1143" s="18"/>
      <c r="P1143" s="17"/>
      <c r="Q1143" s="18">
        <f>COUNTIF(Attendance!B:B, A1143)</f>
        <v>0</v>
      </c>
      <c r="R1143" s="18">
        <f>COUNTIFS(Attendance!B:B, A1143, Attendance!C:C, "Went")</f>
        <v>0</v>
      </c>
      <c r="S1143" s="18">
        <f>COUNTIFS(Attendance!B:B, A1143, Attendance!C:C, "No Show")</f>
        <v>0</v>
      </c>
      <c r="T1143" s="18">
        <f>COUNTIFS(Attendance!B:B, A1143, Attendance!C:C, "Didn't Go")</f>
        <v>0</v>
      </c>
      <c r="U1143" s="19">
        <f t="shared" si="6"/>
        <v>0</v>
      </c>
      <c r="V1143" s="19">
        <f t="shared" si="7"/>
        <v>0</v>
      </c>
      <c r="W1143" s="19">
        <f t="shared" si="8"/>
        <v>0</v>
      </c>
    </row>
    <row r="1144" spans="1:23" ht="12.75">
      <c r="A1144" s="13" t="s">
        <v>2352</v>
      </c>
      <c r="B1144" s="13">
        <v>210552712</v>
      </c>
      <c r="C1144" s="13" t="s">
        <v>311</v>
      </c>
      <c r="D1144" s="14">
        <v>43784</v>
      </c>
      <c r="E1144" s="3">
        <v>1078</v>
      </c>
      <c r="F1144" s="21" t="s">
        <v>2352</v>
      </c>
      <c r="G1144" s="18"/>
      <c r="H1144" s="18" t="s">
        <v>2352</v>
      </c>
      <c r="I1144" s="22">
        <v>43784</v>
      </c>
      <c r="J1144" s="18"/>
      <c r="K1144" s="18" t="s">
        <v>2353</v>
      </c>
      <c r="L1144" s="18" t="s">
        <v>513</v>
      </c>
      <c r="M1144" s="18" t="s">
        <v>166</v>
      </c>
      <c r="N1144" s="18"/>
      <c r="O1144" s="18"/>
      <c r="P1144" s="17"/>
      <c r="Q1144" s="18">
        <f>COUNTIF(Attendance!B:B, A1144)</f>
        <v>1</v>
      </c>
      <c r="R1144" s="18">
        <f>COUNTIFS(Attendance!B:B, A1144, Attendance!C:C, "Went")</f>
        <v>0</v>
      </c>
      <c r="S1144" s="18">
        <f>COUNTIFS(Attendance!B:B, A1144, Attendance!C:C, "No Show")</f>
        <v>0</v>
      </c>
      <c r="T1144" s="18">
        <f>COUNTIFS(Attendance!B:B, A1144, Attendance!C:C, "Didn't Go")</f>
        <v>0</v>
      </c>
      <c r="U1144" s="19">
        <f t="shared" si="6"/>
        <v>0</v>
      </c>
      <c r="V1144" s="19">
        <f t="shared" si="7"/>
        <v>0</v>
      </c>
      <c r="W1144" s="19">
        <f t="shared" si="8"/>
        <v>0</v>
      </c>
    </row>
    <row r="1145" spans="1:23" ht="15">
      <c r="A1145" s="13" t="s">
        <v>2354</v>
      </c>
      <c r="B1145" s="13">
        <v>288323376</v>
      </c>
      <c r="C1145" s="13" t="s">
        <v>231</v>
      </c>
      <c r="D1145" s="14">
        <v>43784</v>
      </c>
      <c r="E1145" s="3">
        <v>1079</v>
      </c>
      <c r="F1145" s="21" t="s">
        <v>2354</v>
      </c>
      <c r="G1145" s="18"/>
      <c r="H1145" s="18" t="s">
        <v>2354</v>
      </c>
      <c r="I1145" s="22">
        <v>43784</v>
      </c>
      <c r="J1145" s="18"/>
      <c r="K1145" s="23" t="s">
        <v>2355</v>
      </c>
      <c r="L1145" s="23" t="s">
        <v>1098</v>
      </c>
      <c r="M1145" s="3" t="s">
        <v>44</v>
      </c>
      <c r="N1145" s="18"/>
      <c r="P1145" s="17"/>
      <c r="Q1145" s="18">
        <f>COUNTIF(Attendance!B:B, A1145)</f>
        <v>1</v>
      </c>
      <c r="R1145" s="18">
        <f>COUNTIFS(Attendance!B:B, A1145, Attendance!C:C, "Went")</f>
        <v>0</v>
      </c>
      <c r="S1145" s="18">
        <f>COUNTIFS(Attendance!B:B, A1145, Attendance!C:C, "No Show")</f>
        <v>0</v>
      </c>
      <c r="T1145" s="18">
        <f>COUNTIFS(Attendance!B:B, A1145, Attendance!C:C, "Didn't Go")</f>
        <v>0</v>
      </c>
      <c r="U1145" s="19">
        <f t="shared" si="6"/>
        <v>0</v>
      </c>
      <c r="V1145" s="19">
        <f t="shared" si="7"/>
        <v>0</v>
      </c>
      <c r="W1145" s="19">
        <f t="shared" si="8"/>
        <v>0</v>
      </c>
    </row>
    <row r="1146" spans="1:23" ht="12.75">
      <c r="A1146" s="13" t="s">
        <v>2356</v>
      </c>
      <c r="B1146" s="13">
        <v>297019767</v>
      </c>
      <c r="C1146" s="13" t="s">
        <v>271</v>
      </c>
      <c r="D1146" s="14">
        <v>43787</v>
      </c>
      <c r="E1146" s="3">
        <v>1080</v>
      </c>
      <c r="F1146" s="21" t="s">
        <v>2356</v>
      </c>
      <c r="G1146" s="18"/>
      <c r="H1146" s="18" t="s">
        <v>2356</v>
      </c>
      <c r="I1146" s="22">
        <v>43787</v>
      </c>
      <c r="J1146" s="18"/>
      <c r="K1146" s="18" t="s">
        <v>2357</v>
      </c>
      <c r="L1146" s="18" t="s">
        <v>103</v>
      </c>
      <c r="M1146" s="18" t="s">
        <v>166</v>
      </c>
      <c r="N1146" s="18"/>
      <c r="O1146" s="18"/>
      <c r="P1146" s="17"/>
      <c r="Q1146" s="18">
        <f>COUNTIF(Attendance!B:B, A1146)</f>
        <v>0</v>
      </c>
      <c r="R1146" s="18">
        <f>COUNTIFS(Attendance!B:B, A1146, Attendance!C:C, "Went")</f>
        <v>0</v>
      </c>
      <c r="S1146" s="18">
        <f>COUNTIFS(Attendance!B:B, A1146, Attendance!C:C, "No Show")</f>
        <v>0</v>
      </c>
      <c r="T1146" s="18">
        <f>COUNTIFS(Attendance!B:B, A1146, Attendance!C:C, "Didn't Go")</f>
        <v>0</v>
      </c>
      <c r="U1146" s="19">
        <f t="shared" si="6"/>
        <v>0</v>
      </c>
      <c r="V1146" s="19">
        <f t="shared" si="7"/>
        <v>0</v>
      </c>
      <c r="W1146" s="19">
        <f t="shared" si="8"/>
        <v>0</v>
      </c>
    </row>
    <row r="1147" spans="1:23" ht="12.75">
      <c r="A1147" s="13" t="s">
        <v>2358</v>
      </c>
      <c r="B1147" s="13">
        <v>232260624</v>
      </c>
      <c r="C1147" s="13" t="s">
        <v>2359</v>
      </c>
      <c r="D1147" s="14">
        <v>43788</v>
      </c>
      <c r="E1147" s="3">
        <v>1081</v>
      </c>
      <c r="F1147" s="21" t="s">
        <v>2358</v>
      </c>
      <c r="G1147" s="18"/>
      <c r="H1147" s="18" t="s">
        <v>2358</v>
      </c>
      <c r="I1147" s="22">
        <v>43788</v>
      </c>
      <c r="J1147" s="18"/>
      <c r="K1147" s="18"/>
      <c r="L1147" s="18" t="s">
        <v>235</v>
      </c>
      <c r="M1147" s="18" t="s">
        <v>95</v>
      </c>
      <c r="N1147" s="18"/>
      <c r="O1147" s="18"/>
      <c r="P1147" s="17"/>
      <c r="Q1147" s="18">
        <f>COUNTIF(Attendance!B:B, A1147)</f>
        <v>0</v>
      </c>
      <c r="R1147" s="18">
        <f>COUNTIFS(Attendance!B:B, A1147, Attendance!C:C, "Went")</f>
        <v>0</v>
      </c>
      <c r="S1147" s="18">
        <f>COUNTIFS(Attendance!B:B, A1147, Attendance!C:C, "No Show")</f>
        <v>0</v>
      </c>
      <c r="T1147" s="18">
        <f>COUNTIFS(Attendance!B:B, A1147, Attendance!C:C, "Didn't Go")</f>
        <v>0</v>
      </c>
      <c r="U1147" s="19">
        <f t="shared" si="6"/>
        <v>0</v>
      </c>
      <c r="V1147" s="19">
        <f t="shared" si="7"/>
        <v>0</v>
      </c>
      <c r="W1147" s="19">
        <f t="shared" si="8"/>
        <v>0</v>
      </c>
    </row>
    <row r="1148" spans="1:23" ht="12.75">
      <c r="A1148" s="13" t="s">
        <v>2360</v>
      </c>
      <c r="B1148" s="13">
        <v>297107306</v>
      </c>
      <c r="C1148" s="13" t="s">
        <v>237</v>
      </c>
      <c r="D1148" s="14">
        <v>43789</v>
      </c>
      <c r="E1148" s="3">
        <v>1082</v>
      </c>
      <c r="F1148" s="21" t="s">
        <v>2360</v>
      </c>
      <c r="G1148" s="18"/>
      <c r="H1148" s="18" t="s">
        <v>2360</v>
      </c>
      <c r="I1148" s="22">
        <v>43789</v>
      </c>
      <c r="J1148" s="18"/>
      <c r="K1148" s="18" t="s">
        <v>286</v>
      </c>
      <c r="L1148" s="18" t="s">
        <v>309</v>
      </c>
      <c r="M1148" s="18" t="s">
        <v>53</v>
      </c>
      <c r="N1148" s="18"/>
      <c r="O1148" s="18"/>
      <c r="P1148" s="17"/>
      <c r="Q1148" s="18">
        <f>COUNTIF(Attendance!B:B, A1148)</f>
        <v>0</v>
      </c>
      <c r="R1148" s="18">
        <f>COUNTIFS(Attendance!B:B, A1148, Attendance!C:C, "Went")</f>
        <v>0</v>
      </c>
      <c r="S1148" s="18">
        <f>COUNTIFS(Attendance!B:B, A1148, Attendance!C:C, "No Show")</f>
        <v>0</v>
      </c>
      <c r="T1148" s="18">
        <f>COUNTIFS(Attendance!B:B, A1148, Attendance!C:C, "Didn't Go")</f>
        <v>0</v>
      </c>
      <c r="U1148" s="19">
        <f t="shared" si="6"/>
        <v>0</v>
      </c>
      <c r="V1148" s="19">
        <f t="shared" si="7"/>
        <v>0</v>
      </c>
      <c r="W1148" s="19">
        <f t="shared" si="8"/>
        <v>0</v>
      </c>
    </row>
    <row r="1149" spans="1:23" ht="12.75">
      <c r="A1149" s="13" t="s">
        <v>2361</v>
      </c>
      <c r="B1149" s="13">
        <v>270511501</v>
      </c>
      <c r="C1149" s="13" t="s">
        <v>520</v>
      </c>
      <c r="D1149" s="14">
        <v>43789</v>
      </c>
      <c r="E1149" s="3">
        <v>1083</v>
      </c>
      <c r="F1149" s="21" t="s">
        <v>2361</v>
      </c>
      <c r="G1149" s="18"/>
      <c r="H1149" s="18" t="s">
        <v>2361</v>
      </c>
      <c r="I1149" s="22">
        <v>43789</v>
      </c>
      <c r="J1149" s="18"/>
      <c r="K1149" s="18"/>
      <c r="L1149" s="18" t="s">
        <v>235</v>
      </c>
      <c r="M1149" s="18" t="s">
        <v>95</v>
      </c>
      <c r="N1149" s="18"/>
      <c r="O1149" s="18"/>
      <c r="P1149" s="17"/>
      <c r="Q1149" s="18">
        <f>COUNTIF(Attendance!B:B, A1149)</f>
        <v>1</v>
      </c>
      <c r="R1149" s="18">
        <f>COUNTIFS(Attendance!B:B, A1149, Attendance!C:C, "Went")</f>
        <v>0</v>
      </c>
      <c r="S1149" s="18">
        <f>COUNTIFS(Attendance!B:B, A1149, Attendance!C:C, "No Show")</f>
        <v>0</v>
      </c>
      <c r="T1149" s="18">
        <f>COUNTIFS(Attendance!B:B, A1149, Attendance!C:C, "Didn't Go")</f>
        <v>1</v>
      </c>
      <c r="U1149" s="19">
        <f t="shared" si="6"/>
        <v>0</v>
      </c>
      <c r="V1149" s="19">
        <f t="shared" si="7"/>
        <v>0</v>
      </c>
      <c r="W1149" s="19">
        <f t="shared" si="8"/>
        <v>100</v>
      </c>
    </row>
    <row r="1150" spans="1:23" ht="12.75">
      <c r="A1150" s="13" t="s">
        <v>2362</v>
      </c>
      <c r="B1150" s="13">
        <v>297177829</v>
      </c>
      <c r="C1150" s="13" t="s">
        <v>231</v>
      </c>
      <c r="D1150" s="14">
        <v>43790</v>
      </c>
      <c r="E1150" s="3">
        <v>1084</v>
      </c>
      <c r="F1150" s="21" t="s">
        <v>2362</v>
      </c>
      <c r="G1150" s="18"/>
      <c r="H1150" s="18" t="s">
        <v>2362</v>
      </c>
      <c r="I1150" s="22">
        <v>43790</v>
      </c>
      <c r="J1150" s="18"/>
      <c r="K1150" s="18" t="s">
        <v>2363</v>
      </c>
      <c r="L1150" s="18" t="s">
        <v>949</v>
      </c>
      <c r="M1150" s="18" t="s">
        <v>44</v>
      </c>
      <c r="N1150" s="18"/>
      <c r="O1150" s="18"/>
      <c r="P1150" s="17"/>
      <c r="Q1150" s="18">
        <f>COUNTIF(Attendance!B:B, A1150)</f>
        <v>2</v>
      </c>
      <c r="R1150" s="18">
        <f>COUNTIFS(Attendance!B:B, A1150, Attendance!C:C, "Went")</f>
        <v>0</v>
      </c>
      <c r="S1150" s="18">
        <f>COUNTIFS(Attendance!B:B, A1150, Attendance!C:C, "No Show")</f>
        <v>1</v>
      </c>
      <c r="T1150" s="18">
        <f>COUNTIFS(Attendance!B:B, A1150, Attendance!C:C, "Didn't Go")</f>
        <v>0</v>
      </c>
      <c r="U1150" s="19">
        <f t="shared" si="6"/>
        <v>0</v>
      </c>
      <c r="V1150" s="19">
        <f t="shared" si="7"/>
        <v>50</v>
      </c>
      <c r="W1150" s="19">
        <f t="shared" si="8"/>
        <v>0</v>
      </c>
    </row>
    <row r="1151" spans="1:23" ht="12.75">
      <c r="A1151" s="13" t="s">
        <v>2364</v>
      </c>
      <c r="B1151" s="13">
        <v>297288140</v>
      </c>
      <c r="C1151" s="13" t="s">
        <v>237</v>
      </c>
      <c r="D1151" s="14">
        <v>43792</v>
      </c>
      <c r="E1151" s="3">
        <v>1085</v>
      </c>
      <c r="F1151" s="21" t="s">
        <v>2364</v>
      </c>
      <c r="G1151" s="18"/>
      <c r="H1151" s="18" t="s">
        <v>2364</v>
      </c>
      <c r="I1151" s="22">
        <v>43792</v>
      </c>
      <c r="J1151" s="18"/>
      <c r="K1151" s="18"/>
      <c r="L1151" s="18" t="s">
        <v>235</v>
      </c>
      <c r="M1151" s="18" t="s">
        <v>95</v>
      </c>
      <c r="N1151" s="18"/>
      <c r="O1151" s="18"/>
      <c r="P1151" s="17"/>
      <c r="Q1151" s="18">
        <f>COUNTIF(Attendance!B:B, A1151)</f>
        <v>1</v>
      </c>
      <c r="R1151" s="18">
        <f>COUNTIFS(Attendance!B:B, A1151, Attendance!C:C, "Went")</f>
        <v>0</v>
      </c>
      <c r="S1151" s="18">
        <f>COUNTIFS(Attendance!B:B, A1151, Attendance!C:C, "No Show")</f>
        <v>1</v>
      </c>
      <c r="T1151" s="18">
        <f>COUNTIFS(Attendance!B:B, A1151, Attendance!C:C, "Didn't Go")</f>
        <v>0</v>
      </c>
      <c r="U1151" s="19">
        <f t="shared" si="6"/>
        <v>0</v>
      </c>
      <c r="V1151" s="19">
        <f t="shared" si="7"/>
        <v>100</v>
      </c>
      <c r="W1151" s="19">
        <f t="shared" si="8"/>
        <v>0</v>
      </c>
    </row>
    <row r="1152" spans="1:23" ht="12.75">
      <c r="A1152" s="13" t="s">
        <v>2365</v>
      </c>
      <c r="B1152" s="13">
        <v>297320007</v>
      </c>
      <c r="C1152" s="13" t="s">
        <v>520</v>
      </c>
      <c r="D1152" s="14">
        <v>43793</v>
      </c>
      <c r="E1152" s="3">
        <v>1086</v>
      </c>
      <c r="F1152" s="21" t="s">
        <v>2365</v>
      </c>
      <c r="G1152" s="18"/>
      <c r="H1152" s="18" t="s">
        <v>2365</v>
      </c>
      <c r="I1152" s="22">
        <v>43793</v>
      </c>
      <c r="J1152" s="18"/>
      <c r="K1152" s="18"/>
      <c r="L1152" s="18" t="s">
        <v>235</v>
      </c>
      <c r="M1152" s="18" t="s">
        <v>95</v>
      </c>
      <c r="N1152" s="18"/>
      <c r="O1152" s="18"/>
      <c r="P1152" s="17"/>
      <c r="Q1152" s="18">
        <f>COUNTIF(Attendance!B:B, A1152)</f>
        <v>0</v>
      </c>
      <c r="R1152" s="18">
        <f>COUNTIFS(Attendance!B:B, A1152, Attendance!C:C, "Went")</f>
        <v>0</v>
      </c>
      <c r="S1152" s="18">
        <f>COUNTIFS(Attendance!B:B, A1152, Attendance!C:C, "No Show")</f>
        <v>0</v>
      </c>
      <c r="T1152" s="18">
        <f>COUNTIFS(Attendance!B:B, A1152, Attendance!C:C, "Didn't Go")</f>
        <v>0</v>
      </c>
      <c r="U1152" s="19">
        <f t="shared" si="6"/>
        <v>0</v>
      </c>
      <c r="V1152" s="19">
        <f t="shared" si="7"/>
        <v>0</v>
      </c>
      <c r="W1152" s="19">
        <f t="shared" si="8"/>
        <v>0</v>
      </c>
    </row>
    <row r="1153" spans="1:23" ht="12.75">
      <c r="A1153" s="13" t="s">
        <v>2366</v>
      </c>
      <c r="B1153" s="13">
        <v>208120122</v>
      </c>
      <c r="C1153" s="13" t="s">
        <v>231</v>
      </c>
      <c r="D1153" s="14">
        <v>43793</v>
      </c>
      <c r="E1153" s="3">
        <v>1087</v>
      </c>
      <c r="F1153" s="21" t="s">
        <v>2366</v>
      </c>
      <c r="G1153" s="18"/>
      <c r="H1153" s="18" t="s">
        <v>2366</v>
      </c>
      <c r="I1153" s="22">
        <v>43793</v>
      </c>
      <c r="J1153" s="18"/>
      <c r="K1153" s="18"/>
      <c r="L1153" s="18" t="s">
        <v>235</v>
      </c>
      <c r="M1153" s="18" t="s">
        <v>95</v>
      </c>
      <c r="N1153" s="18"/>
      <c r="O1153" s="18"/>
      <c r="P1153" s="17"/>
      <c r="Q1153" s="18">
        <f>COUNTIF(Attendance!B:B, A1153)</f>
        <v>0</v>
      </c>
      <c r="R1153" s="18">
        <f>COUNTIFS(Attendance!B:B, A1153, Attendance!C:C, "Went")</f>
        <v>0</v>
      </c>
      <c r="S1153" s="18">
        <f>COUNTIFS(Attendance!B:B, A1153, Attendance!C:C, "No Show")</f>
        <v>0</v>
      </c>
      <c r="T1153" s="18">
        <f>COUNTIFS(Attendance!B:B, A1153, Attendance!C:C, "Didn't Go")</f>
        <v>0</v>
      </c>
      <c r="U1153" s="19">
        <f t="shared" si="6"/>
        <v>0</v>
      </c>
      <c r="V1153" s="19">
        <f t="shared" si="7"/>
        <v>0</v>
      </c>
      <c r="W1153" s="19">
        <f t="shared" si="8"/>
        <v>0</v>
      </c>
    </row>
    <row r="1154" spans="1:23" ht="12.75">
      <c r="A1154" s="13" t="s">
        <v>2367</v>
      </c>
      <c r="B1154" s="13">
        <v>286969486</v>
      </c>
      <c r="C1154" s="13" t="s">
        <v>237</v>
      </c>
      <c r="D1154" s="14">
        <v>43794</v>
      </c>
      <c r="E1154" s="3">
        <v>1088</v>
      </c>
      <c r="F1154" s="21" t="s">
        <v>2367</v>
      </c>
      <c r="G1154" s="18"/>
      <c r="H1154" s="18" t="s">
        <v>2367</v>
      </c>
      <c r="I1154" s="22">
        <v>43794</v>
      </c>
      <c r="J1154" s="18"/>
      <c r="K1154" s="18" t="s">
        <v>2368</v>
      </c>
      <c r="L1154" s="18" t="s">
        <v>2369</v>
      </c>
      <c r="M1154" s="18" t="s">
        <v>280</v>
      </c>
      <c r="N1154" s="18"/>
      <c r="O1154" s="18"/>
      <c r="P1154" s="17"/>
      <c r="Q1154" s="18">
        <f>COUNTIF(Attendance!B:B, A1154)</f>
        <v>1</v>
      </c>
      <c r="R1154" s="18">
        <f>COUNTIFS(Attendance!B:B, A1154, Attendance!C:C, "Went")</f>
        <v>1</v>
      </c>
      <c r="S1154" s="18">
        <f>COUNTIFS(Attendance!B:B, A1154, Attendance!C:C, "No Show")</f>
        <v>0</v>
      </c>
      <c r="T1154" s="18">
        <f>COUNTIFS(Attendance!B:B, A1154, Attendance!C:C, "Didn't Go")</f>
        <v>0</v>
      </c>
      <c r="U1154" s="19">
        <f t="shared" si="6"/>
        <v>100</v>
      </c>
      <c r="V1154" s="19">
        <f t="shared" si="7"/>
        <v>0</v>
      </c>
      <c r="W1154" s="19">
        <f t="shared" si="8"/>
        <v>0</v>
      </c>
    </row>
    <row r="1155" spans="1:23" ht="12.75">
      <c r="A1155" s="13" t="s">
        <v>2370</v>
      </c>
      <c r="B1155" s="13">
        <v>187432946</v>
      </c>
      <c r="C1155" s="13" t="s">
        <v>2371</v>
      </c>
      <c r="D1155" s="14">
        <v>43794</v>
      </c>
      <c r="E1155" s="3">
        <v>1089</v>
      </c>
      <c r="F1155" s="21" t="s">
        <v>2370</v>
      </c>
      <c r="G1155" s="18"/>
      <c r="H1155" s="18" t="s">
        <v>2370</v>
      </c>
      <c r="I1155" s="22">
        <v>43794</v>
      </c>
      <c r="J1155" s="18"/>
      <c r="K1155" s="18" t="s">
        <v>481</v>
      </c>
      <c r="L1155" s="18" t="s">
        <v>963</v>
      </c>
      <c r="M1155" s="18" t="s">
        <v>36</v>
      </c>
      <c r="N1155" s="18"/>
      <c r="O1155" s="18"/>
      <c r="P1155" s="17"/>
      <c r="Q1155" s="18">
        <f>COUNTIF(Attendance!B:B, A1155)</f>
        <v>1</v>
      </c>
      <c r="R1155" s="18">
        <f>COUNTIFS(Attendance!B:B, A1155, Attendance!C:C, "Went")</f>
        <v>0</v>
      </c>
      <c r="S1155" s="18">
        <f>COUNTIFS(Attendance!B:B, A1155, Attendance!C:C, "No Show")</f>
        <v>1</v>
      </c>
      <c r="T1155" s="18">
        <f>COUNTIFS(Attendance!B:B, A1155, Attendance!C:C, "Didn't Go")</f>
        <v>0</v>
      </c>
      <c r="U1155" s="19">
        <f t="shared" si="6"/>
        <v>0</v>
      </c>
      <c r="V1155" s="19">
        <f t="shared" si="7"/>
        <v>100</v>
      </c>
      <c r="W1155" s="19">
        <f t="shared" si="8"/>
        <v>0</v>
      </c>
    </row>
    <row r="1156" spans="1:23" ht="12.75">
      <c r="A1156" s="13" t="s">
        <v>2372</v>
      </c>
      <c r="B1156" s="13">
        <v>297427959</v>
      </c>
      <c r="C1156" s="13" t="s">
        <v>293</v>
      </c>
      <c r="D1156" s="14">
        <v>43794</v>
      </c>
      <c r="E1156" s="3">
        <v>1090</v>
      </c>
      <c r="F1156" s="21" t="s">
        <v>2372</v>
      </c>
      <c r="G1156" s="18"/>
      <c r="H1156" s="18" t="s">
        <v>2372</v>
      </c>
      <c r="I1156" s="22">
        <v>43794</v>
      </c>
      <c r="J1156" s="18"/>
      <c r="K1156" s="18" t="s">
        <v>2373</v>
      </c>
      <c r="L1156" s="18" t="s">
        <v>1643</v>
      </c>
      <c r="M1156" s="18" t="s">
        <v>417</v>
      </c>
      <c r="N1156" s="18"/>
      <c r="O1156" s="18"/>
      <c r="P1156" s="17"/>
      <c r="Q1156" s="18">
        <f>COUNTIF(Attendance!B:B, A1156)</f>
        <v>1</v>
      </c>
      <c r="R1156" s="18">
        <f>COUNTIFS(Attendance!B:B, A1156, Attendance!C:C, "Went")</f>
        <v>1</v>
      </c>
      <c r="S1156" s="18">
        <f>COUNTIFS(Attendance!B:B, A1156, Attendance!C:C, "No Show")</f>
        <v>0</v>
      </c>
      <c r="T1156" s="18">
        <f>COUNTIFS(Attendance!B:B, A1156, Attendance!C:C, "Didn't Go")</f>
        <v>0</v>
      </c>
      <c r="U1156" s="19">
        <f t="shared" si="6"/>
        <v>100</v>
      </c>
      <c r="V1156" s="19">
        <f t="shared" si="7"/>
        <v>0</v>
      </c>
      <c r="W1156" s="19">
        <f t="shared" si="8"/>
        <v>0</v>
      </c>
    </row>
    <row r="1157" spans="1:23" ht="12.75">
      <c r="A1157" s="13" t="s">
        <v>2374</v>
      </c>
      <c r="B1157" s="13">
        <v>286969467</v>
      </c>
      <c r="C1157" s="13" t="s">
        <v>237</v>
      </c>
      <c r="D1157" s="14">
        <v>43794</v>
      </c>
      <c r="E1157" s="3">
        <v>1091</v>
      </c>
      <c r="F1157" s="21" t="s">
        <v>2374</v>
      </c>
      <c r="G1157" s="18"/>
      <c r="H1157" s="18" t="s">
        <v>2374</v>
      </c>
      <c r="I1157" s="22">
        <v>43794</v>
      </c>
      <c r="J1157" s="18"/>
      <c r="K1157" s="18" t="s">
        <v>2375</v>
      </c>
      <c r="L1157" s="18" t="s">
        <v>2369</v>
      </c>
      <c r="M1157" s="18" t="s">
        <v>280</v>
      </c>
      <c r="N1157" s="18"/>
      <c r="O1157" s="18"/>
      <c r="P1157" s="17"/>
      <c r="Q1157" s="18">
        <f>COUNTIF(Attendance!B:B, A1157)</f>
        <v>1</v>
      </c>
      <c r="R1157" s="18">
        <f>COUNTIFS(Attendance!B:B, A1157, Attendance!C:C, "Went")</f>
        <v>1</v>
      </c>
      <c r="S1157" s="18">
        <f>COUNTIFS(Attendance!B:B, A1157, Attendance!C:C, "No Show")</f>
        <v>0</v>
      </c>
      <c r="T1157" s="18">
        <f>COUNTIFS(Attendance!B:B, A1157, Attendance!C:C, "Didn't Go")</f>
        <v>0</v>
      </c>
      <c r="U1157" s="19">
        <f t="shared" si="6"/>
        <v>100</v>
      </c>
      <c r="V1157" s="19">
        <f t="shared" si="7"/>
        <v>0</v>
      </c>
      <c r="W1157" s="19">
        <f t="shared" si="8"/>
        <v>0</v>
      </c>
    </row>
    <row r="1158" spans="1:23" ht="12.75">
      <c r="A1158" s="13" t="s">
        <v>2376</v>
      </c>
      <c r="B1158" s="13">
        <v>297408771</v>
      </c>
      <c r="C1158" s="13" t="s">
        <v>237</v>
      </c>
      <c r="D1158" s="14">
        <v>43794</v>
      </c>
      <c r="E1158" s="3">
        <v>1092</v>
      </c>
      <c r="F1158" s="21" t="s">
        <v>2376</v>
      </c>
      <c r="G1158" s="18"/>
      <c r="H1158" s="18" t="s">
        <v>2376</v>
      </c>
      <c r="I1158" s="22">
        <v>43794</v>
      </c>
      <c r="J1158" s="18"/>
      <c r="K1158" s="18"/>
      <c r="L1158" s="18" t="s">
        <v>235</v>
      </c>
      <c r="M1158" s="18" t="s">
        <v>95</v>
      </c>
      <c r="N1158" s="18"/>
      <c r="O1158" s="18"/>
      <c r="P1158" s="17"/>
      <c r="Q1158" s="18">
        <f>COUNTIF(Attendance!B:B, A1158)</f>
        <v>1</v>
      </c>
      <c r="R1158" s="18">
        <f>COUNTIFS(Attendance!B:B, A1158, Attendance!C:C, "Went")</f>
        <v>1</v>
      </c>
      <c r="S1158" s="18">
        <f>COUNTIFS(Attendance!B:B, A1158, Attendance!C:C, "No Show")</f>
        <v>0</v>
      </c>
      <c r="T1158" s="18">
        <f>COUNTIFS(Attendance!B:B, A1158, Attendance!C:C, "Didn't Go")</f>
        <v>0</v>
      </c>
      <c r="U1158" s="19">
        <f t="shared" si="6"/>
        <v>100</v>
      </c>
      <c r="V1158" s="19">
        <f t="shared" si="7"/>
        <v>0</v>
      </c>
      <c r="W1158" s="19">
        <f t="shared" si="8"/>
        <v>0</v>
      </c>
    </row>
    <row r="1159" spans="1:23" ht="12.75">
      <c r="A1159" s="13" t="s">
        <v>2377</v>
      </c>
      <c r="B1159" s="13">
        <v>297390891</v>
      </c>
      <c r="C1159" s="13" t="s">
        <v>231</v>
      </c>
      <c r="D1159" s="14">
        <v>43794</v>
      </c>
      <c r="E1159" s="3">
        <v>1093</v>
      </c>
      <c r="F1159" s="21" t="s">
        <v>2377</v>
      </c>
      <c r="G1159" s="18"/>
      <c r="H1159" s="18" t="s">
        <v>2377</v>
      </c>
      <c r="I1159" s="22">
        <v>43794</v>
      </c>
      <c r="J1159" s="18"/>
      <c r="K1159" s="18" t="s">
        <v>391</v>
      </c>
      <c r="L1159" s="18" t="s">
        <v>2369</v>
      </c>
      <c r="M1159" s="18" t="s">
        <v>280</v>
      </c>
      <c r="N1159" s="18"/>
      <c r="O1159" s="18"/>
      <c r="P1159" s="17"/>
      <c r="Q1159" s="18">
        <f>COUNTIF(Attendance!B:B, A1159)</f>
        <v>0</v>
      </c>
      <c r="R1159" s="18">
        <f>COUNTIFS(Attendance!B:B, A1159, Attendance!C:C, "Went")</f>
        <v>0</v>
      </c>
      <c r="S1159" s="18">
        <f>COUNTIFS(Attendance!B:B, A1159, Attendance!C:C, "No Show")</f>
        <v>0</v>
      </c>
      <c r="T1159" s="18">
        <f>COUNTIFS(Attendance!B:B, A1159, Attendance!C:C, "Didn't Go")</f>
        <v>0</v>
      </c>
      <c r="U1159" s="19">
        <f t="shared" si="6"/>
        <v>0</v>
      </c>
      <c r="V1159" s="19">
        <f t="shared" si="7"/>
        <v>0</v>
      </c>
      <c r="W1159" s="19">
        <f t="shared" si="8"/>
        <v>0</v>
      </c>
    </row>
    <row r="1160" spans="1:23" ht="12.75">
      <c r="A1160" s="13" t="s">
        <v>2378</v>
      </c>
      <c r="B1160" s="13">
        <v>297407079</v>
      </c>
      <c r="C1160" s="13" t="s">
        <v>231</v>
      </c>
      <c r="D1160" s="14">
        <v>43794</v>
      </c>
      <c r="E1160" s="3">
        <v>1094</v>
      </c>
      <c r="F1160" s="21" t="s">
        <v>2378</v>
      </c>
      <c r="G1160" s="18"/>
      <c r="H1160" s="18" t="s">
        <v>2378</v>
      </c>
      <c r="I1160" s="22">
        <v>43794</v>
      </c>
      <c r="J1160" s="18"/>
      <c r="K1160" s="3" t="s">
        <v>2379</v>
      </c>
      <c r="L1160" s="3" t="s">
        <v>86</v>
      </c>
      <c r="M1160" s="3" t="s">
        <v>53</v>
      </c>
      <c r="N1160" s="18"/>
      <c r="O1160" s="18"/>
      <c r="P1160" s="17"/>
      <c r="Q1160" s="18">
        <f>COUNTIF(Attendance!B:B, A1160)</f>
        <v>3</v>
      </c>
      <c r="R1160" s="18">
        <f>COUNTIFS(Attendance!B:B, A1160, Attendance!C:C, "Went")</f>
        <v>0</v>
      </c>
      <c r="S1160" s="18">
        <f>COUNTIFS(Attendance!B:B, A1160, Attendance!C:C, "No Show")</f>
        <v>1</v>
      </c>
      <c r="T1160" s="18">
        <f>COUNTIFS(Attendance!B:B, A1160, Attendance!C:C, "Didn't Go")</f>
        <v>0</v>
      </c>
      <c r="U1160" s="19">
        <f t="shared" si="6"/>
        <v>0</v>
      </c>
      <c r="V1160" s="19">
        <f t="shared" si="7"/>
        <v>33.333333333333329</v>
      </c>
      <c r="W1160" s="19">
        <f t="shared" si="8"/>
        <v>0</v>
      </c>
    </row>
    <row r="1161" spans="1:23" ht="12.75">
      <c r="A1161" s="13" t="s">
        <v>2380</v>
      </c>
      <c r="B1161" s="13">
        <v>205475237</v>
      </c>
      <c r="C1161" s="13" t="s">
        <v>904</v>
      </c>
      <c r="D1161" s="14">
        <v>43795</v>
      </c>
      <c r="E1161" s="3">
        <v>1095</v>
      </c>
      <c r="F1161" s="21"/>
      <c r="H1161" s="13" t="s">
        <v>2380</v>
      </c>
      <c r="I1161" s="22"/>
      <c r="K1161" s="18" t="s">
        <v>2381</v>
      </c>
      <c r="L1161" s="18" t="s">
        <v>1339</v>
      </c>
      <c r="M1161" s="18" t="s">
        <v>44</v>
      </c>
      <c r="P1161" s="17"/>
      <c r="Q1161" s="18">
        <f>COUNTIF(Attendance!B:B, A1161)</f>
        <v>2</v>
      </c>
      <c r="R1161" s="18">
        <f>COUNTIFS(Attendance!B:B, A1161, Attendance!C:C, "Went")</f>
        <v>0</v>
      </c>
      <c r="S1161" s="18">
        <f>COUNTIFS(Attendance!B:B, A1161, Attendance!C:C, "No Show")</f>
        <v>1</v>
      </c>
      <c r="T1161" s="18">
        <f>COUNTIFS(Attendance!B:B, A1161, Attendance!C:C, "Didn't Go")</f>
        <v>0</v>
      </c>
      <c r="U1161" s="19">
        <f t="shared" si="6"/>
        <v>0</v>
      </c>
      <c r="V1161" s="19">
        <f t="shared" si="7"/>
        <v>50</v>
      </c>
      <c r="W1161" s="19">
        <f t="shared" si="8"/>
        <v>0</v>
      </c>
    </row>
    <row r="1162" spans="1:23" ht="12.75">
      <c r="A1162" s="13" t="s">
        <v>2382</v>
      </c>
      <c r="B1162" s="13">
        <v>297474700</v>
      </c>
      <c r="C1162" s="13" t="s">
        <v>237</v>
      </c>
      <c r="D1162" s="14">
        <v>43795</v>
      </c>
      <c r="E1162" s="3">
        <v>1096</v>
      </c>
      <c r="F1162" s="21"/>
      <c r="H1162" s="13" t="s">
        <v>2382</v>
      </c>
      <c r="I1162" s="22"/>
      <c r="K1162" s="18" t="s">
        <v>1592</v>
      </c>
      <c r="L1162" s="18" t="s">
        <v>117</v>
      </c>
      <c r="M1162" s="18" t="s">
        <v>44</v>
      </c>
      <c r="P1162" s="17"/>
      <c r="Q1162" s="18">
        <f>COUNTIF(Attendance!B:B, A1162)</f>
        <v>1</v>
      </c>
      <c r="R1162" s="18">
        <f>COUNTIFS(Attendance!B:B, A1162, Attendance!C:C, "Went")</f>
        <v>1</v>
      </c>
      <c r="S1162" s="18">
        <f>COUNTIFS(Attendance!B:B, A1162, Attendance!C:C, "No Show")</f>
        <v>0</v>
      </c>
      <c r="T1162" s="18">
        <f>COUNTIFS(Attendance!B:B, A1162, Attendance!C:C, "Didn't Go")</f>
        <v>0</v>
      </c>
      <c r="U1162" s="19">
        <f t="shared" si="6"/>
        <v>100</v>
      </c>
      <c r="V1162" s="19">
        <f t="shared" si="7"/>
        <v>0</v>
      </c>
      <c r="W1162" s="19">
        <f t="shared" si="8"/>
        <v>0</v>
      </c>
    </row>
    <row r="1163" spans="1:23" ht="12.75">
      <c r="A1163" s="13" t="s">
        <v>2383</v>
      </c>
      <c r="B1163" s="13">
        <v>297488942</v>
      </c>
      <c r="C1163" s="13" t="s">
        <v>237</v>
      </c>
      <c r="D1163" s="14">
        <v>43795</v>
      </c>
      <c r="E1163" s="3">
        <v>1097</v>
      </c>
      <c r="F1163" s="21"/>
      <c r="H1163" s="13" t="s">
        <v>2383</v>
      </c>
      <c r="I1163" s="22"/>
      <c r="K1163" s="18" t="s">
        <v>2384</v>
      </c>
      <c r="L1163" s="18" t="s">
        <v>117</v>
      </c>
      <c r="M1163" s="18" t="s">
        <v>166</v>
      </c>
      <c r="P1163" s="17"/>
      <c r="Q1163" s="18">
        <f>COUNTIF(Attendance!B:B, A1163)</f>
        <v>1</v>
      </c>
      <c r="R1163" s="18">
        <f>COUNTIFS(Attendance!B:B, A1163, Attendance!C:C, "Went")</f>
        <v>0</v>
      </c>
      <c r="S1163" s="18">
        <f>COUNTIFS(Attendance!B:B, A1163, Attendance!C:C, "No Show")</f>
        <v>1</v>
      </c>
      <c r="T1163" s="18">
        <f>COUNTIFS(Attendance!B:B, A1163, Attendance!C:C, "Didn't Go")</f>
        <v>0</v>
      </c>
      <c r="U1163" s="19">
        <f t="shared" si="6"/>
        <v>0</v>
      </c>
      <c r="V1163" s="19">
        <f t="shared" si="7"/>
        <v>100</v>
      </c>
      <c r="W1163" s="19">
        <f t="shared" si="8"/>
        <v>0</v>
      </c>
    </row>
    <row r="1164" spans="1:23" ht="12.75">
      <c r="A1164" s="13" t="s">
        <v>2385</v>
      </c>
      <c r="B1164" s="13">
        <v>297451581</v>
      </c>
      <c r="C1164" s="13" t="s">
        <v>237</v>
      </c>
      <c r="D1164" s="14">
        <v>43795</v>
      </c>
      <c r="E1164" s="3">
        <v>1098</v>
      </c>
      <c r="F1164" s="21" t="s">
        <v>2385</v>
      </c>
      <c r="G1164" s="18"/>
      <c r="H1164" s="18" t="s">
        <v>2385</v>
      </c>
      <c r="I1164" s="22">
        <v>43795</v>
      </c>
      <c r="J1164" s="18"/>
      <c r="K1164" s="18" t="s">
        <v>2386</v>
      </c>
      <c r="L1164" s="18" t="s">
        <v>2387</v>
      </c>
      <c r="M1164" s="18" t="s">
        <v>82</v>
      </c>
      <c r="N1164" s="18"/>
      <c r="O1164" s="18"/>
      <c r="P1164" s="17"/>
      <c r="Q1164" s="18">
        <f>COUNTIF(Attendance!B:B, A1164)</f>
        <v>0</v>
      </c>
      <c r="R1164" s="18">
        <f>COUNTIFS(Attendance!B:B, A1164, Attendance!C:C, "Went")</f>
        <v>0</v>
      </c>
      <c r="S1164" s="18">
        <f>COUNTIFS(Attendance!B:B, A1164, Attendance!C:C, "No Show")</f>
        <v>0</v>
      </c>
      <c r="T1164" s="18">
        <f>COUNTIFS(Attendance!B:B, A1164, Attendance!C:C, "Didn't Go")</f>
        <v>0</v>
      </c>
      <c r="U1164" s="19">
        <f t="shared" si="6"/>
        <v>0</v>
      </c>
      <c r="V1164" s="19">
        <f t="shared" si="7"/>
        <v>0</v>
      </c>
      <c r="W1164" s="19">
        <f t="shared" si="8"/>
        <v>0</v>
      </c>
    </row>
    <row r="1165" spans="1:23" ht="15">
      <c r="A1165" s="13" t="s">
        <v>2388</v>
      </c>
      <c r="B1165" s="13">
        <v>297469552</v>
      </c>
      <c r="C1165" s="13" t="s">
        <v>271</v>
      </c>
      <c r="D1165" s="14">
        <v>43795</v>
      </c>
      <c r="E1165" s="3">
        <v>1099</v>
      </c>
      <c r="F1165" s="21" t="s">
        <v>2388</v>
      </c>
      <c r="G1165" s="18"/>
      <c r="H1165" s="18" t="s">
        <v>2388</v>
      </c>
      <c r="I1165" s="22" t="s">
        <v>28</v>
      </c>
      <c r="J1165" s="18"/>
      <c r="K1165" s="23" t="s">
        <v>2389</v>
      </c>
      <c r="L1165" s="18" t="s">
        <v>86</v>
      </c>
      <c r="M1165" s="18" t="s">
        <v>31</v>
      </c>
      <c r="N1165" s="18"/>
      <c r="O1165" s="18"/>
      <c r="P1165" s="17"/>
      <c r="Q1165" s="18">
        <f>COUNTIF(Attendance!B:B, A1165)</f>
        <v>3</v>
      </c>
      <c r="R1165" s="18">
        <f>COUNTIFS(Attendance!B:B, A1165, Attendance!C:C, "Went")</f>
        <v>3</v>
      </c>
      <c r="S1165" s="18">
        <f>COUNTIFS(Attendance!B:B, A1165, Attendance!C:C, "No Show")</f>
        <v>0</v>
      </c>
      <c r="T1165" s="18">
        <f>COUNTIFS(Attendance!B:B, A1165, Attendance!C:C, "Didn't Go")</f>
        <v>0</v>
      </c>
      <c r="U1165" s="19">
        <f t="shared" si="6"/>
        <v>100</v>
      </c>
      <c r="V1165" s="19">
        <f t="shared" si="7"/>
        <v>0</v>
      </c>
      <c r="W1165" s="19">
        <f t="shared" si="8"/>
        <v>0</v>
      </c>
    </row>
    <row r="1166" spans="1:23" ht="12.75">
      <c r="A1166" s="13" t="s">
        <v>2390</v>
      </c>
      <c r="B1166" s="13">
        <v>297461264</v>
      </c>
      <c r="C1166" s="13" t="s">
        <v>237</v>
      </c>
      <c r="D1166" s="14">
        <v>43795</v>
      </c>
      <c r="E1166" s="3">
        <v>1100</v>
      </c>
      <c r="F1166" s="21"/>
      <c r="H1166" s="13" t="s">
        <v>2390</v>
      </c>
      <c r="I1166" s="22"/>
      <c r="K1166" s="18" t="s">
        <v>2391</v>
      </c>
      <c r="L1166" s="18" t="s">
        <v>103</v>
      </c>
      <c r="M1166" s="18" t="s">
        <v>44</v>
      </c>
      <c r="P1166" s="17"/>
      <c r="Q1166" s="18">
        <f>COUNTIF(Attendance!B:B, A1166)</f>
        <v>2</v>
      </c>
      <c r="R1166" s="18">
        <f>COUNTIFS(Attendance!B:B, A1166, Attendance!C:C, "Went")</f>
        <v>1</v>
      </c>
      <c r="S1166" s="18">
        <f>COUNTIFS(Attendance!B:B, A1166, Attendance!C:C, "No Show")</f>
        <v>0</v>
      </c>
      <c r="T1166" s="18">
        <f>COUNTIFS(Attendance!B:B, A1166, Attendance!C:C, "Didn't Go")</f>
        <v>0</v>
      </c>
      <c r="U1166" s="19">
        <f t="shared" si="6"/>
        <v>50</v>
      </c>
      <c r="V1166" s="19">
        <f t="shared" si="7"/>
        <v>0</v>
      </c>
      <c r="W1166" s="19">
        <f t="shared" si="8"/>
        <v>0</v>
      </c>
    </row>
    <row r="1167" spans="1:23" ht="12.75">
      <c r="A1167" s="13" t="s">
        <v>2392</v>
      </c>
      <c r="B1167" s="13">
        <v>297466319</v>
      </c>
      <c r="C1167" s="13" t="s">
        <v>237</v>
      </c>
      <c r="D1167" s="14">
        <v>43795</v>
      </c>
      <c r="E1167" s="3">
        <v>1101</v>
      </c>
      <c r="F1167" s="21"/>
      <c r="H1167" s="13" t="s">
        <v>2392</v>
      </c>
      <c r="I1167" s="22"/>
      <c r="K1167" s="18" t="s">
        <v>2393</v>
      </c>
      <c r="L1167" s="18" t="s">
        <v>1339</v>
      </c>
      <c r="M1167" s="18" t="s">
        <v>44</v>
      </c>
      <c r="P1167" s="17"/>
      <c r="Q1167" s="18">
        <f>COUNTIF(Attendance!B:B, A1167)</f>
        <v>1</v>
      </c>
      <c r="R1167" s="18">
        <f>COUNTIFS(Attendance!B:B, A1167, Attendance!C:C, "Went")</f>
        <v>0</v>
      </c>
      <c r="S1167" s="18">
        <f>COUNTIFS(Attendance!B:B, A1167, Attendance!C:C, "No Show")</f>
        <v>1</v>
      </c>
      <c r="T1167" s="18">
        <f>COUNTIFS(Attendance!B:B, A1167, Attendance!C:C, "Didn't Go")</f>
        <v>0</v>
      </c>
      <c r="U1167" s="19">
        <f t="shared" si="6"/>
        <v>0</v>
      </c>
      <c r="V1167" s="19">
        <f t="shared" si="7"/>
        <v>100</v>
      </c>
      <c r="W1167" s="19">
        <f t="shared" si="8"/>
        <v>0</v>
      </c>
    </row>
    <row r="1168" spans="1:23" ht="12.75">
      <c r="A1168" s="13" t="s">
        <v>2394</v>
      </c>
      <c r="B1168" s="13">
        <v>297464985</v>
      </c>
      <c r="C1168" s="13" t="s">
        <v>904</v>
      </c>
      <c r="D1168" s="14">
        <v>43795</v>
      </c>
      <c r="E1168" s="3">
        <v>1102</v>
      </c>
      <c r="F1168" s="21"/>
      <c r="H1168" s="13" t="s">
        <v>2394</v>
      </c>
      <c r="I1168" s="22"/>
      <c r="K1168" s="18" t="s">
        <v>1103</v>
      </c>
      <c r="L1168" s="18" t="s">
        <v>1339</v>
      </c>
      <c r="M1168" s="18" t="s">
        <v>44</v>
      </c>
      <c r="P1168" s="17"/>
      <c r="Q1168" s="18">
        <f>COUNTIF(Attendance!B:B, A1168)</f>
        <v>1</v>
      </c>
      <c r="R1168" s="18">
        <f>COUNTIFS(Attendance!B:B, A1168, Attendance!C:C, "Went")</f>
        <v>0</v>
      </c>
      <c r="S1168" s="18">
        <f>COUNTIFS(Attendance!B:B, A1168, Attendance!C:C, "No Show")</f>
        <v>1</v>
      </c>
      <c r="T1168" s="18">
        <f>COUNTIFS(Attendance!B:B, A1168, Attendance!C:C, "Didn't Go")</f>
        <v>0</v>
      </c>
      <c r="U1168" s="19">
        <f t="shared" si="6"/>
        <v>0</v>
      </c>
      <c r="V1168" s="19">
        <f t="shared" si="7"/>
        <v>100</v>
      </c>
      <c r="W1168" s="19">
        <f t="shared" si="8"/>
        <v>0</v>
      </c>
    </row>
    <row r="1169" spans="1:23" ht="12.75">
      <c r="A1169" s="13" t="s">
        <v>2395</v>
      </c>
      <c r="B1169" s="13">
        <v>297506184</v>
      </c>
      <c r="C1169" s="13" t="s">
        <v>231</v>
      </c>
      <c r="D1169" s="14">
        <v>43796</v>
      </c>
      <c r="E1169" s="3">
        <v>1103</v>
      </c>
      <c r="F1169" s="21"/>
      <c r="H1169" s="13" t="s">
        <v>2395</v>
      </c>
      <c r="I1169" s="22"/>
      <c r="K1169" s="18" t="s">
        <v>459</v>
      </c>
      <c r="L1169" s="18" t="s">
        <v>2396</v>
      </c>
      <c r="M1169" s="18" t="s">
        <v>44</v>
      </c>
      <c r="P1169" s="17"/>
      <c r="Q1169" s="18">
        <f>COUNTIF(Attendance!B:B, A1169)</f>
        <v>2</v>
      </c>
      <c r="R1169" s="18">
        <f>COUNTIFS(Attendance!B:B, A1169, Attendance!C:C, "Went")</f>
        <v>1</v>
      </c>
      <c r="S1169" s="18">
        <f>COUNTIFS(Attendance!B:B, A1169, Attendance!C:C, "No Show")</f>
        <v>0</v>
      </c>
      <c r="T1169" s="18">
        <f>COUNTIFS(Attendance!B:B, A1169, Attendance!C:C, "Didn't Go")</f>
        <v>0</v>
      </c>
      <c r="U1169" s="19">
        <f t="shared" si="6"/>
        <v>50</v>
      </c>
      <c r="V1169" s="19">
        <f t="shared" si="7"/>
        <v>0</v>
      </c>
      <c r="W1169" s="19">
        <f t="shared" si="8"/>
        <v>0</v>
      </c>
    </row>
    <row r="1170" spans="1:23" ht="12.75">
      <c r="A1170" s="13" t="s">
        <v>2220</v>
      </c>
      <c r="B1170" s="13">
        <v>297587086</v>
      </c>
      <c r="C1170" s="13" t="s">
        <v>2397</v>
      </c>
      <c r="D1170" s="14">
        <v>43797</v>
      </c>
      <c r="E1170" s="3">
        <v>1104</v>
      </c>
      <c r="F1170" s="21" t="s">
        <v>2220</v>
      </c>
      <c r="G1170" s="18"/>
      <c r="H1170" s="18" t="s">
        <v>2220</v>
      </c>
      <c r="I1170" s="22">
        <v>43736</v>
      </c>
      <c r="J1170" s="18"/>
      <c r="K1170" s="18" t="s">
        <v>43</v>
      </c>
      <c r="L1170" s="18" t="s">
        <v>936</v>
      </c>
      <c r="M1170" s="18" t="s">
        <v>44</v>
      </c>
      <c r="N1170" s="18"/>
      <c r="O1170" s="18"/>
      <c r="P1170" s="17"/>
      <c r="Q1170" s="18">
        <f>COUNTIF(Attendance!B:B, A1170)</f>
        <v>3</v>
      </c>
      <c r="R1170" s="18">
        <f>COUNTIFS(Attendance!B:B, A1170, Attendance!C:C, "Went")</f>
        <v>2</v>
      </c>
      <c r="S1170" s="18">
        <f>COUNTIFS(Attendance!B:B, A1170, Attendance!C:C, "No Show")</f>
        <v>0</v>
      </c>
      <c r="T1170" s="18">
        <f>COUNTIFS(Attendance!B:B, A1170, Attendance!C:C, "Didn't Go")</f>
        <v>0</v>
      </c>
      <c r="U1170" s="19">
        <f t="shared" si="6"/>
        <v>66.666666666666657</v>
      </c>
      <c r="V1170" s="19">
        <f t="shared" si="7"/>
        <v>0</v>
      </c>
      <c r="W1170" s="19">
        <f t="shared" si="8"/>
        <v>0</v>
      </c>
    </row>
    <row r="1171" spans="1:23" ht="12.75">
      <c r="A1171" s="13" t="s">
        <v>2398</v>
      </c>
      <c r="B1171" s="13">
        <v>245123257</v>
      </c>
      <c r="C1171" s="13" t="s">
        <v>237</v>
      </c>
      <c r="D1171" s="14">
        <v>43798</v>
      </c>
      <c r="E1171" s="3">
        <v>1105</v>
      </c>
      <c r="F1171" s="21"/>
      <c r="H1171" s="13" t="s">
        <v>2398</v>
      </c>
      <c r="I1171" s="22"/>
      <c r="L1171" s="18" t="s">
        <v>235</v>
      </c>
      <c r="M1171" s="18" t="s">
        <v>95</v>
      </c>
      <c r="P1171" s="17"/>
      <c r="Q1171" s="18">
        <f>COUNTIF(Attendance!B:B, A1171)</f>
        <v>0</v>
      </c>
      <c r="R1171" s="18">
        <f>COUNTIFS(Attendance!B:B, A1171, Attendance!C:C, "Went")</f>
        <v>0</v>
      </c>
      <c r="S1171" s="18">
        <f>COUNTIFS(Attendance!B:B, A1171, Attendance!C:C, "No Show")</f>
        <v>0</v>
      </c>
      <c r="T1171" s="18">
        <f>COUNTIFS(Attendance!B:B, A1171, Attendance!C:C, "Didn't Go")</f>
        <v>0</v>
      </c>
      <c r="U1171" s="19">
        <f t="shared" si="6"/>
        <v>0</v>
      </c>
      <c r="V1171" s="19">
        <f t="shared" si="7"/>
        <v>0</v>
      </c>
      <c r="W1171" s="19">
        <f t="shared" si="8"/>
        <v>0</v>
      </c>
    </row>
    <row r="1172" spans="1:23" ht="12.75">
      <c r="A1172" s="13" t="s">
        <v>2399</v>
      </c>
      <c r="B1172" s="13">
        <v>297672455</v>
      </c>
      <c r="C1172" s="13" t="s">
        <v>237</v>
      </c>
      <c r="D1172" s="14">
        <v>43799</v>
      </c>
      <c r="E1172" s="3">
        <v>1106</v>
      </c>
      <c r="F1172" s="21"/>
      <c r="H1172" s="13" t="s">
        <v>2399</v>
      </c>
      <c r="I1172" s="22"/>
      <c r="L1172" s="18" t="s">
        <v>235</v>
      </c>
      <c r="M1172" s="18" t="s">
        <v>95</v>
      </c>
      <c r="P1172" s="17"/>
      <c r="Q1172" s="18">
        <f>COUNTIF(Attendance!B:B, A1172)</f>
        <v>0</v>
      </c>
      <c r="R1172" s="18">
        <f>COUNTIFS(Attendance!B:B, A1172, Attendance!C:C, "Went")</f>
        <v>0</v>
      </c>
      <c r="S1172" s="18">
        <f>COUNTIFS(Attendance!B:B, A1172, Attendance!C:C, "No Show")</f>
        <v>0</v>
      </c>
      <c r="T1172" s="18">
        <f>COUNTIFS(Attendance!B:B, A1172, Attendance!C:C, "Didn't Go")</f>
        <v>0</v>
      </c>
      <c r="U1172" s="19">
        <f t="shared" si="6"/>
        <v>0</v>
      </c>
      <c r="V1172" s="19">
        <f t="shared" si="7"/>
        <v>0</v>
      </c>
      <c r="W1172" s="19">
        <f t="shared" si="8"/>
        <v>0</v>
      </c>
    </row>
    <row r="1173" spans="1:23" ht="12.75">
      <c r="A1173" s="13" t="s">
        <v>2400</v>
      </c>
      <c r="B1173" s="13">
        <v>297766250</v>
      </c>
      <c r="C1173" s="13" t="s">
        <v>246</v>
      </c>
      <c r="D1173" s="14">
        <v>43800</v>
      </c>
      <c r="E1173" s="3">
        <v>1107</v>
      </c>
      <c r="F1173" s="25" t="s">
        <v>2400</v>
      </c>
      <c r="H1173" s="13" t="s">
        <v>2400</v>
      </c>
      <c r="I1173" s="22">
        <f>D1173</f>
        <v>43800</v>
      </c>
      <c r="K1173" s="3" t="s">
        <v>2401</v>
      </c>
      <c r="L1173" s="3" t="s">
        <v>67</v>
      </c>
      <c r="M1173" s="3" t="s">
        <v>53</v>
      </c>
      <c r="P1173" s="17"/>
      <c r="Q1173" s="18">
        <f>COUNTIF(Attendance!B:B, A1173)</f>
        <v>0</v>
      </c>
      <c r="R1173" s="18">
        <f>COUNTIFS(Attendance!B:B, A1173, Attendance!C:C, "Went")</f>
        <v>0</v>
      </c>
      <c r="S1173" s="18">
        <f>COUNTIFS(Attendance!B:B, A1173, Attendance!C:C, "No Show")</f>
        <v>0</v>
      </c>
      <c r="T1173" s="18">
        <f>COUNTIFS(Attendance!B:B, A1173, Attendance!C:C, "Didn't Go")</f>
        <v>0</v>
      </c>
      <c r="U1173" s="19">
        <f t="shared" si="6"/>
        <v>0</v>
      </c>
      <c r="V1173" s="19">
        <f t="shared" si="7"/>
        <v>0</v>
      </c>
      <c r="W1173" s="19">
        <f t="shared" si="8"/>
        <v>0</v>
      </c>
    </row>
    <row r="1174" spans="1:23" ht="12.75">
      <c r="A1174" s="13" t="s">
        <v>2402</v>
      </c>
      <c r="B1174" s="13">
        <v>297800202</v>
      </c>
      <c r="C1174" s="13" t="s">
        <v>231</v>
      </c>
      <c r="D1174" s="14">
        <v>43801</v>
      </c>
      <c r="E1174" s="3">
        <v>1108</v>
      </c>
      <c r="F1174" s="21" t="s">
        <v>2402</v>
      </c>
      <c r="G1174" s="18"/>
      <c r="H1174" s="18" t="s">
        <v>2402</v>
      </c>
      <c r="I1174" s="22" t="s">
        <v>28</v>
      </c>
      <c r="J1174" s="18"/>
      <c r="K1174" s="18" t="s">
        <v>172</v>
      </c>
      <c r="L1174" s="18" t="s">
        <v>86</v>
      </c>
      <c r="M1174" s="18" t="s">
        <v>44</v>
      </c>
      <c r="N1174" s="18"/>
      <c r="O1174" s="18"/>
      <c r="P1174" s="17"/>
      <c r="Q1174" s="18">
        <f>COUNTIF(Attendance!B:B, A1174)</f>
        <v>1</v>
      </c>
      <c r="R1174" s="18">
        <f>COUNTIFS(Attendance!B:B, A1174, Attendance!C:C, "Went")</f>
        <v>1</v>
      </c>
      <c r="S1174" s="18">
        <f>COUNTIFS(Attendance!B:B, A1174, Attendance!C:C, "No Show")</f>
        <v>0</v>
      </c>
      <c r="T1174" s="18">
        <f>COUNTIFS(Attendance!B:B, A1174, Attendance!C:C, "Didn't Go")</f>
        <v>0</v>
      </c>
      <c r="U1174" s="19">
        <f t="shared" si="6"/>
        <v>100</v>
      </c>
      <c r="V1174" s="19">
        <f t="shared" si="7"/>
        <v>0</v>
      </c>
      <c r="W1174" s="19">
        <f t="shared" si="8"/>
        <v>0</v>
      </c>
    </row>
    <row r="1175" spans="1:23" ht="12.75">
      <c r="A1175" s="13" t="s">
        <v>2403</v>
      </c>
      <c r="B1175" s="13">
        <v>228679955</v>
      </c>
      <c r="C1175" s="13" t="s">
        <v>237</v>
      </c>
      <c r="D1175" s="14">
        <v>43801</v>
      </c>
      <c r="E1175" s="3">
        <v>1109</v>
      </c>
      <c r="F1175" s="15" t="s">
        <v>2403</v>
      </c>
      <c r="H1175" s="3" t="s">
        <v>2403</v>
      </c>
      <c r="I1175" s="22">
        <f>D1175</f>
        <v>43801</v>
      </c>
      <c r="K1175" s="3" t="s">
        <v>2404</v>
      </c>
      <c r="L1175" s="3" t="s">
        <v>235</v>
      </c>
      <c r="M1175" s="3" t="s">
        <v>87</v>
      </c>
      <c r="N1175" s="3" t="s">
        <v>239</v>
      </c>
      <c r="P1175" s="17"/>
      <c r="Q1175" s="18">
        <f>COUNTIF(Attendance!B:B, A1175)</f>
        <v>1</v>
      </c>
      <c r="R1175" s="18">
        <f>COUNTIFS(Attendance!B:B, A1175, Attendance!C:C, "Went")</f>
        <v>0</v>
      </c>
      <c r="S1175" s="18">
        <f>COUNTIFS(Attendance!B:B, A1175, Attendance!C:C, "No Show")</f>
        <v>0</v>
      </c>
      <c r="T1175" s="18">
        <f>COUNTIFS(Attendance!B:B, A1175, Attendance!C:C, "Didn't Go")</f>
        <v>0</v>
      </c>
      <c r="U1175" s="19">
        <f t="shared" si="6"/>
        <v>0</v>
      </c>
      <c r="V1175" s="19">
        <f t="shared" si="7"/>
        <v>0</v>
      </c>
      <c r="W1175" s="19">
        <f t="shared" si="8"/>
        <v>0</v>
      </c>
    </row>
    <row r="1176" spans="1:23" ht="12.75">
      <c r="A1176" s="13" t="s">
        <v>2405</v>
      </c>
      <c r="B1176" s="13">
        <v>297810664</v>
      </c>
      <c r="C1176" s="13" t="s">
        <v>231</v>
      </c>
      <c r="D1176" s="14">
        <v>43801</v>
      </c>
      <c r="E1176" s="3">
        <v>1110</v>
      </c>
      <c r="F1176" s="21"/>
      <c r="H1176" s="13" t="s">
        <v>2405</v>
      </c>
      <c r="I1176" s="22"/>
      <c r="K1176" s="3" t="s">
        <v>68</v>
      </c>
      <c r="L1176" s="3" t="s">
        <v>67</v>
      </c>
      <c r="M1176" s="3" t="s">
        <v>68</v>
      </c>
      <c r="N1176" s="3" t="s">
        <v>239</v>
      </c>
      <c r="P1176" s="17"/>
      <c r="Q1176" s="18">
        <f>COUNTIF(Attendance!B:B, A1176)</f>
        <v>0</v>
      </c>
      <c r="R1176" s="18">
        <f>COUNTIFS(Attendance!B:B, A1176, Attendance!C:C, "Went")</f>
        <v>0</v>
      </c>
      <c r="S1176" s="18">
        <f>COUNTIFS(Attendance!B:B, A1176, Attendance!C:C, "No Show")</f>
        <v>0</v>
      </c>
      <c r="T1176" s="18">
        <f>COUNTIFS(Attendance!B:B, A1176, Attendance!C:C, "Didn't Go")</f>
        <v>0</v>
      </c>
      <c r="U1176" s="19">
        <f t="shared" si="6"/>
        <v>0</v>
      </c>
      <c r="V1176" s="19">
        <f t="shared" si="7"/>
        <v>0</v>
      </c>
      <c r="W1176" s="19">
        <f t="shared" si="8"/>
        <v>0</v>
      </c>
    </row>
    <row r="1177" spans="1:23" ht="12.75">
      <c r="A1177" s="13" t="s">
        <v>2406</v>
      </c>
      <c r="B1177" s="13">
        <v>191066565</v>
      </c>
      <c r="C1177" s="13" t="s">
        <v>237</v>
      </c>
      <c r="D1177" s="14">
        <v>43803</v>
      </c>
      <c r="E1177" s="3">
        <v>1111</v>
      </c>
      <c r="F1177" s="21"/>
      <c r="H1177" s="3" t="s">
        <v>2406</v>
      </c>
      <c r="I1177" s="22"/>
      <c r="L1177" s="18" t="s">
        <v>235</v>
      </c>
      <c r="M1177" s="18" t="s">
        <v>95</v>
      </c>
      <c r="P1177" s="17"/>
      <c r="Q1177" s="18">
        <f>COUNTIF(Attendance!B:B, A1177)</f>
        <v>0</v>
      </c>
      <c r="R1177" s="18">
        <f>COUNTIFS(Attendance!B:B, A1177, Attendance!C:C, "Went")</f>
        <v>0</v>
      </c>
      <c r="S1177" s="18">
        <f>COUNTIFS(Attendance!B:B, A1177, Attendance!C:C, "No Show")</f>
        <v>0</v>
      </c>
      <c r="T1177" s="18">
        <f>COUNTIFS(Attendance!B:B, A1177, Attendance!C:C, "Didn't Go")</f>
        <v>0</v>
      </c>
      <c r="U1177" s="19">
        <f t="shared" si="6"/>
        <v>0</v>
      </c>
      <c r="V1177" s="19">
        <f t="shared" si="7"/>
        <v>0</v>
      </c>
      <c r="W1177" s="19">
        <f t="shared" si="8"/>
        <v>0</v>
      </c>
    </row>
    <row r="1178" spans="1:23" ht="12.75">
      <c r="A1178" s="13" t="s">
        <v>2407</v>
      </c>
      <c r="B1178" s="13">
        <v>298014020</v>
      </c>
      <c r="C1178" s="13" t="s">
        <v>327</v>
      </c>
      <c r="D1178" s="14">
        <v>43805</v>
      </c>
      <c r="E1178" s="3">
        <v>1112</v>
      </c>
      <c r="F1178" s="21"/>
      <c r="H1178" s="13" t="s">
        <v>2407</v>
      </c>
      <c r="I1178" s="22"/>
      <c r="K1178" s="3" t="s">
        <v>2408</v>
      </c>
      <c r="L1178" s="3" t="s">
        <v>2409</v>
      </c>
      <c r="M1178" s="3" t="s">
        <v>36</v>
      </c>
      <c r="P1178" s="17"/>
      <c r="Q1178" s="18">
        <f>COUNTIF(Attendance!B:B, A1178)</f>
        <v>1</v>
      </c>
      <c r="R1178" s="18">
        <f>COUNTIFS(Attendance!B:B, A1178, Attendance!C:C, "Went")</f>
        <v>0</v>
      </c>
      <c r="S1178" s="18">
        <f>COUNTIFS(Attendance!B:B, A1178, Attendance!C:C, "No Show")</f>
        <v>0</v>
      </c>
      <c r="T1178" s="18">
        <f>COUNTIFS(Attendance!B:B, A1178, Attendance!C:C, "Didn't Go")</f>
        <v>0</v>
      </c>
      <c r="U1178" s="19">
        <f t="shared" si="6"/>
        <v>0</v>
      </c>
      <c r="V1178" s="19">
        <f t="shared" si="7"/>
        <v>0</v>
      </c>
      <c r="W1178" s="19">
        <f t="shared" si="8"/>
        <v>0</v>
      </c>
    </row>
    <row r="1179" spans="1:23" ht="12.75">
      <c r="A1179" s="13" t="s">
        <v>2410</v>
      </c>
      <c r="B1179" s="13">
        <v>298113566</v>
      </c>
      <c r="C1179" s="13" t="s">
        <v>237</v>
      </c>
      <c r="D1179" s="14">
        <v>43806</v>
      </c>
      <c r="E1179" s="3">
        <v>1113</v>
      </c>
      <c r="F1179" s="21"/>
      <c r="H1179" s="13" t="s">
        <v>2410</v>
      </c>
      <c r="I1179" s="22"/>
      <c r="K1179" s="3" t="s">
        <v>2411</v>
      </c>
      <c r="L1179" s="3" t="s">
        <v>2412</v>
      </c>
      <c r="M1179" s="3" t="s">
        <v>82</v>
      </c>
      <c r="P1179" s="17"/>
      <c r="Q1179" s="18">
        <f>COUNTIF(Attendance!B:B, A1179)</f>
        <v>0</v>
      </c>
      <c r="R1179" s="18">
        <f>COUNTIFS(Attendance!B:B, A1179, Attendance!C:C, "Went")</f>
        <v>0</v>
      </c>
      <c r="S1179" s="18">
        <f>COUNTIFS(Attendance!B:B, A1179, Attendance!C:C, "No Show")</f>
        <v>0</v>
      </c>
      <c r="T1179" s="18">
        <f>COUNTIFS(Attendance!B:B, A1179, Attendance!C:C, "Didn't Go")</f>
        <v>0</v>
      </c>
      <c r="U1179" s="19">
        <f t="shared" si="6"/>
        <v>0</v>
      </c>
      <c r="V1179" s="19">
        <f t="shared" si="7"/>
        <v>0</v>
      </c>
      <c r="W1179" s="19">
        <f t="shared" si="8"/>
        <v>0</v>
      </c>
    </row>
    <row r="1180" spans="1:23" ht="12.75">
      <c r="A1180" s="13" t="s">
        <v>2413</v>
      </c>
      <c r="B1180" s="13">
        <v>8691196</v>
      </c>
      <c r="C1180" s="13" t="s">
        <v>2414</v>
      </c>
      <c r="D1180" s="14">
        <v>43807</v>
      </c>
      <c r="E1180" s="3">
        <v>1114</v>
      </c>
      <c r="F1180" s="21"/>
      <c r="H1180" s="13" t="s">
        <v>2413</v>
      </c>
      <c r="I1180" s="22"/>
      <c r="L1180" s="18" t="s">
        <v>235</v>
      </c>
      <c r="M1180" s="18" t="s">
        <v>95</v>
      </c>
      <c r="P1180" s="17"/>
      <c r="Q1180" s="18">
        <f>COUNTIF(Attendance!B:B, A1180)</f>
        <v>0</v>
      </c>
      <c r="R1180" s="18">
        <f>COUNTIFS(Attendance!B:B, A1180, Attendance!C:C, "Went")</f>
        <v>0</v>
      </c>
      <c r="S1180" s="18">
        <f>COUNTIFS(Attendance!B:B, A1180, Attendance!C:C, "No Show")</f>
        <v>0</v>
      </c>
      <c r="T1180" s="18">
        <f>COUNTIFS(Attendance!B:B, A1180, Attendance!C:C, "Didn't Go")</f>
        <v>0</v>
      </c>
      <c r="U1180" s="19">
        <f t="shared" si="6"/>
        <v>0</v>
      </c>
      <c r="V1180" s="19">
        <f t="shared" si="7"/>
        <v>0</v>
      </c>
      <c r="W1180" s="19">
        <f t="shared" si="8"/>
        <v>0</v>
      </c>
    </row>
    <row r="1181" spans="1:23" ht="12.75">
      <c r="A1181" s="13" t="s">
        <v>2415</v>
      </c>
      <c r="B1181" s="13">
        <v>298285603</v>
      </c>
      <c r="C1181" s="13" t="s">
        <v>231</v>
      </c>
      <c r="D1181" s="14">
        <v>43809</v>
      </c>
      <c r="E1181" s="3">
        <v>1115</v>
      </c>
      <c r="F1181" s="21"/>
      <c r="H1181" s="13" t="s">
        <v>2415</v>
      </c>
      <c r="I1181" s="22"/>
      <c r="K1181" s="3" t="s">
        <v>2416</v>
      </c>
      <c r="L1181" s="3" t="s">
        <v>1142</v>
      </c>
      <c r="M1181" s="3" t="s">
        <v>44</v>
      </c>
      <c r="O1181" s="3" t="s">
        <v>2417</v>
      </c>
      <c r="P1181" s="28"/>
      <c r="Q1181" s="18">
        <f>COUNTIF(Attendance!B:B, A1181)</f>
        <v>2</v>
      </c>
      <c r="R1181" s="18">
        <f>COUNTIFS(Attendance!B:B, A1181, Attendance!C:C, "Went")</f>
        <v>1</v>
      </c>
      <c r="S1181" s="18">
        <f>COUNTIFS(Attendance!B:B, A1181, Attendance!C:C, "No Show")</f>
        <v>0</v>
      </c>
      <c r="T1181" s="18">
        <f>COUNTIFS(Attendance!B:B, A1181, Attendance!C:C, "Didn't Go")</f>
        <v>0</v>
      </c>
      <c r="U1181" s="19">
        <f t="shared" si="6"/>
        <v>50</v>
      </c>
      <c r="V1181" s="19">
        <f t="shared" si="7"/>
        <v>0</v>
      </c>
      <c r="W1181" s="19">
        <f t="shared" si="8"/>
        <v>0</v>
      </c>
    </row>
    <row r="1182" spans="1:23" ht="12.75">
      <c r="A1182" s="13" t="s">
        <v>2418</v>
      </c>
      <c r="B1182" s="13">
        <v>298281721</v>
      </c>
      <c r="C1182" s="13" t="s">
        <v>231</v>
      </c>
      <c r="D1182" s="14">
        <v>43809</v>
      </c>
      <c r="E1182" s="3">
        <v>1116</v>
      </c>
      <c r="F1182" s="21"/>
      <c r="H1182" s="13" t="s">
        <v>2418</v>
      </c>
      <c r="I1182" s="22"/>
      <c r="K1182" s="3" t="s">
        <v>2419</v>
      </c>
      <c r="L1182" s="3" t="s">
        <v>949</v>
      </c>
      <c r="M1182" s="3" t="s">
        <v>31</v>
      </c>
      <c r="P1182" s="17"/>
      <c r="Q1182" s="18">
        <f>COUNTIF(Attendance!B:B, A1182)</f>
        <v>0</v>
      </c>
      <c r="R1182" s="18">
        <f>COUNTIFS(Attendance!B:B, A1182, Attendance!C:C, "Went")</f>
        <v>0</v>
      </c>
      <c r="S1182" s="18">
        <f>COUNTIFS(Attendance!B:B, A1182, Attendance!C:C, "No Show")</f>
        <v>0</v>
      </c>
      <c r="T1182" s="18">
        <f>COUNTIFS(Attendance!B:B, A1182, Attendance!C:C, "Didn't Go")</f>
        <v>0</v>
      </c>
      <c r="U1182" s="19">
        <f t="shared" si="6"/>
        <v>0</v>
      </c>
      <c r="V1182" s="19">
        <f t="shared" si="7"/>
        <v>0</v>
      </c>
      <c r="W1182" s="19">
        <f t="shared" si="8"/>
        <v>0</v>
      </c>
    </row>
    <row r="1183" spans="1:23" ht="12.75">
      <c r="A1183" s="13" t="s">
        <v>2420</v>
      </c>
      <c r="B1183" s="13">
        <v>214486813</v>
      </c>
      <c r="C1183" s="13" t="s">
        <v>2421</v>
      </c>
      <c r="D1183" s="14">
        <v>43813</v>
      </c>
      <c r="E1183" s="3">
        <v>1117</v>
      </c>
      <c r="F1183" s="21"/>
      <c r="H1183" s="13" t="s">
        <v>2420</v>
      </c>
      <c r="I1183" s="22"/>
      <c r="L1183" s="18" t="s">
        <v>235</v>
      </c>
      <c r="M1183" s="18" t="s">
        <v>95</v>
      </c>
      <c r="P1183" s="17"/>
      <c r="Q1183" s="18">
        <f>COUNTIF(Attendance!B:B, A1183)</f>
        <v>0</v>
      </c>
      <c r="R1183" s="18">
        <f>COUNTIFS(Attendance!B:B, A1183, Attendance!C:C, "Went")</f>
        <v>0</v>
      </c>
      <c r="S1183" s="18">
        <f>COUNTIFS(Attendance!B:B, A1183, Attendance!C:C, "No Show")</f>
        <v>0</v>
      </c>
      <c r="T1183" s="18">
        <f>COUNTIFS(Attendance!B:B, A1183, Attendance!C:C, "Didn't Go")</f>
        <v>0</v>
      </c>
      <c r="U1183" s="19">
        <f t="shared" si="6"/>
        <v>0</v>
      </c>
      <c r="V1183" s="19">
        <f t="shared" si="7"/>
        <v>0</v>
      </c>
      <c r="W1183" s="19">
        <f t="shared" si="8"/>
        <v>0</v>
      </c>
    </row>
    <row r="1184" spans="1:23" ht="12.75">
      <c r="A1184" s="13" t="s">
        <v>2422</v>
      </c>
      <c r="B1184" s="13">
        <v>298630066</v>
      </c>
      <c r="C1184" s="13" t="s">
        <v>231</v>
      </c>
      <c r="D1184" s="14">
        <v>43815</v>
      </c>
      <c r="E1184" s="3">
        <v>1118</v>
      </c>
      <c r="F1184" s="21"/>
      <c r="H1184" s="13" t="s">
        <v>2422</v>
      </c>
      <c r="I1184" s="22"/>
      <c r="K1184" s="3" t="s">
        <v>2423</v>
      </c>
      <c r="L1184" s="18" t="s">
        <v>435</v>
      </c>
      <c r="M1184" s="3" t="s">
        <v>280</v>
      </c>
      <c r="P1184" s="17"/>
      <c r="Q1184" s="18">
        <f>COUNTIF(Attendance!B:B, A1184)</f>
        <v>0</v>
      </c>
      <c r="R1184" s="18">
        <f>COUNTIFS(Attendance!B:B, A1184, Attendance!C:C, "Went")</f>
        <v>0</v>
      </c>
      <c r="S1184" s="18">
        <f>COUNTIFS(Attendance!B:B, A1184, Attendance!C:C, "No Show")</f>
        <v>0</v>
      </c>
      <c r="T1184" s="18">
        <f>COUNTIFS(Attendance!B:B, A1184, Attendance!C:C, "Didn't Go")</f>
        <v>0</v>
      </c>
      <c r="U1184" s="19">
        <f t="shared" si="6"/>
        <v>0</v>
      </c>
      <c r="V1184" s="19">
        <f t="shared" si="7"/>
        <v>0</v>
      </c>
      <c r="W1184" s="19">
        <f t="shared" si="8"/>
        <v>0</v>
      </c>
    </row>
    <row r="1185" spans="1:23" ht="12.75">
      <c r="A1185" s="3" t="s">
        <v>2424</v>
      </c>
      <c r="B1185" s="3">
        <v>298750295</v>
      </c>
      <c r="C1185" s="3" t="s">
        <v>237</v>
      </c>
      <c r="D1185" s="14">
        <v>43817</v>
      </c>
      <c r="E1185" s="3">
        <v>1119</v>
      </c>
      <c r="F1185" s="21"/>
      <c r="H1185" s="3" t="s">
        <v>2424</v>
      </c>
      <c r="I1185" s="22"/>
      <c r="K1185" s="3" t="s">
        <v>2425</v>
      </c>
      <c r="L1185" s="3" t="s">
        <v>2426</v>
      </c>
      <c r="M1185" s="3" t="s">
        <v>36</v>
      </c>
      <c r="P1185" s="17"/>
      <c r="Q1185" s="18">
        <f>COUNTIF(Attendance!B:B, A1185)</f>
        <v>0</v>
      </c>
      <c r="R1185" s="18">
        <f>COUNTIFS(Attendance!B:B, A1185, Attendance!C:C, "Went")</f>
        <v>0</v>
      </c>
      <c r="S1185" s="18">
        <f>COUNTIFS(Attendance!B:B, A1185, Attendance!C:C, "No Show")</f>
        <v>0</v>
      </c>
      <c r="T1185" s="18">
        <f>COUNTIFS(Attendance!B:B, A1185, Attendance!C:C, "Didn't Go")</f>
        <v>0</v>
      </c>
      <c r="U1185" s="19">
        <f t="shared" si="6"/>
        <v>0</v>
      </c>
      <c r="V1185" s="19">
        <f t="shared" si="7"/>
        <v>0</v>
      </c>
      <c r="W1185" s="19">
        <f t="shared" si="8"/>
        <v>0</v>
      </c>
    </row>
    <row r="1186" spans="1:23" ht="12.75">
      <c r="A1186" s="3" t="s">
        <v>2427</v>
      </c>
      <c r="B1186" s="3">
        <v>298819179</v>
      </c>
      <c r="C1186" s="3" t="s">
        <v>237</v>
      </c>
      <c r="D1186" s="14">
        <v>43818</v>
      </c>
      <c r="E1186" s="3">
        <v>1120</v>
      </c>
      <c r="F1186" s="21"/>
      <c r="H1186" s="3" t="s">
        <v>2427</v>
      </c>
      <c r="I1186" s="22"/>
      <c r="K1186" s="3" t="s">
        <v>2428</v>
      </c>
      <c r="L1186" s="3" t="s">
        <v>2429</v>
      </c>
      <c r="M1186" s="3" t="s">
        <v>44</v>
      </c>
      <c r="P1186" s="17"/>
      <c r="Q1186" s="18">
        <f>COUNTIF(Attendance!B:B, A1186)</f>
        <v>0</v>
      </c>
      <c r="R1186" s="18">
        <f>COUNTIFS(Attendance!B:B, A1186, Attendance!C:C, "Went")</f>
        <v>0</v>
      </c>
      <c r="S1186" s="18">
        <f>COUNTIFS(Attendance!B:B, A1186, Attendance!C:C, "No Show")</f>
        <v>0</v>
      </c>
      <c r="T1186" s="18">
        <f>COUNTIFS(Attendance!B:B, A1186, Attendance!C:C, "Didn't Go")</f>
        <v>0</v>
      </c>
      <c r="U1186" s="19">
        <f t="shared" si="6"/>
        <v>0</v>
      </c>
      <c r="V1186" s="19">
        <f t="shared" si="7"/>
        <v>0</v>
      </c>
      <c r="W1186" s="19">
        <f t="shared" si="8"/>
        <v>0</v>
      </c>
    </row>
    <row r="1187" spans="1:23" ht="12.75">
      <c r="A1187" s="3" t="s">
        <v>2430</v>
      </c>
      <c r="B1187" s="3">
        <v>217113755</v>
      </c>
      <c r="C1187" s="3" t="s">
        <v>237</v>
      </c>
      <c r="D1187" s="33">
        <v>43822</v>
      </c>
      <c r="E1187" s="3">
        <v>1121</v>
      </c>
      <c r="F1187" s="21"/>
      <c r="H1187" s="3" t="s">
        <v>2430</v>
      </c>
      <c r="I1187" s="22"/>
      <c r="K1187" s="3" t="s">
        <v>980</v>
      </c>
      <c r="L1187" s="3" t="s">
        <v>103</v>
      </c>
      <c r="M1187" s="3" t="s">
        <v>87</v>
      </c>
      <c r="P1187" s="17"/>
      <c r="Q1187" s="18">
        <f>COUNTIF(Attendance!B:B, A1187)</f>
        <v>0</v>
      </c>
      <c r="R1187" s="18">
        <f>COUNTIFS(Attendance!B:B, A1187, Attendance!C:C, "Went")</f>
        <v>0</v>
      </c>
      <c r="S1187" s="18">
        <f>COUNTIFS(Attendance!B:B, A1187, Attendance!C:C, "No Show")</f>
        <v>0</v>
      </c>
      <c r="T1187" s="18">
        <f>COUNTIFS(Attendance!B:B, A1187, Attendance!C:C, "Didn't Go")</f>
        <v>0</v>
      </c>
      <c r="U1187" s="19">
        <f t="shared" si="6"/>
        <v>0</v>
      </c>
      <c r="V1187" s="19">
        <f t="shared" si="7"/>
        <v>0</v>
      </c>
      <c r="W1187" s="19">
        <f t="shared" si="8"/>
        <v>0</v>
      </c>
    </row>
    <row r="1188" spans="1:23" ht="12.75">
      <c r="A1188" s="3" t="s">
        <v>1760</v>
      </c>
      <c r="B1188" s="3">
        <v>299007120</v>
      </c>
      <c r="C1188" s="3" t="s">
        <v>231</v>
      </c>
      <c r="D1188" s="33">
        <v>43822</v>
      </c>
      <c r="E1188" s="3">
        <v>1122</v>
      </c>
      <c r="F1188" s="21"/>
      <c r="H1188" s="3" t="s">
        <v>1760</v>
      </c>
      <c r="I1188" s="22"/>
      <c r="K1188" s="3" t="s">
        <v>1761</v>
      </c>
      <c r="L1188" s="3" t="s">
        <v>107</v>
      </c>
      <c r="M1188" s="3" t="s">
        <v>87</v>
      </c>
      <c r="P1188" s="17"/>
      <c r="Q1188" s="18">
        <f>COUNTIF(Attendance!B:B, A1188)</f>
        <v>2</v>
      </c>
      <c r="R1188" s="18">
        <f>COUNTIFS(Attendance!B:B, A1188, Attendance!C:C, "Went")</f>
        <v>1</v>
      </c>
      <c r="S1188" s="18">
        <f>COUNTIFS(Attendance!B:B, A1188, Attendance!C:C, "No Show")</f>
        <v>0</v>
      </c>
      <c r="T1188" s="18">
        <f>COUNTIFS(Attendance!B:B, A1188, Attendance!C:C, "Didn't Go")</f>
        <v>0</v>
      </c>
      <c r="U1188" s="19">
        <f t="shared" si="6"/>
        <v>50</v>
      </c>
      <c r="V1188" s="19">
        <f t="shared" si="7"/>
        <v>0</v>
      </c>
      <c r="W1188" s="19">
        <f t="shared" si="8"/>
        <v>0</v>
      </c>
    </row>
    <row r="1189" spans="1:23" ht="12.75">
      <c r="A1189" s="3" t="s">
        <v>2431</v>
      </c>
      <c r="B1189" s="3">
        <v>11118182</v>
      </c>
      <c r="C1189" s="3" t="s">
        <v>246</v>
      </c>
      <c r="D1189" s="33">
        <v>43823</v>
      </c>
      <c r="E1189" s="3">
        <v>1123</v>
      </c>
      <c r="F1189" s="21"/>
      <c r="H1189" s="3" t="s">
        <v>2431</v>
      </c>
      <c r="I1189" s="22"/>
      <c r="K1189" s="3" t="s">
        <v>2432</v>
      </c>
      <c r="L1189" s="3" t="s">
        <v>103</v>
      </c>
      <c r="M1189" s="3" t="s">
        <v>53</v>
      </c>
      <c r="P1189" s="17"/>
      <c r="Q1189" s="18">
        <f>COUNTIF(Attendance!B:B, A1189)</f>
        <v>0</v>
      </c>
      <c r="R1189" s="18">
        <f>COUNTIFS(Attendance!B:B, A1189, Attendance!C:C, "Went")</f>
        <v>0</v>
      </c>
      <c r="S1189" s="18">
        <f>COUNTIFS(Attendance!B:B, A1189, Attendance!C:C, "No Show")</f>
        <v>0</v>
      </c>
      <c r="T1189" s="18">
        <f>COUNTIFS(Attendance!B:B, A1189, Attendance!C:C, "Didn't Go")</f>
        <v>0</v>
      </c>
      <c r="U1189" s="19">
        <f t="shared" si="6"/>
        <v>0</v>
      </c>
      <c r="V1189" s="19">
        <f t="shared" si="7"/>
        <v>0</v>
      </c>
      <c r="W1189" s="19">
        <f t="shared" si="8"/>
        <v>0</v>
      </c>
    </row>
    <row r="1190" spans="1:23" ht="12.75">
      <c r="A1190" s="3" t="s">
        <v>2433</v>
      </c>
      <c r="B1190" s="3">
        <v>299085670</v>
      </c>
      <c r="C1190" s="3" t="s">
        <v>237</v>
      </c>
      <c r="D1190" s="33">
        <v>43824</v>
      </c>
      <c r="E1190" s="3">
        <v>1124</v>
      </c>
      <c r="F1190" s="21"/>
      <c r="H1190" s="3" t="s">
        <v>2433</v>
      </c>
      <c r="I1190" s="22"/>
      <c r="L1190" s="18" t="s">
        <v>235</v>
      </c>
      <c r="M1190" s="18" t="s">
        <v>95</v>
      </c>
      <c r="P1190" s="17"/>
      <c r="Q1190" s="18">
        <f>COUNTIF(Attendance!B:B, A1190)</f>
        <v>0</v>
      </c>
      <c r="R1190" s="18">
        <f>COUNTIFS(Attendance!B:B, A1190, Attendance!C:C, "Went")</f>
        <v>0</v>
      </c>
      <c r="S1190" s="18">
        <f>COUNTIFS(Attendance!B:B, A1190, Attendance!C:C, "No Show")</f>
        <v>0</v>
      </c>
      <c r="T1190" s="18">
        <f>COUNTIFS(Attendance!B:B, A1190, Attendance!C:C, "Didn't Go")</f>
        <v>0</v>
      </c>
      <c r="U1190" s="19">
        <f t="shared" si="6"/>
        <v>0</v>
      </c>
      <c r="V1190" s="19">
        <f t="shared" si="7"/>
        <v>0</v>
      </c>
      <c r="W1190" s="19">
        <f t="shared" si="8"/>
        <v>0</v>
      </c>
    </row>
    <row r="1191" spans="1:23" ht="12.75">
      <c r="A1191" s="3" t="s">
        <v>2434</v>
      </c>
      <c r="B1191" s="3">
        <v>299197356</v>
      </c>
      <c r="C1191" s="3" t="s">
        <v>237</v>
      </c>
      <c r="D1191" s="33">
        <v>43826</v>
      </c>
      <c r="E1191" s="3">
        <v>1125</v>
      </c>
      <c r="F1191" s="21"/>
      <c r="H1191" s="3" t="s">
        <v>2434</v>
      </c>
      <c r="I1191" s="22"/>
      <c r="K1191" s="3" t="s">
        <v>2435</v>
      </c>
      <c r="L1191" s="3" t="s">
        <v>2436</v>
      </c>
      <c r="M1191" s="3" t="s">
        <v>166</v>
      </c>
      <c r="P1191" s="17"/>
      <c r="Q1191" s="18">
        <f>COUNTIF(Attendance!B:B, A1191)</f>
        <v>1</v>
      </c>
      <c r="R1191" s="18">
        <f>COUNTIFS(Attendance!B:B, A1191, Attendance!C:C, "Went")</f>
        <v>0</v>
      </c>
      <c r="S1191" s="18">
        <f>COUNTIFS(Attendance!B:B, A1191, Attendance!C:C, "No Show")</f>
        <v>0</v>
      </c>
      <c r="T1191" s="18">
        <f>COUNTIFS(Attendance!B:B, A1191, Attendance!C:C, "Didn't Go")</f>
        <v>0</v>
      </c>
      <c r="U1191" s="19">
        <f t="shared" si="6"/>
        <v>0</v>
      </c>
      <c r="V1191" s="19">
        <f t="shared" si="7"/>
        <v>0</v>
      </c>
      <c r="W1191" s="19">
        <f t="shared" si="8"/>
        <v>0</v>
      </c>
    </row>
    <row r="1192" spans="1:23" ht="12.75">
      <c r="A1192" s="3" t="s">
        <v>2437</v>
      </c>
      <c r="B1192" s="3">
        <v>299195898</v>
      </c>
      <c r="C1192" s="3" t="s">
        <v>231</v>
      </c>
      <c r="D1192" s="33">
        <v>43826</v>
      </c>
      <c r="E1192" s="3">
        <v>1126</v>
      </c>
      <c r="F1192" s="21"/>
      <c r="H1192" s="3" t="s">
        <v>2437</v>
      </c>
      <c r="I1192" s="22"/>
      <c r="K1192" s="3" t="s">
        <v>1498</v>
      </c>
      <c r="L1192" s="3" t="s">
        <v>351</v>
      </c>
      <c r="M1192" s="3" t="s">
        <v>280</v>
      </c>
      <c r="P1192" s="17"/>
      <c r="Q1192" s="18">
        <f>COUNTIF(Attendance!B:B, A1192)</f>
        <v>1</v>
      </c>
      <c r="R1192" s="18">
        <f>COUNTIFS(Attendance!B:B, A1192, Attendance!C:C, "Went")</f>
        <v>0</v>
      </c>
      <c r="S1192" s="18">
        <f>COUNTIFS(Attendance!B:B, A1192, Attendance!C:C, "No Show")</f>
        <v>0</v>
      </c>
      <c r="T1192" s="18">
        <f>COUNTIFS(Attendance!B:B, A1192, Attendance!C:C, "Didn't Go")</f>
        <v>0</v>
      </c>
      <c r="U1192" s="19">
        <f t="shared" si="6"/>
        <v>0</v>
      </c>
      <c r="V1192" s="19">
        <f t="shared" si="7"/>
        <v>0</v>
      </c>
      <c r="W1192" s="19">
        <f t="shared" si="8"/>
        <v>0</v>
      </c>
    </row>
    <row r="1193" spans="1:23" ht="12.75">
      <c r="A1193" s="3" t="s">
        <v>2438</v>
      </c>
      <c r="B1193" s="3">
        <v>299396729</v>
      </c>
      <c r="C1193" s="3" t="s">
        <v>231</v>
      </c>
      <c r="D1193" s="33">
        <v>43829</v>
      </c>
      <c r="E1193" s="3">
        <v>1127</v>
      </c>
      <c r="F1193" s="21"/>
      <c r="H1193" s="3" t="s">
        <v>2438</v>
      </c>
      <c r="I1193" s="22"/>
      <c r="K1193" s="3" t="s">
        <v>106</v>
      </c>
      <c r="L1193" s="3" t="s">
        <v>107</v>
      </c>
      <c r="M1193" s="3" t="s">
        <v>87</v>
      </c>
      <c r="P1193" s="17"/>
      <c r="Q1193" s="18">
        <f>COUNTIF(Attendance!B:B, A1193)</f>
        <v>1</v>
      </c>
      <c r="R1193" s="18">
        <f>COUNTIFS(Attendance!B:B, A1193, Attendance!C:C, "Went")</f>
        <v>0</v>
      </c>
      <c r="S1193" s="18">
        <f>COUNTIFS(Attendance!B:B, A1193, Attendance!C:C, "No Show")</f>
        <v>0</v>
      </c>
      <c r="T1193" s="18">
        <f>COUNTIFS(Attendance!B:B, A1193, Attendance!C:C, "Didn't Go")</f>
        <v>0</v>
      </c>
      <c r="U1193" s="19">
        <f t="shared" si="6"/>
        <v>0</v>
      </c>
      <c r="V1193" s="19">
        <f t="shared" si="7"/>
        <v>0</v>
      </c>
      <c r="W1193" s="19">
        <f t="shared" si="8"/>
        <v>0</v>
      </c>
    </row>
    <row r="1194" spans="1:23" ht="12.75">
      <c r="A1194" s="3" t="s">
        <v>2439</v>
      </c>
      <c r="B1194" s="3">
        <v>299384083</v>
      </c>
      <c r="C1194" s="3" t="s">
        <v>231</v>
      </c>
      <c r="D1194" s="33">
        <v>43829</v>
      </c>
      <c r="E1194" s="3">
        <v>1128</v>
      </c>
      <c r="F1194" s="21"/>
      <c r="H1194" s="3" t="s">
        <v>2439</v>
      </c>
      <c r="I1194" s="22"/>
      <c r="K1194" s="3" t="s">
        <v>2440</v>
      </c>
      <c r="L1194" s="3" t="s">
        <v>2436</v>
      </c>
      <c r="M1194" s="3" t="s">
        <v>44</v>
      </c>
      <c r="P1194" s="17"/>
      <c r="Q1194" s="18">
        <f>COUNTIF(Attendance!B:B, A1194)</f>
        <v>1</v>
      </c>
      <c r="R1194" s="18">
        <f>COUNTIFS(Attendance!B:B, A1194, Attendance!C:C, "Went")</f>
        <v>0</v>
      </c>
      <c r="S1194" s="18">
        <f>COUNTIFS(Attendance!B:B, A1194, Attendance!C:C, "No Show")</f>
        <v>0</v>
      </c>
      <c r="T1194" s="18">
        <f>COUNTIFS(Attendance!B:B, A1194, Attendance!C:C, "Didn't Go")</f>
        <v>0</v>
      </c>
      <c r="U1194" s="19">
        <f t="shared" si="6"/>
        <v>0</v>
      </c>
      <c r="V1194" s="19">
        <f t="shared" si="7"/>
        <v>0</v>
      </c>
      <c r="W1194" s="19">
        <f t="shared" si="8"/>
        <v>0</v>
      </c>
    </row>
    <row r="1195" spans="1:23" ht="12.75">
      <c r="A1195" s="3" t="s">
        <v>2441</v>
      </c>
      <c r="B1195" s="3">
        <v>238812825</v>
      </c>
      <c r="C1195" s="3" t="s">
        <v>237</v>
      </c>
      <c r="D1195" s="33">
        <v>43830</v>
      </c>
      <c r="E1195" s="3">
        <v>1129</v>
      </c>
      <c r="F1195" s="21"/>
      <c r="H1195" s="3" t="s">
        <v>2441</v>
      </c>
      <c r="I1195" s="22"/>
      <c r="L1195" s="18" t="s">
        <v>235</v>
      </c>
      <c r="M1195" s="18" t="s">
        <v>95</v>
      </c>
      <c r="P1195" s="17"/>
      <c r="Q1195" s="18">
        <f>COUNTIF(Attendance!B:B, A1195)</f>
        <v>1</v>
      </c>
      <c r="R1195" s="18">
        <f>COUNTIFS(Attendance!B:B, A1195, Attendance!C:C, "Went")</f>
        <v>0</v>
      </c>
      <c r="S1195" s="18">
        <f>COUNTIFS(Attendance!B:B, A1195, Attendance!C:C, "No Show")</f>
        <v>0</v>
      </c>
      <c r="T1195" s="18">
        <f>COUNTIFS(Attendance!B:B, A1195, Attendance!C:C, "Didn't Go")</f>
        <v>0</v>
      </c>
      <c r="U1195" s="19">
        <f t="shared" si="6"/>
        <v>0</v>
      </c>
      <c r="V1195" s="19">
        <f t="shared" si="7"/>
        <v>0</v>
      </c>
      <c r="W1195" s="19">
        <f t="shared" si="8"/>
        <v>0</v>
      </c>
    </row>
    <row r="1196" spans="1:23" ht="12.75">
      <c r="A1196" s="3" t="s">
        <v>2442</v>
      </c>
      <c r="B1196" s="3">
        <v>245476983</v>
      </c>
      <c r="C1196" s="3" t="s">
        <v>1055</v>
      </c>
      <c r="D1196" s="33">
        <v>43830</v>
      </c>
      <c r="E1196" s="3">
        <v>1130</v>
      </c>
      <c r="F1196" s="21"/>
      <c r="H1196" s="3" t="s">
        <v>2442</v>
      </c>
      <c r="I1196" s="22"/>
      <c r="L1196" s="18" t="s">
        <v>235</v>
      </c>
      <c r="M1196" s="18" t="s">
        <v>95</v>
      </c>
      <c r="P1196" s="17"/>
      <c r="Q1196" s="18">
        <f>COUNTIF(Attendance!B:B, A1196)</f>
        <v>0</v>
      </c>
      <c r="R1196" s="18">
        <f>COUNTIFS(Attendance!B:B, A1196, Attendance!C:C, "Went")</f>
        <v>0</v>
      </c>
      <c r="S1196" s="18">
        <f>COUNTIFS(Attendance!B:B, A1196, Attendance!C:C, "No Show")</f>
        <v>0</v>
      </c>
      <c r="T1196" s="18">
        <f>COUNTIFS(Attendance!B:B, A1196, Attendance!C:C, "Didn't Go")</f>
        <v>0</v>
      </c>
      <c r="U1196" s="19">
        <f t="shared" si="6"/>
        <v>0</v>
      </c>
      <c r="V1196" s="19">
        <f t="shared" si="7"/>
        <v>0</v>
      </c>
      <c r="W1196" s="19">
        <f t="shared" si="8"/>
        <v>0</v>
      </c>
    </row>
    <row r="1197" spans="1:23" ht="12.75">
      <c r="A1197" s="3" t="s">
        <v>2443</v>
      </c>
      <c r="B1197" s="3">
        <v>299439220</v>
      </c>
      <c r="C1197" s="3" t="s">
        <v>231</v>
      </c>
      <c r="D1197" s="33">
        <v>43830</v>
      </c>
      <c r="E1197" s="3">
        <v>1131</v>
      </c>
      <c r="F1197" s="21"/>
      <c r="H1197" s="3" t="s">
        <v>2443</v>
      </c>
      <c r="I1197" s="22"/>
      <c r="K1197" s="3" t="s">
        <v>1614</v>
      </c>
      <c r="L1197" s="3" t="s">
        <v>107</v>
      </c>
      <c r="M1197" s="3" t="s">
        <v>31</v>
      </c>
      <c r="P1197" s="17"/>
      <c r="Q1197" s="18">
        <f>COUNTIF(Attendance!B:B, A1197)</f>
        <v>1</v>
      </c>
      <c r="R1197" s="18">
        <f>COUNTIFS(Attendance!B:B, A1197, Attendance!C:C, "Went")</f>
        <v>0</v>
      </c>
      <c r="S1197" s="18">
        <f>COUNTIFS(Attendance!B:B, A1197, Attendance!C:C, "No Show")</f>
        <v>0</v>
      </c>
      <c r="T1197" s="18">
        <f>COUNTIFS(Attendance!B:B, A1197, Attendance!C:C, "Didn't Go")</f>
        <v>0</v>
      </c>
      <c r="U1197" s="19">
        <f t="shared" si="6"/>
        <v>0</v>
      </c>
      <c r="V1197" s="19">
        <f t="shared" si="7"/>
        <v>0</v>
      </c>
      <c r="W1197" s="19">
        <f t="shared" si="8"/>
        <v>0</v>
      </c>
    </row>
    <row r="1198" spans="1:23" ht="12.75">
      <c r="A1198" s="3" t="s">
        <v>2444</v>
      </c>
      <c r="B1198" s="3">
        <v>299442037</v>
      </c>
      <c r="C1198" s="3" t="s">
        <v>231</v>
      </c>
      <c r="D1198" s="33">
        <v>43830</v>
      </c>
      <c r="E1198" s="3">
        <v>1132</v>
      </c>
      <c r="F1198" s="21"/>
      <c r="H1198" s="3" t="s">
        <v>2444</v>
      </c>
      <c r="I1198" s="22"/>
      <c r="L1198" s="18" t="s">
        <v>235</v>
      </c>
      <c r="M1198" s="18" t="s">
        <v>95</v>
      </c>
      <c r="P1198" s="17"/>
      <c r="Q1198" s="18">
        <f>COUNTIF(Attendance!B:B, A1198)</f>
        <v>1</v>
      </c>
      <c r="R1198" s="18">
        <f>COUNTIFS(Attendance!B:B, A1198, Attendance!C:C, "Went")</f>
        <v>0</v>
      </c>
      <c r="S1198" s="18">
        <f>COUNTIFS(Attendance!B:B, A1198, Attendance!C:C, "No Show")</f>
        <v>0</v>
      </c>
      <c r="T1198" s="18">
        <f>COUNTIFS(Attendance!B:B, A1198, Attendance!C:C, "Didn't Go")</f>
        <v>0</v>
      </c>
      <c r="U1198" s="19">
        <f t="shared" si="6"/>
        <v>0</v>
      </c>
      <c r="V1198" s="19">
        <f t="shared" si="7"/>
        <v>0</v>
      </c>
      <c r="W1198" s="19">
        <f t="shared" si="8"/>
        <v>0</v>
      </c>
    </row>
    <row r="1199" spans="1:23" ht="12.75">
      <c r="A1199" s="3" t="s">
        <v>2445</v>
      </c>
      <c r="B1199" s="3">
        <v>299562490</v>
      </c>
      <c r="C1199" s="3" t="s">
        <v>231</v>
      </c>
      <c r="D1199" s="33">
        <v>43832</v>
      </c>
      <c r="E1199" s="3">
        <v>1133</v>
      </c>
      <c r="F1199" s="21"/>
      <c r="H1199" s="3" t="s">
        <v>2445</v>
      </c>
      <c r="I1199" s="22"/>
      <c r="K1199" s="3" t="s">
        <v>2446</v>
      </c>
      <c r="L1199" s="3" t="s">
        <v>447</v>
      </c>
      <c r="M1199" s="3" t="s">
        <v>36</v>
      </c>
      <c r="P1199" s="17"/>
      <c r="Q1199" s="18">
        <f>COUNTIF(Attendance!B:B, A1199)</f>
        <v>1</v>
      </c>
      <c r="R1199" s="18">
        <f>COUNTIFS(Attendance!B:B, A1199, Attendance!C:C, "Went")</f>
        <v>0</v>
      </c>
      <c r="S1199" s="18">
        <f>COUNTIFS(Attendance!B:B, A1199, Attendance!C:C, "No Show")</f>
        <v>0</v>
      </c>
      <c r="T1199" s="18">
        <f>COUNTIFS(Attendance!B:B, A1199, Attendance!C:C, "Didn't Go")</f>
        <v>0</v>
      </c>
      <c r="U1199" s="19">
        <f t="shared" si="6"/>
        <v>0</v>
      </c>
      <c r="V1199" s="19">
        <f t="shared" si="7"/>
        <v>0</v>
      </c>
      <c r="W1199" s="19">
        <f t="shared" si="8"/>
        <v>0</v>
      </c>
    </row>
    <row r="1200" spans="1:23" ht="12.75">
      <c r="A1200" s="3" t="s">
        <v>2447</v>
      </c>
      <c r="B1200" s="3">
        <v>299564157</v>
      </c>
      <c r="C1200" s="3" t="s">
        <v>231</v>
      </c>
      <c r="D1200" s="33">
        <v>43832</v>
      </c>
      <c r="E1200" s="3">
        <v>1134</v>
      </c>
      <c r="F1200" s="21"/>
      <c r="H1200" s="3" t="s">
        <v>2447</v>
      </c>
      <c r="I1200" s="22"/>
      <c r="K1200" s="3" t="s">
        <v>2448</v>
      </c>
      <c r="L1200" s="3" t="s">
        <v>238</v>
      </c>
      <c r="M1200" s="3" t="s">
        <v>53</v>
      </c>
      <c r="P1200" s="17"/>
      <c r="Q1200" s="18">
        <f>COUNTIF(Attendance!B:B, A1200)</f>
        <v>1</v>
      </c>
      <c r="R1200" s="18">
        <f>COUNTIFS(Attendance!B:B, A1200, Attendance!C:C, "Went")</f>
        <v>0</v>
      </c>
      <c r="S1200" s="18">
        <f>COUNTIFS(Attendance!B:B, A1200, Attendance!C:C, "No Show")</f>
        <v>0</v>
      </c>
      <c r="T1200" s="18">
        <f>COUNTIFS(Attendance!B:B, A1200, Attendance!C:C, "Didn't Go")</f>
        <v>0</v>
      </c>
      <c r="U1200" s="19">
        <f t="shared" si="6"/>
        <v>0</v>
      </c>
      <c r="V1200" s="19">
        <f t="shared" si="7"/>
        <v>0</v>
      </c>
      <c r="W1200" s="19">
        <f t="shared" si="8"/>
        <v>0</v>
      </c>
    </row>
    <row r="1201" spans="1:23" ht="12.75">
      <c r="A1201" s="3" t="s">
        <v>2449</v>
      </c>
      <c r="B1201" s="3">
        <v>299575044</v>
      </c>
      <c r="C1201" s="3" t="s">
        <v>231</v>
      </c>
      <c r="D1201" s="33">
        <v>43832</v>
      </c>
      <c r="E1201" s="3">
        <v>1135</v>
      </c>
      <c r="F1201" s="21"/>
      <c r="H1201" s="3" t="s">
        <v>2449</v>
      </c>
      <c r="I1201" s="22"/>
      <c r="K1201" s="3" t="s">
        <v>2450</v>
      </c>
      <c r="L1201" s="3" t="s">
        <v>2436</v>
      </c>
      <c r="M1201" s="3" t="s">
        <v>166</v>
      </c>
      <c r="P1201" s="17"/>
      <c r="Q1201" s="18">
        <f>COUNTIF(Attendance!B:B, A1201)</f>
        <v>1</v>
      </c>
      <c r="R1201" s="18">
        <f>COUNTIFS(Attendance!B:B, A1201, Attendance!C:C, "Went")</f>
        <v>0</v>
      </c>
      <c r="S1201" s="18">
        <f>COUNTIFS(Attendance!B:B, A1201, Attendance!C:C, "No Show")</f>
        <v>0</v>
      </c>
      <c r="T1201" s="18">
        <f>COUNTIFS(Attendance!B:B, A1201, Attendance!C:C, "Didn't Go")</f>
        <v>0</v>
      </c>
      <c r="U1201" s="19">
        <f t="shared" si="6"/>
        <v>0</v>
      </c>
      <c r="V1201" s="19">
        <f t="shared" si="7"/>
        <v>0</v>
      </c>
      <c r="W1201" s="19">
        <f t="shared" si="8"/>
        <v>0</v>
      </c>
    </row>
    <row r="1202" spans="1:23" ht="12.75">
      <c r="A1202" s="3" t="s">
        <v>2451</v>
      </c>
      <c r="B1202" s="3">
        <v>274791121</v>
      </c>
      <c r="C1202" s="3" t="s">
        <v>237</v>
      </c>
      <c r="D1202" s="33">
        <v>43832</v>
      </c>
      <c r="E1202" s="3">
        <v>1136</v>
      </c>
      <c r="F1202" s="21"/>
      <c r="H1202" s="3" t="s">
        <v>2451</v>
      </c>
      <c r="I1202" s="22"/>
      <c r="K1202" s="3" t="s">
        <v>796</v>
      </c>
      <c r="L1202" s="18" t="s">
        <v>435</v>
      </c>
      <c r="M1202" s="3" t="s">
        <v>82</v>
      </c>
      <c r="P1202" s="17"/>
      <c r="Q1202" s="18">
        <f>COUNTIF(Attendance!B:B, A1202)</f>
        <v>0</v>
      </c>
      <c r="R1202" s="18">
        <f>COUNTIFS(Attendance!B:B, A1202, Attendance!C:C, "Went")</f>
        <v>0</v>
      </c>
      <c r="S1202" s="18">
        <f>COUNTIFS(Attendance!B:B, A1202, Attendance!C:C, "No Show")</f>
        <v>0</v>
      </c>
      <c r="T1202" s="18">
        <f>COUNTIFS(Attendance!B:B, A1202, Attendance!C:C, "Didn't Go")</f>
        <v>0</v>
      </c>
      <c r="U1202" s="19">
        <f t="shared" si="6"/>
        <v>0</v>
      </c>
      <c r="V1202" s="19">
        <f t="shared" si="7"/>
        <v>0</v>
      </c>
      <c r="W1202" s="19">
        <f t="shared" si="8"/>
        <v>0</v>
      </c>
    </row>
    <row r="1203" spans="1:23" ht="12.75">
      <c r="A1203" s="3" t="s">
        <v>2452</v>
      </c>
      <c r="B1203" s="3">
        <v>299574044</v>
      </c>
      <c r="C1203" s="3" t="s">
        <v>231</v>
      </c>
      <c r="D1203" s="33">
        <v>43832</v>
      </c>
      <c r="E1203" s="3">
        <v>1137</v>
      </c>
      <c r="F1203" s="21"/>
      <c r="H1203" s="3" t="s">
        <v>2452</v>
      </c>
      <c r="I1203" s="22"/>
      <c r="K1203" s="3" t="s">
        <v>469</v>
      </c>
      <c r="L1203" s="3" t="s">
        <v>107</v>
      </c>
      <c r="M1203" s="3" t="s">
        <v>87</v>
      </c>
      <c r="P1203" s="17"/>
      <c r="Q1203" s="18">
        <f>COUNTIF(Attendance!B:B, A1203)</f>
        <v>1</v>
      </c>
      <c r="R1203" s="18">
        <f>COUNTIFS(Attendance!B:B, A1203, Attendance!C:C, "Went")</f>
        <v>0</v>
      </c>
      <c r="S1203" s="18">
        <f>COUNTIFS(Attendance!B:B, A1203, Attendance!C:C, "No Show")</f>
        <v>0</v>
      </c>
      <c r="T1203" s="18">
        <f>COUNTIFS(Attendance!B:B, A1203, Attendance!C:C, "Didn't Go")</f>
        <v>0</v>
      </c>
      <c r="U1203" s="19">
        <f t="shared" si="6"/>
        <v>0</v>
      </c>
      <c r="V1203" s="19">
        <f t="shared" si="7"/>
        <v>0</v>
      </c>
      <c r="W1203" s="19">
        <f t="shared" si="8"/>
        <v>0</v>
      </c>
    </row>
    <row r="1204" spans="1:23" ht="12.75">
      <c r="A1204" s="3" t="s">
        <v>2453</v>
      </c>
      <c r="B1204" s="3">
        <v>279577537</v>
      </c>
      <c r="C1204" s="3" t="s">
        <v>237</v>
      </c>
      <c r="D1204" s="33">
        <v>43833</v>
      </c>
      <c r="E1204" s="3">
        <v>1138</v>
      </c>
      <c r="F1204" s="21"/>
      <c r="H1204" s="3" t="s">
        <v>2453</v>
      </c>
      <c r="I1204" s="22"/>
      <c r="K1204" s="3" t="s">
        <v>2454</v>
      </c>
      <c r="L1204" s="3" t="s">
        <v>103</v>
      </c>
      <c r="M1204" s="3" t="s">
        <v>166</v>
      </c>
      <c r="P1204" s="17"/>
      <c r="Q1204" s="18">
        <f>COUNTIF(Attendance!B:B, A1204)</f>
        <v>1</v>
      </c>
      <c r="R1204" s="18">
        <f>COUNTIFS(Attendance!B:B, A1204, Attendance!C:C, "Went")</f>
        <v>0</v>
      </c>
      <c r="S1204" s="18">
        <f>COUNTIFS(Attendance!B:B, A1204, Attendance!C:C, "No Show")</f>
        <v>0</v>
      </c>
      <c r="T1204" s="18">
        <f>COUNTIFS(Attendance!B:B, A1204, Attendance!C:C, "Didn't Go")</f>
        <v>0</v>
      </c>
      <c r="U1204" s="19">
        <f t="shared" si="6"/>
        <v>0</v>
      </c>
      <c r="V1204" s="19">
        <f t="shared" si="7"/>
        <v>0</v>
      </c>
      <c r="W1204" s="19">
        <f t="shared" si="8"/>
        <v>0</v>
      </c>
    </row>
    <row r="1205" spans="1:23" ht="12.75">
      <c r="A1205" s="3" t="s">
        <v>2455</v>
      </c>
      <c r="B1205" s="3">
        <v>299339082</v>
      </c>
      <c r="C1205" s="3" t="s">
        <v>237</v>
      </c>
      <c r="D1205" s="33">
        <v>43833</v>
      </c>
      <c r="E1205" s="3">
        <v>1139</v>
      </c>
      <c r="F1205" s="21"/>
      <c r="H1205" s="3" t="s">
        <v>2455</v>
      </c>
      <c r="I1205" s="22"/>
      <c r="K1205" s="3" t="s">
        <v>2456</v>
      </c>
      <c r="L1205" s="3" t="s">
        <v>949</v>
      </c>
      <c r="M1205" s="3" t="s">
        <v>166</v>
      </c>
      <c r="P1205" s="17"/>
      <c r="Q1205" s="18">
        <f>COUNTIF(Attendance!B:B, A1205)</f>
        <v>0</v>
      </c>
      <c r="R1205" s="18">
        <f>COUNTIFS(Attendance!B:B, A1205, Attendance!C:C, "Went")</f>
        <v>0</v>
      </c>
      <c r="S1205" s="18">
        <f>COUNTIFS(Attendance!B:B, A1205, Attendance!C:C, "No Show")</f>
        <v>0</v>
      </c>
      <c r="T1205" s="18">
        <f>COUNTIFS(Attendance!B:B, A1205, Attendance!C:C, "Didn't Go")</f>
        <v>0</v>
      </c>
      <c r="U1205" s="19">
        <f t="shared" si="6"/>
        <v>0</v>
      </c>
      <c r="V1205" s="19">
        <f t="shared" si="7"/>
        <v>0</v>
      </c>
      <c r="W1205" s="19">
        <f t="shared" si="8"/>
        <v>0</v>
      </c>
    </row>
    <row r="1206" spans="1:23" ht="12.75">
      <c r="A1206" s="3" t="s">
        <v>2457</v>
      </c>
      <c r="B1206" s="3">
        <v>299795977</v>
      </c>
      <c r="C1206" s="3" t="s">
        <v>237</v>
      </c>
      <c r="D1206" s="33">
        <v>43835</v>
      </c>
      <c r="E1206" s="3">
        <v>1140</v>
      </c>
      <c r="F1206" s="21"/>
      <c r="H1206" s="3" t="s">
        <v>2457</v>
      </c>
      <c r="I1206" s="22"/>
      <c r="K1206" s="3" t="s">
        <v>1793</v>
      </c>
      <c r="L1206" s="3" t="s">
        <v>1794</v>
      </c>
      <c r="M1206" s="3" t="s">
        <v>417</v>
      </c>
      <c r="P1206" s="17"/>
      <c r="Q1206" s="18">
        <f>COUNTIF(Attendance!B:B, A1206)</f>
        <v>1</v>
      </c>
      <c r="R1206" s="18">
        <f>COUNTIFS(Attendance!B:B, A1206, Attendance!C:C, "Went")</f>
        <v>0</v>
      </c>
      <c r="S1206" s="18">
        <f>COUNTIFS(Attendance!B:B, A1206, Attendance!C:C, "No Show")</f>
        <v>0</v>
      </c>
      <c r="T1206" s="18">
        <f>COUNTIFS(Attendance!B:B, A1206, Attendance!C:C, "Didn't Go")</f>
        <v>0</v>
      </c>
      <c r="U1206" s="19">
        <f t="shared" si="6"/>
        <v>0</v>
      </c>
      <c r="V1206" s="19">
        <f t="shared" si="7"/>
        <v>0</v>
      </c>
      <c r="W1206" s="19">
        <f t="shared" si="8"/>
        <v>0</v>
      </c>
    </row>
    <row r="1207" spans="1:23" ht="12.75">
      <c r="A1207" s="3" t="s">
        <v>2458</v>
      </c>
      <c r="B1207" s="3">
        <v>204843409</v>
      </c>
      <c r="C1207" s="3" t="s">
        <v>237</v>
      </c>
      <c r="D1207" s="33">
        <v>43836</v>
      </c>
      <c r="E1207" s="3">
        <v>1141</v>
      </c>
      <c r="F1207" s="21"/>
      <c r="H1207" s="3" t="s">
        <v>2458</v>
      </c>
      <c r="I1207" s="22"/>
      <c r="K1207" s="3" t="s">
        <v>2459</v>
      </c>
      <c r="L1207" s="3" t="s">
        <v>2460</v>
      </c>
      <c r="M1207" s="3" t="s">
        <v>53</v>
      </c>
      <c r="P1207" s="17"/>
      <c r="Q1207" s="18">
        <f>COUNTIF(Attendance!B:B, A1207)</f>
        <v>1</v>
      </c>
      <c r="R1207" s="18">
        <f>COUNTIFS(Attendance!B:B, A1207, Attendance!C:C, "Went")</f>
        <v>0</v>
      </c>
      <c r="S1207" s="18">
        <f>COUNTIFS(Attendance!B:B, A1207, Attendance!C:C, "No Show")</f>
        <v>0</v>
      </c>
      <c r="T1207" s="18">
        <f>COUNTIFS(Attendance!B:B, A1207, Attendance!C:C, "Didn't Go")</f>
        <v>0</v>
      </c>
      <c r="U1207" s="19">
        <f t="shared" si="6"/>
        <v>0</v>
      </c>
      <c r="V1207" s="19">
        <f t="shared" si="7"/>
        <v>0</v>
      </c>
      <c r="W1207" s="19">
        <f t="shared" si="8"/>
        <v>0</v>
      </c>
    </row>
    <row r="1208" spans="1:23" ht="12.75">
      <c r="A1208" s="3" t="s">
        <v>1914</v>
      </c>
      <c r="B1208" s="3">
        <v>289929653</v>
      </c>
      <c r="C1208" s="3" t="s">
        <v>2461</v>
      </c>
      <c r="D1208" s="33">
        <v>43836</v>
      </c>
      <c r="E1208" s="3">
        <v>1142</v>
      </c>
      <c r="F1208" s="21"/>
      <c r="H1208" s="3" t="s">
        <v>1914</v>
      </c>
      <c r="I1208" s="22"/>
      <c r="L1208" s="18" t="s">
        <v>235</v>
      </c>
      <c r="M1208" s="18" t="s">
        <v>95</v>
      </c>
      <c r="P1208" s="17"/>
      <c r="Q1208" s="18">
        <f>COUNTIF(Attendance!B:B, A1208)</f>
        <v>0</v>
      </c>
      <c r="R1208" s="18">
        <f>COUNTIFS(Attendance!B:B, A1208, Attendance!C:C, "Went")</f>
        <v>0</v>
      </c>
      <c r="S1208" s="18">
        <f>COUNTIFS(Attendance!B:B, A1208, Attendance!C:C, "No Show")</f>
        <v>0</v>
      </c>
      <c r="T1208" s="18">
        <f>COUNTIFS(Attendance!B:B, A1208, Attendance!C:C, "Didn't Go")</f>
        <v>0</v>
      </c>
      <c r="U1208" s="19">
        <f t="shared" si="6"/>
        <v>0</v>
      </c>
      <c r="V1208" s="19">
        <f t="shared" si="7"/>
        <v>0</v>
      </c>
      <c r="W1208" s="19">
        <f t="shared" si="8"/>
        <v>0</v>
      </c>
    </row>
    <row r="1209" spans="1:23" ht="12.75">
      <c r="A1209" s="3" t="s">
        <v>2462</v>
      </c>
      <c r="B1209" s="3">
        <v>299998980</v>
      </c>
      <c r="C1209" s="3" t="s">
        <v>231</v>
      </c>
      <c r="D1209" s="33">
        <v>43838</v>
      </c>
      <c r="E1209" s="3">
        <v>1143</v>
      </c>
      <c r="F1209" s="21"/>
      <c r="H1209" s="3" t="s">
        <v>2462</v>
      </c>
      <c r="I1209" s="22"/>
      <c r="J1209" s="3" t="s">
        <v>177</v>
      </c>
      <c r="K1209" s="3" t="s">
        <v>2463</v>
      </c>
      <c r="L1209" s="3" t="s">
        <v>48</v>
      </c>
      <c r="M1209" s="3" t="s">
        <v>31</v>
      </c>
      <c r="P1209" s="17"/>
      <c r="U1209" s="19"/>
      <c r="V1209" s="19"/>
      <c r="W1209" s="19"/>
    </row>
    <row r="1210" spans="1:23" ht="12.75">
      <c r="A1210" s="3" t="s">
        <v>2464</v>
      </c>
      <c r="B1210" s="3">
        <v>300015696</v>
      </c>
      <c r="C1210" s="3" t="s">
        <v>231</v>
      </c>
      <c r="D1210" s="33">
        <v>43838</v>
      </c>
      <c r="E1210" s="3">
        <v>1144</v>
      </c>
      <c r="F1210" s="21"/>
      <c r="H1210" s="3" t="s">
        <v>2464</v>
      </c>
      <c r="I1210" s="22"/>
      <c r="K1210" s="3" t="s">
        <v>2465</v>
      </c>
      <c r="L1210" s="3" t="s">
        <v>30</v>
      </c>
      <c r="M1210" s="3" t="s">
        <v>53</v>
      </c>
      <c r="P1210" s="17"/>
      <c r="U1210" s="19"/>
      <c r="V1210" s="19"/>
      <c r="W1210" s="19"/>
    </row>
    <row r="1211" spans="1:23" ht="12.75">
      <c r="A1211" s="3" t="s">
        <v>2466</v>
      </c>
      <c r="B1211" s="3">
        <v>283162036</v>
      </c>
      <c r="C1211" s="3" t="s">
        <v>1208</v>
      </c>
      <c r="D1211" s="33">
        <v>43838</v>
      </c>
      <c r="E1211" s="3">
        <v>1145</v>
      </c>
      <c r="F1211" s="21"/>
      <c r="H1211" s="3" t="s">
        <v>2466</v>
      </c>
      <c r="I1211" s="22"/>
      <c r="K1211" s="3" t="s">
        <v>2467</v>
      </c>
      <c r="L1211" s="3" t="s">
        <v>2468</v>
      </c>
      <c r="M1211" s="3" t="s">
        <v>186</v>
      </c>
      <c r="P1211" s="17"/>
      <c r="U1211" s="19"/>
      <c r="V1211" s="19"/>
      <c r="W1211" s="19"/>
    </row>
    <row r="1212" spans="1:23" ht="12.75">
      <c r="A1212" s="3" t="s">
        <v>2469</v>
      </c>
      <c r="B1212" s="3">
        <v>300005673</v>
      </c>
      <c r="C1212" s="3" t="s">
        <v>231</v>
      </c>
      <c r="D1212" s="33">
        <v>43838</v>
      </c>
      <c r="E1212" s="3">
        <v>1146</v>
      </c>
      <c r="F1212" s="21"/>
      <c r="H1212" s="3" t="s">
        <v>2469</v>
      </c>
      <c r="I1212" s="22"/>
      <c r="K1212" s="3" t="s">
        <v>2470</v>
      </c>
      <c r="L1212" s="3" t="s">
        <v>2468</v>
      </c>
      <c r="M1212" s="3" t="s">
        <v>186</v>
      </c>
      <c r="P1212" s="17"/>
      <c r="U1212" s="19"/>
      <c r="V1212" s="19"/>
      <c r="W1212" s="19"/>
    </row>
    <row r="1213" spans="1:23" ht="12.75">
      <c r="A1213" s="3" t="s">
        <v>2471</v>
      </c>
      <c r="B1213" s="3">
        <v>300008481</v>
      </c>
      <c r="C1213" s="3" t="s">
        <v>237</v>
      </c>
      <c r="D1213" s="33">
        <v>43838</v>
      </c>
      <c r="E1213" s="3">
        <v>1147</v>
      </c>
      <c r="F1213" s="21"/>
      <c r="H1213" s="3" t="s">
        <v>2471</v>
      </c>
      <c r="I1213" s="22"/>
      <c r="K1213" s="3" t="s">
        <v>2472</v>
      </c>
      <c r="L1213" s="3" t="s">
        <v>2473</v>
      </c>
      <c r="M1213" s="3" t="s">
        <v>82</v>
      </c>
      <c r="P1213" s="17"/>
      <c r="U1213" s="19"/>
      <c r="V1213" s="19"/>
      <c r="W1213" s="19"/>
    </row>
    <row r="1214" spans="1:23" ht="12.75">
      <c r="A1214" s="3" t="s">
        <v>2474</v>
      </c>
      <c r="B1214" s="3">
        <v>300136532</v>
      </c>
      <c r="C1214" s="3" t="s">
        <v>231</v>
      </c>
      <c r="D1214" s="33">
        <v>43840</v>
      </c>
      <c r="E1214" s="3">
        <v>1148</v>
      </c>
      <c r="F1214" s="21"/>
      <c r="H1214" s="3" t="s">
        <v>2474</v>
      </c>
      <c r="I1214" s="22"/>
      <c r="K1214" s="3" t="s">
        <v>2475</v>
      </c>
      <c r="L1214" s="3" t="s">
        <v>86</v>
      </c>
      <c r="M1214" s="3" t="s">
        <v>36</v>
      </c>
      <c r="P1214" s="17"/>
      <c r="U1214" s="19"/>
      <c r="V1214" s="19"/>
      <c r="W1214" s="19"/>
    </row>
    <row r="1215" spans="1:23" ht="12.75">
      <c r="A1215" s="3" t="s">
        <v>2476</v>
      </c>
      <c r="B1215" s="3">
        <v>300135767</v>
      </c>
      <c r="C1215" s="3" t="s">
        <v>271</v>
      </c>
      <c r="D1215" s="33">
        <v>43840</v>
      </c>
      <c r="E1215" s="3">
        <v>1149</v>
      </c>
      <c r="F1215" s="21"/>
      <c r="H1215" s="3" t="s">
        <v>2476</v>
      </c>
      <c r="I1215" s="22"/>
      <c r="K1215" s="3" t="s">
        <v>2477</v>
      </c>
      <c r="L1215" s="3" t="s">
        <v>67</v>
      </c>
      <c r="M1215" s="3" t="s">
        <v>68</v>
      </c>
      <c r="P1215" s="17"/>
      <c r="U1215" s="19"/>
      <c r="V1215" s="19"/>
      <c r="W1215" s="19"/>
    </row>
    <row r="1216" spans="1:23" ht="12.75">
      <c r="A1216" s="3" t="s">
        <v>2478</v>
      </c>
      <c r="B1216" s="3">
        <v>300134076</v>
      </c>
      <c r="C1216" s="3" t="s">
        <v>311</v>
      </c>
      <c r="D1216" s="33">
        <v>43840</v>
      </c>
      <c r="E1216" s="3">
        <v>1150</v>
      </c>
      <c r="F1216" s="21"/>
      <c r="H1216" s="3" t="s">
        <v>2478</v>
      </c>
      <c r="I1216" s="22"/>
      <c r="K1216" s="3"/>
      <c r="L1216" s="18" t="s">
        <v>235</v>
      </c>
      <c r="M1216" s="18" t="s">
        <v>95</v>
      </c>
      <c r="P1216" s="17"/>
      <c r="U1216" s="19"/>
      <c r="V1216" s="19"/>
      <c r="W1216" s="19"/>
    </row>
    <row r="1217" spans="1:23" ht="12.75">
      <c r="A1217" s="3" t="s">
        <v>2479</v>
      </c>
      <c r="B1217" s="3">
        <v>220002264</v>
      </c>
      <c r="C1217" s="3" t="s">
        <v>231</v>
      </c>
      <c r="D1217" s="33">
        <v>43840</v>
      </c>
      <c r="E1217" s="3">
        <v>1151</v>
      </c>
      <c r="F1217" s="21"/>
      <c r="H1217" s="3" t="s">
        <v>2479</v>
      </c>
      <c r="I1217" s="22"/>
      <c r="K1217" s="3"/>
      <c r="L1217" s="18" t="s">
        <v>235</v>
      </c>
      <c r="M1217" s="18" t="s">
        <v>95</v>
      </c>
      <c r="P1217" s="17"/>
      <c r="U1217" s="19"/>
      <c r="V1217" s="19"/>
      <c r="W1217" s="19"/>
    </row>
    <row r="1218" spans="1:23" ht="12.75">
      <c r="A1218" s="3" t="s">
        <v>2480</v>
      </c>
      <c r="B1218" s="3">
        <v>219800951</v>
      </c>
      <c r="C1218" s="3" t="s">
        <v>237</v>
      </c>
      <c r="D1218" s="33">
        <v>43841</v>
      </c>
      <c r="E1218" s="3">
        <v>1152</v>
      </c>
      <c r="F1218" s="21"/>
      <c r="H1218" s="3" t="s">
        <v>2480</v>
      </c>
      <c r="I1218" s="22"/>
      <c r="K1218" s="3" t="s">
        <v>127</v>
      </c>
      <c r="L1218" s="3" t="s">
        <v>631</v>
      </c>
      <c r="M1218" s="3" t="s">
        <v>53</v>
      </c>
      <c r="P1218" s="17"/>
      <c r="U1218" s="19"/>
      <c r="V1218" s="19"/>
      <c r="W1218" s="19"/>
    </row>
    <row r="1219" spans="1:23" ht="12.75">
      <c r="A1219" s="3" t="s">
        <v>2481</v>
      </c>
      <c r="B1219" s="3">
        <v>266258239</v>
      </c>
      <c r="C1219" s="3" t="s">
        <v>257</v>
      </c>
      <c r="D1219" s="33">
        <v>43842</v>
      </c>
      <c r="E1219" s="3">
        <v>1153</v>
      </c>
      <c r="F1219" s="21"/>
      <c r="H1219" s="3" t="s">
        <v>2481</v>
      </c>
      <c r="I1219" s="22"/>
      <c r="K1219" s="3" t="s">
        <v>2482</v>
      </c>
      <c r="L1219" s="18" t="s">
        <v>235</v>
      </c>
      <c r="M1219" s="18" t="s">
        <v>95</v>
      </c>
      <c r="O1219" s="3" t="s">
        <v>2483</v>
      </c>
      <c r="P1219" s="17"/>
      <c r="U1219" s="19"/>
      <c r="V1219" s="19"/>
      <c r="W1219" s="19"/>
    </row>
    <row r="1220" spans="1:23" ht="12.75">
      <c r="A1220" s="3" t="s">
        <v>2484</v>
      </c>
      <c r="B1220" s="3">
        <v>300296981</v>
      </c>
      <c r="C1220" s="3" t="s">
        <v>792</v>
      </c>
      <c r="D1220" s="33">
        <v>43842</v>
      </c>
      <c r="E1220" s="3">
        <v>1154</v>
      </c>
      <c r="F1220" s="21"/>
      <c r="H1220" s="3" t="s">
        <v>2484</v>
      </c>
      <c r="I1220" s="22"/>
      <c r="K1220" s="3" t="s">
        <v>2485</v>
      </c>
      <c r="L1220" s="3" t="s">
        <v>453</v>
      </c>
      <c r="M1220" s="3" t="s">
        <v>95</v>
      </c>
      <c r="P1220" s="17"/>
      <c r="U1220" s="19"/>
      <c r="V1220" s="19"/>
      <c r="W1220" s="19"/>
    </row>
    <row r="1221" spans="1:23" ht="12.75">
      <c r="A1221" s="3" t="s">
        <v>2486</v>
      </c>
      <c r="B1221" s="3">
        <v>300254074</v>
      </c>
      <c r="C1221" s="3" t="s">
        <v>237</v>
      </c>
      <c r="D1221" s="33">
        <v>43842</v>
      </c>
      <c r="E1221" s="3">
        <v>1155</v>
      </c>
      <c r="F1221" s="21"/>
      <c r="H1221" s="3" t="s">
        <v>2486</v>
      </c>
      <c r="I1221" s="22"/>
      <c r="K1221" s="3" t="s">
        <v>2487</v>
      </c>
      <c r="L1221" s="3" t="s">
        <v>328</v>
      </c>
      <c r="M1221" s="3" t="s">
        <v>2488</v>
      </c>
      <c r="P1221" s="17"/>
      <c r="U1221" s="19"/>
      <c r="V1221" s="19"/>
      <c r="W1221" s="19"/>
    </row>
    <row r="1222" spans="1:23" ht="15">
      <c r="A1222" s="3" t="s">
        <v>2489</v>
      </c>
      <c r="B1222" s="3">
        <v>166916902</v>
      </c>
      <c r="C1222" s="3" t="s">
        <v>2490</v>
      </c>
      <c r="D1222" s="33">
        <v>43842</v>
      </c>
      <c r="E1222" s="3">
        <v>1156</v>
      </c>
      <c r="F1222" s="21"/>
      <c r="H1222" s="3" t="s">
        <v>2491</v>
      </c>
      <c r="I1222" s="22"/>
      <c r="K1222" s="23" t="s">
        <v>2492</v>
      </c>
      <c r="L1222" s="23" t="s">
        <v>2493</v>
      </c>
      <c r="M1222" s="3" t="s">
        <v>36</v>
      </c>
      <c r="P1222" s="17"/>
      <c r="U1222" s="19"/>
      <c r="V1222" s="19"/>
      <c r="W1222" s="19"/>
    </row>
    <row r="1223" spans="1:23" ht="12.75">
      <c r="A1223" s="3" t="s">
        <v>1310</v>
      </c>
      <c r="B1223" s="3">
        <v>300363435</v>
      </c>
      <c r="C1223" s="3" t="s">
        <v>237</v>
      </c>
      <c r="D1223" s="33">
        <v>43843</v>
      </c>
      <c r="E1223" s="3">
        <v>1157</v>
      </c>
      <c r="F1223" s="21"/>
      <c r="H1223" s="3" t="s">
        <v>1310</v>
      </c>
      <c r="I1223" s="22"/>
      <c r="K1223" s="3"/>
      <c r="L1223" s="18" t="s">
        <v>235</v>
      </c>
      <c r="M1223" s="18" t="s">
        <v>95</v>
      </c>
      <c r="P1223" s="17"/>
      <c r="U1223" s="19"/>
      <c r="V1223" s="19"/>
      <c r="W1223" s="19"/>
    </row>
    <row r="1224" spans="1:23" ht="12.75">
      <c r="A1224" s="3" t="s">
        <v>2494</v>
      </c>
      <c r="B1224" s="3">
        <v>297232432</v>
      </c>
      <c r="C1224" s="3" t="s">
        <v>237</v>
      </c>
      <c r="D1224" s="33">
        <v>43844</v>
      </c>
      <c r="E1224" s="3">
        <v>1158</v>
      </c>
      <c r="F1224" s="21"/>
      <c r="H1224" s="3" t="s">
        <v>2494</v>
      </c>
      <c r="I1224" s="22"/>
      <c r="K1224" s="3" t="s">
        <v>43</v>
      </c>
      <c r="L1224" s="3" t="s">
        <v>338</v>
      </c>
      <c r="M1224" s="3" t="s">
        <v>2488</v>
      </c>
      <c r="P1224" s="17"/>
      <c r="U1224" s="19"/>
      <c r="V1224" s="19"/>
      <c r="W1224" s="19"/>
    </row>
    <row r="1225" spans="1:23" ht="12.75">
      <c r="A1225" s="3" t="s">
        <v>2495</v>
      </c>
      <c r="B1225" s="3">
        <v>300457260</v>
      </c>
      <c r="C1225" s="3" t="s">
        <v>904</v>
      </c>
      <c r="D1225" s="33">
        <v>43844</v>
      </c>
      <c r="E1225" s="3">
        <v>1159</v>
      </c>
      <c r="F1225" s="21"/>
      <c r="H1225" s="3" t="s">
        <v>2495</v>
      </c>
      <c r="I1225" s="22"/>
      <c r="K1225" s="3"/>
      <c r="L1225" s="18" t="s">
        <v>235</v>
      </c>
      <c r="M1225" s="18" t="s">
        <v>95</v>
      </c>
      <c r="P1225" s="17"/>
      <c r="U1225" s="19"/>
      <c r="V1225" s="19"/>
      <c r="W1225" s="19"/>
    </row>
    <row r="1226" spans="1:23" ht="12.75">
      <c r="A1226" s="3" t="s">
        <v>2496</v>
      </c>
      <c r="B1226" s="3">
        <v>251265034</v>
      </c>
      <c r="C1226" s="3" t="s">
        <v>2497</v>
      </c>
      <c r="D1226" s="33">
        <v>43845</v>
      </c>
      <c r="E1226" s="3">
        <v>1160</v>
      </c>
      <c r="F1226" s="21"/>
      <c r="H1226" s="3" t="s">
        <v>2496</v>
      </c>
      <c r="I1226" s="22"/>
      <c r="K1226" s="3" t="s">
        <v>68</v>
      </c>
      <c r="L1226" s="3" t="s">
        <v>2170</v>
      </c>
      <c r="M1226" s="3" t="s">
        <v>68</v>
      </c>
      <c r="P1226" s="17"/>
      <c r="U1226" s="19"/>
      <c r="V1226" s="19"/>
      <c r="W1226" s="19"/>
    </row>
    <row r="1227" spans="1:23" ht="12.75">
      <c r="A1227" s="3" t="s">
        <v>2498</v>
      </c>
      <c r="B1227" s="3">
        <v>300506768</v>
      </c>
      <c r="C1227" s="3" t="s">
        <v>231</v>
      </c>
      <c r="D1227" s="33">
        <v>43845</v>
      </c>
      <c r="E1227" s="3">
        <v>1161</v>
      </c>
      <c r="F1227" s="21"/>
      <c r="H1227" s="3" t="s">
        <v>2498</v>
      </c>
      <c r="I1227" s="22"/>
      <c r="K1227" s="3" t="s">
        <v>43</v>
      </c>
      <c r="L1227" s="3" t="s">
        <v>2499</v>
      </c>
      <c r="M1227" s="3" t="s">
        <v>44</v>
      </c>
      <c r="P1227" s="17"/>
      <c r="U1227" s="19"/>
      <c r="V1227" s="19"/>
      <c r="W1227" s="19"/>
    </row>
    <row r="1228" spans="1:23" ht="12.75">
      <c r="A1228" s="3" t="s">
        <v>2500</v>
      </c>
      <c r="B1228" s="3">
        <v>300504999</v>
      </c>
      <c r="C1228" s="3" t="s">
        <v>246</v>
      </c>
      <c r="D1228" s="33">
        <v>43845</v>
      </c>
      <c r="E1228" s="3">
        <v>1162</v>
      </c>
      <c r="F1228" s="21"/>
      <c r="H1228" s="3" t="s">
        <v>2500</v>
      </c>
      <c r="I1228" s="22"/>
      <c r="K1228" s="3"/>
      <c r="L1228" s="18" t="s">
        <v>235</v>
      </c>
      <c r="M1228" s="18" t="s">
        <v>95</v>
      </c>
      <c r="P1228" s="17"/>
      <c r="U1228" s="19"/>
      <c r="V1228" s="19"/>
      <c r="W1228" s="19"/>
    </row>
    <row r="1229" spans="1:23" ht="12.75">
      <c r="A1229" s="3" t="s">
        <v>2501</v>
      </c>
      <c r="B1229" s="3">
        <v>300521164</v>
      </c>
      <c r="C1229" s="3" t="s">
        <v>237</v>
      </c>
      <c r="D1229" s="33">
        <v>43845</v>
      </c>
      <c r="E1229" s="3">
        <v>1163</v>
      </c>
      <c r="F1229" s="21"/>
      <c r="H1229" s="3" t="s">
        <v>2501</v>
      </c>
      <c r="I1229" s="22"/>
      <c r="K1229" s="3" t="s">
        <v>280</v>
      </c>
      <c r="L1229" s="3" t="s">
        <v>2502</v>
      </c>
      <c r="M1229" s="3" t="s">
        <v>280</v>
      </c>
      <c r="P1229" s="17"/>
      <c r="U1229" s="19"/>
      <c r="V1229" s="19"/>
      <c r="W1229" s="19"/>
    </row>
    <row r="1230" spans="1:23" ht="12.75">
      <c r="A1230" s="3" t="s">
        <v>2503</v>
      </c>
      <c r="B1230" s="3">
        <v>41112682</v>
      </c>
      <c r="C1230" s="3" t="s">
        <v>904</v>
      </c>
      <c r="D1230" s="33">
        <v>43845</v>
      </c>
      <c r="E1230" s="3">
        <v>1164</v>
      </c>
      <c r="F1230" s="21"/>
      <c r="H1230" s="3" t="s">
        <v>2503</v>
      </c>
      <c r="I1230" s="22"/>
      <c r="K1230" s="3" t="s">
        <v>2504</v>
      </c>
      <c r="L1230" s="3" t="s">
        <v>680</v>
      </c>
      <c r="M1230" s="3" t="s">
        <v>2505</v>
      </c>
      <c r="P1230" s="17"/>
      <c r="U1230" s="19"/>
      <c r="V1230" s="19"/>
      <c r="W1230" s="19"/>
    </row>
    <row r="1231" spans="1:23" ht="12.75">
      <c r="A1231" s="3" t="s">
        <v>2506</v>
      </c>
      <c r="B1231" s="3">
        <v>12654647</v>
      </c>
      <c r="C1231" s="3" t="s">
        <v>237</v>
      </c>
      <c r="D1231" s="33">
        <v>43845</v>
      </c>
      <c r="E1231" s="3">
        <v>1165</v>
      </c>
      <c r="F1231" s="21"/>
      <c r="H1231" s="3" t="s">
        <v>2506</v>
      </c>
      <c r="I1231" s="22"/>
      <c r="K1231" s="3"/>
      <c r="L1231" s="18" t="s">
        <v>235</v>
      </c>
      <c r="M1231" s="18" t="s">
        <v>95</v>
      </c>
      <c r="P1231" s="17"/>
      <c r="U1231" s="19"/>
      <c r="V1231" s="19"/>
      <c r="W1231" s="19"/>
    </row>
    <row r="1232" spans="1:23" ht="12.75">
      <c r="A1232" s="3" t="s">
        <v>2507</v>
      </c>
      <c r="B1232" s="3">
        <v>300527766</v>
      </c>
      <c r="C1232" s="3" t="s">
        <v>231</v>
      </c>
      <c r="D1232" s="33">
        <v>43845</v>
      </c>
      <c r="E1232" s="3">
        <v>1166</v>
      </c>
      <c r="F1232" s="21"/>
      <c r="H1232" s="3" t="s">
        <v>2507</v>
      </c>
      <c r="I1232" s="22"/>
      <c r="K1232" s="3" t="s">
        <v>1288</v>
      </c>
      <c r="L1232" s="3" t="s">
        <v>2499</v>
      </c>
      <c r="M1232" s="3" t="s">
        <v>53</v>
      </c>
      <c r="P1232" s="17"/>
      <c r="U1232" s="19"/>
      <c r="V1232" s="19"/>
      <c r="W1232" s="19"/>
    </row>
    <row r="1233" spans="1:23" ht="15">
      <c r="A1233" s="3" t="s">
        <v>2508</v>
      </c>
      <c r="B1233" s="3">
        <v>300540792</v>
      </c>
      <c r="C1233" s="3" t="s">
        <v>231</v>
      </c>
      <c r="D1233" s="33">
        <v>43845</v>
      </c>
      <c r="E1233" s="3">
        <v>1167</v>
      </c>
      <c r="F1233" s="21"/>
      <c r="H1233" s="3" t="s">
        <v>2508</v>
      </c>
      <c r="I1233" s="22"/>
      <c r="K1233" s="23" t="s">
        <v>2509</v>
      </c>
      <c r="L1233" s="23" t="s">
        <v>2510</v>
      </c>
      <c r="M1233" s="3" t="s">
        <v>36</v>
      </c>
      <c r="P1233" s="17"/>
      <c r="U1233" s="19"/>
      <c r="V1233" s="19"/>
      <c r="W1233" s="19"/>
    </row>
    <row r="1234" spans="1:23" ht="12.75">
      <c r="A1234" s="3" t="s">
        <v>528</v>
      </c>
      <c r="B1234" s="3">
        <v>300568046</v>
      </c>
      <c r="C1234" s="3" t="s">
        <v>271</v>
      </c>
      <c r="D1234" s="33">
        <v>43846</v>
      </c>
      <c r="E1234" s="3">
        <v>1168</v>
      </c>
      <c r="F1234" s="21"/>
      <c r="H1234" s="3" t="s">
        <v>528</v>
      </c>
      <c r="I1234" s="22"/>
      <c r="J1234" s="3" t="s">
        <v>177</v>
      </c>
      <c r="K1234" s="3" t="s">
        <v>2511</v>
      </c>
      <c r="L1234" s="3" t="s">
        <v>35</v>
      </c>
      <c r="M1234" s="3" t="s">
        <v>166</v>
      </c>
      <c r="P1234" s="17"/>
      <c r="U1234" s="19"/>
      <c r="V1234" s="19"/>
      <c r="W1234" s="19"/>
    </row>
    <row r="1235" spans="1:23" ht="12.75">
      <c r="A1235" s="3" t="s">
        <v>2512</v>
      </c>
      <c r="B1235" s="3">
        <v>300584260</v>
      </c>
      <c r="C1235" s="3" t="s">
        <v>237</v>
      </c>
      <c r="D1235" s="33">
        <v>43846</v>
      </c>
      <c r="E1235" s="3">
        <v>1169</v>
      </c>
      <c r="F1235" s="21"/>
      <c r="H1235" s="3" t="s">
        <v>2512</v>
      </c>
      <c r="I1235" s="22"/>
      <c r="K1235" s="3" t="s">
        <v>2513</v>
      </c>
      <c r="L1235" s="3" t="s">
        <v>2514</v>
      </c>
      <c r="M1235" s="3" t="s">
        <v>166</v>
      </c>
      <c r="P1235" s="17"/>
      <c r="U1235" s="19"/>
      <c r="V1235" s="19"/>
      <c r="W1235" s="19"/>
    </row>
    <row r="1236" spans="1:23" ht="12.75">
      <c r="A1236" s="3" t="s">
        <v>2515</v>
      </c>
      <c r="B1236" s="3">
        <v>300759296</v>
      </c>
      <c r="C1236" s="3" t="s">
        <v>246</v>
      </c>
      <c r="D1236" s="33">
        <v>43848</v>
      </c>
      <c r="E1236" s="3">
        <v>1170</v>
      </c>
      <c r="F1236" s="21"/>
      <c r="H1236" s="3" t="s">
        <v>2515</v>
      </c>
      <c r="I1236" s="22"/>
      <c r="K1236" s="3" t="s">
        <v>2516</v>
      </c>
      <c r="L1236" s="3" t="s">
        <v>67</v>
      </c>
      <c r="M1236" s="3" t="s">
        <v>124</v>
      </c>
      <c r="P1236" s="17"/>
      <c r="U1236" s="19"/>
      <c r="V1236" s="19"/>
      <c r="W1236" s="19"/>
    </row>
    <row r="1237" spans="1:23" ht="12.75">
      <c r="A1237" s="3" t="s">
        <v>2517</v>
      </c>
      <c r="B1237" s="3">
        <v>300923997</v>
      </c>
      <c r="C1237" s="3" t="s">
        <v>2518</v>
      </c>
      <c r="D1237" s="33">
        <v>43851</v>
      </c>
      <c r="E1237" s="3">
        <v>1171</v>
      </c>
      <c r="F1237" s="21"/>
      <c r="H1237" s="3" t="s">
        <v>2517</v>
      </c>
      <c r="I1237" s="22"/>
      <c r="K1237" s="3" t="s">
        <v>2519</v>
      </c>
      <c r="L1237" s="3" t="s">
        <v>2520</v>
      </c>
      <c r="M1237" s="3" t="s">
        <v>82</v>
      </c>
      <c r="P1237" s="17"/>
      <c r="U1237" s="19"/>
      <c r="V1237" s="19"/>
      <c r="W1237" s="19"/>
    </row>
    <row r="1238" spans="1:23" ht="12.75">
      <c r="A1238" s="3" t="s">
        <v>2521</v>
      </c>
      <c r="B1238" s="3">
        <v>300950736</v>
      </c>
      <c r="C1238" s="3" t="s">
        <v>237</v>
      </c>
      <c r="D1238" s="33">
        <v>43851</v>
      </c>
      <c r="E1238" s="3">
        <v>1172</v>
      </c>
      <c r="F1238" s="21"/>
      <c r="H1238" s="3" t="s">
        <v>2521</v>
      </c>
      <c r="I1238" s="22"/>
      <c r="K1238" s="3" t="s">
        <v>1515</v>
      </c>
      <c r="L1238" s="3" t="s">
        <v>103</v>
      </c>
      <c r="M1238" s="3" t="s">
        <v>166</v>
      </c>
      <c r="P1238" s="17"/>
      <c r="U1238" s="19"/>
      <c r="V1238" s="19"/>
      <c r="W1238" s="19"/>
    </row>
    <row r="1239" spans="1:23" ht="12.75">
      <c r="A1239" s="3" t="s">
        <v>2522</v>
      </c>
      <c r="B1239" s="3">
        <v>185456920</v>
      </c>
      <c r="C1239" s="3" t="s">
        <v>237</v>
      </c>
      <c r="D1239" s="33">
        <v>43853</v>
      </c>
      <c r="E1239" s="3">
        <v>1173</v>
      </c>
      <c r="F1239" s="21"/>
      <c r="H1239" s="3" t="s">
        <v>2522</v>
      </c>
      <c r="I1239" s="22"/>
      <c r="K1239" s="3"/>
      <c r="L1239" s="18" t="s">
        <v>235</v>
      </c>
      <c r="M1239" s="18" t="s">
        <v>95</v>
      </c>
      <c r="P1239" s="17"/>
      <c r="U1239" s="19"/>
      <c r="V1239" s="19"/>
      <c r="W1239" s="19"/>
    </row>
    <row r="1240" spans="1:23" ht="12.75">
      <c r="A1240" s="3" t="s">
        <v>2523</v>
      </c>
      <c r="B1240" s="3">
        <v>220018252</v>
      </c>
      <c r="C1240" s="3" t="s">
        <v>237</v>
      </c>
      <c r="D1240" s="33">
        <v>43855</v>
      </c>
      <c r="E1240" s="3">
        <v>1174</v>
      </c>
      <c r="F1240" s="21"/>
      <c r="H1240" s="3" t="s">
        <v>2523</v>
      </c>
      <c r="I1240" s="22"/>
      <c r="K1240" s="3"/>
      <c r="L1240" s="18" t="s">
        <v>235</v>
      </c>
      <c r="M1240" s="18" t="s">
        <v>95</v>
      </c>
      <c r="P1240" s="17"/>
      <c r="U1240" s="19"/>
      <c r="V1240" s="19"/>
      <c r="W1240" s="19"/>
    </row>
    <row r="1241" spans="1:23" ht="12.75">
      <c r="A1241" s="3" t="s">
        <v>2524</v>
      </c>
      <c r="B1241" s="3">
        <v>301224661</v>
      </c>
      <c r="C1241" s="3" t="s">
        <v>271</v>
      </c>
      <c r="D1241" s="33">
        <v>43855</v>
      </c>
      <c r="E1241" s="3">
        <v>1175</v>
      </c>
      <c r="F1241" s="21"/>
      <c r="H1241" s="3" t="s">
        <v>2524</v>
      </c>
      <c r="I1241" s="22"/>
      <c r="K1241" s="3"/>
      <c r="L1241" s="18" t="s">
        <v>235</v>
      </c>
      <c r="M1241" s="18" t="s">
        <v>95</v>
      </c>
      <c r="P1241" s="17"/>
      <c r="U1241" s="19"/>
      <c r="V1241" s="19"/>
      <c r="W1241" s="19"/>
    </row>
    <row r="1242" spans="1:23" ht="12.75">
      <c r="A1242" s="3" t="s">
        <v>2525</v>
      </c>
      <c r="B1242" s="3">
        <v>301387701</v>
      </c>
      <c r="C1242" s="3" t="s">
        <v>231</v>
      </c>
      <c r="D1242" s="33">
        <v>43858</v>
      </c>
      <c r="E1242" s="3">
        <v>1176</v>
      </c>
      <c r="F1242" s="21"/>
      <c r="H1242" s="3" t="s">
        <v>2525</v>
      </c>
      <c r="I1242" s="22"/>
      <c r="K1242" s="3" t="s">
        <v>2526</v>
      </c>
      <c r="L1242" s="3" t="s">
        <v>238</v>
      </c>
      <c r="M1242" s="3" t="s">
        <v>31</v>
      </c>
      <c r="P1242" s="17"/>
      <c r="U1242" s="19"/>
      <c r="V1242" s="19"/>
      <c r="W1242" s="19"/>
    </row>
    <row r="1243" spans="1:23" ht="12.75">
      <c r="A1243" s="3" t="s">
        <v>2527</v>
      </c>
      <c r="B1243" s="3">
        <v>201918078</v>
      </c>
      <c r="C1243" s="3" t="s">
        <v>311</v>
      </c>
      <c r="D1243" s="33">
        <v>43858</v>
      </c>
      <c r="E1243" s="3">
        <v>1177</v>
      </c>
      <c r="F1243" s="21"/>
      <c r="H1243" s="3" t="s">
        <v>2527</v>
      </c>
      <c r="I1243" s="22"/>
      <c r="K1243" s="3"/>
      <c r="L1243" s="18" t="s">
        <v>235</v>
      </c>
      <c r="M1243" s="18" t="s">
        <v>95</v>
      </c>
      <c r="P1243" s="17"/>
      <c r="U1243" s="19"/>
      <c r="V1243" s="19"/>
      <c r="W1243" s="19"/>
    </row>
    <row r="1244" spans="1:23" ht="12.75">
      <c r="A1244" s="3" t="s">
        <v>2528</v>
      </c>
      <c r="B1244" s="3">
        <v>301435323</v>
      </c>
      <c r="C1244" s="3" t="s">
        <v>231</v>
      </c>
      <c r="D1244" s="33">
        <v>43858</v>
      </c>
      <c r="E1244" s="3">
        <v>1178</v>
      </c>
      <c r="F1244" s="21"/>
      <c r="H1244" s="3" t="s">
        <v>2528</v>
      </c>
      <c r="I1244" s="22"/>
      <c r="K1244" s="3" t="s">
        <v>318</v>
      </c>
      <c r="L1244" s="3" t="s">
        <v>2529</v>
      </c>
      <c r="M1244" s="3" t="s">
        <v>280</v>
      </c>
      <c r="P1244" s="17"/>
      <c r="U1244" s="19"/>
      <c r="V1244" s="19"/>
      <c r="W1244" s="19"/>
    </row>
    <row r="1245" spans="1:23" ht="12.75">
      <c r="A1245" s="3" t="s">
        <v>2530</v>
      </c>
      <c r="B1245" s="3">
        <v>301520726</v>
      </c>
      <c r="C1245" s="3" t="s">
        <v>271</v>
      </c>
      <c r="D1245" s="33">
        <v>43859</v>
      </c>
      <c r="E1245" s="3">
        <v>1179</v>
      </c>
      <c r="F1245" s="21"/>
      <c r="H1245" s="3" t="s">
        <v>2530</v>
      </c>
      <c r="I1245" s="22"/>
      <c r="K1245" s="3" t="s">
        <v>2531</v>
      </c>
      <c r="L1245" s="3" t="s">
        <v>774</v>
      </c>
      <c r="M1245" s="3" t="s">
        <v>166</v>
      </c>
      <c r="P1245" s="17"/>
      <c r="U1245" s="19"/>
      <c r="V1245" s="19"/>
      <c r="W1245" s="19"/>
    </row>
    <row r="1246" spans="1:23" ht="12.75">
      <c r="A1246" s="3" t="s">
        <v>2532</v>
      </c>
      <c r="B1246" s="3">
        <v>147102732</v>
      </c>
      <c r="C1246" s="3" t="s">
        <v>237</v>
      </c>
      <c r="D1246" s="33">
        <v>43859</v>
      </c>
      <c r="E1246" s="3">
        <v>1180</v>
      </c>
      <c r="F1246" s="21"/>
      <c r="H1246" s="3" t="s">
        <v>2532</v>
      </c>
      <c r="I1246" s="22"/>
      <c r="K1246" s="3"/>
      <c r="L1246" s="18" t="s">
        <v>235</v>
      </c>
      <c r="M1246" s="18" t="s">
        <v>95</v>
      </c>
      <c r="P1246" s="17"/>
      <c r="U1246" s="19"/>
      <c r="V1246" s="19"/>
      <c r="W1246" s="19"/>
    </row>
    <row r="1247" spans="1:23" ht="12.75">
      <c r="A1247" s="3" t="s">
        <v>2533</v>
      </c>
      <c r="B1247" s="3">
        <v>301564250</v>
      </c>
      <c r="C1247" s="3" t="s">
        <v>237</v>
      </c>
      <c r="D1247" s="33">
        <v>43860</v>
      </c>
      <c r="E1247" s="3">
        <v>1181</v>
      </c>
      <c r="F1247" s="21"/>
      <c r="H1247" s="3" t="s">
        <v>2533</v>
      </c>
      <c r="I1247" s="22"/>
      <c r="K1247" s="3" t="s">
        <v>68</v>
      </c>
      <c r="L1247" s="3" t="s">
        <v>2534</v>
      </c>
      <c r="M1247" s="3" t="s">
        <v>68</v>
      </c>
      <c r="O1247" s="3" t="s">
        <v>2535</v>
      </c>
      <c r="P1247" s="17"/>
      <c r="U1247" s="19"/>
      <c r="V1247" s="19"/>
      <c r="W1247" s="19"/>
    </row>
    <row r="1248" spans="1:23" ht="12.75">
      <c r="A1248" s="3" t="s">
        <v>2536</v>
      </c>
      <c r="B1248" s="3">
        <v>204730073</v>
      </c>
      <c r="C1248" s="3" t="s">
        <v>2537</v>
      </c>
      <c r="D1248" s="33">
        <v>43860</v>
      </c>
      <c r="E1248" s="3">
        <v>1182</v>
      </c>
      <c r="F1248" s="21"/>
      <c r="H1248" s="3" t="s">
        <v>2536</v>
      </c>
      <c r="I1248" s="22"/>
      <c r="K1248" s="3"/>
      <c r="L1248" s="18" t="s">
        <v>235</v>
      </c>
      <c r="M1248" s="18" t="s">
        <v>95</v>
      </c>
      <c r="P1248" s="17"/>
      <c r="U1248" s="19"/>
      <c r="V1248" s="19"/>
      <c r="W1248" s="19"/>
    </row>
    <row r="1249" spans="1:23" ht="12.75">
      <c r="A1249" s="3" t="s">
        <v>2538</v>
      </c>
      <c r="B1249" s="3">
        <v>301585683</v>
      </c>
      <c r="C1249" s="3" t="s">
        <v>237</v>
      </c>
      <c r="D1249" s="33">
        <v>43860</v>
      </c>
      <c r="E1249" s="3">
        <v>1183</v>
      </c>
      <c r="F1249" s="21"/>
      <c r="H1249" s="3" t="s">
        <v>2538</v>
      </c>
      <c r="I1249" s="22"/>
      <c r="K1249" s="3"/>
      <c r="L1249" s="18" t="s">
        <v>235</v>
      </c>
      <c r="M1249" s="18" t="s">
        <v>95</v>
      </c>
      <c r="P1249" s="17"/>
      <c r="U1249" s="19"/>
      <c r="V1249" s="19"/>
      <c r="W1249" s="19"/>
    </row>
    <row r="1250" spans="1:23" ht="12.75">
      <c r="A1250" s="3" t="s">
        <v>2539</v>
      </c>
      <c r="B1250" s="3">
        <v>301593832</v>
      </c>
      <c r="C1250" s="3" t="s">
        <v>2540</v>
      </c>
      <c r="D1250" s="33">
        <v>43860</v>
      </c>
      <c r="E1250" s="3">
        <v>1184</v>
      </c>
      <c r="F1250" s="21"/>
      <c r="H1250" s="3" t="s">
        <v>2539</v>
      </c>
      <c r="I1250" s="22"/>
      <c r="K1250" s="3" t="s">
        <v>2541</v>
      </c>
      <c r="L1250" s="3" t="s">
        <v>2542</v>
      </c>
      <c r="M1250" s="3" t="s">
        <v>95</v>
      </c>
      <c r="O1250" s="3" t="s">
        <v>2543</v>
      </c>
      <c r="P1250" s="17"/>
      <c r="U1250" s="19"/>
      <c r="V1250" s="19"/>
      <c r="W1250" s="19"/>
    </row>
    <row r="1251" spans="1:23" ht="12.75">
      <c r="A1251" s="3" t="s">
        <v>2544</v>
      </c>
      <c r="B1251" s="3">
        <v>10924890</v>
      </c>
      <c r="C1251" s="3" t="s">
        <v>2545</v>
      </c>
      <c r="D1251" s="33">
        <v>43863</v>
      </c>
      <c r="E1251" s="3">
        <v>1185</v>
      </c>
      <c r="F1251" s="21"/>
      <c r="H1251" s="3" t="s">
        <v>2544</v>
      </c>
      <c r="I1251" s="22"/>
      <c r="K1251" s="3"/>
      <c r="L1251" s="18" t="s">
        <v>235</v>
      </c>
      <c r="M1251" s="18" t="s">
        <v>95</v>
      </c>
      <c r="P1251" s="17"/>
      <c r="U1251" s="19"/>
      <c r="V1251" s="19"/>
      <c r="W1251" s="19"/>
    </row>
    <row r="1252" spans="1:23" ht="12.75">
      <c r="A1252" s="3" t="s">
        <v>2546</v>
      </c>
      <c r="B1252" s="3">
        <v>301783497</v>
      </c>
      <c r="C1252" s="3" t="s">
        <v>520</v>
      </c>
      <c r="D1252" s="33">
        <v>43863</v>
      </c>
      <c r="E1252" s="3">
        <v>1186</v>
      </c>
      <c r="F1252" s="21"/>
      <c r="H1252" s="3" t="s">
        <v>2546</v>
      </c>
      <c r="I1252" s="22"/>
      <c r="K1252" s="3" t="s">
        <v>2547</v>
      </c>
      <c r="L1252" s="3" t="s">
        <v>513</v>
      </c>
      <c r="M1252" s="3" t="s">
        <v>166</v>
      </c>
      <c r="P1252" s="17"/>
      <c r="U1252" s="19"/>
      <c r="V1252" s="19"/>
      <c r="W1252" s="19"/>
    </row>
    <row r="1253" spans="1:23" ht="12.75">
      <c r="A1253" s="3" t="s">
        <v>2548</v>
      </c>
      <c r="B1253" s="3">
        <v>301793991</v>
      </c>
      <c r="C1253" s="3" t="s">
        <v>231</v>
      </c>
      <c r="D1253" s="33">
        <v>43864</v>
      </c>
      <c r="E1253" s="3">
        <v>1187</v>
      </c>
      <c r="F1253" s="21"/>
      <c r="H1253" s="3" t="s">
        <v>2548</v>
      </c>
      <c r="I1253" s="22"/>
      <c r="K1253" s="3"/>
      <c r="L1253" s="18" t="s">
        <v>235</v>
      </c>
      <c r="M1253" s="18" t="s">
        <v>95</v>
      </c>
      <c r="P1253" s="17"/>
      <c r="U1253" s="19"/>
      <c r="V1253" s="19"/>
      <c r="W1253" s="19"/>
    </row>
    <row r="1254" spans="1:23" ht="12.75">
      <c r="A1254" s="3" t="s">
        <v>2549</v>
      </c>
      <c r="B1254" s="3">
        <v>269082489</v>
      </c>
      <c r="C1254" s="3" t="s">
        <v>2550</v>
      </c>
      <c r="D1254" s="33">
        <v>43864</v>
      </c>
      <c r="E1254" s="3">
        <v>1188</v>
      </c>
      <c r="F1254" s="21"/>
      <c r="H1254" s="3" t="s">
        <v>2549</v>
      </c>
      <c r="I1254" s="22"/>
      <c r="K1254" s="3"/>
      <c r="L1254" s="3" t="s">
        <v>963</v>
      </c>
      <c r="M1254" s="3" t="s">
        <v>53</v>
      </c>
      <c r="O1254" s="3" t="s">
        <v>2551</v>
      </c>
      <c r="P1254" s="17"/>
      <c r="U1254" s="19"/>
      <c r="V1254" s="19"/>
      <c r="W1254" s="19"/>
    </row>
    <row r="1255" spans="1:23" ht="12.75">
      <c r="A1255" s="3" t="s">
        <v>2552</v>
      </c>
      <c r="B1255" s="3">
        <v>301921490</v>
      </c>
      <c r="C1255" s="3" t="s">
        <v>231</v>
      </c>
      <c r="D1255" s="33">
        <v>43865</v>
      </c>
      <c r="E1255" s="3">
        <v>1189</v>
      </c>
      <c r="F1255" s="21"/>
      <c r="H1255" s="3" t="s">
        <v>2552</v>
      </c>
      <c r="I1255" s="22"/>
      <c r="K1255" s="3"/>
      <c r="L1255" s="18" t="s">
        <v>235</v>
      </c>
      <c r="M1255" s="18" t="s">
        <v>95</v>
      </c>
      <c r="P1255" s="17"/>
      <c r="U1255" s="19"/>
      <c r="V1255" s="19"/>
      <c r="W1255" s="19"/>
    </row>
    <row r="1256" spans="1:23" ht="12.75">
      <c r="A1256" s="3" t="s">
        <v>2553</v>
      </c>
      <c r="B1256" s="3">
        <v>302019863</v>
      </c>
      <c r="C1256" s="3" t="s">
        <v>237</v>
      </c>
      <c r="D1256" s="33">
        <v>43867</v>
      </c>
      <c r="E1256" s="3">
        <v>1190</v>
      </c>
      <c r="F1256" s="21"/>
      <c r="H1256" s="3" t="s">
        <v>2553</v>
      </c>
      <c r="I1256" s="22"/>
      <c r="K1256" s="3"/>
      <c r="L1256" s="18" t="s">
        <v>235</v>
      </c>
      <c r="M1256" s="18" t="s">
        <v>95</v>
      </c>
      <c r="P1256" s="17"/>
      <c r="U1256" s="19"/>
      <c r="V1256" s="19"/>
      <c r="W1256" s="19"/>
    </row>
    <row r="1257" spans="1:23" ht="12.75">
      <c r="A1257" s="3" t="s">
        <v>2554</v>
      </c>
      <c r="B1257" s="3">
        <v>269093396</v>
      </c>
      <c r="C1257" s="3" t="s">
        <v>2555</v>
      </c>
      <c r="D1257" s="33">
        <v>43868</v>
      </c>
      <c r="E1257" s="3">
        <v>1191</v>
      </c>
      <c r="F1257" s="21"/>
      <c r="H1257" s="3" t="s">
        <v>2554</v>
      </c>
      <c r="I1257" s="22"/>
      <c r="K1257" s="3"/>
      <c r="L1257" s="18" t="s">
        <v>235</v>
      </c>
      <c r="M1257" s="18" t="s">
        <v>95</v>
      </c>
      <c r="P1257" s="17"/>
      <c r="U1257" s="19"/>
      <c r="V1257" s="19"/>
      <c r="W1257" s="19"/>
    </row>
    <row r="1258" spans="1:23" ht="12.75">
      <c r="A1258" s="3" t="s">
        <v>2556</v>
      </c>
      <c r="B1258" s="3">
        <v>301381127</v>
      </c>
      <c r="C1258" s="3" t="s">
        <v>1156</v>
      </c>
      <c r="D1258" s="33">
        <v>43868</v>
      </c>
      <c r="E1258" s="3">
        <v>1192</v>
      </c>
      <c r="F1258" s="21"/>
      <c r="H1258" s="3" t="s">
        <v>2556</v>
      </c>
      <c r="I1258" s="22"/>
      <c r="K1258" s="3" t="s">
        <v>2557</v>
      </c>
      <c r="L1258" s="3" t="s">
        <v>107</v>
      </c>
      <c r="M1258" s="3" t="s">
        <v>2505</v>
      </c>
      <c r="P1258" s="17"/>
      <c r="U1258" s="19"/>
      <c r="V1258" s="19"/>
      <c r="W1258" s="19"/>
    </row>
    <row r="1259" spans="1:23" ht="12.75">
      <c r="A1259" s="3" t="s">
        <v>2558</v>
      </c>
      <c r="B1259" s="3">
        <v>302118646</v>
      </c>
      <c r="C1259" s="3" t="s">
        <v>237</v>
      </c>
      <c r="D1259" s="33">
        <v>43870</v>
      </c>
      <c r="E1259" s="3">
        <v>1193</v>
      </c>
      <c r="F1259" s="21"/>
      <c r="H1259" s="3" t="s">
        <v>2558</v>
      </c>
      <c r="I1259" s="22"/>
      <c r="K1259" s="3"/>
      <c r="L1259" s="18" t="s">
        <v>235</v>
      </c>
      <c r="M1259" s="18" t="s">
        <v>95</v>
      </c>
      <c r="P1259" s="17"/>
      <c r="U1259" s="19"/>
      <c r="V1259" s="19"/>
      <c r="W1259" s="19"/>
    </row>
    <row r="1260" spans="1:23" ht="12.75">
      <c r="A1260" s="3" t="s">
        <v>2559</v>
      </c>
      <c r="B1260" s="3">
        <v>302292659</v>
      </c>
      <c r="C1260" s="3" t="s">
        <v>2560</v>
      </c>
      <c r="D1260" s="33">
        <v>43871</v>
      </c>
      <c r="E1260" s="3">
        <v>1194</v>
      </c>
      <c r="F1260" s="21"/>
      <c r="H1260" s="3" t="s">
        <v>2559</v>
      </c>
      <c r="I1260" s="22"/>
      <c r="K1260" s="3" t="s">
        <v>2561</v>
      </c>
      <c r="L1260" s="3" t="s">
        <v>2562</v>
      </c>
      <c r="M1260" s="3" t="s">
        <v>36</v>
      </c>
      <c r="P1260" s="17"/>
      <c r="U1260" s="19"/>
      <c r="V1260" s="19"/>
      <c r="W1260" s="19"/>
    </row>
    <row r="1261" spans="1:23" ht="12.75">
      <c r="A1261" s="3" t="s">
        <v>2563</v>
      </c>
      <c r="B1261" s="3">
        <v>70306462</v>
      </c>
      <c r="C1261" s="3" t="s">
        <v>293</v>
      </c>
      <c r="D1261" s="33">
        <v>43872</v>
      </c>
      <c r="E1261" s="3">
        <v>1195</v>
      </c>
      <c r="F1261" s="21"/>
      <c r="H1261" s="3" t="s">
        <v>2563</v>
      </c>
      <c r="I1261" s="22"/>
      <c r="K1261" s="3"/>
      <c r="L1261" s="18" t="s">
        <v>235</v>
      </c>
      <c r="M1261" s="18" t="s">
        <v>95</v>
      </c>
      <c r="P1261" s="17"/>
      <c r="U1261" s="19"/>
      <c r="V1261" s="19"/>
      <c r="W1261" s="19"/>
    </row>
    <row r="1262" spans="1:23" ht="12.75">
      <c r="A1262" s="3" t="s">
        <v>2564</v>
      </c>
      <c r="B1262" s="3">
        <v>302459838</v>
      </c>
      <c r="C1262" s="3" t="s">
        <v>231</v>
      </c>
      <c r="D1262" s="33">
        <v>43873</v>
      </c>
      <c r="E1262" s="3">
        <v>1196</v>
      </c>
      <c r="F1262" s="21"/>
      <c r="H1262" s="3" t="s">
        <v>2564</v>
      </c>
      <c r="I1262" s="22"/>
      <c r="K1262" s="3" t="s">
        <v>2565</v>
      </c>
      <c r="L1262" s="3" t="s">
        <v>2566</v>
      </c>
      <c r="M1262" s="3" t="s">
        <v>82</v>
      </c>
      <c r="P1262" s="17"/>
      <c r="U1262" s="19"/>
      <c r="V1262" s="19"/>
      <c r="W1262" s="19"/>
    </row>
    <row r="1263" spans="1:23" ht="12.75">
      <c r="A1263" s="3" t="s">
        <v>2567</v>
      </c>
      <c r="B1263" s="3">
        <v>163137882</v>
      </c>
      <c r="C1263" s="3" t="s">
        <v>293</v>
      </c>
      <c r="D1263" s="33">
        <v>43873</v>
      </c>
      <c r="E1263" s="3">
        <v>1197</v>
      </c>
      <c r="F1263" s="21"/>
      <c r="H1263" s="3" t="s">
        <v>2567</v>
      </c>
      <c r="I1263" s="22"/>
      <c r="K1263" s="3" t="s">
        <v>68</v>
      </c>
      <c r="L1263" s="3" t="s">
        <v>67</v>
      </c>
      <c r="M1263" s="3" t="s">
        <v>68</v>
      </c>
      <c r="P1263" s="17"/>
      <c r="U1263" s="19"/>
      <c r="V1263" s="19"/>
      <c r="W1263" s="19"/>
    </row>
    <row r="1264" spans="1:23" ht="12.75">
      <c r="A1264" s="3" t="s">
        <v>1512</v>
      </c>
      <c r="B1264" s="3">
        <v>301643151</v>
      </c>
      <c r="C1264" s="3" t="s">
        <v>231</v>
      </c>
      <c r="D1264" s="33">
        <v>43873</v>
      </c>
      <c r="E1264" s="3">
        <v>1198</v>
      </c>
      <c r="F1264" s="21"/>
      <c r="H1264" s="3" t="s">
        <v>1512</v>
      </c>
      <c r="I1264" s="22"/>
      <c r="K1264" s="3"/>
      <c r="L1264" s="18" t="s">
        <v>235</v>
      </c>
      <c r="M1264" s="18" t="s">
        <v>95</v>
      </c>
      <c r="P1264" s="17"/>
      <c r="U1264" s="19"/>
      <c r="V1264" s="19"/>
      <c r="W1264" s="19"/>
    </row>
    <row r="1265" spans="1:23" ht="12.75">
      <c r="A1265" s="3" t="s">
        <v>2568</v>
      </c>
      <c r="B1265" s="3">
        <v>302461189</v>
      </c>
      <c r="C1265" s="3" t="s">
        <v>231</v>
      </c>
      <c r="D1265" s="33">
        <v>43873</v>
      </c>
      <c r="E1265" s="3">
        <v>1199</v>
      </c>
      <c r="F1265" s="21"/>
      <c r="H1265" s="3" t="s">
        <v>2568</v>
      </c>
      <c r="I1265" s="22"/>
      <c r="K1265" s="3" t="s">
        <v>865</v>
      </c>
      <c r="L1265" s="3" t="s">
        <v>1730</v>
      </c>
      <c r="M1265" s="3" t="s">
        <v>53</v>
      </c>
      <c r="P1265" s="17"/>
      <c r="U1265" s="19"/>
      <c r="V1265" s="19"/>
      <c r="W1265" s="19"/>
    </row>
    <row r="1266" spans="1:23" ht="12.75">
      <c r="A1266" s="3" t="s">
        <v>2569</v>
      </c>
      <c r="B1266" s="3">
        <v>302506879</v>
      </c>
      <c r="C1266" s="3" t="s">
        <v>231</v>
      </c>
      <c r="D1266" s="33">
        <v>43874</v>
      </c>
      <c r="E1266" s="3">
        <v>1200</v>
      </c>
      <c r="F1266" s="21"/>
      <c r="H1266" s="3" t="s">
        <v>2569</v>
      </c>
      <c r="I1266" s="22"/>
      <c r="K1266" s="3" t="s">
        <v>1971</v>
      </c>
      <c r="L1266" s="3" t="s">
        <v>2570</v>
      </c>
      <c r="M1266" s="3" t="s">
        <v>31</v>
      </c>
      <c r="P1266" s="17"/>
      <c r="U1266" s="19"/>
      <c r="V1266" s="19"/>
      <c r="W1266" s="19"/>
    </row>
    <row r="1267" spans="1:23" ht="12.75">
      <c r="A1267" s="3" t="s">
        <v>2571</v>
      </c>
      <c r="B1267" s="3">
        <v>302590830</v>
      </c>
      <c r="C1267" s="3" t="s">
        <v>237</v>
      </c>
      <c r="D1267" s="33">
        <v>43875</v>
      </c>
      <c r="E1267" s="3">
        <v>1201</v>
      </c>
      <c r="F1267" s="21"/>
      <c r="H1267" s="3" t="s">
        <v>2571</v>
      </c>
      <c r="I1267" s="22"/>
      <c r="K1267" s="3" t="s">
        <v>80</v>
      </c>
      <c r="L1267" s="3" t="s">
        <v>2572</v>
      </c>
      <c r="M1267" s="18" t="s">
        <v>95</v>
      </c>
      <c r="P1267" s="17"/>
      <c r="U1267" s="19"/>
      <c r="V1267" s="19"/>
      <c r="W1267" s="19"/>
    </row>
    <row r="1268" spans="1:23" ht="12.75">
      <c r="A1268" s="3" t="s">
        <v>2573</v>
      </c>
      <c r="B1268" s="3">
        <v>206204178</v>
      </c>
      <c r="C1268" s="3" t="s">
        <v>237</v>
      </c>
      <c r="D1268" s="33">
        <v>43880</v>
      </c>
      <c r="E1268" s="3">
        <v>1202</v>
      </c>
      <c r="F1268" s="21"/>
      <c r="H1268" s="3" t="s">
        <v>2573</v>
      </c>
      <c r="I1268" s="22"/>
      <c r="K1268" s="3" t="s">
        <v>2574</v>
      </c>
      <c r="L1268" s="3" t="s">
        <v>2575</v>
      </c>
      <c r="M1268" s="3" t="s">
        <v>166</v>
      </c>
      <c r="P1268" s="17"/>
      <c r="U1268" s="19"/>
      <c r="V1268" s="19"/>
      <c r="W1268" s="19"/>
    </row>
    <row r="1269" spans="1:23" ht="12.75">
      <c r="A1269" s="3" t="s">
        <v>2576</v>
      </c>
      <c r="B1269" s="3">
        <v>302996970</v>
      </c>
      <c r="C1269" s="3" t="s">
        <v>231</v>
      </c>
      <c r="D1269" s="33">
        <v>43881</v>
      </c>
      <c r="E1269" s="3">
        <v>1203</v>
      </c>
      <c r="F1269" s="21"/>
      <c r="H1269" s="3" t="s">
        <v>2576</v>
      </c>
      <c r="I1269" s="22"/>
      <c r="K1269" s="3"/>
      <c r="L1269" s="18" t="s">
        <v>235</v>
      </c>
      <c r="M1269" s="18" t="s">
        <v>95</v>
      </c>
      <c r="P1269" s="17"/>
      <c r="U1269" s="19"/>
      <c r="V1269" s="19"/>
      <c r="W1269" s="19"/>
    </row>
    <row r="1270" spans="1:23" ht="12.75">
      <c r="A1270" s="3" t="s">
        <v>2577</v>
      </c>
      <c r="B1270" s="3">
        <v>292473865</v>
      </c>
      <c r="C1270" s="3" t="s">
        <v>237</v>
      </c>
      <c r="D1270" s="33">
        <v>43883</v>
      </c>
      <c r="E1270" s="3">
        <v>1204</v>
      </c>
      <c r="F1270" s="21"/>
      <c r="H1270" s="3" t="s">
        <v>2577</v>
      </c>
      <c r="I1270" s="22"/>
      <c r="K1270" s="3" t="s">
        <v>2578</v>
      </c>
      <c r="L1270" s="3" t="s">
        <v>2579</v>
      </c>
      <c r="M1270" s="3" t="s">
        <v>95</v>
      </c>
      <c r="P1270" s="17"/>
      <c r="U1270" s="19"/>
      <c r="V1270" s="19"/>
      <c r="W1270" s="19"/>
    </row>
    <row r="1271" spans="1:23" ht="12.75">
      <c r="A1271" s="3" t="s">
        <v>2580</v>
      </c>
      <c r="B1271" s="3">
        <v>14294902</v>
      </c>
      <c r="C1271" s="3" t="s">
        <v>237</v>
      </c>
      <c r="D1271" s="33">
        <v>43885</v>
      </c>
      <c r="E1271" s="3">
        <v>1205</v>
      </c>
      <c r="F1271" s="21"/>
      <c r="H1271" s="3" t="s">
        <v>2580</v>
      </c>
      <c r="I1271" s="22"/>
      <c r="K1271" s="3"/>
      <c r="L1271" s="18" t="s">
        <v>235</v>
      </c>
      <c r="M1271" s="18" t="s">
        <v>95</v>
      </c>
      <c r="P1271" s="17"/>
      <c r="U1271" s="19"/>
      <c r="V1271" s="19"/>
      <c r="W1271" s="19"/>
    </row>
    <row r="1272" spans="1:23" ht="12.75">
      <c r="A1272" s="3" t="s">
        <v>2581</v>
      </c>
      <c r="B1272" s="3">
        <v>303262337</v>
      </c>
      <c r="C1272" s="3" t="s">
        <v>231</v>
      </c>
      <c r="D1272" s="33">
        <v>43885</v>
      </c>
      <c r="E1272" s="3">
        <v>1206</v>
      </c>
      <c r="F1272" s="21"/>
      <c r="H1272" s="3" t="s">
        <v>2581</v>
      </c>
      <c r="I1272" s="22"/>
      <c r="K1272" s="3" t="s">
        <v>2582</v>
      </c>
      <c r="L1272" s="3" t="s">
        <v>2583</v>
      </c>
      <c r="M1272" s="3" t="s">
        <v>166</v>
      </c>
      <c r="P1272" s="17"/>
      <c r="U1272" s="19"/>
      <c r="V1272" s="19"/>
      <c r="W1272" s="19"/>
    </row>
    <row r="1273" spans="1:23" ht="12.75">
      <c r="A1273" s="3" t="s">
        <v>1999</v>
      </c>
      <c r="B1273" s="3">
        <v>52340322</v>
      </c>
      <c r="C1273" s="3" t="s">
        <v>237</v>
      </c>
      <c r="D1273" s="33">
        <v>43886</v>
      </c>
      <c r="E1273" s="3">
        <v>1207</v>
      </c>
      <c r="F1273" s="21"/>
      <c r="H1273" s="3" t="s">
        <v>1999</v>
      </c>
      <c r="I1273" s="22"/>
      <c r="K1273" s="3"/>
      <c r="L1273" s="18" t="s">
        <v>235</v>
      </c>
      <c r="M1273" s="18" t="s">
        <v>95</v>
      </c>
      <c r="P1273" s="17"/>
      <c r="U1273" s="19"/>
      <c r="V1273" s="19"/>
      <c r="W1273" s="19"/>
    </row>
    <row r="1274" spans="1:23" ht="12.75">
      <c r="A1274" s="3" t="s">
        <v>2584</v>
      </c>
      <c r="B1274" s="3">
        <v>303357967</v>
      </c>
      <c r="C1274" s="3" t="s">
        <v>237</v>
      </c>
      <c r="D1274" s="33">
        <v>43887</v>
      </c>
      <c r="E1274" s="3">
        <v>1208</v>
      </c>
      <c r="F1274" s="21"/>
      <c r="H1274" s="3" t="s">
        <v>2584</v>
      </c>
      <c r="I1274" s="22"/>
      <c r="K1274" s="3" t="s">
        <v>318</v>
      </c>
      <c r="L1274" s="3" t="s">
        <v>2585</v>
      </c>
      <c r="M1274" s="3" t="s">
        <v>2586</v>
      </c>
      <c r="P1274" s="17"/>
      <c r="U1274" s="19"/>
      <c r="V1274" s="19"/>
      <c r="W1274" s="19"/>
    </row>
    <row r="1275" spans="1:23" ht="12.75">
      <c r="A1275" s="3" t="s">
        <v>2587</v>
      </c>
      <c r="B1275" s="3">
        <v>303371808</v>
      </c>
      <c r="C1275" s="3" t="s">
        <v>246</v>
      </c>
      <c r="D1275" s="33">
        <v>43887</v>
      </c>
      <c r="E1275" s="3">
        <v>1209</v>
      </c>
      <c r="F1275" s="21"/>
      <c r="H1275" s="3" t="s">
        <v>2587</v>
      </c>
      <c r="I1275" s="22"/>
      <c r="K1275" s="3"/>
      <c r="L1275" s="18" t="s">
        <v>235</v>
      </c>
      <c r="M1275" s="18" t="s">
        <v>95</v>
      </c>
      <c r="P1275" s="17"/>
      <c r="U1275" s="19"/>
      <c r="V1275" s="19"/>
      <c r="W1275" s="19"/>
    </row>
    <row r="1276" spans="1:23" ht="12.75">
      <c r="A1276" s="3" t="s">
        <v>2588</v>
      </c>
      <c r="B1276" s="3">
        <v>281001331</v>
      </c>
      <c r="C1276" s="3" t="s">
        <v>293</v>
      </c>
      <c r="D1276" s="33">
        <v>43887</v>
      </c>
      <c r="E1276" s="3">
        <v>1210</v>
      </c>
      <c r="F1276" s="21"/>
      <c r="H1276" s="3" t="s">
        <v>2588</v>
      </c>
      <c r="I1276" s="22"/>
      <c r="K1276" s="3" t="s">
        <v>2589</v>
      </c>
      <c r="L1276" s="3" t="s">
        <v>2590</v>
      </c>
      <c r="M1276" s="3" t="s">
        <v>53</v>
      </c>
      <c r="P1276" s="17"/>
      <c r="U1276" s="19"/>
      <c r="V1276" s="19"/>
      <c r="W1276" s="19"/>
    </row>
    <row r="1277" spans="1:23" ht="12.75">
      <c r="A1277" s="3" t="s">
        <v>2591</v>
      </c>
      <c r="B1277" s="3">
        <v>303465858</v>
      </c>
      <c r="C1277" s="3" t="s">
        <v>231</v>
      </c>
      <c r="D1277" s="33">
        <v>43888</v>
      </c>
      <c r="E1277" s="3">
        <v>1211</v>
      </c>
      <c r="F1277" s="21"/>
      <c r="H1277" s="3" t="s">
        <v>2591</v>
      </c>
      <c r="I1277" s="22"/>
      <c r="K1277" s="3" t="s">
        <v>2592</v>
      </c>
      <c r="L1277" s="3" t="s">
        <v>103</v>
      </c>
      <c r="M1277" s="3" t="s">
        <v>31</v>
      </c>
      <c r="P1277" s="17"/>
      <c r="U1277" s="19"/>
      <c r="V1277" s="19"/>
      <c r="W1277" s="19"/>
    </row>
    <row r="1278" spans="1:23" ht="12.75">
      <c r="A1278" s="3" t="s">
        <v>2593</v>
      </c>
      <c r="B1278" s="3">
        <v>14517394</v>
      </c>
      <c r="C1278" s="3" t="s">
        <v>237</v>
      </c>
      <c r="D1278" s="33">
        <v>43889</v>
      </c>
      <c r="E1278" s="3">
        <v>1212</v>
      </c>
      <c r="F1278" s="21"/>
      <c r="H1278" s="3" t="s">
        <v>2593</v>
      </c>
      <c r="I1278" s="22"/>
      <c r="K1278" s="3" t="s">
        <v>2592</v>
      </c>
      <c r="L1278" s="3" t="s">
        <v>103</v>
      </c>
      <c r="M1278" s="3" t="s">
        <v>31</v>
      </c>
      <c r="P1278" s="17"/>
      <c r="U1278" s="19"/>
      <c r="V1278" s="19"/>
      <c r="W1278" s="19"/>
    </row>
    <row r="1279" spans="1:23" ht="12.75">
      <c r="A1279" s="3" t="s">
        <v>2594</v>
      </c>
      <c r="B1279" s="3">
        <v>303669084</v>
      </c>
      <c r="C1279" s="3" t="s">
        <v>231</v>
      </c>
      <c r="D1279" s="33">
        <v>43891</v>
      </c>
      <c r="E1279" s="3">
        <v>1213</v>
      </c>
      <c r="F1279" s="21"/>
      <c r="H1279" s="3" t="s">
        <v>2594</v>
      </c>
      <c r="I1279" s="22"/>
      <c r="K1279" s="3" t="s">
        <v>1581</v>
      </c>
      <c r="L1279" s="3" t="s">
        <v>238</v>
      </c>
      <c r="M1279" s="3" t="s">
        <v>87</v>
      </c>
      <c r="P1279" s="17"/>
      <c r="U1279" s="19"/>
      <c r="V1279" s="19"/>
      <c r="W1279" s="19"/>
    </row>
    <row r="1280" spans="1:23" ht="12.75">
      <c r="A1280" s="3" t="s">
        <v>2595</v>
      </c>
      <c r="B1280" s="3">
        <v>303760229</v>
      </c>
      <c r="C1280" s="3" t="s">
        <v>271</v>
      </c>
      <c r="D1280" s="33">
        <v>43893</v>
      </c>
      <c r="E1280" s="3">
        <v>1214</v>
      </c>
      <c r="F1280" s="21"/>
      <c r="H1280" s="3" t="s">
        <v>2595</v>
      </c>
      <c r="I1280" s="22"/>
      <c r="K1280" s="3"/>
      <c r="L1280" s="18" t="s">
        <v>235</v>
      </c>
      <c r="M1280" s="18" t="s">
        <v>95</v>
      </c>
      <c r="P1280" s="17"/>
      <c r="U1280" s="19"/>
      <c r="V1280" s="19"/>
      <c r="W1280" s="19"/>
    </row>
    <row r="1281" spans="1:23" ht="12.75">
      <c r="A1281" s="3" t="s">
        <v>2596</v>
      </c>
      <c r="B1281" s="3">
        <v>303793540</v>
      </c>
      <c r="C1281" s="3" t="s">
        <v>237</v>
      </c>
      <c r="D1281" s="33">
        <v>43893</v>
      </c>
      <c r="E1281" s="3">
        <v>1215</v>
      </c>
      <c r="F1281" s="21"/>
      <c r="H1281" s="3" t="s">
        <v>2596</v>
      </c>
      <c r="I1281" s="22"/>
      <c r="K1281" s="3" t="s">
        <v>127</v>
      </c>
      <c r="L1281" s="3" t="s">
        <v>631</v>
      </c>
      <c r="M1281" s="3" t="s">
        <v>53</v>
      </c>
      <c r="P1281" s="17"/>
      <c r="U1281" s="19"/>
      <c r="V1281" s="19"/>
      <c r="W1281" s="19"/>
    </row>
    <row r="1282" spans="1:23" ht="12.75">
      <c r="A1282" s="3" t="s">
        <v>2597</v>
      </c>
      <c r="B1282" s="3">
        <v>64278662</v>
      </c>
      <c r="C1282" s="3" t="s">
        <v>237</v>
      </c>
      <c r="D1282" s="33">
        <v>43894</v>
      </c>
      <c r="E1282" s="3">
        <v>1216</v>
      </c>
      <c r="F1282" s="21"/>
      <c r="H1282" s="3" t="s">
        <v>2597</v>
      </c>
      <c r="I1282" s="22"/>
      <c r="K1282" s="3" t="s">
        <v>2598</v>
      </c>
      <c r="L1282" s="3" t="s">
        <v>2599</v>
      </c>
      <c r="M1282" s="3" t="s">
        <v>53</v>
      </c>
      <c r="P1282" s="17"/>
      <c r="U1282" s="19"/>
      <c r="V1282" s="19"/>
      <c r="W1282" s="19"/>
    </row>
    <row r="1283" spans="1:23" ht="12.75">
      <c r="A1283" s="3" t="s">
        <v>2600</v>
      </c>
      <c r="B1283" s="3">
        <v>303926396</v>
      </c>
      <c r="C1283" s="3" t="s">
        <v>237</v>
      </c>
      <c r="D1283" s="33">
        <v>43895</v>
      </c>
      <c r="E1283" s="3">
        <v>1217</v>
      </c>
      <c r="F1283" s="21"/>
      <c r="H1283" s="3" t="s">
        <v>2600</v>
      </c>
      <c r="I1283" s="22"/>
      <c r="K1283" s="3" t="s">
        <v>2601</v>
      </c>
      <c r="L1283" s="3" t="s">
        <v>103</v>
      </c>
      <c r="M1283" s="3" t="s">
        <v>2586</v>
      </c>
      <c r="P1283" s="17"/>
      <c r="U1283" s="19"/>
      <c r="V1283" s="19"/>
      <c r="W1283" s="19"/>
    </row>
    <row r="1284" spans="1:23" ht="12.75">
      <c r="A1284" s="3" t="s">
        <v>2602</v>
      </c>
      <c r="B1284" s="3">
        <v>303344390</v>
      </c>
      <c r="C1284" s="3" t="s">
        <v>2603</v>
      </c>
      <c r="D1284" s="33">
        <v>43895</v>
      </c>
      <c r="E1284" s="3">
        <v>1218</v>
      </c>
      <c r="F1284" s="21"/>
      <c r="H1284" s="3" t="s">
        <v>2602</v>
      </c>
      <c r="I1284" s="22"/>
      <c r="K1284" s="3"/>
      <c r="L1284" s="18" t="s">
        <v>235</v>
      </c>
      <c r="M1284" s="18" t="s">
        <v>95</v>
      </c>
      <c r="P1284" s="17"/>
      <c r="U1284" s="19"/>
      <c r="V1284" s="19"/>
      <c r="W1284" s="19"/>
    </row>
    <row r="1285" spans="1:23" ht="12.75">
      <c r="A1285" s="3" t="s">
        <v>2604</v>
      </c>
      <c r="B1285" s="3">
        <v>303977923</v>
      </c>
      <c r="C1285" s="3" t="s">
        <v>231</v>
      </c>
      <c r="D1285" s="33">
        <v>43896</v>
      </c>
      <c r="E1285" s="3">
        <v>1219</v>
      </c>
      <c r="F1285" s="21"/>
      <c r="H1285" s="3" t="s">
        <v>2604</v>
      </c>
      <c r="I1285" s="22"/>
      <c r="K1285" s="3"/>
      <c r="L1285" s="18" t="s">
        <v>235</v>
      </c>
      <c r="M1285" s="18" t="s">
        <v>95</v>
      </c>
      <c r="P1285" s="17"/>
      <c r="U1285" s="19"/>
      <c r="V1285" s="19"/>
      <c r="W1285" s="19"/>
    </row>
    <row r="1286" spans="1:23" ht="12.75">
      <c r="A1286" s="3" t="s">
        <v>1365</v>
      </c>
      <c r="B1286" s="3">
        <v>304017241</v>
      </c>
      <c r="C1286" s="3" t="s">
        <v>2605</v>
      </c>
      <c r="D1286" s="33">
        <v>43897</v>
      </c>
      <c r="E1286" s="3">
        <v>1220</v>
      </c>
      <c r="F1286" s="21"/>
      <c r="H1286" s="3" t="s">
        <v>1365</v>
      </c>
      <c r="I1286" s="22"/>
      <c r="K1286" s="3"/>
      <c r="L1286" s="18" t="s">
        <v>235</v>
      </c>
      <c r="M1286" s="18" t="s">
        <v>95</v>
      </c>
      <c r="P1286" s="17"/>
      <c r="U1286" s="19"/>
      <c r="V1286" s="19"/>
      <c r="W1286" s="19"/>
    </row>
    <row r="1287" spans="1:23" ht="12.75">
      <c r="A1287" s="3" t="s">
        <v>2606</v>
      </c>
      <c r="B1287" s="3">
        <v>255565471</v>
      </c>
      <c r="C1287" s="3" t="s">
        <v>293</v>
      </c>
      <c r="D1287" s="33">
        <v>43897</v>
      </c>
      <c r="E1287" s="3">
        <v>1221</v>
      </c>
      <c r="F1287" s="21"/>
      <c r="H1287" s="3" t="s">
        <v>2606</v>
      </c>
      <c r="I1287" s="22"/>
      <c r="K1287" s="3"/>
      <c r="L1287" s="18" t="s">
        <v>235</v>
      </c>
      <c r="M1287" s="18" t="s">
        <v>95</v>
      </c>
      <c r="N1287" s="3" t="s">
        <v>239</v>
      </c>
      <c r="P1287" s="17"/>
      <c r="U1287" s="19"/>
      <c r="V1287" s="19"/>
      <c r="W1287" s="19"/>
    </row>
    <row r="1288" spans="1:23" ht="12.75">
      <c r="A1288" s="3" t="s">
        <v>2607</v>
      </c>
      <c r="B1288" s="3">
        <v>302589912</v>
      </c>
      <c r="C1288" s="3" t="s">
        <v>237</v>
      </c>
      <c r="D1288" s="33">
        <v>43898</v>
      </c>
      <c r="E1288" s="3">
        <v>1222</v>
      </c>
      <c r="F1288" s="21"/>
      <c r="H1288" s="3" t="s">
        <v>2607</v>
      </c>
      <c r="I1288" s="22"/>
      <c r="K1288" s="3"/>
      <c r="L1288" s="18" t="s">
        <v>235</v>
      </c>
      <c r="M1288" s="18" t="s">
        <v>95</v>
      </c>
      <c r="P1288" s="17"/>
      <c r="U1288" s="19"/>
      <c r="V1288" s="19"/>
      <c r="W1288" s="19"/>
    </row>
    <row r="1289" spans="1:23" ht="12.75">
      <c r="A1289" s="3" t="s">
        <v>2608</v>
      </c>
      <c r="B1289" s="3">
        <v>304180855</v>
      </c>
      <c r="C1289" s="3" t="s">
        <v>237</v>
      </c>
      <c r="D1289" s="33">
        <v>43899</v>
      </c>
      <c r="E1289" s="3">
        <v>1223</v>
      </c>
      <c r="F1289" s="21"/>
      <c r="H1289" s="3" t="s">
        <v>2608</v>
      </c>
      <c r="I1289" s="22"/>
      <c r="K1289" s="3" t="s">
        <v>2609</v>
      </c>
      <c r="L1289" s="3" t="s">
        <v>30</v>
      </c>
      <c r="M1289" s="3" t="s">
        <v>186</v>
      </c>
      <c r="P1289" s="17"/>
      <c r="U1289" s="19"/>
      <c r="V1289" s="19"/>
      <c r="W1289" s="19"/>
    </row>
    <row r="1290" spans="1:23" ht="12.75">
      <c r="A1290" s="3" t="s">
        <v>2610</v>
      </c>
      <c r="B1290" s="3">
        <v>168055342</v>
      </c>
      <c r="C1290" s="3" t="s">
        <v>237</v>
      </c>
      <c r="D1290" s="33">
        <v>43899</v>
      </c>
      <c r="E1290" s="3">
        <v>1224</v>
      </c>
      <c r="F1290" s="21"/>
      <c r="H1290" s="3" t="s">
        <v>2610</v>
      </c>
      <c r="I1290" s="22"/>
      <c r="K1290" s="3"/>
      <c r="L1290" s="18" t="s">
        <v>235</v>
      </c>
      <c r="M1290" s="18" t="s">
        <v>95</v>
      </c>
      <c r="P1290" s="17"/>
      <c r="U1290" s="19"/>
      <c r="V1290" s="19"/>
      <c r="W1290" s="19"/>
    </row>
    <row r="1291" spans="1:23" ht="12.75">
      <c r="A1291" s="3" t="s">
        <v>2611</v>
      </c>
      <c r="B1291" s="3">
        <v>304523306</v>
      </c>
      <c r="C1291" s="3" t="s">
        <v>237</v>
      </c>
      <c r="D1291" s="33">
        <v>43905</v>
      </c>
      <c r="E1291" s="3">
        <v>1225</v>
      </c>
      <c r="F1291" s="21"/>
      <c r="H1291" s="3" t="s">
        <v>2611</v>
      </c>
      <c r="I1291" s="22"/>
      <c r="K1291" s="3" t="s">
        <v>2612</v>
      </c>
      <c r="L1291" s="3" t="s">
        <v>2613</v>
      </c>
      <c r="M1291" s="3" t="s">
        <v>36</v>
      </c>
      <c r="P1291" s="17"/>
      <c r="U1291" s="19"/>
      <c r="V1291" s="19"/>
      <c r="W1291" s="19"/>
    </row>
    <row r="1292" spans="1:23" ht="12.75">
      <c r="A1292" s="3" t="s">
        <v>2614</v>
      </c>
      <c r="B1292" s="3">
        <v>304535631</v>
      </c>
      <c r="C1292" s="3" t="s">
        <v>2615</v>
      </c>
      <c r="D1292" s="33">
        <v>43905</v>
      </c>
      <c r="E1292" s="3">
        <v>1226</v>
      </c>
      <c r="F1292" s="21"/>
      <c r="H1292" s="3" t="s">
        <v>2614</v>
      </c>
      <c r="I1292" s="22"/>
      <c r="K1292" s="3"/>
      <c r="L1292" s="18" t="s">
        <v>235</v>
      </c>
      <c r="M1292" s="18" t="s">
        <v>95</v>
      </c>
      <c r="P1292" s="17"/>
      <c r="U1292" s="19"/>
      <c r="V1292" s="19"/>
      <c r="W1292" s="19"/>
    </row>
    <row r="1293" spans="1:23" ht="12.75">
      <c r="A1293" s="3" t="s">
        <v>2616</v>
      </c>
      <c r="B1293" s="3">
        <v>304954049</v>
      </c>
      <c r="C1293" s="3" t="s">
        <v>2617</v>
      </c>
      <c r="D1293" s="33">
        <v>43909</v>
      </c>
      <c r="E1293" s="3">
        <v>1227</v>
      </c>
      <c r="F1293" s="21"/>
      <c r="H1293" s="3" t="s">
        <v>2616</v>
      </c>
      <c r="I1293" s="22"/>
      <c r="K1293" s="3" t="s">
        <v>2618</v>
      </c>
      <c r="L1293" s="3" t="s">
        <v>2619</v>
      </c>
      <c r="M1293" s="3" t="s">
        <v>36</v>
      </c>
      <c r="P1293" s="17"/>
      <c r="U1293" s="19"/>
      <c r="V1293" s="19"/>
      <c r="W1293" s="19"/>
    </row>
    <row r="1294" spans="1:23" ht="12.75">
      <c r="A1294" s="3" t="s">
        <v>2620</v>
      </c>
      <c r="B1294" s="3">
        <v>305147603</v>
      </c>
      <c r="C1294" s="3" t="s">
        <v>293</v>
      </c>
      <c r="D1294" s="33">
        <v>43912</v>
      </c>
      <c r="E1294" s="3">
        <v>1228</v>
      </c>
      <c r="F1294" s="21"/>
      <c r="H1294" s="3" t="s">
        <v>2620</v>
      </c>
      <c r="I1294" s="22"/>
      <c r="K1294" s="3"/>
      <c r="L1294" s="18" t="s">
        <v>235</v>
      </c>
      <c r="M1294" s="18" t="s">
        <v>95</v>
      </c>
      <c r="P1294" s="17"/>
      <c r="U1294" s="19"/>
      <c r="V1294" s="19"/>
      <c r="W1294" s="19"/>
    </row>
    <row r="1295" spans="1:23" ht="12.75">
      <c r="A1295" s="3" t="s">
        <v>2621</v>
      </c>
      <c r="B1295" s="3">
        <v>305292044</v>
      </c>
      <c r="C1295" s="3" t="s">
        <v>231</v>
      </c>
      <c r="D1295" s="33">
        <v>43916</v>
      </c>
      <c r="E1295" s="3">
        <v>1229</v>
      </c>
      <c r="F1295" s="21"/>
      <c r="H1295" s="3" t="s">
        <v>2621</v>
      </c>
      <c r="I1295" s="22"/>
      <c r="K1295" s="3" t="s">
        <v>2622</v>
      </c>
      <c r="L1295" s="3" t="s">
        <v>2623</v>
      </c>
      <c r="M1295" s="3" t="s">
        <v>82</v>
      </c>
      <c r="P1295" s="17"/>
      <c r="U1295" s="19"/>
      <c r="V1295" s="19"/>
      <c r="W1295" s="19"/>
    </row>
    <row r="1296" spans="1:23" ht="12.75">
      <c r="A1296" s="34" t="s">
        <v>2624</v>
      </c>
      <c r="B1296" s="3">
        <v>305715808</v>
      </c>
      <c r="C1296" s="3" t="s">
        <v>231</v>
      </c>
      <c r="D1296" s="33">
        <v>43928</v>
      </c>
      <c r="E1296" s="3">
        <v>1230</v>
      </c>
      <c r="F1296" s="21"/>
      <c r="H1296" s="34" t="s">
        <v>2624</v>
      </c>
      <c r="I1296" s="22"/>
      <c r="K1296" s="3"/>
      <c r="L1296" s="18" t="s">
        <v>235</v>
      </c>
      <c r="M1296" s="18" t="s">
        <v>95</v>
      </c>
      <c r="P1296" s="17"/>
      <c r="U1296" s="19"/>
      <c r="V1296" s="19"/>
      <c r="W1296" s="19"/>
    </row>
    <row r="1297" spans="1:23" ht="12.75">
      <c r="A1297" s="3" t="s">
        <v>2625</v>
      </c>
      <c r="B1297" s="3">
        <v>305781108</v>
      </c>
      <c r="C1297" s="3" t="s">
        <v>293</v>
      </c>
      <c r="D1297" s="33">
        <v>43930</v>
      </c>
      <c r="E1297" s="3">
        <v>1231</v>
      </c>
      <c r="F1297" s="21"/>
      <c r="H1297" s="3" t="s">
        <v>2625</v>
      </c>
      <c r="I1297" s="22"/>
      <c r="K1297" s="3"/>
      <c r="L1297" s="18" t="s">
        <v>235</v>
      </c>
      <c r="M1297" s="18" t="s">
        <v>95</v>
      </c>
      <c r="P1297" s="17"/>
      <c r="U1297" s="19"/>
      <c r="V1297" s="19"/>
      <c r="W1297" s="19"/>
    </row>
    <row r="1298" spans="1:23" ht="12.75">
      <c r="A1298" s="3" t="s">
        <v>2626</v>
      </c>
      <c r="B1298" s="3">
        <v>305918036</v>
      </c>
      <c r="C1298" s="3" t="s">
        <v>2627</v>
      </c>
      <c r="D1298" s="33">
        <v>43934</v>
      </c>
      <c r="E1298" s="3">
        <v>1232</v>
      </c>
      <c r="F1298" s="21"/>
      <c r="H1298" s="3" t="s">
        <v>2626</v>
      </c>
      <c r="I1298" s="22"/>
      <c r="L1298" s="18" t="s">
        <v>235</v>
      </c>
      <c r="M1298" s="18" t="s">
        <v>95</v>
      </c>
      <c r="P1298" s="17"/>
      <c r="U1298" s="19"/>
      <c r="V1298" s="19"/>
      <c r="W1298" s="19"/>
    </row>
    <row r="1299" spans="1:23" ht="12.75">
      <c r="A1299" s="3" t="s">
        <v>2628</v>
      </c>
      <c r="B1299" s="3">
        <v>306027454</v>
      </c>
      <c r="C1299" s="3" t="s">
        <v>237</v>
      </c>
      <c r="D1299" s="33">
        <v>43937</v>
      </c>
      <c r="E1299" s="3">
        <v>1233</v>
      </c>
      <c r="F1299" s="21"/>
      <c r="H1299" s="3" t="s">
        <v>2628</v>
      </c>
      <c r="I1299" s="22"/>
      <c r="K1299" s="3"/>
      <c r="L1299" s="18" t="s">
        <v>235</v>
      </c>
      <c r="M1299" s="18" t="s">
        <v>95</v>
      </c>
      <c r="P1299" s="17"/>
      <c r="U1299" s="19"/>
      <c r="V1299" s="19"/>
      <c r="W1299" s="19"/>
    </row>
    <row r="1300" spans="1:23" ht="12.75">
      <c r="A1300" s="3" t="s">
        <v>2629</v>
      </c>
      <c r="B1300" s="3">
        <v>306058326</v>
      </c>
      <c r="C1300" s="3" t="s">
        <v>1208</v>
      </c>
      <c r="D1300" s="33">
        <v>43938</v>
      </c>
      <c r="E1300" s="3">
        <v>1234</v>
      </c>
      <c r="F1300" s="21"/>
      <c r="H1300" s="3" t="s">
        <v>2629</v>
      </c>
      <c r="I1300" s="22"/>
      <c r="K1300" s="3"/>
      <c r="L1300" s="18" t="s">
        <v>235</v>
      </c>
      <c r="M1300" s="18" t="s">
        <v>95</v>
      </c>
      <c r="P1300" s="17"/>
      <c r="U1300" s="19"/>
      <c r="V1300" s="19"/>
      <c r="W1300" s="19"/>
    </row>
    <row r="1301" spans="1:23" ht="12.75">
      <c r="A1301" s="3" t="s">
        <v>2630</v>
      </c>
      <c r="B1301" s="3">
        <v>291193545</v>
      </c>
      <c r="C1301" s="3" t="s">
        <v>237</v>
      </c>
      <c r="D1301" s="33">
        <v>43939</v>
      </c>
      <c r="E1301" s="3">
        <v>1235</v>
      </c>
      <c r="F1301" s="21"/>
      <c r="H1301" s="3" t="s">
        <v>2630</v>
      </c>
      <c r="I1301" s="22"/>
      <c r="K1301" s="3"/>
      <c r="L1301" s="18" t="s">
        <v>235</v>
      </c>
      <c r="M1301" s="18" t="s">
        <v>95</v>
      </c>
      <c r="P1301" s="17"/>
      <c r="U1301" s="19"/>
      <c r="V1301" s="19"/>
      <c r="W1301" s="19"/>
    </row>
    <row r="1302" spans="1:23" ht="12.75">
      <c r="A1302" s="3" t="s">
        <v>2631</v>
      </c>
      <c r="B1302" s="3">
        <v>62913492</v>
      </c>
      <c r="C1302" s="3" t="s">
        <v>231</v>
      </c>
      <c r="D1302" s="33">
        <v>43942</v>
      </c>
      <c r="E1302" s="3">
        <v>1236</v>
      </c>
      <c r="F1302" s="21"/>
      <c r="H1302" s="3" t="s">
        <v>2631</v>
      </c>
      <c r="I1302" s="22"/>
      <c r="K1302" s="3"/>
      <c r="L1302" s="18" t="s">
        <v>235</v>
      </c>
      <c r="M1302" s="18" t="s">
        <v>95</v>
      </c>
      <c r="P1302" s="17"/>
      <c r="U1302" s="19"/>
      <c r="V1302" s="19"/>
      <c r="W1302" s="19"/>
    </row>
    <row r="1303" spans="1:23" ht="12.75">
      <c r="A1303" s="3" t="s">
        <v>2632</v>
      </c>
      <c r="B1303" s="3">
        <v>306481025</v>
      </c>
      <c r="C1303" s="3" t="s">
        <v>246</v>
      </c>
      <c r="D1303" s="33">
        <v>43945</v>
      </c>
      <c r="E1303" s="3">
        <v>1237</v>
      </c>
      <c r="F1303" s="21"/>
      <c r="H1303" s="3" t="s">
        <v>2632</v>
      </c>
      <c r="I1303" s="22"/>
      <c r="K1303" s="3"/>
      <c r="L1303" s="18" t="s">
        <v>235</v>
      </c>
      <c r="M1303" s="18" t="s">
        <v>95</v>
      </c>
      <c r="P1303" s="17"/>
      <c r="U1303" s="19"/>
      <c r="V1303" s="19"/>
      <c r="W1303" s="19"/>
    </row>
    <row r="1304" spans="1:23" ht="12.75">
      <c r="A1304" s="3" t="s">
        <v>2633</v>
      </c>
      <c r="B1304" s="3">
        <v>265658217</v>
      </c>
      <c r="C1304" s="3" t="s">
        <v>2634</v>
      </c>
      <c r="D1304" s="33">
        <v>43951</v>
      </c>
      <c r="E1304" s="3">
        <v>1238</v>
      </c>
      <c r="F1304" s="21"/>
      <c r="H1304" s="3" t="s">
        <v>2633</v>
      </c>
      <c r="I1304" s="22"/>
      <c r="K1304" s="3" t="s">
        <v>355</v>
      </c>
      <c r="L1304" s="3" t="s">
        <v>235</v>
      </c>
      <c r="M1304" s="3" t="s">
        <v>53</v>
      </c>
      <c r="P1304" s="17"/>
      <c r="U1304" s="19"/>
      <c r="V1304" s="19"/>
      <c r="W1304" s="19"/>
    </row>
    <row r="1305" spans="1:23" ht="15">
      <c r="A1305" s="3" t="s">
        <v>2635</v>
      </c>
      <c r="B1305" s="3">
        <v>231236568</v>
      </c>
      <c r="C1305" s="3" t="s">
        <v>231</v>
      </c>
      <c r="D1305" s="33">
        <v>43952</v>
      </c>
      <c r="E1305" s="3">
        <v>1239</v>
      </c>
      <c r="F1305" s="21"/>
      <c r="H1305" s="3" t="s">
        <v>2636</v>
      </c>
      <c r="I1305" s="22"/>
      <c r="K1305" s="23" t="s">
        <v>2637</v>
      </c>
      <c r="L1305" s="23" t="s">
        <v>2638</v>
      </c>
      <c r="M1305" s="3" t="s">
        <v>36</v>
      </c>
      <c r="P1305" s="17"/>
      <c r="U1305" s="19"/>
      <c r="V1305" s="19"/>
      <c r="W1305" s="19"/>
    </row>
    <row r="1306" spans="1:23" ht="15">
      <c r="A1306" s="3" t="s">
        <v>2639</v>
      </c>
      <c r="B1306" s="3">
        <v>310194413</v>
      </c>
      <c r="C1306" s="3" t="s">
        <v>237</v>
      </c>
      <c r="D1306" s="33">
        <v>43962</v>
      </c>
      <c r="E1306" s="3">
        <v>1240</v>
      </c>
      <c r="F1306" s="21"/>
      <c r="H1306" s="3" t="str">
        <f t="shared" ref="H1306:H1340" si="9">A1306</f>
        <v>Angela Ross</v>
      </c>
      <c r="I1306" s="22"/>
      <c r="K1306" s="23" t="s">
        <v>2640</v>
      </c>
      <c r="L1306" s="3" t="s">
        <v>1363</v>
      </c>
      <c r="M1306" s="3" t="s">
        <v>124</v>
      </c>
      <c r="P1306" s="17"/>
      <c r="U1306" s="19"/>
      <c r="V1306" s="19"/>
      <c r="W1306" s="19"/>
    </row>
    <row r="1307" spans="1:23" ht="12.75">
      <c r="A1307" s="3" t="s">
        <v>2641</v>
      </c>
      <c r="B1307" s="3">
        <v>227702815</v>
      </c>
      <c r="C1307" s="3" t="s">
        <v>2642</v>
      </c>
      <c r="D1307" s="33">
        <v>43964</v>
      </c>
      <c r="E1307" s="3">
        <v>1241</v>
      </c>
      <c r="F1307" s="21"/>
      <c r="H1307" s="3" t="str">
        <f t="shared" si="9"/>
        <v>Kalista Twining</v>
      </c>
      <c r="I1307" s="22"/>
      <c r="K1307" s="3" t="s">
        <v>2643</v>
      </c>
      <c r="L1307" s="3" t="s">
        <v>2644</v>
      </c>
      <c r="M1307" s="3" t="s">
        <v>53</v>
      </c>
      <c r="P1307" s="17"/>
      <c r="U1307" s="19"/>
      <c r="V1307" s="19"/>
      <c r="W1307" s="19"/>
    </row>
    <row r="1308" spans="1:23" ht="12.75">
      <c r="A1308" s="3" t="s">
        <v>2645</v>
      </c>
      <c r="B1308" s="3">
        <v>310337989</v>
      </c>
      <c r="C1308" s="3" t="s">
        <v>237</v>
      </c>
      <c r="D1308" s="33">
        <v>43966</v>
      </c>
      <c r="E1308" s="3">
        <v>1242</v>
      </c>
      <c r="F1308" s="21"/>
      <c r="H1308" s="3" t="str">
        <f t="shared" si="9"/>
        <v>Mandi Hunter</v>
      </c>
      <c r="I1308" s="22"/>
      <c r="K1308" s="3" t="s">
        <v>2646</v>
      </c>
      <c r="L1308" s="3" t="s">
        <v>103</v>
      </c>
      <c r="M1308" s="3" t="s">
        <v>166</v>
      </c>
      <c r="P1308" s="17"/>
      <c r="U1308" s="19"/>
      <c r="V1308" s="19"/>
      <c r="W1308" s="19"/>
    </row>
    <row r="1309" spans="1:23" ht="12.75">
      <c r="A1309" s="3" t="s">
        <v>2647</v>
      </c>
      <c r="B1309" s="3">
        <v>310348020</v>
      </c>
      <c r="C1309" s="3" t="s">
        <v>237</v>
      </c>
      <c r="D1309" s="33">
        <v>43966</v>
      </c>
      <c r="E1309" s="3">
        <v>1251</v>
      </c>
      <c r="F1309" s="21"/>
      <c r="H1309" s="3" t="str">
        <f t="shared" si="9"/>
        <v>Corey Elliott</v>
      </c>
      <c r="I1309" s="22"/>
      <c r="K1309" s="3" t="s">
        <v>2648</v>
      </c>
      <c r="L1309" s="3" t="s">
        <v>35</v>
      </c>
      <c r="M1309" s="3" t="s">
        <v>68</v>
      </c>
      <c r="P1309" s="17"/>
      <c r="U1309" s="19"/>
      <c r="V1309" s="19"/>
      <c r="W1309" s="19"/>
    </row>
    <row r="1310" spans="1:23" ht="12.75">
      <c r="A1310" s="3" t="s">
        <v>2649</v>
      </c>
      <c r="B1310" s="3">
        <v>310392964</v>
      </c>
      <c r="C1310" s="3" t="s">
        <v>231</v>
      </c>
      <c r="D1310" s="33">
        <v>43968</v>
      </c>
      <c r="E1310" s="3">
        <v>1243</v>
      </c>
      <c r="F1310" s="21"/>
      <c r="H1310" s="3" t="str">
        <f t="shared" si="9"/>
        <v>Robin Nilsson</v>
      </c>
      <c r="I1310" s="22"/>
      <c r="K1310" s="3" t="s">
        <v>2650</v>
      </c>
      <c r="L1310" s="3" t="s">
        <v>2651</v>
      </c>
      <c r="M1310" s="3" t="s">
        <v>95</v>
      </c>
      <c r="P1310" s="17"/>
      <c r="U1310" s="19"/>
      <c r="V1310" s="19"/>
      <c r="W1310" s="19"/>
    </row>
    <row r="1311" spans="1:23" ht="12.75">
      <c r="A1311" s="3" t="s">
        <v>2652</v>
      </c>
      <c r="B1311" s="3">
        <v>293291039</v>
      </c>
      <c r="C1311" s="3" t="s">
        <v>2653</v>
      </c>
      <c r="D1311" s="33">
        <v>43969</v>
      </c>
      <c r="E1311" s="3">
        <v>1244</v>
      </c>
      <c r="F1311" s="21"/>
      <c r="H1311" s="3" t="str">
        <f t="shared" si="9"/>
        <v>supreempokhrel</v>
      </c>
      <c r="I1311" s="22"/>
      <c r="K1311" s="18" t="s">
        <v>235</v>
      </c>
      <c r="L1311" s="18" t="s">
        <v>235</v>
      </c>
      <c r="M1311" s="18" t="s">
        <v>95</v>
      </c>
      <c r="P1311" s="17"/>
      <c r="U1311" s="19"/>
      <c r="V1311" s="19"/>
      <c r="W1311" s="19"/>
    </row>
    <row r="1312" spans="1:23" ht="12.75">
      <c r="A1312" s="3" t="s">
        <v>2654</v>
      </c>
      <c r="B1312" s="3">
        <v>108790292</v>
      </c>
      <c r="C1312" s="3" t="s">
        <v>695</v>
      </c>
      <c r="D1312" s="33">
        <v>43969</v>
      </c>
      <c r="E1312" s="3">
        <v>1245</v>
      </c>
      <c r="F1312" s="21"/>
      <c r="H1312" s="3" t="str">
        <f t="shared" si="9"/>
        <v>Mitch Diedrich</v>
      </c>
      <c r="I1312" s="22"/>
      <c r="K1312" s="3" t="s">
        <v>68</v>
      </c>
      <c r="L1312" s="3" t="s">
        <v>1363</v>
      </c>
      <c r="M1312" s="3" t="s">
        <v>68</v>
      </c>
      <c r="P1312" s="17"/>
      <c r="U1312" s="19"/>
      <c r="V1312" s="19"/>
      <c r="W1312" s="19"/>
    </row>
    <row r="1313" spans="1:23" ht="12.75">
      <c r="A1313" s="3" t="s">
        <v>2655</v>
      </c>
      <c r="B1313" s="3">
        <v>310452948</v>
      </c>
      <c r="C1313" s="3" t="s">
        <v>904</v>
      </c>
      <c r="D1313" s="33">
        <v>43969</v>
      </c>
      <c r="E1313" s="3">
        <v>1246</v>
      </c>
      <c r="F1313" s="21"/>
      <c r="H1313" s="3" t="str">
        <f t="shared" si="9"/>
        <v>Mark Dykstra</v>
      </c>
      <c r="I1313" s="22"/>
      <c r="K1313" s="3" t="s">
        <v>2656</v>
      </c>
      <c r="L1313" s="3" t="s">
        <v>2657</v>
      </c>
      <c r="M1313" s="3" t="s">
        <v>36</v>
      </c>
      <c r="P1313" s="17"/>
      <c r="U1313" s="19"/>
      <c r="V1313" s="19"/>
      <c r="W1313" s="19"/>
    </row>
    <row r="1314" spans="1:23" ht="12.75">
      <c r="A1314" s="3" t="s">
        <v>2658</v>
      </c>
      <c r="B1314" s="3">
        <v>5099126</v>
      </c>
      <c r="C1314" s="3" t="s">
        <v>2659</v>
      </c>
      <c r="D1314" s="33">
        <v>43969</v>
      </c>
      <c r="E1314" s="3">
        <v>1247</v>
      </c>
      <c r="F1314" s="21"/>
      <c r="H1314" s="3" t="str">
        <f t="shared" si="9"/>
        <v>Joel but you can call me JOE</v>
      </c>
      <c r="I1314" s="22"/>
      <c r="K1314" s="18" t="s">
        <v>235</v>
      </c>
      <c r="L1314" s="18" t="s">
        <v>235</v>
      </c>
      <c r="M1314" s="18" t="s">
        <v>95</v>
      </c>
      <c r="P1314" s="17"/>
      <c r="U1314" s="19"/>
      <c r="V1314" s="19"/>
      <c r="W1314" s="19"/>
    </row>
    <row r="1315" spans="1:23" ht="12.75">
      <c r="A1315" s="3" t="s">
        <v>2660</v>
      </c>
      <c r="B1315" s="3">
        <v>310454525</v>
      </c>
      <c r="C1315" s="3" t="s">
        <v>237</v>
      </c>
      <c r="D1315" s="33">
        <v>43969</v>
      </c>
      <c r="E1315" s="3">
        <v>1248</v>
      </c>
      <c r="F1315" s="21"/>
      <c r="H1315" s="3" t="str">
        <f t="shared" si="9"/>
        <v>Chelsey Christensen</v>
      </c>
      <c r="I1315" s="22"/>
      <c r="K1315" s="3" t="s">
        <v>476</v>
      </c>
      <c r="L1315" s="3" t="s">
        <v>1875</v>
      </c>
      <c r="M1315" s="3" t="s">
        <v>95</v>
      </c>
      <c r="P1315" s="17"/>
      <c r="U1315" s="19"/>
      <c r="V1315" s="19"/>
      <c r="W1315" s="19"/>
    </row>
    <row r="1316" spans="1:23" ht="12.75">
      <c r="A1316" s="3" t="s">
        <v>2661</v>
      </c>
      <c r="B1316" s="3">
        <v>310454388</v>
      </c>
      <c r="C1316" s="3" t="s">
        <v>231</v>
      </c>
      <c r="D1316" s="33">
        <v>43969</v>
      </c>
      <c r="E1316" s="3">
        <v>1249</v>
      </c>
      <c r="F1316" s="21"/>
      <c r="H1316" s="3" t="str">
        <f t="shared" si="9"/>
        <v>Mark Harper</v>
      </c>
      <c r="I1316" s="22"/>
      <c r="K1316" s="18" t="s">
        <v>235</v>
      </c>
      <c r="L1316" s="18" t="s">
        <v>235</v>
      </c>
      <c r="M1316" s="18" t="s">
        <v>95</v>
      </c>
      <c r="P1316" s="17"/>
      <c r="U1316" s="19"/>
      <c r="V1316" s="19"/>
      <c r="W1316" s="19"/>
    </row>
    <row r="1317" spans="1:23" ht="12.75">
      <c r="A1317" s="3" t="s">
        <v>2662</v>
      </c>
      <c r="B1317" s="3">
        <v>310454329</v>
      </c>
      <c r="C1317" s="3" t="s">
        <v>237</v>
      </c>
      <c r="D1317" s="33">
        <v>43969</v>
      </c>
      <c r="E1317" s="3">
        <v>1250</v>
      </c>
      <c r="F1317" s="21"/>
      <c r="H1317" s="3" t="str">
        <f t="shared" si="9"/>
        <v>Stephanie Hinkle</v>
      </c>
      <c r="I1317" s="22"/>
      <c r="K1317" s="18" t="s">
        <v>235</v>
      </c>
      <c r="L1317" s="18" t="s">
        <v>235</v>
      </c>
      <c r="M1317" s="18" t="s">
        <v>95</v>
      </c>
      <c r="P1317" s="17"/>
      <c r="U1317" s="19"/>
      <c r="V1317" s="19"/>
      <c r="W1317" s="19"/>
    </row>
    <row r="1318" spans="1:23" ht="12.75">
      <c r="A1318" s="3" t="s">
        <v>2434</v>
      </c>
      <c r="B1318" s="3">
        <v>310456576</v>
      </c>
      <c r="C1318" s="3" t="s">
        <v>231</v>
      </c>
      <c r="D1318" s="33">
        <v>43969</v>
      </c>
      <c r="E1318" s="3">
        <v>1252</v>
      </c>
      <c r="F1318" s="21"/>
      <c r="H1318" s="3" t="str">
        <f t="shared" si="9"/>
        <v>Ben Williamson</v>
      </c>
      <c r="I1318" s="22"/>
      <c r="K1318" s="3" t="s">
        <v>2435</v>
      </c>
      <c r="L1318" s="3" t="s">
        <v>2436</v>
      </c>
      <c r="M1318" s="3" t="s">
        <v>166</v>
      </c>
      <c r="P1318" s="17"/>
      <c r="U1318" s="19"/>
      <c r="V1318" s="19"/>
      <c r="W1318" s="19"/>
    </row>
    <row r="1319" spans="1:23" ht="12.75">
      <c r="A1319" s="3" t="s">
        <v>2663</v>
      </c>
      <c r="B1319" s="3">
        <v>310461735</v>
      </c>
      <c r="C1319" s="3" t="s">
        <v>231</v>
      </c>
      <c r="D1319" s="33">
        <v>43969</v>
      </c>
      <c r="E1319" s="3">
        <v>1253</v>
      </c>
      <c r="F1319" s="21"/>
      <c r="H1319" s="3" t="str">
        <f t="shared" si="9"/>
        <v>Jacob</v>
      </c>
      <c r="I1319" s="22"/>
      <c r="K1319" s="18" t="s">
        <v>235</v>
      </c>
      <c r="L1319" s="18" t="s">
        <v>235</v>
      </c>
      <c r="M1319" s="18" t="s">
        <v>95</v>
      </c>
      <c r="P1319" s="17"/>
      <c r="U1319" s="19"/>
      <c r="V1319" s="19"/>
      <c r="W1319" s="19"/>
    </row>
    <row r="1320" spans="1:23" ht="12.75">
      <c r="A1320" s="3" t="s">
        <v>2664</v>
      </c>
      <c r="B1320" s="3">
        <v>307913574</v>
      </c>
      <c r="C1320" s="3" t="s">
        <v>2665</v>
      </c>
      <c r="D1320" s="33">
        <v>43969</v>
      </c>
      <c r="E1320" s="3">
        <v>1254</v>
      </c>
      <c r="F1320" s="21"/>
      <c r="H1320" s="3" t="str">
        <f t="shared" si="9"/>
        <v>George</v>
      </c>
      <c r="I1320" s="22"/>
      <c r="K1320" s="18" t="s">
        <v>235</v>
      </c>
      <c r="L1320" s="18" t="s">
        <v>235</v>
      </c>
      <c r="M1320" s="18" t="s">
        <v>95</v>
      </c>
      <c r="P1320" s="17"/>
      <c r="U1320" s="19"/>
      <c r="V1320" s="19"/>
      <c r="W1320" s="19"/>
    </row>
    <row r="1321" spans="1:23" ht="12.75">
      <c r="A1321" s="3" t="s">
        <v>2666</v>
      </c>
      <c r="B1321" s="3">
        <v>310474401</v>
      </c>
      <c r="C1321" s="3" t="s">
        <v>231</v>
      </c>
      <c r="D1321" s="33">
        <v>43970</v>
      </c>
      <c r="E1321" s="3">
        <v>1255</v>
      </c>
      <c r="F1321" s="21"/>
      <c r="H1321" s="3" t="str">
        <f t="shared" si="9"/>
        <v>Luke Davis</v>
      </c>
      <c r="I1321" s="22"/>
      <c r="K1321" s="3" t="s">
        <v>2667</v>
      </c>
      <c r="L1321" s="3" t="s">
        <v>2436</v>
      </c>
      <c r="M1321" s="3" t="s">
        <v>166</v>
      </c>
      <c r="P1321" s="17"/>
      <c r="U1321" s="19"/>
      <c r="V1321" s="19"/>
      <c r="W1321" s="19"/>
    </row>
    <row r="1322" spans="1:23" ht="12.75">
      <c r="A1322" s="3" t="s">
        <v>2668</v>
      </c>
      <c r="B1322" s="3">
        <v>310612484</v>
      </c>
      <c r="C1322" s="3" t="s">
        <v>237</v>
      </c>
      <c r="D1322" s="33">
        <v>43973</v>
      </c>
      <c r="E1322" s="3">
        <v>1256</v>
      </c>
      <c r="F1322" s="21"/>
      <c r="H1322" s="3" t="str">
        <f t="shared" si="9"/>
        <v>Kaitlyn</v>
      </c>
      <c r="I1322" s="22"/>
      <c r="K1322" s="18" t="s">
        <v>235</v>
      </c>
      <c r="L1322" s="18" t="s">
        <v>235</v>
      </c>
      <c r="M1322" s="18" t="s">
        <v>95</v>
      </c>
      <c r="P1322" s="17"/>
      <c r="U1322" s="19"/>
      <c r="V1322" s="19"/>
      <c r="W1322" s="19"/>
    </row>
    <row r="1323" spans="1:23" ht="12.75">
      <c r="A1323" s="3" t="s">
        <v>2669</v>
      </c>
      <c r="B1323" s="3">
        <v>310627859</v>
      </c>
      <c r="C1323" s="3" t="s">
        <v>723</v>
      </c>
      <c r="D1323" s="33">
        <v>43973</v>
      </c>
      <c r="E1323" s="3">
        <v>1257</v>
      </c>
      <c r="F1323" s="21"/>
      <c r="H1323" s="3" t="str">
        <f t="shared" si="9"/>
        <v>Captain Thamos</v>
      </c>
      <c r="I1323" s="22"/>
      <c r="K1323" s="18" t="s">
        <v>235</v>
      </c>
      <c r="L1323" s="18" t="s">
        <v>235</v>
      </c>
      <c r="M1323" s="18" t="s">
        <v>95</v>
      </c>
      <c r="P1323" s="17"/>
      <c r="U1323" s="19"/>
      <c r="V1323" s="19"/>
      <c r="W1323" s="19"/>
    </row>
    <row r="1324" spans="1:23" ht="12.75">
      <c r="A1324" s="3" t="s">
        <v>2670</v>
      </c>
      <c r="B1324" s="3">
        <v>310702162</v>
      </c>
      <c r="C1324" s="3" t="s">
        <v>231</v>
      </c>
      <c r="D1324" s="33">
        <v>43976</v>
      </c>
      <c r="E1324" s="3">
        <v>1258</v>
      </c>
      <c r="F1324" s="21"/>
      <c r="H1324" s="3" t="str">
        <f t="shared" si="9"/>
        <v>Jess Wyman</v>
      </c>
      <c r="I1324" s="22"/>
      <c r="K1324" s="3" t="s">
        <v>68</v>
      </c>
      <c r="L1324" s="3" t="s">
        <v>2671</v>
      </c>
      <c r="M1324" s="3" t="s">
        <v>68</v>
      </c>
      <c r="P1324" s="17"/>
      <c r="U1324" s="19"/>
      <c r="V1324" s="19"/>
      <c r="W1324" s="19"/>
    </row>
    <row r="1325" spans="1:23" ht="12.75">
      <c r="A1325" s="3" t="s">
        <v>2672</v>
      </c>
      <c r="B1325" s="3">
        <v>302120873</v>
      </c>
      <c r="C1325" s="3" t="s">
        <v>231</v>
      </c>
      <c r="D1325" s="33">
        <v>43976</v>
      </c>
      <c r="E1325" s="3">
        <v>1259</v>
      </c>
      <c r="F1325" s="21"/>
      <c r="H1325" s="3" t="str">
        <f t="shared" si="9"/>
        <v>Anna Nelson</v>
      </c>
      <c r="I1325" s="22"/>
      <c r="K1325" s="3" t="s">
        <v>2673</v>
      </c>
      <c r="L1325" s="3" t="s">
        <v>949</v>
      </c>
      <c r="M1325" s="3" t="s">
        <v>44</v>
      </c>
      <c r="P1325" s="17"/>
      <c r="U1325" s="19"/>
      <c r="V1325" s="19"/>
      <c r="W1325" s="19"/>
    </row>
    <row r="1326" spans="1:23" ht="12.75">
      <c r="A1326" s="3" t="s">
        <v>2674</v>
      </c>
      <c r="B1326" s="3">
        <v>186813281</v>
      </c>
      <c r="C1326" s="3" t="s">
        <v>2675</v>
      </c>
      <c r="D1326" s="33">
        <v>43978</v>
      </c>
      <c r="E1326" s="3">
        <v>1260</v>
      </c>
      <c r="F1326" s="21"/>
      <c r="H1326" s="3" t="str">
        <f t="shared" si="9"/>
        <v>Anand Maharana</v>
      </c>
      <c r="I1326" s="22"/>
      <c r="K1326" s="18" t="s">
        <v>235</v>
      </c>
      <c r="L1326" s="18" t="s">
        <v>235</v>
      </c>
      <c r="M1326" s="18" t="s">
        <v>95</v>
      </c>
      <c r="P1326" s="17"/>
      <c r="U1326" s="19"/>
      <c r="V1326" s="19"/>
      <c r="W1326" s="19"/>
    </row>
    <row r="1327" spans="1:23" ht="12.75">
      <c r="A1327" s="3" t="s">
        <v>2286</v>
      </c>
      <c r="B1327" s="3">
        <v>311020411</v>
      </c>
      <c r="C1327" s="3" t="s">
        <v>1156</v>
      </c>
      <c r="D1327" s="33">
        <v>43984</v>
      </c>
      <c r="E1327" s="3">
        <v>1261</v>
      </c>
      <c r="F1327" s="21"/>
      <c r="H1327" s="3" t="str">
        <f t="shared" si="9"/>
        <v>Amy</v>
      </c>
      <c r="I1327" s="22"/>
      <c r="K1327" s="18" t="s">
        <v>235</v>
      </c>
      <c r="L1327" s="18" t="s">
        <v>235</v>
      </c>
      <c r="M1327" s="18" t="s">
        <v>95</v>
      </c>
      <c r="P1327" s="17"/>
      <c r="U1327" s="19"/>
      <c r="V1327" s="19"/>
      <c r="W1327" s="19"/>
    </row>
    <row r="1328" spans="1:23" ht="12.75">
      <c r="A1328" s="3" t="s">
        <v>2676</v>
      </c>
      <c r="B1328" s="3">
        <v>182971320</v>
      </c>
      <c r="C1328" s="3" t="s">
        <v>2677</v>
      </c>
      <c r="D1328" s="33">
        <v>43987</v>
      </c>
      <c r="E1328" s="3">
        <v>1262</v>
      </c>
      <c r="F1328" s="21"/>
      <c r="H1328" s="3" t="str">
        <f t="shared" si="9"/>
        <v>Charlotte</v>
      </c>
      <c r="I1328" s="22"/>
      <c r="K1328" s="18" t="s">
        <v>235</v>
      </c>
      <c r="L1328" s="18" t="s">
        <v>235</v>
      </c>
      <c r="M1328" s="18" t="s">
        <v>95</v>
      </c>
      <c r="P1328" s="17"/>
      <c r="U1328" s="19"/>
      <c r="V1328" s="19"/>
      <c r="W1328" s="19"/>
    </row>
    <row r="1329" spans="1:23" ht="12.75">
      <c r="A1329" s="3" t="s">
        <v>2678</v>
      </c>
      <c r="B1329" s="3">
        <v>311186614</v>
      </c>
      <c r="C1329" s="3" t="s">
        <v>237</v>
      </c>
      <c r="D1329" s="33">
        <v>43987</v>
      </c>
      <c r="E1329" s="3">
        <v>1263</v>
      </c>
      <c r="F1329" s="21"/>
      <c r="H1329" s="3" t="str">
        <f t="shared" si="9"/>
        <v>Adam Mahmoud</v>
      </c>
      <c r="I1329" s="22"/>
      <c r="K1329" s="18" t="s">
        <v>235</v>
      </c>
      <c r="L1329" s="18" t="s">
        <v>235</v>
      </c>
      <c r="M1329" s="18" t="s">
        <v>95</v>
      </c>
      <c r="P1329" s="17"/>
      <c r="U1329" s="19"/>
      <c r="V1329" s="19"/>
      <c r="W1329" s="19"/>
    </row>
    <row r="1330" spans="1:23" ht="12.75">
      <c r="A1330" s="3" t="s">
        <v>2679</v>
      </c>
      <c r="B1330" s="3">
        <v>311233365</v>
      </c>
      <c r="C1330" s="3" t="s">
        <v>237</v>
      </c>
      <c r="D1330" s="33">
        <v>43989</v>
      </c>
      <c r="E1330" s="3">
        <v>1264</v>
      </c>
      <c r="F1330" s="21"/>
      <c r="H1330" s="3" t="str">
        <f t="shared" si="9"/>
        <v>Sindhu Reddy</v>
      </c>
      <c r="I1330" s="22"/>
      <c r="K1330" s="18" t="s">
        <v>235</v>
      </c>
      <c r="L1330" s="18" t="s">
        <v>235</v>
      </c>
      <c r="M1330" s="18" t="s">
        <v>95</v>
      </c>
      <c r="P1330" s="17"/>
      <c r="U1330" s="19"/>
      <c r="V1330" s="19"/>
      <c r="W1330" s="19"/>
    </row>
    <row r="1331" spans="1:23" ht="12.75">
      <c r="A1331" s="3" t="s">
        <v>2680</v>
      </c>
      <c r="B1331" s="3">
        <v>311304754</v>
      </c>
      <c r="C1331" s="3" t="s">
        <v>271</v>
      </c>
      <c r="D1331" s="14">
        <v>43990</v>
      </c>
      <c r="E1331" s="3">
        <v>1265</v>
      </c>
      <c r="F1331" s="15"/>
      <c r="H1331" s="3" t="str">
        <f t="shared" si="9"/>
        <v>William Paul</v>
      </c>
      <c r="I1331" s="16"/>
      <c r="K1331" s="3" t="s">
        <v>620</v>
      </c>
      <c r="L1331" s="3" t="s">
        <v>262</v>
      </c>
      <c r="M1331" s="3" t="s">
        <v>53</v>
      </c>
      <c r="P1331" s="17"/>
      <c r="U1331" s="19"/>
      <c r="V1331" s="19"/>
      <c r="W1331" s="19"/>
    </row>
    <row r="1332" spans="1:23" ht="12.75">
      <c r="A1332" s="3" t="s">
        <v>2681</v>
      </c>
      <c r="B1332" s="3">
        <v>311129030</v>
      </c>
      <c r="C1332" s="3" t="s">
        <v>2682</v>
      </c>
      <c r="D1332" s="14">
        <v>43991</v>
      </c>
      <c r="E1332" s="3">
        <v>1266</v>
      </c>
      <c r="F1332" s="15"/>
      <c r="H1332" s="3" t="str">
        <f t="shared" si="9"/>
        <v>Ethan Marshall</v>
      </c>
      <c r="I1332" s="16"/>
      <c r="K1332" s="3" t="s">
        <v>2683</v>
      </c>
      <c r="L1332" s="3" t="s">
        <v>382</v>
      </c>
      <c r="M1332" s="3" t="s">
        <v>68</v>
      </c>
      <c r="P1332" s="17"/>
      <c r="U1332" s="19"/>
      <c r="V1332" s="19"/>
      <c r="W1332" s="19"/>
    </row>
    <row r="1333" spans="1:23" ht="12.75">
      <c r="A1333" s="3" t="s">
        <v>2684</v>
      </c>
      <c r="B1333" s="3">
        <v>311491060</v>
      </c>
      <c r="C1333" s="3" t="s">
        <v>1125</v>
      </c>
      <c r="D1333" s="14">
        <v>43995</v>
      </c>
      <c r="E1333" s="3">
        <v>1267</v>
      </c>
      <c r="F1333" s="15"/>
      <c r="H1333" s="3" t="str">
        <f t="shared" si="9"/>
        <v>Henry Osberg</v>
      </c>
      <c r="I1333" s="16"/>
      <c r="K1333" s="18" t="s">
        <v>235</v>
      </c>
      <c r="L1333" s="18" t="s">
        <v>235</v>
      </c>
      <c r="M1333" s="18" t="s">
        <v>95</v>
      </c>
      <c r="P1333" s="17"/>
      <c r="U1333" s="19"/>
      <c r="V1333" s="19"/>
      <c r="W1333" s="19"/>
    </row>
    <row r="1334" spans="1:23" ht="12.75">
      <c r="A1334" s="3" t="s">
        <v>2685</v>
      </c>
      <c r="B1334" s="3">
        <v>221073433</v>
      </c>
      <c r="C1334" s="3" t="s">
        <v>2686</v>
      </c>
      <c r="D1334" s="14">
        <v>44000</v>
      </c>
      <c r="E1334" s="3">
        <v>1268</v>
      </c>
      <c r="F1334" s="15"/>
      <c r="H1334" s="3" t="str">
        <f t="shared" si="9"/>
        <v>Teja Mvsr</v>
      </c>
      <c r="I1334" s="16"/>
      <c r="K1334" s="18" t="s">
        <v>235</v>
      </c>
      <c r="L1334" s="18" t="s">
        <v>235</v>
      </c>
      <c r="M1334" s="18" t="s">
        <v>95</v>
      </c>
      <c r="P1334" s="17"/>
      <c r="U1334" s="19"/>
      <c r="V1334" s="19"/>
      <c r="W1334" s="19"/>
    </row>
    <row r="1335" spans="1:23" ht="15">
      <c r="A1335" s="3" t="s">
        <v>2687</v>
      </c>
      <c r="B1335" s="3">
        <v>204433163</v>
      </c>
      <c r="C1335" s="3" t="s">
        <v>271</v>
      </c>
      <c r="D1335" s="14">
        <v>44002</v>
      </c>
      <c r="E1335" s="3">
        <v>1269</v>
      </c>
      <c r="F1335" s="15"/>
      <c r="H1335" s="3" t="str">
        <f t="shared" si="9"/>
        <v>Robert Olinger</v>
      </c>
      <c r="I1335" s="16"/>
      <c r="K1335" s="23" t="s">
        <v>2688</v>
      </c>
      <c r="L1335" s="23" t="s">
        <v>2689</v>
      </c>
      <c r="M1335" s="3" t="s">
        <v>95</v>
      </c>
      <c r="P1335" s="17"/>
      <c r="U1335" s="19"/>
      <c r="V1335" s="19"/>
      <c r="W1335" s="19"/>
    </row>
    <row r="1336" spans="1:23" ht="12.75">
      <c r="A1336" s="3" t="s">
        <v>2690</v>
      </c>
      <c r="B1336" s="3">
        <v>312013065</v>
      </c>
      <c r="C1336" s="3" t="s">
        <v>237</v>
      </c>
      <c r="D1336" s="14">
        <v>44006</v>
      </c>
      <c r="E1336" s="3">
        <v>1270</v>
      </c>
      <c r="F1336" s="15"/>
      <c r="H1336" s="3" t="str">
        <f t="shared" si="9"/>
        <v>Chris Bauer</v>
      </c>
      <c r="I1336" s="16"/>
      <c r="K1336" s="3" t="s">
        <v>2691</v>
      </c>
      <c r="L1336" s="3" t="s">
        <v>2254</v>
      </c>
      <c r="M1336" s="3" t="s">
        <v>36</v>
      </c>
      <c r="P1336" s="17"/>
      <c r="U1336" s="19"/>
      <c r="V1336" s="19"/>
      <c r="W1336" s="19"/>
    </row>
    <row r="1337" spans="1:23" ht="12.75">
      <c r="A1337" s="3" t="s">
        <v>2692</v>
      </c>
      <c r="B1337" s="3">
        <v>312025755</v>
      </c>
      <c r="C1337" s="3" t="s">
        <v>237</v>
      </c>
      <c r="D1337" s="14">
        <v>44007</v>
      </c>
      <c r="E1337" s="3">
        <v>1271</v>
      </c>
      <c r="F1337" s="15"/>
      <c r="H1337" s="3" t="str">
        <f t="shared" si="9"/>
        <v>张祥宇</v>
      </c>
      <c r="I1337" s="16"/>
      <c r="K1337" s="3" t="s">
        <v>235</v>
      </c>
      <c r="L1337" s="3" t="s">
        <v>235</v>
      </c>
      <c r="M1337" s="3" t="s">
        <v>95</v>
      </c>
      <c r="P1337" s="17"/>
      <c r="U1337" s="19"/>
      <c r="V1337" s="19"/>
      <c r="W1337" s="19"/>
    </row>
    <row r="1338" spans="1:23" ht="12.75">
      <c r="A1338" s="3" t="s">
        <v>2693</v>
      </c>
      <c r="B1338" s="3">
        <v>312254185</v>
      </c>
      <c r="C1338" s="3" t="s">
        <v>1380</v>
      </c>
      <c r="D1338" s="14">
        <v>44012</v>
      </c>
      <c r="E1338" s="3">
        <v>1272</v>
      </c>
      <c r="F1338" s="15"/>
      <c r="H1338" s="3" t="str">
        <f t="shared" si="9"/>
        <v>Adrienne Wang</v>
      </c>
      <c r="I1338" s="16"/>
      <c r="K1338" s="3" t="s">
        <v>68</v>
      </c>
      <c r="L1338" s="3" t="s">
        <v>2694</v>
      </c>
      <c r="M1338" s="3" t="s">
        <v>68</v>
      </c>
      <c r="P1338" s="17"/>
      <c r="U1338" s="19"/>
      <c r="V1338" s="19"/>
      <c r="W1338" s="19"/>
    </row>
    <row r="1339" spans="1:23" ht="12.75">
      <c r="A1339" s="3" t="s">
        <v>2695</v>
      </c>
      <c r="B1339" s="3">
        <v>312340215</v>
      </c>
      <c r="C1339" s="3" t="s">
        <v>231</v>
      </c>
      <c r="D1339" s="14">
        <v>44019</v>
      </c>
      <c r="E1339" s="3">
        <v>1273</v>
      </c>
      <c r="F1339" s="15"/>
      <c r="H1339" s="3" t="str">
        <f t="shared" si="9"/>
        <v>James Lewin</v>
      </c>
      <c r="I1339" s="16"/>
      <c r="K1339" s="3" t="s">
        <v>252</v>
      </c>
      <c r="L1339" s="3" t="s">
        <v>103</v>
      </c>
      <c r="M1339" s="3" t="s">
        <v>44</v>
      </c>
      <c r="P1339" s="17"/>
      <c r="U1339" s="19"/>
      <c r="V1339" s="19"/>
      <c r="W1339" s="19"/>
    </row>
    <row r="1340" spans="1:23" ht="12.75">
      <c r="A1340" s="3" t="s">
        <v>2696</v>
      </c>
      <c r="B1340" s="3">
        <v>312779541</v>
      </c>
      <c r="C1340" s="3" t="s">
        <v>231</v>
      </c>
      <c r="D1340" s="14">
        <v>44025</v>
      </c>
      <c r="E1340" s="3">
        <v>1274</v>
      </c>
      <c r="F1340" s="15"/>
      <c r="H1340" s="3" t="str">
        <f t="shared" si="9"/>
        <v>Colton Major</v>
      </c>
      <c r="I1340" s="16"/>
      <c r="K1340" s="3" t="s">
        <v>2697</v>
      </c>
      <c r="L1340" s="3" t="s">
        <v>728</v>
      </c>
      <c r="M1340" s="3" t="s">
        <v>68</v>
      </c>
      <c r="P1340" s="17"/>
      <c r="U1340" s="19"/>
      <c r="V1340" s="19"/>
      <c r="W1340" s="19"/>
    </row>
    <row r="1341" spans="1:23" ht="12.75">
      <c r="A1341" s="3" t="s">
        <v>2698</v>
      </c>
      <c r="B1341" s="3">
        <v>312782207</v>
      </c>
      <c r="C1341" s="3" t="s">
        <v>231</v>
      </c>
      <c r="D1341" s="14">
        <v>44025</v>
      </c>
      <c r="E1341" s="3">
        <v>1275</v>
      </c>
      <c r="F1341" s="15"/>
      <c r="H1341" s="3" t="s">
        <v>2699</v>
      </c>
      <c r="I1341" s="16"/>
      <c r="K1341" s="3" t="s">
        <v>2700</v>
      </c>
      <c r="L1341" s="3" t="s">
        <v>235</v>
      </c>
      <c r="M1341" s="3" t="s">
        <v>95</v>
      </c>
      <c r="P1341" s="17"/>
      <c r="U1341" s="19"/>
      <c r="V1341" s="19"/>
      <c r="W1341" s="19"/>
    </row>
    <row r="1342" spans="1:23" ht="12.75">
      <c r="A1342" s="3" t="s">
        <v>2701</v>
      </c>
      <c r="B1342" s="3">
        <v>312771633</v>
      </c>
      <c r="C1342" s="3" t="s">
        <v>231</v>
      </c>
      <c r="D1342" s="14">
        <v>44025</v>
      </c>
      <c r="E1342" s="3">
        <v>1276</v>
      </c>
      <c r="F1342" s="15"/>
      <c r="H1342" s="3" t="str">
        <f t="shared" ref="H1342:H1346" si="10">A1342</f>
        <v>Jennifer</v>
      </c>
      <c r="I1342" s="16"/>
      <c r="K1342" s="3" t="s">
        <v>235</v>
      </c>
      <c r="L1342" s="3" t="s">
        <v>235</v>
      </c>
      <c r="M1342" s="3" t="s">
        <v>95</v>
      </c>
      <c r="P1342" s="17"/>
      <c r="U1342" s="19"/>
      <c r="V1342" s="19"/>
      <c r="W1342" s="19"/>
    </row>
    <row r="1343" spans="1:23" ht="12.75">
      <c r="A1343" s="3" t="s">
        <v>2702</v>
      </c>
      <c r="B1343" s="3">
        <v>312770838</v>
      </c>
      <c r="C1343" s="3" t="s">
        <v>231</v>
      </c>
      <c r="D1343" s="14">
        <v>44025</v>
      </c>
      <c r="E1343" s="3">
        <v>1277</v>
      </c>
      <c r="F1343" s="15"/>
      <c r="H1343" s="3" t="str">
        <f t="shared" si="10"/>
        <v>Will</v>
      </c>
      <c r="I1343" s="16"/>
      <c r="K1343" s="3" t="s">
        <v>235</v>
      </c>
      <c r="L1343" s="3" t="s">
        <v>235</v>
      </c>
      <c r="M1343" s="3" t="s">
        <v>95</v>
      </c>
      <c r="P1343" s="17"/>
      <c r="U1343" s="19"/>
      <c r="V1343" s="19"/>
      <c r="W1343" s="19"/>
    </row>
    <row r="1344" spans="1:23" ht="15">
      <c r="A1344" s="3" t="s">
        <v>2703</v>
      </c>
      <c r="B1344" s="3">
        <v>257900797</v>
      </c>
      <c r="C1344" s="3" t="s">
        <v>2704</v>
      </c>
      <c r="D1344" s="14">
        <v>44026</v>
      </c>
      <c r="E1344" s="3">
        <v>1278</v>
      </c>
      <c r="F1344" s="15"/>
      <c r="H1344" s="3" t="str">
        <f t="shared" si="10"/>
        <v>Andrew Petersen</v>
      </c>
      <c r="I1344" s="16"/>
      <c r="K1344" s="23" t="s">
        <v>166</v>
      </c>
      <c r="L1344" s="23" t="s">
        <v>513</v>
      </c>
      <c r="M1344" s="3" t="s">
        <v>166</v>
      </c>
      <c r="P1344" s="17"/>
      <c r="U1344" s="19"/>
      <c r="V1344" s="19"/>
      <c r="W1344" s="19"/>
    </row>
    <row r="1345" spans="1:23" ht="15">
      <c r="A1345" s="3" t="s">
        <v>2705</v>
      </c>
      <c r="B1345" s="3">
        <v>312819577</v>
      </c>
      <c r="C1345" s="3" t="s">
        <v>231</v>
      </c>
      <c r="D1345" s="14">
        <v>44026</v>
      </c>
      <c r="E1345" s="3">
        <v>1279</v>
      </c>
      <c r="F1345" s="15"/>
      <c r="H1345" s="3" t="str">
        <f t="shared" si="10"/>
        <v>David Primeau</v>
      </c>
      <c r="I1345" s="16"/>
      <c r="K1345" s="23" t="s">
        <v>2706</v>
      </c>
      <c r="L1345" s="23" t="s">
        <v>2707</v>
      </c>
      <c r="M1345" s="3" t="s">
        <v>36</v>
      </c>
      <c r="P1345" s="17"/>
      <c r="U1345" s="19"/>
      <c r="V1345" s="19"/>
      <c r="W1345" s="19"/>
    </row>
    <row r="1346" spans="1:23" ht="12.75">
      <c r="A1346" s="3" t="s">
        <v>2708</v>
      </c>
      <c r="B1346" s="3">
        <v>312817905</v>
      </c>
      <c r="C1346" s="3" t="s">
        <v>237</v>
      </c>
      <c r="D1346" s="14">
        <v>44026</v>
      </c>
      <c r="E1346" s="3">
        <v>1280</v>
      </c>
      <c r="F1346" s="15"/>
      <c r="H1346" s="3" t="str">
        <f t="shared" si="10"/>
        <v>Ella Gehl</v>
      </c>
      <c r="I1346" s="16"/>
      <c r="K1346" s="3" t="s">
        <v>2697</v>
      </c>
      <c r="L1346" s="3" t="s">
        <v>728</v>
      </c>
      <c r="M1346" s="3" t="s">
        <v>68</v>
      </c>
      <c r="P1346" s="17"/>
      <c r="U1346" s="19"/>
      <c r="V1346" s="19"/>
      <c r="W1346" s="19"/>
    </row>
    <row r="1347" spans="1:23" ht="15">
      <c r="A1347" s="3" t="s">
        <v>2709</v>
      </c>
      <c r="B1347" s="3">
        <v>179416832</v>
      </c>
      <c r="C1347" s="3" t="s">
        <v>237</v>
      </c>
      <c r="D1347" s="14">
        <v>44026</v>
      </c>
      <c r="E1347" s="3">
        <v>1281</v>
      </c>
      <c r="F1347" s="15"/>
      <c r="H1347" s="3" t="s">
        <v>2710</v>
      </c>
      <c r="I1347" s="16"/>
      <c r="K1347" s="23" t="s">
        <v>2012</v>
      </c>
      <c r="L1347" s="23" t="s">
        <v>2711</v>
      </c>
      <c r="M1347" s="3" t="s">
        <v>124</v>
      </c>
      <c r="P1347" s="17"/>
      <c r="U1347" s="19"/>
      <c r="V1347" s="19"/>
      <c r="W1347" s="19"/>
    </row>
    <row r="1348" spans="1:23" ht="15">
      <c r="A1348" s="3" t="s">
        <v>2712</v>
      </c>
      <c r="B1348" s="3">
        <v>300215789</v>
      </c>
      <c r="C1348" s="3" t="s">
        <v>237</v>
      </c>
      <c r="D1348" s="14">
        <v>44026</v>
      </c>
      <c r="E1348" s="3">
        <v>1282</v>
      </c>
      <c r="F1348" s="15"/>
      <c r="H1348" s="3" t="str">
        <f t="shared" ref="H1348:H1375" si="11">A1348</f>
        <v>Jake Dennis</v>
      </c>
      <c r="I1348" s="16"/>
      <c r="K1348" s="23" t="s">
        <v>68</v>
      </c>
      <c r="L1348" s="23" t="s">
        <v>1363</v>
      </c>
      <c r="M1348" s="3" t="s">
        <v>68</v>
      </c>
      <c r="P1348" s="17"/>
      <c r="U1348" s="19"/>
      <c r="V1348" s="19"/>
      <c r="W1348" s="19"/>
    </row>
    <row r="1349" spans="1:23" ht="15">
      <c r="A1349" s="3" t="s">
        <v>2713</v>
      </c>
      <c r="B1349" s="3">
        <v>312829637</v>
      </c>
      <c r="C1349" s="3" t="s">
        <v>231</v>
      </c>
      <c r="D1349" s="14">
        <v>44026</v>
      </c>
      <c r="E1349" s="3">
        <v>1283</v>
      </c>
      <c r="F1349" s="15"/>
      <c r="H1349" s="3" t="str">
        <f t="shared" si="11"/>
        <v>Jennifer ZACH</v>
      </c>
      <c r="I1349" s="16"/>
      <c r="K1349" s="23" t="s">
        <v>2411</v>
      </c>
      <c r="L1349" s="23" t="s">
        <v>2714</v>
      </c>
      <c r="M1349" s="3" t="s">
        <v>36</v>
      </c>
      <c r="P1349" s="17"/>
      <c r="U1349" s="19"/>
      <c r="V1349" s="19"/>
      <c r="W1349" s="19"/>
    </row>
    <row r="1350" spans="1:23" ht="15">
      <c r="A1350" s="3" t="s">
        <v>2715</v>
      </c>
      <c r="B1350" s="3">
        <v>162770452</v>
      </c>
      <c r="C1350" s="3" t="s">
        <v>2716</v>
      </c>
      <c r="D1350" s="14">
        <v>44026</v>
      </c>
      <c r="E1350" s="3">
        <v>1284</v>
      </c>
      <c r="F1350" s="15"/>
      <c r="H1350" s="3" t="str">
        <f t="shared" si="11"/>
        <v>John Cord</v>
      </c>
      <c r="I1350" s="16"/>
      <c r="K1350" s="23" t="s">
        <v>2222</v>
      </c>
      <c r="L1350" s="3" t="s">
        <v>235</v>
      </c>
      <c r="M1350" s="3" t="s">
        <v>53</v>
      </c>
      <c r="P1350" s="17"/>
      <c r="U1350" s="19"/>
      <c r="V1350" s="19"/>
      <c r="W1350" s="19"/>
    </row>
    <row r="1351" spans="1:23" ht="12.75">
      <c r="A1351" s="3" t="s">
        <v>2717</v>
      </c>
      <c r="B1351" s="3">
        <v>312816774</v>
      </c>
      <c r="C1351" s="3" t="s">
        <v>231</v>
      </c>
      <c r="D1351" s="14">
        <v>44026</v>
      </c>
      <c r="E1351" s="3">
        <v>1285</v>
      </c>
      <c r="F1351" s="15"/>
      <c r="H1351" s="3" t="str">
        <f t="shared" si="11"/>
        <v>Kristine Arens</v>
      </c>
      <c r="I1351" s="16"/>
      <c r="K1351" s="3" t="s">
        <v>2718</v>
      </c>
      <c r="L1351" s="3" t="s">
        <v>1363</v>
      </c>
      <c r="M1351" s="3" t="s">
        <v>124</v>
      </c>
      <c r="P1351" s="17"/>
      <c r="U1351" s="19"/>
      <c r="V1351" s="19"/>
      <c r="W1351" s="19"/>
    </row>
    <row r="1352" spans="1:23" ht="15">
      <c r="A1352" s="3" t="s">
        <v>2719</v>
      </c>
      <c r="B1352" s="3">
        <v>74367852</v>
      </c>
      <c r="C1352" s="3" t="s">
        <v>271</v>
      </c>
      <c r="D1352" s="14">
        <v>44026</v>
      </c>
      <c r="E1352" s="3">
        <v>1286</v>
      </c>
      <c r="F1352" s="15"/>
      <c r="H1352" s="3" t="str">
        <f t="shared" si="11"/>
        <v>Renee Kingsbury</v>
      </c>
      <c r="I1352" s="16"/>
      <c r="K1352" s="23" t="s">
        <v>2720</v>
      </c>
      <c r="L1352" s="3" t="s">
        <v>235</v>
      </c>
      <c r="M1352" s="3" t="s">
        <v>166</v>
      </c>
      <c r="N1352" s="3" t="s">
        <v>239</v>
      </c>
      <c r="P1352" s="17"/>
      <c r="U1352" s="19"/>
      <c r="V1352" s="19"/>
      <c r="W1352" s="19"/>
    </row>
    <row r="1353" spans="1:23" ht="12.75">
      <c r="A1353" s="3" t="s">
        <v>2073</v>
      </c>
      <c r="B1353" s="3">
        <v>312819554</v>
      </c>
      <c r="C1353" s="3" t="s">
        <v>231</v>
      </c>
      <c r="D1353" s="14">
        <v>44026</v>
      </c>
      <c r="E1353" s="3">
        <v>1287</v>
      </c>
      <c r="F1353" s="15"/>
      <c r="H1353" s="3" t="str">
        <f t="shared" si="11"/>
        <v>Zach</v>
      </c>
      <c r="I1353" s="16"/>
      <c r="K1353" s="3" t="s">
        <v>235</v>
      </c>
      <c r="L1353" s="3" t="s">
        <v>235</v>
      </c>
      <c r="M1353" s="3" t="s">
        <v>95</v>
      </c>
      <c r="P1353" s="17"/>
      <c r="U1353" s="19"/>
      <c r="V1353" s="19"/>
      <c r="W1353" s="19"/>
    </row>
    <row r="1354" spans="1:23" ht="12.75">
      <c r="A1354" s="3" t="s">
        <v>2462</v>
      </c>
      <c r="B1354" s="3">
        <v>312820551</v>
      </c>
      <c r="C1354" s="3" t="s">
        <v>237</v>
      </c>
      <c r="D1354" s="14">
        <v>44027</v>
      </c>
      <c r="E1354" s="3">
        <v>1288</v>
      </c>
      <c r="F1354" s="15"/>
      <c r="H1354" s="3" t="str">
        <f t="shared" si="11"/>
        <v>Brendan McCallum</v>
      </c>
      <c r="I1354" s="16"/>
      <c r="J1354" s="3" t="s">
        <v>177</v>
      </c>
      <c r="K1354" s="3" t="s">
        <v>2463</v>
      </c>
      <c r="L1354" s="3" t="s">
        <v>48</v>
      </c>
      <c r="M1354" s="3" t="s">
        <v>31</v>
      </c>
      <c r="P1354" s="17"/>
      <c r="U1354" s="19"/>
      <c r="V1354" s="19"/>
      <c r="W1354" s="19"/>
    </row>
    <row r="1355" spans="1:23" ht="15">
      <c r="A1355" s="3" t="s">
        <v>2721</v>
      </c>
      <c r="B1355" s="3">
        <v>312819978</v>
      </c>
      <c r="C1355" s="3" t="s">
        <v>231</v>
      </c>
      <c r="D1355" s="14">
        <v>44027</v>
      </c>
      <c r="E1355" s="3">
        <v>1289</v>
      </c>
      <c r="F1355" s="15"/>
      <c r="H1355" s="3" t="str">
        <f t="shared" si="11"/>
        <v>Melanie Carlson</v>
      </c>
      <c r="I1355" s="16"/>
      <c r="K1355" s="23" t="s">
        <v>1964</v>
      </c>
      <c r="L1355" s="23" t="s">
        <v>48</v>
      </c>
      <c r="M1355" s="3" t="s">
        <v>40</v>
      </c>
      <c r="P1355" s="17"/>
      <c r="U1355" s="19"/>
      <c r="V1355" s="19"/>
      <c r="W1355" s="19"/>
    </row>
    <row r="1356" spans="1:23" ht="12.75">
      <c r="A1356" s="3" t="s">
        <v>2722</v>
      </c>
      <c r="B1356" s="3">
        <v>312901425</v>
      </c>
      <c r="C1356" s="3" t="s">
        <v>237</v>
      </c>
      <c r="D1356" s="14">
        <v>44028</v>
      </c>
      <c r="E1356" s="3">
        <v>1290</v>
      </c>
      <c r="F1356" s="15"/>
      <c r="H1356" s="3" t="str">
        <f t="shared" si="11"/>
        <v>Caroline James</v>
      </c>
      <c r="I1356" s="16"/>
      <c r="K1356" s="3" t="s">
        <v>235</v>
      </c>
      <c r="L1356" s="3" t="s">
        <v>235</v>
      </c>
      <c r="M1356" s="3" t="s">
        <v>95</v>
      </c>
      <c r="P1356" s="17"/>
      <c r="U1356" s="19"/>
      <c r="V1356" s="19"/>
      <c r="W1356" s="19"/>
    </row>
    <row r="1357" spans="1:23" ht="15">
      <c r="A1357" s="3" t="s">
        <v>2723</v>
      </c>
      <c r="B1357" s="3">
        <v>36302742</v>
      </c>
      <c r="C1357" s="3" t="s">
        <v>271</v>
      </c>
      <c r="D1357" s="14">
        <v>44030</v>
      </c>
      <c r="E1357" s="3">
        <v>1291</v>
      </c>
      <c r="F1357" s="15"/>
      <c r="H1357" s="3" t="str">
        <f t="shared" si="11"/>
        <v>Hedi Alavi</v>
      </c>
      <c r="I1357" s="16"/>
      <c r="K1357" s="23" t="s">
        <v>2724</v>
      </c>
      <c r="L1357" s="23" t="s">
        <v>2725</v>
      </c>
      <c r="M1357" s="3" t="s">
        <v>36</v>
      </c>
      <c r="P1357" s="17"/>
      <c r="U1357" s="19"/>
      <c r="V1357" s="19"/>
      <c r="W1357" s="19"/>
    </row>
    <row r="1358" spans="1:23" ht="12.75">
      <c r="A1358" s="3" t="s">
        <v>2726</v>
      </c>
      <c r="B1358" s="3">
        <v>233780043</v>
      </c>
      <c r="C1358" s="3" t="s">
        <v>2727</v>
      </c>
      <c r="D1358" s="14">
        <v>44030</v>
      </c>
      <c r="E1358" s="3">
        <v>1292</v>
      </c>
      <c r="F1358" s="15"/>
      <c r="H1358" s="3" t="str">
        <f t="shared" si="11"/>
        <v>Siddartha Bolisetty</v>
      </c>
      <c r="I1358" s="16"/>
      <c r="K1358" s="3" t="s">
        <v>235</v>
      </c>
      <c r="L1358" s="3" t="s">
        <v>235</v>
      </c>
      <c r="M1358" s="3" t="s">
        <v>95</v>
      </c>
      <c r="P1358" s="17"/>
      <c r="U1358" s="19"/>
      <c r="V1358" s="19"/>
      <c r="W1358" s="19"/>
    </row>
    <row r="1359" spans="1:23" ht="15">
      <c r="A1359" s="3" t="s">
        <v>2728</v>
      </c>
      <c r="B1359" s="3">
        <v>313042185</v>
      </c>
      <c r="C1359" s="3" t="s">
        <v>231</v>
      </c>
      <c r="D1359" s="14">
        <v>44032</v>
      </c>
      <c r="E1359" s="3">
        <v>1293</v>
      </c>
      <c r="F1359" s="15"/>
      <c r="H1359" s="3" t="str">
        <f t="shared" si="11"/>
        <v>Amber Ramirez</v>
      </c>
      <c r="I1359" s="16"/>
      <c r="K1359" s="23" t="s">
        <v>2729</v>
      </c>
      <c r="L1359" s="23" t="s">
        <v>214</v>
      </c>
      <c r="M1359" s="3" t="s">
        <v>36</v>
      </c>
      <c r="P1359" s="17"/>
      <c r="U1359" s="19"/>
      <c r="V1359" s="19"/>
      <c r="W1359" s="19"/>
    </row>
    <row r="1360" spans="1:23" ht="15">
      <c r="A1360" s="3" t="s">
        <v>2730</v>
      </c>
      <c r="B1360" s="3">
        <v>313056013</v>
      </c>
      <c r="C1360" s="3" t="s">
        <v>1055</v>
      </c>
      <c r="D1360" s="14">
        <v>44032</v>
      </c>
      <c r="E1360" s="3">
        <v>1294</v>
      </c>
      <c r="F1360" s="15"/>
      <c r="H1360" s="3" t="str">
        <f t="shared" si="11"/>
        <v>Ann Melissa Campbell</v>
      </c>
      <c r="I1360" s="16"/>
      <c r="K1360" s="23" t="s">
        <v>2731</v>
      </c>
      <c r="L1360" s="3" t="s">
        <v>1363</v>
      </c>
      <c r="M1360" s="3" t="s">
        <v>124</v>
      </c>
      <c r="P1360" s="17"/>
      <c r="U1360" s="19"/>
      <c r="V1360" s="19"/>
      <c r="W1360" s="19"/>
    </row>
    <row r="1361" spans="1:23" ht="12.75">
      <c r="A1361" s="3" t="s">
        <v>2732</v>
      </c>
      <c r="B1361" s="3">
        <v>313031100</v>
      </c>
      <c r="C1361" s="3" t="s">
        <v>237</v>
      </c>
      <c r="D1361" s="14">
        <v>44032</v>
      </c>
      <c r="E1361" s="3">
        <v>1295</v>
      </c>
      <c r="F1361" s="15"/>
      <c r="H1361" s="3" t="str">
        <f t="shared" si="11"/>
        <v>Fabiola Pastorino</v>
      </c>
      <c r="I1361" s="16"/>
      <c r="K1361" s="3" t="s">
        <v>2733</v>
      </c>
      <c r="L1361" s="3" t="s">
        <v>238</v>
      </c>
      <c r="M1361" s="3" t="s">
        <v>36</v>
      </c>
      <c r="P1361" s="17"/>
      <c r="U1361" s="19"/>
      <c r="V1361" s="19"/>
      <c r="W1361" s="19"/>
    </row>
    <row r="1362" spans="1:23" ht="12.75">
      <c r="A1362" s="3" t="s">
        <v>2734</v>
      </c>
      <c r="B1362" s="3">
        <v>305861326</v>
      </c>
      <c r="C1362" s="3" t="s">
        <v>293</v>
      </c>
      <c r="D1362" s="14">
        <v>44032</v>
      </c>
      <c r="E1362" s="3">
        <v>1296</v>
      </c>
      <c r="F1362" s="15"/>
      <c r="H1362" s="3" t="str">
        <f t="shared" si="11"/>
        <v>Yong-Xin Y.</v>
      </c>
      <c r="I1362" s="16"/>
      <c r="K1362" s="3" t="s">
        <v>235</v>
      </c>
      <c r="L1362" s="3" t="s">
        <v>235</v>
      </c>
      <c r="M1362" s="3" t="s">
        <v>95</v>
      </c>
      <c r="P1362" s="17"/>
      <c r="U1362" s="19"/>
      <c r="V1362" s="19"/>
      <c r="W1362" s="19"/>
    </row>
    <row r="1363" spans="1:23" ht="12.75">
      <c r="A1363" s="3" t="s">
        <v>2735</v>
      </c>
      <c r="B1363" s="3">
        <v>313027712</v>
      </c>
      <c r="C1363" s="3" t="s">
        <v>231</v>
      </c>
      <c r="D1363" s="14">
        <v>44032</v>
      </c>
      <c r="E1363" s="3">
        <v>1297</v>
      </c>
      <c r="F1363" s="15"/>
      <c r="H1363" s="3" t="str">
        <f t="shared" si="11"/>
        <v>Zach Weger</v>
      </c>
      <c r="I1363" s="16"/>
      <c r="K1363" s="3" t="s">
        <v>2736</v>
      </c>
      <c r="L1363" s="3" t="s">
        <v>2737</v>
      </c>
      <c r="M1363" s="3" t="s">
        <v>68</v>
      </c>
      <c r="P1363" s="17"/>
      <c r="U1363" s="19"/>
      <c r="V1363" s="19"/>
      <c r="W1363" s="19"/>
    </row>
    <row r="1364" spans="1:23" ht="15">
      <c r="A1364" s="3" t="s">
        <v>2738</v>
      </c>
      <c r="B1364" s="3">
        <v>284285027</v>
      </c>
      <c r="C1364" s="3" t="s">
        <v>293</v>
      </c>
      <c r="D1364" s="14">
        <v>44033</v>
      </c>
      <c r="E1364" s="3">
        <v>1298</v>
      </c>
      <c r="F1364" s="15"/>
      <c r="H1364" s="3" t="str">
        <f t="shared" si="11"/>
        <v>Charchit Shukla</v>
      </c>
      <c r="I1364" s="16"/>
      <c r="K1364" s="23" t="s">
        <v>68</v>
      </c>
      <c r="L1364" s="3" t="s">
        <v>67</v>
      </c>
      <c r="M1364" s="3" t="s">
        <v>68</v>
      </c>
      <c r="P1364" s="17"/>
      <c r="U1364" s="19"/>
      <c r="V1364" s="19"/>
      <c r="W1364" s="19"/>
    </row>
    <row r="1365" spans="1:23" ht="15">
      <c r="A1365" s="3" t="s">
        <v>2739</v>
      </c>
      <c r="B1365" s="3">
        <v>313083873</v>
      </c>
      <c r="C1365" s="3" t="s">
        <v>574</v>
      </c>
      <c r="D1365" s="14">
        <v>44033</v>
      </c>
      <c r="E1365" s="3">
        <v>1299</v>
      </c>
      <c r="F1365" s="15"/>
      <c r="H1365" s="3" t="str">
        <f t="shared" si="11"/>
        <v>Christopher Gill</v>
      </c>
      <c r="I1365" s="16"/>
      <c r="K1365" s="23" t="s">
        <v>2740</v>
      </c>
      <c r="L1365" s="23" t="s">
        <v>2741</v>
      </c>
      <c r="M1365" s="3" t="s">
        <v>36</v>
      </c>
      <c r="P1365" s="17"/>
      <c r="U1365" s="19"/>
      <c r="V1365" s="19"/>
      <c r="W1365" s="19"/>
    </row>
    <row r="1366" spans="1:23" ht="12.75">
      <c r="A1366" s="3" t="s">
        <v>2742</v>
      </c>
      <c r="B1366" s="3">
        <v>282885400</v>
      </c>
      <c r="C1366" s="3" t="s">
        <v>2743</v>
      </c>
      <c r="D1366" s="14">
        <v>44033</v>
      </c>
      <c r="E1366" s="3">
        <v>1300</v>
      </c>
      <c r="F1366" s="15"/>
      <c r="H1366" s="3" t="str">
        <f t="shared" si="11"/>
        <v>Cooper Jones</v>
      </c>
      <c r="I1366" s="16"/>
      <c r="K1366" s="3" t="s">
        <v>235</v>
      </c>
      <c r="L1366" s="3" t="s">
        <v>235</v>
      </c>
      <c r="M1366" s="3" t="s">
        <v>95</v>
      </c>
      <c r="P1366" s="17"/>
      <c r="U1366" s="19"/>
      <c r="V1366" s="19"/>
      <c r="W1366" s="19"/>
    </row>
    <row r="1367" spans="1:23" ht="12.75">
      <c r="A1367" s="3" t="s">
        <v>2744</v>
      </c>
      <c r="B1367" s="3">
        <v>313094671</v>
      </c>
      <c r="C1367" s="3" t="s">
        <v>231</v>
      </c>
      <c r="D1367" s="14">
        <v>44033</v>
      </c>
      <c r="E1367" s="3">
        <v>1301</v>
      </c>
      <c r="F1367" s="15"/>
      <c r="H1367" s="3" t="str">
        <f t="shared" si="11"/>
        <v>Geena R</v>
      </c>
      <c r="I1367" s="16"/>
      <c r="K1367" s="3" t="s">
        <v>235</v>
      </c>
      <c r="L1367" s="3" t="s">
        <v>235</v>
      </c>
      <c r="M1367" s="3" t="s">
        <v>95</v>
      </c>
      <c r="P1367" s="17"/>
      <c r="U1367" s="19"/>
      <c r="V1367" s="19"/>
      <c r="W1367" s="19"/>
    </row>
    <row r="1368" spans="1:23" ht="12.75">
      <c r="A1368" s="3" t="s">
        <v>2745</v>
      </c>
      <c r="B1368" s="3">
        <v>313083309</v>
      </c>
      <c r="C1368" s="3" t="s">
        <v>231</v>
      </c>
      <c r="D1368" s="14">
        <v>44033</v>
      </c>
      <c r="E1368" s="3">
        <v>1302</v>
      </c>
      <c r="F1368" s="15"/>
      <c r="H1368" s="3" t="str">
        <f t="shared" si="11"/>
        <v>Heather Ritchhart</v>
      </c>
      <c r="I1368" s="16"/>
      <c r="K1368" s="3" t="s">
        <v>2746</v>
      </c>
      <c r="L1368" s="3" t="s">
        <v>2747</v>
      </c>
      <c r="M1368" s="3" t="s">
        <v>36</v>
      </c>
      <c r="P1368" s="17"/>
      <c r="U1368" s="19"/>
      <c r="V1368" s="19"/>
      <c r="W1368" s="19"/>
    </row>
    <row r="1369" spans="1:23" ht="12.75">
      <c r="A1369" s="3" t="s">
        <v>2748</v>
      </c>
      <c r="B1369" s="3">
        <v>313096616</v>
      </c>
      <c r="C1369" s="3" t="s">
        <v>293</v>
      </c>
      <c r="D1369" s="14">
        <v>44033</v>
      </c>
      <c r="E1369" s="3">
        <v>1303</v>
      </c>
      <c r="F1369" s="15"/>
      <c r="H1369" s="3" t="str">
        <f t="shared" si="11"/>
        <v>Kevin Scheibe</v>
      </c>
      <c r="I1369" s="16"/>
      <c r="K1369" s="3" t="s">
        <v>2749</v>
      </c>
      <c r="L1369" s="3" t="s">
        <v>67</v>
      </c>
      <c r="M1369" s="3" t="s">
        <v>124</v>
      </c>
      <c r="P1369" s="17"/>
      <c r="U1369" s="19"/>
      <c r="V1369" s="19"/>
      <c r="W1369" s="19"/>
    </row>
    <row r="1370" spans="1:23" ht="15">
      <c r="A1370" s="3" t="s">
        <v>2750</v>
      </c>
      <c r="B1370" s="3">
        <v>60244502</v>
      </c>
      <c r="C1370" s="3" t="s">
        <v>520</v>
      </c>
      <c r="D1370" s="14">
        <v>44033</v>
      </c>
      <c r="E1370" s="3">
        <v>1304</v>
      </c>
      <c r="F1370" s="15"/>
      <c r="H1370" s="3" t="str">
        <f t="shared" si="11"/>
        <v>Krys Purscell</v>
      </c>
      <c r="I1370" s="16"/>
      <c r="K1370" s="23" t="s">
        <v>1552</v>
      </c>
      <c r="L1370" s="23" t="s">
        <v>2671</v>
      </c>
      <c r="M1370" s="3" t="s">
        <v>68</v>
      </c>
      <c r="P1370" s="17"/>
      <c r="U1370" s="19"/>
      <c r="V1370" s="19"/>
      <c r="W1370" s="19"/>
    </row>
    <row r="1371" spans="1:23" ht="12.75">
      <c r="A1371" s="3" t="s">
        <v>2751</v>
      </c>
      <c r="B1371" s="3">
        <v>274833121</v>
      </c>
      <c r="C1371" s="3" t="s">
        <v>237</v>
      </c>
      <c r="D1371" s="14">
        <v>44033</v>
      </c>
      <c r="E1371" s="3">
        <v>1305</v>
      </c>
      <c r="F1371" s="15"/>
      <c r="H1371" s="3" t="str">
        <f t="shared" si="11"/>
        <v>Linda Kendrick</v>
      </c>
      <c r="I1371" s="16"/>
      <c r="K1371" s="3" t="s">
        <v>2752</v>
      </c>
      <c r="L1371" s="3" t="s">
        <v>2753</v>
      </c>
      <c r="M1371" s="3" t="s">
        <v>166</v>
      </c>
      <c r="P1371" s="17"/>
      <c r="U1371" s="19"/>
      <c r="V1371" s="19"/>
      <c r="W1371" s="19"/>
    </row>
    <row r="1372" spans="1:23" ht="12.75">
      <c r="A1372" s="3" t="s">
        <v>2754</v>
      </c>
      <c r="B1372" s="3">
        <v>95017222</v>
      </c>
      <c r="C1372" s="3" t="s">
        <v>237</v>
      </c>
      <c r="D1372" s="14">
        <v>44033</v>
      </c>
      <c r="E1372" s="3">
        <v>1306</v>
      </c>
      <c r="F1372" s="15"/>
      <c r="H1372" s="3" t="str">
        <f t="shared" si="11"/>
        <v>Lupita Aquino</v>
      </c>
      <c r="I1372" s="16"/>
      <c r="K1372" s="3" t="s">
        <v>2755</v>
      </c>
      <c r="L1372" s="3" t="s">
        <v>2756</v>
      </c>
      <c r="M1372" s="3" t="s">
        <v>124</v>
      </c>
      <c r="P1372" s="17"/>
      <c r="U1372" s="19"/>
      <c r="V1372" s="19"/>
      <c r="W1372" s="19"/>
    </row>
    <row r="1373" spans="1:23" ht="15">
      <c r="A1373" s="3" t="s">
        <v>2757</v>
      </c>
      <c r="B1373" s="3">
        <v>313083306</v>
      </c>
      <c r="C1373" s="3" t="s">
        <v>311</v>
      </c>
      <c r="D1373" s="14">
        <v>44033</v>
      </c>
      <c r="E1373" s="3">
        <v>1307</v>
      </c>
      <c r="F1373" s="15"/>
      <c r="H1373" s="3" t="str">
        <f t="shared" si="11"/>
        <v>Marco Rosa</v>
      </c>
      <c r="I1373" s="16"/>
      <c r="K1373" s="23" t="s">
        <v>2758</v>
      </c>
      <c r="L1373" s="23" t="s">
        <v>866</v>
      </c>
      <c r="M1373" s="3" t="s">
        <v>53</v>
      </c>
      <c r="P1373" s="17"/>
      <c r="U1373" s="19"/>
      <c r="V1373" s="19"/>
      <c r="W1373" s="19"/>
    </row>
    <row r="1374" spans="1:23" ht="12.75">
      <c r="A1374" s="3" t="s">
        <v>2759</v>
      </c>
      <c r="B1374" s="3">
        <v>313087207</v>
      </c>
      <c r="C1374" s="3" t="s">
        <v>231</v>
      </c>
      <c r="D1374" s="14">
        <v>44033</v>
      </c>
      <c r="E1374" s="3">
        <v>1308</v>
      </c>
      <c r="F1374" s="15"/>
      <c r="H1374" s="3" t="str">
        <f t="shared" si="11"/>
        <v>Scott Vander Hart</v>
      </c>
      <c r="I1374" s="16"/>
      <c r="K1374" s="3" t="s">
        <v>2760</v>
      </c>
      <c r="L1374" s="3" t="s">
        <v>2761</v>
      </c>
      <c r="M1374" s="3" t="s">
        <v>166</v>
      </c>
      <c r="P1374" s="17"/>
      <c r="U1374" s="19"/>
      <c r="V1374" s="19"/>
      <c r="W1374" s="19"/>
    </row>
    <row r="1375" spans="1:23" ht="15">
      <c r="A1375" s="3" t="s">
        <v>2762</v>
      </c>
      <c r="B1375" s="3">
        <v>313083304</v>
      </c>
      <c r="C1375" s="3" t="s">
        <v>231</v>
      </c>
      <c r="D1375" s="14">
        <v>44034</v>
      </c>
      <c r="E1375" s="3">
        <v>1309</v>
      </c>
      <c r="F1375" s="15"/>
      <c r="H1375" s="3" t="str">
        <f t="shared" si="11"/>
        <v>Carolina Reyes</v>
      </c>
      <c r="I1375" s="16"/>
      <c r="K1375" s="23" t="s">
        <v>2547</v>
      </c>
      <c r="L1375" s="23" t="s">
        <v>2763</v>
      </c>
      <c r="M1375" s="3" t="s">
        <v>166</v>
      </c>
      <c r="P1375" s="17"/>
      <c r="U1375" s="19"/>
      <c r="V1375" s="19"/>
      <c r="W1375" s="19"/>
    </row>
    <row r="1376" spans="1:23" ht="12.75">
      <c r="A1376" s="3" t="s">
        <v>2764</v>
      </c>
      <c r="B1376" s="3">
        <v>9195111</v>
      </c>
      <c r="C1376" s="3" t="s">
        <v>2765</v>
      </c>
      <c r="D1376" s="14">
        <v>44034</v>
      </c>
      <c r="E1376" s="3">
        <v>1310</v>
      </c>
      <c r="F1376" s="15"/>
      <c r="H1376" s="3" t="s">
        <v>2766</v>
      </c>
      <c r="I1376" s="16"/>
      <c r="K1376" s="3" t="s">
        <v>68</v>
      </c>
      <c r="L1376" s="3" t="s">
        <v>2671</v>
      </c>
      <c r="M1376" s="3" t="s">
        <v>68</v>
      </c>
      <c r="P1376" s="17"/>
      <c r="U1376" s="19"/>
      <c r="V1376" s="19"/>
      <c r="W1376" s="19"/>
    </row>
    <row r="1377" spans="1:23" ht="15">
      <c r="A1377" s="3" t="s">
        <v>2767</v>
      </c>
      <c r="B1377" s="3">
        <v>17072991</v>
      </c>
      <c r="C1377" s="3" t="s">
        <v>237</v>
      </c>
      <c r="D1377" s="14">
        <v>44034</v>
      </c>
      <c r="E1377" s="3">
        <v>1311</v>
      </c>
      <c r="F1377" s="15"/>
      <c r="H1377" s="3" t="str">
        <f t="shared" ref="H1377:H1386" si="12">A1377</f>
        <v>Jennifer Koska</v>
      </c>
      <c r="I1377" s="16"/>
      <c r="K1377" s="23" t="s">
        <v>2768</v>
      </c>
      <c r="L1377" s="23" t="s">
        <v>1076</v>
      </c>
      <c r="M1377" s="3" t="s">
        <v>36</v>
      </c>
      <c r="P1377" s="17"/>
      <c r="U1377" s="19"/>
      <c r="V1377" s="19"/>
      <c r="W1377" s="19"/>
    </row>
    <row r="1378" spans="1:23" ht="12.75">
      <c r="A1378" s="3" t="s">
        <v>2036</v>
      </c>
      <c r="B1378" s="3">
        <v>268589147</v>
      </c>
      <c r="C1378" s="3" t="s">
        <v>237</v>
      </c>
      <c r="D1378" s="14">
        <v>44034</v>
      </c>
      <c r="E1378" s="3">
        <v>1312</v>
      </c>
      <c r="F1378" s="15"/>
      <c r="H1378" s="3" t="str">
        <f t="shared" si="12"/>
        <v>Karen Ripperger</v>
      </c>
      <c r="I1378" s="16"/>
      <c r="K1378" s="3" t="s">
        <v>2769</v>
      </c>
      <c r="L1378" s="3" t="s">
        <v>103</v>
      </c>
      <c r="M1378" s="3" t="s">
        <v>166</v>
      </c>
      <c r="P1378" s="17"/>
      <c r="U1378" s="19"/>
      <c r="V1378" s="19"/>
      <c r="W1378" s="19"/>
    </row>
    <row r="1379" spans="1:23" ht="15">
      <c r="A1379" s="3" t="s">
        <v>2770</v>
      </c>
      <c r="B1379" s="3">
        <v>313125627</v>
      </c>
      <c r="C1379" s="3" t="s">
        <v>231</v>
      </c>
      <c r="D1379" s="14">
        <v>44034</v>
      </c>
      <c r="E1379" s="3">
        <v>1313</v>
      </c>
      <c r="F1379" s="15"/>
      <c r="H1379" s="3" t="str">
        <f t="shared" si="12"/>
        <v>Skyler Merry</v>
      </c>
      <c r="I1379" s="16"/>
      <c r="K1379" s="23" t="s">
        <v>2771</v>
      </c>
      <c r="L1379" s="23" t="s">
        <v>35</v>
      </c>
      <c r="M1379" s="3" t="s">
        <v>68</v>
      </c>
      <c r="P1379" s="17"/>
      <c r="U1379" s="19"/>
      <c r="V1379" s="19"/>
      <c r="W1379" s="19"/>
    </row>
    <row r="1380" spans="1:23" ht="12.75">
      <c r="A1380" s="3" t="s">
        <v>2772</v>
      </c>
      <c r="B1380" s="3">
        <v>7227791</v>
      </c>
      <c r="C1380" s="3" t="s">
        <v>231</v>
      </c>
      <c r="D1380" s="14">
        <v>44034</v>
      </c>
      <c r="E1380" s="3">
        <v>1314</v>
      </c>
      <c r="F1380" s="15"/>
      <c r="H1380" s="3" t="str">
        <f t="shared" si="12"/>
        <v>Diana Carr</v>
      </c>
      <c r="I1380" s="16"/>
      <c r="K1380" s="3" t="s">
        <v>2773</v>
      </c>
      <c r="L1380" s="3" t="s">
        <v>238</v>
      </c>
      <c r="M1380" s="3" t="s">
        <v>44</v>
      </c>
      <c r="P1380" s="17"/>
      <c r="U1380" s="19"/>
      <c r="V1380" s="19"/>
      <c r="W1380" s="19"/>
    </row>
    <row r="1381" spans="1:23" ht="12.75">
      <c r="A1381" s="3" t="s">
        <v>2774</v>
      </c>
      <c r="B1381" s="3">
        <v>311659288</v>
      </c>
      <c r="C1381" s="3" t="s">
        <v>2775</v>
      </c>
      <c r="D1381" s="14">
        <v>44036</v>
      </c>
      <c r="E1381" s="3">
        <v>1315</v>
      </c>
      <c r="F1381" s="15"/>
      <c r="H1381" s="3" t="str">
        <f t="shared" si="12"/>
        <v>Skylar McCombs</v>
      </c>
      <c r="I1381" s="16"/>
      <c r="K1381" s="3" t="s">
        <v>43</v>
      </c>
      <c r="L1381" s="3" t="s">
        <v>48</v>
      </c>
      <c r="M1381" s="3" t="s">
        <v>44</v>
      </c>
      <c r="P1381" s="17"/>
      <c r="U1381" s="19"/>
      <c r="V1381" s="19"/>
      <c r="W1381" s="19"/>
    </row>
    <row r="1382" spans="1:23" ht="12.75">
      <c r="A1382" s="3" t="s">
        <v>2776</v>
      </c>
      <c r="B1382" s="3">
        <v>313259673</v>
      </c>
      <c r="C1382" s="3" t="s">
        <v>271</v>
      </c>
      <c r="D1382" s="14">
        <v>44038</v>
      </c>
      <c r="E1382" s="3">
        <v>1316</v>
      </c>
      <c r="F1382" s="15"/>
      <c r="H1382" s="3" t="str">
        <f t="shared" si="12"/>
        <v>James williams</v>
      </c>
      <c r="I1382" s="16"/>
      <c r="K1382" s="3" t="s">
        <v>2777</v>
      </c>
      <c r="L1382" s="3" t="s">
        <v>2778</v>
      </c>
      <c r="M1382" s="3" t="s">
        <v>31</v>
      </c>
      <c r="P1382" s="17"/>
      <c r="U1382" s="19"/>
      <c r="V1382" s="19"/>
      <c r="W1382" s="19"/>
    </row>
    <row r="1383" spans="1:23" ht="12.75">
      <c r="A1383" s="3" t="s">
        <v>2779</v>
      </c>
      <c r="B1383" s="3">
        <v>274453184</v>
      </c>
      <c r="C1383" s="3" t="s">
        <v>2780</v>
      </c>
      <c r="D1383" s="14">
        <v>44039</v>
      </c>
      <c r="E1383" s="3">
        <v>1317</v>
      </c>
      <c r="F1383" s="15"/>
      <c r="H1383" s="3" t="str">
        <f t="shared" si="12"/>
        <v>Ethan Jenkins</v>
      </c>
      <c r="I1383" s="16"/>
      <c r="K1383" s="3" t="s">
        <v>56</v>
      </c>
      <c r="L1383" s="3" t="s">
        <v>377</v>
      </c>
      <c r="M1383" s="3" t="s">
        <v>56</v>
      </c>
      <c r="P1383" s="17"/>
      <c r="U1383" s="19"/>
      <c r="V1383" s="19"/>
      <c r="W1383" s="19"/>
    </row>
    <row r="1384" spans="1:23" ht="12.75">
      <c r="A1384" s="3" t="s">
        <v>2781</v>
      </c>
      <c r="B1384" s="3">
        <v>313135777</v>
      </c>
      <c r="C1384" s="3" t="s">
        <v>231</v>
      </c>
      <c r="D1384" s="14">
        <v>44040</v>
      </c>
      <c r="E1384" s="3">
        <v>1318</v>
      </c>
      <c r="F1384" s="15"/>
      <c r="H1384" s="3" t="str">
        <f t="shared" si="12"/>
        <v>Joey Lovan</v>
      </c>
      <c r="I1384" s="16"/>
      <c r="K1384" s="3" t="s">
        <v>235</v>
      </c>
      <c r="L1384" s="3" t="s">
        <v>235</v>
      </c>
      <c r="M1384" s="3" t="s">
        <v>95</v>
      </c>
      <c r="P1384" s="17"/>
      <c r="U1384" s="19"/>
      <c r="V1384" s="19"/>
      <c r="W1384" s="19"/>
    </row>
    <row r="1385" spans="1:23" ht="12.75">
      <c r="A1385" s="3" t="s">
        <v>2782</v>
      </c>
      <c r="B1385" s="3">
        <v>313418642</v>
      </c>
      <c r="C1385" s="3" t="s">
        <v>237</v>
      </c>
      <c r="D1385" s="14">
        <v>44041</v>
      </c>
      <c r="E1385" s="3">
        <v>1319</v>
      </c>
      <c r="F1385" s="15"/>
      <c r="H1385" s="3" t="str">
        <f t="shared" si="12"/>
        <v>Ann Schulte</v>
      </c>
      <c r="I1385" s="16"/>
      <c r="K1385" s="3" t="s">
        <v>2783</v>
      </c>
      <c r="L1385" s="3" t="s">
        <v>103</v>
      </c>
      <c r="M1385" s="3" t="s">
        <v>53</v>
      </c>
      <c r="P1385" s="17"/>
      <c r="U1385" s="19"/>
      <c r="V1385" s="19"/>
      <c r="W1385" s="19"/>
    </row>
    <row r="1386" spans="1:23" ht="12.75">
      <c r="A1386" s="3" t="s">
        <v>2784</v>
      </c>
      <c r="B1386" s="3">
        <v>313432833</v>
      </c>
      <c r="C1386" s="3" t="s">
        <v>237</v>
      </c>
      <c r="D1386" s="14">
        <v>44042</v>
      </c>
      <c r="E1386" s="3">
        <v>1320</v>
      </c>
      <c r="F1386" s="15"/>
      <c r="H1386" s="3" t="str">
        <f t="shared" si="12"/>
        <v>Jeram Andersen</v>
      </c>
      <c r="I1386" s="16"/>
      <c r="K1386" s="3" t="s">
        <v>235</v>
      </c>
      <c r="L1386" s="3" t="s">
        <v>235</v>
      </c>
      <c r="M1386" s="3" t="s">
        <v>95</v>
      </c>
      <c r="P1386" s="17"/>
      <c r="U1386" s="19"/>
      <c r="V1386" s="19"/>
      <c r="W1386" s="19"/>
    </row>
    <row r="1387" spans="1:23" ht="12.75">
      <c r="A1387" s="3" t="s">
        <v>2785</v>
      </c>
      <c r="B1387" s="3">
        <v>313463781</v>
      </c>
      <c r="C1387" s="3" t="s">
        <v>723</v>
      </c>
      <c r="D1387" s="14">
        <v>44043</v>
      </c>
      <c r="E1387" s="3">
        <v>1321</v>
      </c>
      <c r="F1387" s="15"/>
      <c r="H1387" s="3" t="s">
        <v>2785</v>
      </c>
      <c r="I1387" s="16"/>
      <c r="K1387" s="3" t="s">
        <v>235</v>
      </c>
      <c r="L1387" s="3" t="s">
        <v>235</v>
      </c>
      <c r="M1387" s="3" t="s">
        <v>95</v>
      </c>
      <c r="P1387" s="17"/>
      <c r="U1387" s="19"/>
      <c r="V1387" s="19"/>
      <c r="W1387" s="19"/>
    </row>
    <row r="1388" spans="1:23" ht="12.75">
      <c r="A1388" s="3" t="s">
        <v>2124</v>
      </c>
      <c r="B1388" s="3">
        <v>220719704</v>
      </c>
      <c r="C1388" s="3" t="s">
        <v>237</v>
      </c>
      <c r="D1388" s="14">
        <v>44045</v>
      </c>
      <c r="E1388" s="3">
        <v>1322</v>
      </c>
      <c r="F1388" s="15"/>
      <c r="H1388" s="3" t="s">
        <v>2124</v>
      </c>
      <c r="I1388" s="16"/>
      <c r="K1388" s="3" t="s">
        <v>2786</v>
      </c>
      <c r="L1388" s="3" t="s">
        <v>2787</v>
      </c>
      <c r="M1388" s="3" t="s">
        <v>53</v>
      </c>
      <c r="P1388" s="17"/>
      <c r="U1388" s="19"/>
      <c r="V1388" s="19"/>
      <c r="W1388" s="19"/>
    </row>
    <row r="1389" spans="1:23" ht="12.75">
      <c r="A1389" s="3" t="s">
        <v>2788</v>
      </c>
      <c r="B1389" s="3">
        <v>313735663</v>
      </c>
      <c r="C1389" s="3" t="s">
        <v>2789</v>
      </c>
      <c r="D1389" s="14">
        <v>44048</v>
      </c>
      <c r="E1389" s="3">
        <v>1323</v>
      </c>
      <c r="F1389" s="15"/>
      <c r="H1389" s="3" t="s">
        <v>2788</v>
      </c>
      <c r="I1389" s="16"/>
      <c r="K1389" s="3" t="s">
        <v>235</v>
      </c>
      <c r="L1389" s="3" t="s">
        <v>235</v>
      </c>
      <c r="M1389" s="3" t="s">
        <v>95</v>
      </c>
      <c r="P1389" s="17"/>
      <c r="U1389" s="19"/>
      <c r="V1389" s="19"/>
      <c r="W1389" s="19"/>
    </row>
    <row r="1390" spans="1:23" ht="12.75">
      <c r="A1390" s="3" t="s">
        <v>2790</v>
      </c>
      <c r="B1390" s="3">
        <v>279237905</v>
      </c>
      <c r="C1390" s="3" t="s">
        <v>237</v>
      </c>
      <c r="D1390" s="14">
        <v>44049</v>
      </c>
      <c r="E1390" s="3">
        <v>1324</v>
      </c>
      <c r="F1390" s="15"/>
      <c r="H1390" s="3" t="s">
        <v>2790</v>
      </c>
      <c r="I1390" s="16"/>
      <c r="K1390" s="3" t="s">
        <v>905</v>
      </c>
      <c r="L1390" s="3" t="s">
        <v>351</v>
      </c>
      <c r="M1390" s="3" t="s">
        <v>53</v>
      </c>
      <c r="P1390" s="17"/>
      <c r="U1390" s="19"/>
      <c r="V1390" s="19"/>
      <c r="W1390" s="19"/>
    </row>
    <row r="1391" spans="1:23" ht="12.75">
      <c r="A1391" s="3" t="s">
        <v>2791</v>
      </c>
      <c r="B1391" s="3">
        <v>313782061</v>
      </c>
      <c r="C1391" s="3" t="s">
        <v>271</v>
      </c>
      <c r="D1391" s="14">
        <v>44049</v>
      </c>
      <c r="E1391" s="3">
        <v>1325</v>
      </c>
      <c r="F1391" s="15"/>
      <c r="H1391" s="3" t="s">
        <v>2791</v>
      </c>
      <c r="I1391" s="16"/>
      <c r="K1391" s="3" t="s">
        <v>172</v>
      </c>
      <c r="L1391" s="3" t="s">
        <v>86</v>
      </c>
      <c r="M1391" s="3" t="s">
        <v>44</v>
      </c>
      <c r="P1391" s="17"/>
      <c r="U1391" s="19"/>
      <c r="V1391" s="19"/>
      <c r="W1391" s="19"/>
    </row>
    <row r="1392" spans="1:23" ht="12.75">
      <c r="A1392" s="3" t="s">
        <v>2792</v>
      </c>
      <c r="B1392" s="3">
        <v>245611907</v>
      </c>
      <c r="C1392" s="3" t="s">
        <v>237</v>
      </c>
      <c r="D1392" s="14">
        <v>44049</v>
      </c>
      <c r="E1392" s="3">
        <v>1326</v>
      </c>
      <c r="F1392" s="15"/>
      <c r="H1392" s="3" t="s">
        <v>2792</v>
      </c>
      <c r="I1392" s="16"/>
      <c r="K1392" s="3" t="s">
        <v>2793</v>
      </c>
      <c r="L1392" s="3" t="s">
        <v>1007</v>
      </c>
      <c r="M1392" s="3" t="s">
        <v>53</v>
      </c>
      <c r="P1392" s="17"/>
      <c r="U1392" s="19"/>
      <c r="V1392" s="19"/>
      <c r="W1392" s="19"/>
    </row>
    <row r="1393" spans="1:23" ht="12.75">
      <c r="A1393" s="3" t="s">
        <v>2794</v>
      </c>
      <c r="B1393" s="3">
        <v>313803509</v>
      </c>
      <c r="C1393" s="3" t="s">
        <v>723</v>
      </c>
      <c r="D1393" s="14">
        <v>44049</v>
      </c>
      <c r="E1393" s="3">
        <v>1327</v>
      </c>
      <c r="F1393" s="15"/>
      <c r="H1393" s="3" t="s">
        <v>2794</v>
      </c>
      <c r="I1393" s="16"/>
      <c r="K1393" s="3" t="s">
        <v>235</v>
      </c>
      <c r="L1393" s="3" t="s">
        <v>235</v>
      </c>
      <c r="M1393" s="3" t="s">
        <v>95</v>
      </c>
      <c r="P1393" s="17"/>
      <c r="U1393" s="19"/>
      <c r="V1393" s="19"/>
      <c r="W1393" s="19"/>
    </row>
    <row r="1394" spans="1:23" ht="12.75">
      <c r="A1394" s="3" t="s">
        <v>2795</v>
      </c>
      <c r="B1394" s="3">
        <v>313804602</v>
      </c>
      <c r="C1394" s="3" t="s">
        <v>231</v>
      </c>
      <c r="D1394" s="14">
        <v>44050</v>
      </c>
      <c r="E1394" s="3">
        <v>1328</v>
      </c>
      <c r="F1394" s="15"/>
      <c r="H1394" s="3" t="s">
        <v>2795</v>
      </c>
      <c r="I1394" s="16"/>
      <c r="K1394" s="3" t="s">
        <v>1552</v>
      </c>
      <c r="L1394" s="3" t="s">
        <v>1363</v>
      </c>
      <c r="M1394" s="3" t="s">
        <v>68</v>
      </c>
      <c r="P1394" s="17"/>
      <c r="U1394" s="19"/>
      <c r="V1394" s="19"/>
      <c r="W1394" s="19"/>
    </row>
    <row r="1395" spans="1:23" ht="12.75">
      <c r="A1395" s="3" t="s">
        <v>2796</v>
      </c>
      <c r="B1395" s="3">
        <v>313826477</v>
      </c>
      <c r="C1395" s="3" t="s">
        <v>231</v>
      </c>
      <c r="D1395" s="14">
        <v>44050</v>
      </c>
      <c r="E1395" s="3">
        <v>1329</v>
      </c>
      <c r="F1395" s="15"/>
      <c r="H1395" s="3" t="s">
        <v>2796</v>
      </c>
      <c r="I1395" s="16"/>
      <c r="K1395" s="3" t="s">
        <v>2797</v>
      </c>
      <c r="L1395" s="3" t="s">
        <v>2798</v>
      </c>
      <c r="M1395" s="3" t="s">
        <v>53</v>
      </c>
      <c r="P1395" s="17"/>
      <c r="U1395" s="19"/>
      <c r="V1395" s="19"/>
      <c r="W1395" s="19"/>
    </row>
    <row r="1396" spans="1:23" ht="12.75">
      <c r="A1396" s="3" t="s">
        <v>2799</v>
      </c>
      <c r="B1396" s="3">
        <v>208729081</v>
      </c>
      <c r="C1396" s="3" t="s">
        <v>2800</v>
      </c>
      <c r="D1396" s="14">
        <v>44050</v>
      </c>
      <c r="E1396" s="3">
        <v>1330</v>
      </c>
      <c r="F1396" s="15"/>
      <c r="H1396" s="3" t="s">
        <v>2799</v>
      </c>
      <c r="I1396" s="16"/>
      <c r="K1396" s="3" t="s">
        <v>2801</v>
      </c>
      <c r="L1396" s="3" t="s">
        <v>103</v>
      </c>
      <c r="M1396" s="3" t="s">
        <v>53</v>
      </c>
      <c r="P1396" s="17"/>
      <c r="U1396" s="19"/>
      <c r="V1396" s="19"/>
      <c r="W1396" s="19"/>
    </row>
    <row r="1397" spans="1:23" ht="12.75">
      <c r="A1397" s="3" t="s">
        <v>2802</v>
      </c>
      <c r="B1397" s="3">
        <v>313944094</v>
      </c>
      <c r="C1397" s="3" t="s">
        <v>231</v>
      </c>
      <c r="D1397" s="14">
        <v>44053</v>
      </c>
      <c r="E1397" s="3">
        <v>1331</v>
      </c>
      <c r="F1397" s="15"/>
      <c r="H1397" s="3" t="s">
        <v>2802</v>
      </c>
      <c r="I1397" s="16"/>
      <c r="K1397" s="3" t="s">
        <v>2803</v>
      </c>
      <c r="L1397" s="3" t="s">
        <v>377</v>
      </c>
      <c r="M1397" s="3" t="s">
        <v>36</v>
      </c>
      <c r="P1397" s="17"/>
      <c r="U1397" s="19"/>
      <c r="V1397" s="19"/>
      <c r="W1397" s="19"/>
    </row>
    <row r="1398" spans="1:23" ht="12.75">
      <c r="A1398" s="3" t="s">
        <v>1534</v>
      </c>
      <c r="B1398" s="3">
        <v>313960440</v>
      </c>
      <c r="C1398" s="3" t="s">
        <v>231</v>
      </c>
      <c r="D1398" s="14">
        <v>44053</v>
      </c>
      <c r="E1398" s="3">
        <v>1332</v>
      </c>
      <c r="F1398" s="15"/>
      <c r="H1398" s="3" t="s">
        <v>1534</v>
      </c>
      <c r="I1398" s="16"/>
      <c r="K1398" s="3" t="s">
        <v>235</v>
      </c>
      <c r="L1398" s="3" t="s">
        <v>235</v>
      </c>
      <c r="M1398" s="3" t="s">
        <v>95</v>
      </c>
      <c r="P1398" s="17"/>
      <c r="U1398" s="19"/>
      <c r="V1398" s="19"/>
      <c r="W1398" s="19"/>
    </row>
    <row r="1399" spans="1:23" ht="12.75">
      <c r="A1399" s="3" t="s">
        <v>2804</v>
      </c>
      <c r="B1399" s="3">
        <v>313967650</v>
      </c>
      <c r="C1399" s="3" t="s">
        <v>231</v>
      </c>
      <c r="D1399" s="14">
        <v>44053</v>
      </c>
      <c r="E1399" s="3">
        <v>1333</v>
      </c>
      <c r="F1399" s="15"/>
      <c r="H1399" s="3" t="s">
        <v>2804</v>
      </c>
      <c r="I1399" s="16"/>
      <c r="K1399" s="3" t="s">
        <v>280</v>
      </c>
      <c r="L1399" s="3" t="s">
        <v>238</v>
      </c>
      <c r="M1399" s="3" t="s">
        <v>280</v>
      </c>
      <c r="P1399" s="17"/>
      <c r="U1399" s="19"/>
      <c r="V1399" s="19"/>
      <c r="W1399" s="19"/>
    </row>
    <row r="1400" spans="1:23" ht="12.75">
      <c r="A1400" s="3" t="s">
        <v>2805</v>
      </c>
      <c r="B1400" s="3">
        <v>313987378</v>
      </c>
      <c r="C1400" s="3" t="s">
        <v>231</v>
      </c>
      <c r="D1400" s="14">
        <v>44053</v>
      </c>
      <c r="E1400" s="3">
        <v>1334</v>
      </c>
      <c r="F1400" s="15"/>
      <c r="H1400" s="3" t="s">
        <v>2805</v>
      </c>
      <c r="I1400" s="16"/>
      <c r="K1400" s="3" t="s">
        <v>68</v>
      </c>
      <c r="L1400" s="3" t="s">
        <v>1363</v>
      </c>
      <c r="M1400" s="3" t="s">
        <v>68</v>
      </c>
      <c r="P1400" s="17"/>
      <c r="U1400" s="19"/>
      <c r="V1400" s="19"/>
      <c r="W1400" s="19"/>
    </row>
    <row r="1401" spans="1:23" ht="12.75">
      <c r="A1401" s="3" t="s">
        <v>2806</v>
      </c>
      <c r="B1401" s="3">
        <v>250779346</v>
      </c>
      <c r="C1401" s="3" t="s">
        <v>1385</v>
      </c>
      <c r="D1401" s="14">
        <v>44053</v>
      </c>
      <c r="E1401" s="3">
        <v>1335</v>
      </c>
      <c r="F1401" s="15"/>
      <c r="H1401" s="3" t="s">
        <v>2806</v>
      </c>
      <c r="I1401" s="16"/>
      <c r="K1401" s="3" t="s">
        <v>235</v>
      </c>
      <c r="L1401" s="3" t="s">
        <v>235</v>
      </c>
      <c r="M1401" s="3" t="s">
        <v>95</v>
      </c>
      <c r="P1401" s="17"/>
      <c r="U1401" s="19"/>
      <c r="V1401" s="19"/>
      <c r="W1401" s="19"/>
    </row>
    <row r="1402" spans="1:23" ht="12.75">
      <c r="A1402" s="3" t="s">
        <v>2807</v>
      </c>
      <c r="B1402" s="3">
        <v>314073621</v>
      </c>
      <c r="C1402" s="3" t="s">
        <v>231</v>
      </c>
      <c r="D1402" s="14">
        <v>44055</v>
      </c>
      <c r="E1402" s="3">
        <v>1336</v>
      </c>
      <c r="F1402" s="15"/>
      <c r="H1402" s="3" t="s">
        <v>2807</v>
      </c>
      <c r="I1402" s="16"/>
      <c r="K1402" s="3" t="s">
        <v>235</v>
      </c>
      <c r="L1402" s="3" t="s">
        <v>235</v>
      </c>
      <c r="M1402" s="3" t="s">
        <v>95</v>
      </c>
      <c r="P1402" s="17"/>
      <c r="U1402" s="19"/>
      <c r="V1402" s="19"/>
      <c r="W1402" s="19"/>
    </row>
    <row r="1403" spans="1:23" ht="12.75">
      <c r="A1403" s="3" t="s">
        <v>2808</v>
      </c>
      <c r="B1403" s="3">
        <v>314154402</v>
      </c>
      <c r="C1403" s="3" t="s">
        <v>231</v>
      </c>
      <c r="D1403" s="14">
        <v>44057</v>
      </c>
      <c r="E1403" s="3">
        <v>1337</v>
      </c>
      <c r="F1403" s="15"/>
      <c r="H1403" s="3" t="s">
        <v>2808</v>
      </c>
      <c r="I1403" s="16"/>
      <c r="K1403" s="3" t="s">
        <v>235</v>
      </c>
      <c r="L1403" s="3" t="s">
        <v>235</v>
      </c>
      <c r="M1403" s="3" t="s">
        <v>95</v>
      </c>
      <c r="P1403" s="17"/>
      <c r="U1403" s="19"/>
      <c r="V1403" s="19"/>
      <c r="W1403" s="19"/>
    </row>
    <row r="1404" spans="1:23" ht="12.75">
      <c r="A1404" s="3" t="s">
        <v>2809</v>
      </c>
      <c r="B1404" s="3">
        <v>308464746</v>
      </c>
      <c r="C1404" s="3" t="s">
        <v>237</v>
      </c>
      <c r="D1404" s="14">
        <v>44061</v>
      </c>
      <c r="E1404" s="3">
        <v>1338</v>
      </c>
      <c r="F1404" s="15"/>
      <c r="H1404" s="3" t="s">
        <v>2809</v>
      </c>
      <c r="I1404" s="16"/>
      <c r="K1404" s="3" t="s">
        <v>280</v>
      </c>
      <c r="L1404" s="3" t="s">
        <v>742</v>
      </c>
      <c r="M1404" s="3" t="s">
        <v>280</v>
      </c>
      <c r="P1404" s="17"/>
      <c r="U1404" s="19"/>
      <c r="V1404" s="19"/>
      <c r="W1404" s="19"/>
    </row>
    <row r="1405" spans="1:23" ht="12.75">
      <c r="A1405" s="3" t="s">
        <v>2810</v>
      </c>
      <c r="B1405" s="3">
        <v>314362684</v>
      </c>
      <c r="C1405" s="3" t="s">
        <v>2811</v>
      </c>
      <c r="D1405" s="14">
        <v>44061</v>
      </c>
      <c r="E1405" s="3">
        <v>1339</v>
      </c>
      <c r="F1405" s="15"/>
      <c r="H1405" s="3" t="s">
        <v>2810</v>
      </c>
      <c r="I1405" s="16"/>
      <c r="K1405" s="3" t="s">
        <v>2812</v>
      </c>
      <c r="L1405" s="3" t="s">
        <v>235</v>
      </c>
      <c r="M1405" s="3" t="s">
        <v>53</v>
      </c>
      <c r="N1405" s="3" t="s">
        <v>239</v>
      </c>
      <c r="P1405" s="17"/>
      <c r="U1405" s="19"/>
      <c r="V1405" s="19"/>
      <c r="W1405" s="19"/>
    </row>
    <row r="1406" spans="1:23" ht="12.75">
      <c r="A1406" s="3" t="s">
        <v>2813</v>
      </c>
      <c r="B1406" s="3">
        <v>300214392</v>
      </c>
      <c r="C1406" s="3" t="s">
        <v>1055</v>
      </c>
      <c r="D1406" s="14">
        <v>44062</v>
      </c>
      <c r="E1406" s="3">
        <v>1340</v>
      </c>
      <c r="F1406" s="15"/>
      <c r="H1406" s="3" t="s">
        <v>2813</v>
      </c>
      <c r="I1406" s="16"/>
      <c r="J1406" s="3" t="s">
        <v>177</v>
      </c>
      <c r="K1406" s="3" t="s">
        <v>2814</v>
      </c>
      <c r="L1406" s="3" t="s">
        <v>377</v>
      </c>
      <c r="M1406" s="3" t="s">
        <v>166</v>
      </c>
      <c r="P1406" s="17"/>
      <c r="U1406" s="19"/>
      <c r="V1406" s="19"/>
      <c r="W1406" s="19"/>
    </row>
    <row r="1407" spans="1:23" ht="12.75">
      <c r="A1407" s="3" t="s">
        <v>2813</v>
      </c>
      <c r="B1407" s="3">
        <v>312821363</v>
      </c>
      <c r="C1407" s="3" t="s">
        <v>231</v>
      </c>
      <c r="D1407" s="14">
        <v>44061</v>
      </c>
      <c r="E1407" s="3">
        <v>1341</v>
      </c>
      <c r="F1407" s="15"/>
      <c r="H1407" s="3" t="s">
        <v>2813</v>
      </c>
      <c r="I1407" s="16"/>
      <c r="J1407" s="3" t="s">
        <v>177</v>
      </c>
      <c r="K1407" s="3" t="s">
        <v>2814</v>
      </c>
      <c r="L1407" s="3" t="s">
        <v>377</v>
      </c>
      <c r="M1407" s="3" t="s">
        <v>166</v>
      </c>
      <c r="P1407" s="17"/>
      <c r="U1407" s="19"/>
      <c r="V1407" s="19"/>
      <c r="W1407" s="19"/>
    </row>
    <row r="1408" spans="1:23" ht="12.75">
      <c r="A1408" s="3" t="s">
        <v>2815</v>
      </c>
      <c r="B1408" s="3">
        <v>314426160</v>
      </c>
      <c r="C1408" s="3" t="s">
        <v>231</v>
      </c>
      <c r="D1408" s="14">
        <v>44062</v>
      </c>
      <c r="E1408" s="3">
        <v>1342</v>
      </c>
      <c r="F1408" s="15"/>
      <c r="H1408" s="3" t="s">
        <v>2815</v>
      </c>
      <c r="I1408" s="16"/>
      <c r="J1408" s="3"/>
      <c r="K1408" s="3" t="s">
        <v>2816</v>
      </c>
      <c r="L1408" s="3" t="s">
        <v>377</v>
      </c>
      <c r="M1408" s="3" t="s">
        <v>68</v>
      </c>
      <c r="P1408" s="17"/>
      <c r="U1408" s="19"/>
      <c r="V1408" s="19"/>
      <c r="W1408" s="19"/>
    </row>
    <row r="1409" spans="1:23" ht="12.75">
      <c r="A1409" s="3" t="s">
        <v>2817</v>
      </c>
      <c r="B1409" s="3">
        <v>58654712</v>
      </c>
      <c r="C1409" s="3" t="s">
        <v>246</v>
      </c>
      <c r="D1409" s="14">
        <v>44062</v>
      </c>
      <c r="E1409" s="3">
        <v>1343</v>
      </c>
      <c r="F1409" s="15"/>
      <c r="H1409" s="3" t="s">
        <v>2817</v>
      </c>
      <c r="I1409" s="16"/>
      <c r="J1409" s="3"/>
      <c r="K1409" s="3" t="s">
        <v>172</v>
      </c>
      <c r="L1409" s="3" t="s">
        <v>377</v>
      </c>
      <c r="M1409" s="3" t="s">
        <v>44</v>
      </c>
      <c r="P1409" s="17"/>
      <c r="U1409" s="19"/>
      <c r="V1409" s="19"/>
      <c r="W1409" s="19"/>
    </row>
    <row r="1410" spans="1:23" ht="12.75">
      <c r="A1410" s="3" t="s">
        <v>2818</v>
      </c>
      <c r="B1410" s="3">
        <v>314479022</v>
      </c>
      <c r="C1410" s="3" t="s">
        <v>271</v>
      </c>
      <c r="D1410" s="14">
        <v>44063</v>
      </c>
      <c r="E1410" s="3">
        <v>1344</v>
      </c>
      <c r="F1410" s="15"/>
      <c r="H1410" s="3" t="s">
        <v>2818</v>
      </c>
      <c r="I1410" s="16"/>
      <c r="J1410" s="3"/>
      <c r="K1410" s="3" t="s">
        <v>235</v>
      </c>
      <c r="L1410" s="3" t="s">
        <v>235</v>
      </c>
      <c r="M1410" s="3" t="s">
        <v>95</v>
      </c>
      <c r="P1410" s="17"/>
      <c r="U1410" s="19"/>
      <c r="V1410" s="19"/>
      <c r="W1410" s="19"/>
    </row>
    <row r="1411" spans="1:23" ht="12.75">
      <c r="A1411" s="3" t="s">
        <v>2819</v>
      </c>
      <c r="B1411" s="3">
        <v>314469318</v>
      </c>
      <c r="C1411" s="3" t="s">
        <v>237</v>
      </c>
      <c r="D1411" s="14">
        <v>44064</v>
      </c>
      <c r="E1411" s="3">
        <v>1345</v>
      </c>
      <c r="F1411" s="15"/>
      <c r="H1411" s="3" t="s">
        <v>2819</v>
      </c>
      <c r="I1411" s="16"/>
      <c r="J1411" s="3"/>
      <c r="K1411" s="3" t="s">
        <v>2820</v>
      </c>
      <c r="L1411" s="3" t="s">
        <v>328</v>
      </c>
      <c r="M1411" s="3" t="s">
        <v>31</v>
      </c>
      <c r="P1411" s="17"/>
      <c r="U1411" s="19"/>
      <c r="V1411" s="19"/>
      <c r="W1411" s="19"/>
    </row>
    <row r="1412" spans="1:23" ht="12.75">
      <c r="A1412" s="3" t="s">
        <v>2821</v>
      </c>
      <c r="B1412" s="3">
        <v>314657289</v>
      </c>
      <c r="C1412" s="3" t="s">
        <v>231</v>
      </c>
      <c r="D1412" s="14">
        <v>44067</v>
      </c>
      <c r="E1412" s="3">
        <v>1346</v>
      </c>
      <c r="F1412" s="15"/>
      <c r="H1412" s="3" t="s">
        <v>2821</v>
      </c>
      <c r="I1412" s="16"/>
      <c r="J1412" s="3"/>
      <c r="K1412" s="3" t="s">
        <v>2822</v>
      </c>
      <c r="L1412" s="3" t="s">
        <v>2823</v>
      </c>
      <c r="M1412" s="3" t="s">
        <v>68</v>
      </c>
      <c r="P1412" s="17"/>
      <c r="U1412" s="19"/>
      <c r="V1412" s="19"/>
      <c r="W1412" s="19"/>
    </row>
    <row r="1413" spans="1:23" ht="12.75">
      <c r="A1413" s="20" t="s">
        <v>2824</v>
      </c>
      <c r="B1413" s="3">
        <v>314727974</v>
      </c>
      <c r="C1413" s="3" t="s">
        <v>237</v>
      </c>
      <c r="D1413" s="14">
        <v>44068</v>
      </c>
      <c r="E1413" s="3">
        <v>1347</v>
      </c>
      <c r="F1413" s="15"/>
      <c r="H1413" s="20" t="s">
        <v>2824</v>
      </c>
      <c r="I1413" s="16"/>
      <c r="J1413" s="3"/>
      <c r="K1413" s="3" t="s">
        <v>235</v>
      </c>
      <c r="L1413" s="3" t="s">
        <v>235</v>
      </c>
      <c r="M1413" s="3" t="s">
        <v>95</v>
      </c>
      <c r="P1413" s="17"/>
      <c r="U1413" s="19"/>
      <c r="V1413" s="19"/>
      <c r="W1413" s="19"/>
    </row>
    <row r="1414" spans="1:23" ht="12.75">
      <c r="A1414" s="3" t="s">
        <v>2825</v>
      </c>
      <c r="B1414" s="3">
        <v>287474098</v>
      </c>
      <c r="C1414" s="3" t="s">
        <v>1380</v>
      </c>
      <c r="D1414" s="14">
        <v>44070</v>
      </c>
      <c r="E1414" s="3">
        <v>1348</v>
      </c>
      <c r="F1414" s="15"/>
      <c r="H1414" s="3" t="s">
        <v>2825</v>
      </c>
      <c r="I1414" s="16"/>
      <c r="J1414" s="3"/>
      <c r="K1414" s="3" t="s">
        <v>2826</v>
      </c>
      <c r="L1414" s="3" t="s">
        <v>2827</v>
      </c>
      <c r="M1414" s="3" t="s">
        <v>82</v>
      </c>
      <c r="P1414" s="17"/>
      <c r="U1414" s="19"/>
      <c r="V1414" s="19"/>
      <c r="W1414" s="19"/>
    </row>
    <row r="1415" spans="1:23" ht="12.75">
      <c r="A1415" s="3" t="s">
        <v>2828</v>
      </c>
      <c r="B1415" s="3">
        <v>183132337</v>
      </c>
      <c r="C1415" s="3" t="s">
        <v>237</v>
      </c>
      <c r="D1415" s="14">
        <v>44080</v>
      </c>
      <c r="E1415" s="3">
        <v>1349</v>
      </c>
      <c r="F1415" s="15"/>
      <c r="H1415" s="3" t="s">
        <v>2828</v>
      </c>
      <c r="I1415" s="16"/>
      <c r="J1415" s="3"/>
      <c r="K1415" s="3" t="s">
        <v>235</v>
      </c>
      <c r="L1415" s="3" t="s">
        <v>235</v>
      </c>
      <c r="M1415" s="3" t="s">
        <v>95</v>
      </c>
      <c r="P1415" s="17"/>
      <c r="U1415" s="19"/>
      <c r="V1415" s="19"/>
      <c r="W1415" s="19"/>
    </row>
    <row r="1416" spans="1:23" ht="12.75">
      <c r="A1416" s="3" t="s">
        <v>2829</v>
      </c>
      <c r="B1416" s="3">
        <v>315452745</v>
      </c>
      <c r="C1416" s="3" t="s">
        <v>231</v>
      </c>
      <c r="D1416" s="14">
        <v>44082</v>
      </c>
      <c r="E1416" s="3">
        <v>1350</v>
      </c>
      <c r="F1416" s="15"/>
      <c r="H1416" s="3" t="s">
        <v>2829</v>
      </c>
      <c r="I1416" s="16"/>
      <c r="J1416" s="3"/>
      <c r="K1416" s="3" t="s">
        <v>235</v>
      </c>
      <c r="L1416" s="3" t="s">
        <v>235</v>
      </c>
      <c r="M1416" s="3" t="s">
        <v>95</v>
      </c>
      <c r="P1416" s="17"/>
      <c r="U1416" s="19"/>
      <c r="V1416" s="19"/>
      <c r="W1416" s="19"/>
    </row>
    <row r="1417" spans="1:23" ht="12.75">
      <c r="A1417" s="3" t="s">
        <v>2825</v>
      </c>
      <c r="B1417" s="3">
        <v>292510708</v>
      </c>
      <c r="C1417" s="3" t="s">
        <v>1380</v>
      </c>
      <c r="D1417" s="14">
        <v>44083</v>
      </c>
      <c r="E1417" s="3">
        <v>1351</v>
      </c>
      <c r="F1417" s="15"/>
      <c r="H1417" s="3" t="s">
        <v>2825</v>
      </c>
      <c r="I1417" s="16"/>
      <c r="J1417" s="3" t="s">
        <v>177</v>
      </c>
      <c r="K1417" s="3" t="s">
        <v>2826</v>
      </c>
      <c r="L1417" s="3" t="s">
        <v>2827</v>
      </c>
      <c r="M1417" s="3" t="s">
        <v>82</v>
      </c>
      <c r="P1417" s="17"/>
      <c r="U1417" s="19"/>
      <c r="V1417" s="19"/>
      <c r="W1417" s="19"/>
    </row>
    <row r="1418" spans="1:23" ht="12.75">
      <c r="A1418" s="3" t="s">
        <v>2830</v>
      </c>
      <c r="B1418" s="3">
        <v>294853910</v>
      </c>
      <c r="C1418" s="3" t="s">
        <v>237</v>
      </c>
      <c r="D1418" s="14">
        <v>44084</v>
      </c>
      <c r="E1418" s="3">
        <v>1352</v>
      </c>
      <c r="F1418" s="15"/>
      <c r="H1418" s="3" t="s">
        <v>2830</v>
      </c>
      <c r="I1418" s="16"/>
      <c r="J1418" s="3"/>
      <c r="K1418" s="3" t="s">
        <v>2831</v>
      </c>
      <c r="L1418" s="3" t="s">
        <v>680</v>
      </c>
      <c r="M1418" s="3" t="s">
        <v>2505</v>
      </c>
      <c r="P1418" s="17"/>
      <c r="U1418" s="19"/>
      <c r="V1418" s="19"/>
      <c r="W1418" s="19"/>
    </row>
    <row r="1419" spans="1:23" ht="12.75">
      <c r="A1419" s="3" t="s">
        <v>2832</v>
      </c>
      <c r="B1419" s="3">
        <v>315627708</v>
      </c>
      <c r="C1419" s="3" t="s">
        <v>288</v>
      </c>
      <c r="D1419" s="14">
        <v>44084</v>
      </c>
      <c r="E1419" s="3">
        <v>1353</v>
      </c>
      <c r="F1419" s="15"/>
      <c r="H1419" s="3" t="s">
        <v>2832</v>
      </c>
      <c r="I1419" s="16"/>
      <c r="J1419" s="3"/>
      <c r="K1419" s="3" t="s">
        <v>2833</v>
      </c>
      <c r="L1419" s="3" t="s">
        <v>35</v>
      </c>
      <c r="M1419" s="3" t="s">
        <v>166</v>
      </c>
      <c r="P1419" s="17"/>
      <c r="U1419" s="19"/>
      <c r="V1419" s="19"/>
      <c r="W1419" s="19"/>
    </row>
    <row r="1420" spans="1:23" ht="12.75">
      <c r="A1420" s="3" t="s">
        <v>2834</v>
      </c>
      <c r="B1420" s="3">
        <v>301646259</v>
      </c>
      <c r="C1420" s="3" t="s">
        <v>237</v>
      </c>
      <c r="D1420" s="14">
        <v>44084</v>
      </c>
      <c r="E1420" s="3">
        <v>1354</v>
      </c>
      <c r="F1420" s="15"/>
      <c r="H1420" s="3" t="s">
        <v>2834</v>
      </c>
      <c r="I1420" s="16"/>
      <c r="J1420" s="3"/>
      <c r="K1420" s="3" t="s">
        <v>2835</v>
      </c>
      <c r="L1420" s="3" t="s">
        <v>2836</v>
      </c>
      <c r="M1420" s="3" t="s">
        <v>166</v>
      </c>
      <c r="P1420" s="17"/>
      <c r="U1420" s="19"/>
      <c r="V1420" s="19"/>
      <c r="W1420" s="19"/>
    </row>
    <row r="1421" spans="1:23" ht="12.75">
      <c r="A1421" s="3" t="s">
        <v>2837</v>
      </c>
      <c r="B1421" s="3">
        <v>315631770</v>
      </c>
      <c r="C1421" s="3" t="s">
        <v>1837</v>
      </c>
      <c r="D1421" s="14">
        <v>44084</v>
      </c>
      <c r="E1421" s="3">
        <v>1355</v>
      </c>
      <c r="F1421" s="15"/>
      <c r="H1421" s="3" t="s">
        <v>2837</v>
      </c>
      <c r="I1421" s="16"/>
      <c r="J1421" s="3"/>
      <c r="K1421" s="3" t="s">
        <v>43</v>
      </c>
      <c r="L1421" s="3" t="s">
        <v>35</v>
      </c>
      <c r="M1421" s="3" t="s">
        <v>166</v>
      </c>
      <c r="P1421" s="17"/>
      <c r="U1421" s="19"/>
      <c r="V1421" s="19"/>
      <c r="W1421" s="19"/>
    </row>
    <row r="1422" spans="1:23" ht="12.75">
      <c r="A1422" s="3" t="s">
        <v>2838</v>
      </c>
      <c r="B1422" s="3">
        <v>316048143</v>
      </c>
      <c r="C1422" s="3" t="s">
        <v>237</v>
      </c>
      <c r="D1422" s="14">
        <v>44090</v>
      </c>
      <c r="E1422" s="3">
        <v>1356</v>
      </c>
      <c r="F1422" s="15"/>
      <c r="H1422" s="3" t="s">
        <v>2838</v>
      </c>
      <c r="I1422" s="16"/>
      <c r="J1422" s="3"/>
      <c r="K1422" s="3" t="s">
        <v>2839</v>
      </c>
      <c r="L1422" s="3" t="s">
        <v>2840</v>
      </c>
      <c r="M1422" s="3" t="s">
        <v>36</v>
      </c>
      <c r="O1422" s="3" t="s">
        <v>2841</v>
      </c>
      <c r="P1422" s="17"/>
      <c r="U1422" s="19"/>
      <c r="V1422" s="19"/>
      <c r="W1422" s="19"/>
    </row>
    <row r="1423" spans="1:23" ht="12.75">
      <c r="A1423" s="3" t="s">
        <v>2842</v>
      </c>
      <c r="B1423" s="3">
        <v>281624835</v>
      </c>
      <c r="C1423" s="3" t="s">
        <v>1380</v>
      </c>
      <c r="D1423" s="14">
        <v>44093</v>
      </c>
      <c r="E1423" s="3">
        <v>1357</v>
      </c>
      <c r="F1423" s="15"/>
      <c r="H1423" s="3" t="s">
        <v>2842</v>
      </c>
      <c r="I1423" s="16"/>
      <c r="J1423" s="3"/>
      <c r="K1423" s="3" t="s">
        <v>235</v>
      </c>
      <c r="L1423" s="3" t="s">
        <v>235</v>
      </c>
      <c r="M1423" s="3" t="s">
        <v>95</v>
      </c>
      <c r="P1423" s="17"/>
      <c r="U1423" s="19"/>
      <c r="V1423" s="19"/>
      <c r="W1423" s="19"/>
    </row>
    <row r="1424" spans="1:23" ht="12.75">
      <c r="A1424" s="3" t="s">
        <v>2843</v>
      </c>
      <c r="B1424" s="3">
        <v>313378053</v>
      </c>
      <c r="C1424" s="3" t="s">
        <v>237</v>
      </c>
      <c r="D1424" s="14">
        <v>44095</v>
      </c>
      <c r="E1424" s="3">
        <v>1358</v>
      </c>
      <c r="F1424" s="15"/>
      <c r="H1424" s="3" t="s">
        <v>2843</v>
      </c>
      <c r="I1424" s="16"/>
      <c r="J1424" s="3"/>
      <c r="K1424" s="3" t="s">
        <v>2844</v>
      </c>
      <c r="L1424" s="3" t="s">
        <v>48</v>
      </c>
      <c r="M1424" s="3" t="s">
        <v>53</v>
      </c>
      <c r="P1424" s="17"/>
      <c r="U1424" s="19"/>
      <c r="V1424" s="19"/>
      <c r="W1424" s="19"/>
    </row>
    <row r="1425" spans="1:23" ht="12.75">
      <c r="A1425" s="3" t="s">
        <v>2655</v>
      </c>
      <c r="B1425" s="3">
        <v>317129757</v>
      </c>
      <c r="C1425" s="3" t="s">
        <v>904</v>
      </c>
      <c r="D1425" s="14">
        <v>44100</v>
      </c>
      <c r="E1425" s="3">
        <v>1359</v>
      </c>
      <c r="F1425" s="15"/>
      <c r="H1425" s="3" t="s">
        <v>2655</v>
      </c>
      <c r="I1425" s="16"/>
      <c r="J1425" s="3"/>
      <c r="K1425" s="3" t="s">
        <v>2845</v>
      </c>
      <c r="L1425" s="3" t="s">
        <v>2436</v>
      </c>
      <c r="M1425" s="3" t="s">
        <v>166</v>
      </c>
      <c r="O1425" s="3" t="s">
        <v>2846</v>
      </c>
      <c r="P1425" s="17"/>
      <c r="U1425" s="19"/>
      <c r="V1425" s="19"/>
      <c r="W1425" s="19"/>
    </row>
    <row r="1426" spans="1:23" ht="12.75">
      <c r="A1426" s="3" t="s">
        <v>1864</v>
      </c>
      <c r="B1426" s="3">
        <v>317148606</v>
      </c>
      <c r="C1426" s="3" t="s">
        <v>231</v>
      </c>
      <c r="D1426" s="14">
        <v>44100</v>
      </c>
      <c r="E1426" s="3">
        <v>1360</v>
      </c>
      <c r="F1426" s="15"/>
      <c r="H1426" s="3" t="s">
        <v>177</v>
      </c>
      <c r="I1426" s="16"/>
      <c r="J1426" s="3" t="s">
        <v>177</v>
      </c>
      <c r="K1426" s="3" t="s">
        <v>2847</v>
      </c>
      <c r="L1426" s="3" t="s">
        <v>30</v>
      </c>
      <c r="M1426" s="3" t="s">
        <v>31</v>
      </c>
      <c r="P1426" s="17"/>
      <c r="U1426" s="19"/>
      <c r="V1426" s="19"/>
      <c r="W1426" s="19"/>
    </row>
    <row r="1427" spans="1:23" ht="12.75">
      <c r="A1427" s="3" t="s">
        <v>175</v>
      </c>
      <c r="B1427" s="3">
        <v>317309921</v>
      </c>
      <c r="C1427" s="3" t="s">
        <v>231</v>
      </c>
      <c r="D1427" s="14">
        <v>44102</v>
      </c>
      <c r="E1427" s="3">
        <v>1361</v>
      </c>
      <c r="F1427" s="15"/>
      <c r="H1427" s="3" t="s">
        <v>175</v>
      </c>
      <c r="I1427" s="16"/>
      <c r="J1427" s="3" t="s">
        <v>177</v>
      </c>
      <c r="K1427" s="3" t="s">
        <v>56</v>
      </c>
      <c r="L1427" s="3" t="s">
        <v>30</v>
      </c>
      <c r="M1427" s="3" t="s">
        <v>56</v>
      </c>
      <c r="P1427" s="17"/>
      <c r="U1427" s="19"/>
      <c r="V1427" s="19"/>
      <c r="W1427" s="19"/>
    </row>
    <row r="1428" spans="1:23" ht="12.75">
      <c r="A1428" s="3" t="s">
        <v>2848</v>
      </c>
      <c r="B1428" s="3">
        <v>317338269</v>
      </c>
      <c r="C1428" s="3" t="s">
        <v>237</v>
      </c>
      <c r="D1428" s="14">
        <v>44102</v>
      </c>
      <c r="E1428" s="3">
        <v>1362</v>
      </c>
      <c r="F1428" s="15"/>
      <c r="H1428" s="3" t="s">
        <v>2848</v>
      </c>
      <c r="I1428" s="16"/>
      <c r="J1428" s="3"/>
      <c r="K1428" s="3" t="s">
        <v>235</v>
      </c>
      <c r="L1428" s="3" t="s">
        <v>235</v>
      </c>
      <c r="M1428" s="3" t="s">
        <v>95</v>
      </c>
      <c r="P1428" s="17"/>
      <c r="U1428" s="19"/>
      <c r="V1428" s="19"/>
      <c r="W1428" s="19"/>
    </row>
    <row r="1429" spans="1:23" ht="12.75">
      <c r="A1429" s="3" t="s">
        <v>2849</v>
      </c>
      <c r="B1429" s="3">
        <v>317309920</v>
      </c>
      <c r="C1429" s="3" t="s">
        <v>231</v>
      </c>
      <c r="D1429" s="14">
        <v>44103</v>
      </c>
      <c r="E1429" s="3">
        <v>1363</v>
      </c>
      <c r="F1429" s="15"/>
      <c r="H1429" s="3" t="s">
        <v>2849</v>
      </c>
      <c r="I1429" s="16"/>
      <c r="J1429" s="3"/>
      <c r="K1429" s="3" t="s">
        <v>56</v>
      </c>
      <c r="L1429" s="3" t="s">
        <v>30</v>
      </c>
      <c r="M1429" s="3" t="s">
        <v>56</v>
      </c>
      <c r="P1429" s="17"/>
      <c r="U1429" s="19"/>
      <c r="V1429" s="19"/>
      <c r="W1429" s="19"/>
    </row>
    <row r="1430" spans="1:23" ht="12.75">
      <c r="A1430" s="3" t="s">
        <v>2850</v>
      </c>
      <c r="B1430" s="3">
        <v>317411128</v>
      </c>
      <c r="C1430" s="3" t="s">
        <v>231</v>
      </c>
      <c r="D1430" s="14">
        <v>44103</v>
      </c>
      <c r="E1430" s="3">
        <v>1364</v>
      </c>
      <c r="F1430" s="15"/>
      <c r="H1430" s="3" t="s">
        <v>2850</v>
      </c>
      <c r="I1430" s="16"/>
      <c r="J1430" s="3"/>
      <c r="K1430" s="3" t="s">
        <v>43</v>
      </c>
      <c r="L1430" s="3" t="s">
        <v>235</v>
      </c>
      <c r="M1430" s="3" t="s">
        <v>43</v>
      </c>
      <c r="N1430" s="3" t="s">
        <v>239</v>
      </c>
      <c r="P1430" s="17"/>
      <c r="U1430" s="19"/>
      <c r="V1430" s="19"/>
      <c r="W1430" s="19"/>
    </row>
    <row r="1431" spans="1:23" ht="12.75">
      <c r="A1431" s="3" t="s">
        <v>1699</v>
      </c>
      <c r="B1431" s="3">
        <v>285488304</v>
      </c>
      <c r="C1431" s="3" t="s">
        <v>231</v>
      </c>
      <c r="D1431" s="14">
        <v>44103</v>
      </c>
      <c r="E1431" s="3">
        <v>1365</v>
      </c>
      <c r="F1431" s="15"/>
      <c r="H1431" s="3" t="s">
        <v>1699</v>
      </c>
      <c r="I1431" s="16"/>
      <c r="J1431" s="3"/>
      <c r="K1431" s="3" t="s">
        <v>2851</v>
      </c>
      <c r="L1431" s="3" t="s">
        <v>631</v>
      </c>
      <c r="M1431" s="3" t="s">
        <v>87</v>
      </c>
      <c r="P1431" s="17"/>
      <c r="U1431" s="19"/>
      <c r="V1431" s="19"/>
      <c r="W1431" s="19"/>
    </row>
    <row r="1432" spans="1:23" ht="12.75">
      <c r="A1432" s="3" t="s">
        <v>2852</v>
      </c>
      <c r="B1432" s="3">
        <v>317413245</v>
      </c>
      <c r="C1432" s="3" t="s">
        <v>520</v>
      </c>
      <c r="D1432" s="14">
        <v>44103</v>
      </c>
      <c r="E1432" s="3">
        <v>1366</v>
      </c>
      <c r="F1432" s="15"/>
      <c r="H1432" s="3" t="s">
        <v>2852</v>
      </c>
      <c r="I1432" s="16"/>
      <c r="J1432" s="3"/>
      <c r="K1432" s="3" t="s">
        <v>235</v>
      </c>
      <c r="L1432" s="3" t="s">
        <v>235</v>
      </c>
      <c r="M1432" s="3" t="s">
        <v>95</v>
      </c>
      <c r="P1432" s="17"/>
      <c r="U1432" s="19"/>
      <c r="V1432" s="19"/>
      <c r="W1432" s="19"/>
    </row>
    <row r="1433" spans="1:23" ht="12.75">
      <c r="A1433" s="3" t="s">
        <v>2853</v>
      </c>
      <c r="B1433" s="3">
        <v>318076261</v>
      </c>
      <c r="C1433" s="3" t="s">
        <v>231</v>
      </c>
      <c r="D1433" s="14">
        <v>44112</v>
      </c>
      <c r="E1433" s="3">
        <v>1367</v>
      </c>
      <c r="F1433" s="15"/>
      <c r="H1433" s="3" t="s">
        <v>2853</v>
      </c>
      <c r="I1433" s="16"/>
      <c r="J1433" s="3"/>
      <c r="K1433" s="3" t="s">
        <v>2854</v>
      </c>
      <c r="L1433" s="3" t="s">
        <v>2855</v>
      </c>
      <c r="M1433" s="3" t="s">
        <v>53</v>
      </c>
      <c r="P1433" s="17"/>
      <c r="U1433" s="19"/>
      <c r="V1433" s="19"/>
      <c r="W1433" s="19"/>
    </row>
    <row r="1434" spans="1:23" ht="12.75">
      <c r="A1434" s="3" t="s">
        <v>2856</v>
      </c>
      <c r="B1434" s="3">
        <v>318248451</v>
      </c>
      <c r="C1434" s="3" t="s">
        <v>520</v>
      </c>
      <c r="D1434" s="14">
        <v>44114</v>
      </c>
      <c r="E1434" s="3">
        <v>1368</v>
      </c>
      <c r="F1434" s="15"/>
      <c r="H1434" s="3" t="s">
        <v>2856</v>
      </c>
      <c r="I1434" s="16"/>
      <c r="J1434" s="3"/>
      <c r="K1434" s="3" t="s">
        <v>2857</v>
      </c>
      <c r="L1434" s="3" t="s">
        <v>238</v>
      </c>
      <c r="M1434" s="3" t="s">
        <v>53</v>
      </c>
      <c r="P1434" s="17"/>
      <c r="U1434" s="19"/>
      <c r="V1434" s="19"/>
      <c r="W1434" s="19"/>
    </row>
    <row r="1435" spans="1:23" ht="12.75">
      <c r="A1435" s="3" t="s">
        <v>2858</v>
      </c>
      <c r="B1435" s="3">
        <v>318414410</v>
      </c>
      <c r="C1435" s="3" t="s">
        <v>237</v>
      </c>
      <c r="D1435" s="14">
        <v>44116</v>
      </c>
      <c r="E1435" s="3">
        <v>1369</v>
      </c>
      <c r="F1435" s="15"/>
      <c r="H1435" s="3" t="s">
        <v>2858</v>
      </c>
      <c r="I1435" s="16"/>
      <c r="J1435" s="3"/>
      <c r="K1435" s="3" t="s">
        <v>235</v>
      </c>
      <c r="L1435" s="3" t="s">
        <v>235</v>
      </c>
      <c r="M1435" s="3" t="s">
        <v>95</v>
      </c>
      <c r="P1435" s="17"/>
      <c r="U1435" s="19"/>
      <c r="V1435" s="19"/>
      <c r="W1435" s="19"/>
    </row>
    <row r="1436" spans="1:23" ht="12.75">
      <c r="A1436" s="3" t="s">
        <v>2859</v>
      </c>
      <c r="B1436" s="3">
        <v>318506059</v>
      </c>
      <c r="C1436" s="3" t="s">
        <v>231</v>
      </c>
      <c r="D1436" s="14">
        <v>44118</v>
      </c>
      <c r="E1436" s="3">
        <v>1370</v>
      </c>
      <c r="F1436" s="15"/>
      <c r="H1436" s="3" t="s">
        <v>2859</v>
      </c>
      <c r="I1436" s="16"/>
      <c r="J1436" s="3"/>
      <c r="K1436" s="3" t="s">
        <v>2860</v>
      </c>
      <c r="L1436" s="3" t="s">
        <v>2861</v>
      </c>
      <c r="M1436" s="3" t="s">
        <v>36</v>
      </c>
      <c r="P1436" s="17"/>
      <c r="U1436" s="19"/>
      <c r="V1436" s="19"/>
      <c r="W1436" s="19"/>
    </row>
    <row r="1437" spans="1:23" ht="12.75">
      <c r="A1437" s="3" t="s">
        <v>1332</v>
      </c>
      <c r="B1437" s="3">
        <v>318540723</v>
      </c>
      <c r="C1437" s="3" t="s">
        <v>231</v>
      </c>
      <c r="D1437" s="14">
        <v>44118</v>
      </c>
      <c r="E1437" s="3">
        <v>1371</v>
      </c>
      <c r="F1437" s="15"/>
      <c r="H1437" s="3" t="s">
        <v>1332</v>
      </c>
      <c r="I1437" s="16"/>
      <c r="J1437" s="3"/>
      <c r="K1437" s="3" t="s">
        <v>2862</v>
      </c>
      <c r="L1437" s="3" t="s">
        <v>2863</v>
      </c>
      <c r="M1437" s="3" t="s">
        <v>53</v>
      </c>
      <c r="P1437" s="17"/>
      <c r="U1437" s="19"/>
      <c r="V1437" s="19"/>
      <c r="W1437" s="19"/>
    </row>
    <row r="1438" spans="1:23" ht="12.75">
      <c r="A1438" s="3" t="s">
        <v>2864</v>
      </c>
      <c r="B1438" s="3">
        <v>318486538</v>
      </c>
      <c r="C1438" s="3" t="s">
        <v>231</v>
      </c>
      <c r="D1438" s="14">
        <v>44118</v>
      </c>
      <c r="E1438" s="3">
        <v>1372</v>
      </c>
      <c r="F1438" s="15"/>
      <c r="H1438" s="3" t="s">
        <v>2864</v>
      </c>
      <c r="I1438" s="16"/>
      <c r="J1438" s="3"/>
      <c r="K1438" s="3" t="s">
        <v>43</v>
      </c>
      <c r="L1438" s="3" t="s">
        <v>103</v>
      </c>
      <c r="M1438" s="3" t="s">
        <v>44</v>
      </c>
      <c r="P1438" s="17"/>
      <c r="U1438" s="19"/>
      <c r="V1438" s="19"/>
      <c r="W1438" s="19"/>
    </row>
    <row r="1439" spans="1:23" ht="12.75">
      <c r="A1439" s="3" t="s">
        <v>2865</v>
      </c>
      <c r="B1439" s="3">
        <v>137681772</v>
      </c>
      <c r="C1439" s="3" t="s">
        <v>2866</v>
      </c>
      <c r="D1439" s="14">
        <v>44118</v>
      </c>
      <c r="E1439" s="3">
        <v>1373</v>
      </c>
      <c r="F1439" s="15"/>
      <c r="H1439" s="3" t="s">
        <v>2865</v>
      </c>
      <c r="I1439" s="16"/>
      <c r="J1439" s="3"/>
      <c r="K1439" s="3" t="s">
        <v>1868</v>
      </c>
      <c r="L1439" s="3" t="s">
        <v>103</v>
      </c>
      <c r="M1439" s="3" t="s">
        <v>2505</v>
      </c>
      <c r="P1439" s="17"/>
      <c r="U1439" s="19"/>
      <c r="V1439" s="19"/>
      <c r="W1439" s="19"/>
    </row>
    <row r="1440" spans="1:23" ht="12.75">
      <c r="A1440" s="3" t="s">
        <v>2867</v>
      </c>
      <c r="B1440" s="3">
        <v>318558853</v>
      </c>
      <c r="C1440" s="3" t="s">
        <v>231</v>
      </c>
      <c r="D1440" s="14">
        <v>44118</v>
      </c>
      <c r="E1440" s="3">
        <v>1374</v>
      </c>
      <c r="F1440" s="15"/>
      <c r="H1440" s="3" t="s">
        <v>2867</v>
      </c>
      <c r="I1440" s="16"/>
      <c r="J1440" s="3"/>
      <c r="K1440" s="3" t="s">
        <v>2868</v>
      </c>
      <c r="L1440" s="3" t="s">
        <v>103</v>
      </c>
      <c r="M1440" s="3" t="s">
        <v>53</v>
      </c>
      <c r="P1440" s="17"/>
      <c r="U1440" s="19"/>
      <c r="V1440" s="19"/>
      <c r="W1440" s="19"/>
    </row>
    <row r="1441" spans="1:23" ht="12.75">
      <c r="A1441" s="3" t="s">
        <v>2869</v>
      </c>
      <c r="B1441" s="3">
        <v>193074434</v>
      </c>
      <c r="C1441" s="3" t="s">
        <v>257</v>
      </c>
      <c r="D1441" s="14">
        <v>44118</v>
      </c>
      <c r="E1441" s="3">
        <v>1375</v>
      </c>
      <c r="F1441" s="15"/>
      <c r="H1441" s="3" t="s">
        <v>2869</v>
      </c>
      <c r="I1441" s="16"/>
      <c r="J1441" s="3"/>
      <c r="K1441" s="3" t="s">
        <v>286</v>
      </c>
      <c r="L1441" s="3" t="s">
        <v>103</v>
      </c>
      <c r="M1441" s="3" t="s">
        <v>53</v>
      </c>
      <c r="P1441" s="17"/>
      <c r="U1441" s="19"/>
      <c r="V1441" s="19"/>
      <c r="W1441" s="19"/>
    </row>
    <row r="1442" spans="1:23" ht="12.75">
      <c r="A1442" s="3" t="s">
        <v>2870</v>
      </c>
      <c r="B1442" s="3">
        <v>270598518</v>
      </c>
      <c r="C1442" s="3" t="s">
        <v>237</v>
      </c>
      <c r="D1442" s="14">
        <v>44118</v>
      </c>
      <c r="E1442" s="3">
        <v>1376</v>
      </c>
      <c r="F1442" s="15"/>
      <c r="H1442" s="3" t="s">
        <v>2870</v>
      </c>
      <c r="I1442" s="16"/>
      <c r="J1442" s="3"/>
      <c r="K1442" s="3" t="s">
        <v>2871</v>
      </c>
      <c r="L1442" s="3" t="s">
        <v>103</v>
      </c>
      <c r="M1442" s="3" t="s">
        <v>53</v>
      </c>
      <c r="P1442" s="17"/>
      <c r="U1442" s="19"/>
      <c r="V1442" s="19"/>
      <c r="W1442" s="19"/>
    </row>
    <row r="1443" spans="1:23" ht="12.75">
      <c r="A1443" s="3" t="s">
        <v>2872</v>
      </c>
      <c r="B1443" s="3">
        <v>318558269</v>
      </c>
      <c r="C1443" s="3" t="s">
        <v>231</v>
      </c>
      <c r="D1443" s="14">
        <v>44118</v>
      </c>
      <c r="E1443" s="3">
        <v>1377</v>
      </c>
      <c r="F1443" s="15"/>
      <c r="H1443" s="3" t="s">
        <v>2872</v>
      </c>
      <c r="I1443" s="16"/>
      <c r="J1443" s="3"/>
      <c r="K1443" s="3" t="s">
        <v>2873</v>
      </c>
      <c r="L1443" s="3" t="s">
        <v>103</v>
      </c>
      <c r="M1443" s="3" t="s">
        <v>44</v>
      </c>
      <c r="P1443" s="17"/>
      <c r="U1443" s="19"/>
      <c r="V1443" s="19"/>
      <c r="W1443" s="19"/>
    </row>
    <row r="1444" spans="1:23" ht="12.75">
      <c r="A1444" s="3" t="s">
        <v>2376</v>
      </c>
      <c r="B1444" s="3">
        <v>171707452</v>
      </c>
      <c r="C1444" s="3" t="s">
        <v>792</v>
      </c>
      <c r="D1444" s="14">
        <v>44119</v>
      </c>
      <c r="E1444" s="3">
        <v>1378</v>
      </c>
      <c r="F1444" s="15"/>
      <c r="H1444" s="3" t="s">
        <v>2376</v>
      </c>
      <c r="I1444" s="16"/>
      <c r="J1444" s="3"/>
      <c r="K1444" s="3" t="s">
        <v>235</v>
      </c>
      <c r="L1444" s="3" t="s">
        <v>235</v>
      </c>
      <c r="M1444" s="3" t="s">
        <v>95</v>
      </c>
      <c r="P1444" s="17"/>
      <c r="U1444" s="19"/>
      <c r="V1444" s="19"/>
      <c r="W1444" s="19"/>
    </row>
    <row r="1445" spans="1:23" ht="12.75">
      <c r="A1445" s="3" t="s">
        <v>2874</v>
      </c>
      <c r="B1445" s="3">
        <v>273429414</v>
      </c>
      <c r="C1445" s="3" t="s">
        <v>2800</v>
      </c>
      <c r="D1445" s="14">
        <v>44119</v>
      </c>
      <c r="E1445" s="3">
        <v>1379</v>
      </c>
      <c r="F1445" s="15"/>
      <c r="H1445" s="3" t="s">
        <v>2874</v>
      </c>
      <c r="I1445" s="16"/>
      <c r="J1445" s="3"/>
      <c r="K1445" s="3" t="s">
        <v>2875</v>
      </c>
      <c r="L1445" s="3" t="s">
        <v>103</v>
      </c>
      <c r="M1445" s="3" t="s">
        <v>53</v>
      </c>
      <c r="P1445" s="17"/>
      <c r="U1445" s="19"/>
      <c r="V1445" s="19"/>
      <c r="W1445" s="19"/>
    </row>
    <row r="1446" spans="1:23" ht="12.75">
      <c r="A1446" s="3" t="s">
        <v>2876</v>
      </c>
      <c r="B1446" s="3">
        <v>318603512</v>
      </c>
      <c r="C1446" s="3" t="s">
        <v>231</v>
      </c>
      <c r="D1446" s="14">
        <v>44119</v>
      </c>
      <c r="E1446" s="3">
        <v>1380</v>
      </c>
      <c r="F1446" s="15"/>
      <c r="H1446" s="3" t="s">
        <v>2876</v>
      </c>
      <c r="I1446" s="16"/>
      <c r="J1446" s="3"/>
      <c r="K1446" s="3" t="s">
        <v>235</v>
      </c>
      <c r="L1446" s="3" t="s">
        <v>235</v>
      </c>
      <c r="M1446" s="3" t="s">
        <v>95</v>
      </c>
      <c r="P1446" s="17"/>
      <c r="U1446" s="19"/>
      <c r="V1446" s="19"/>
      <c r="W1446" s="19"/>
    </row>
    <row r="1447" spans="1:23" ht="12.75">
      <c r="A1447" s="3" t="s">
        <v>2877</v>
      </c>
      <c r="B1447" s="3">
        <v>318609751</v>
      </c>
      <c r="C1447" s="3" t="s">
        <v>231</v>
      </c>
      <c r="D1447" s="14">
        <v>44119</v>
      </c>
      <c r="E1447" s="3">
        <v>1381</v>
      </c>
      <c r="F1447" s="15"/>
      <c r="H1447" s="3" t="s">
        <v>2877</v>
      </c>
      <c r="I1447" s="16"/>
      <c r="J1447" s="3"/>
      <c r="K1447" s="3" t="s">
        <v>1323</v>
      </c>
      <c r="L1447" s="3" t="s">
        <v>382</v>
      </c>
      <c r="M1447" s="3" t="s">
        <v>68</v>
      </c>
      <c r="P1447" s="17"/>
      <c r="U1447" s="19"/>
      <c r="V1447" s="19"/>
      <c r="W1447" s="19"/>
    </row>
    <row r="1448" spans="1:23" ht="12.75">
      <c r="A1448" s="3" t="s">
        <v>2878</v>
      </c>
      <c r="B1448" s="3">
        <v>318627148</v>
      </c>
      <c r="C1448" s="3" t="s">
        <v>231</v>
      </c>
      <c r="D1448" s="14">
        <v>44119</v>
      </c>
      <c r="E1448" s="3">
        <v>1382</v>
      </c>
      <c r="F1448" s="15"/>
      <c r="H1448" s="3" t="s">
        <v>2878</v>
      </c>
      <c r="I1448" s="16"/>
      <c r="J1448" s="3"/>
      <c r="K1448" s="3" t="s">
        <v>235</v>
      </c>
      <c r="L1448" s="3" t="s">
        <v>235</v>
      </c>
      <c r="M1448" s="3" t="s">
        <v>95</v>
      </c>
      <c r="P1448" s="17"/>
      <c r="U1448" s="19"/>
      <c r="V1448" s="19"/>
      <c r="W1448" s="19"/>
    </row>
    <row r="1449" spans="1:23" ht="12.75">
      <c r="A1449" s="3" t="s">
        <v>2879</v>
      </c>
      <c r="B1449" s="3">
        <v>318633702</v>
      </c>
      <c r="C1449" s="3" t="s">
        <v>231</v>
      </c>
      <c r="D1449" s="14">
        <v>44120</v>
      </c>
      <c r="E1449" s="3">
        <v>1383</v>
      </c>
      <c r="F1449" s="15"/>
      <c r="H1449" s="3" t="s">
        <v>2879</v>
      </c>
      <c r="I1449" s="16"/>
      <c r="J1449" s="3"/>
      <c r="K1449" s="3" t="s">
        <v>2880</v>
      </c>
      <c r="L1449" s="3" t="s">
        <v>2542</v>
      </c>
      <c r="M1449" s="3" t="s">
        <v>36</v>
      </c>
      <c r="P1449" s="17"/>
      <c r="U1449" s="19"/>
      <c r="V1449" s="19"/>
      <c r="W1449" s="19"/>
    </row>
    <row r="1450" spans="1:23" ht="12.75">
      <c r="A1450" s="3" t="s">
        <v>2881</v>
      </c>
      <c r="B1450" s="3">
        <v>318648105</v>
      </c>
      <c r="C1450" s="3" t="s">
        <v>231</v>
      </c>
      <c r="D1450" s="14">
        <v>44120</v>
      </c>
      <c r="E1450" s="3">
        <v>1384</v>
      </c>
      <c r="F1450" s="15"/>
      <c r="H1450" s="3" t="s">
        <v>2881</v>
      </c>
      <c r="I1450" s="16"/>
      <c r="J1450" s="3"/>
      <c r="K1450" s="3" t="s">
        <v>235</v>
      </c>
      <c r="L1450" s="3" t="s">
        <v>235</v>
      </c>
      <c r="M1450" s="3" t="s">
        <v>95</v>
      </c>
      <c r="P1450" s="17"/>
      <c r="U1450" s="19"/>
      <c r="V1450" s="19"/>
      <c r="W1450" s="19"/>
    </row>
    <row r="1451" spans="1:23" ht="12.75">
      <c r="A1451" s="3" t="s">
        <v>2882</v>
      </c>
      <c r="B1451" s="3">
        <v>318648091</v>
      </c>
      <c r="C1451" s="3" t="s">
        <v>231</v>
      </c>
      <c r="D1451" s="14">
        <v>44120</v>
      </c>
      <c r="E1451" s="3">
        <v>1385</v>
      </c>
      <c r="F1451" s="15"/>
      <c r="H1451" s="3" t="s">
        <v>2882</v>
      </c>
      <c r="I1451" s="16"/>
      <c r="J1451" s="3"/>
      <c r="K1451" s="3" t="s">
        <v>235</v>
      </c>
      <c r="L1451" s="3" t="s">
        <v>235</v>
      </c>
      <c r="M1451" s="3" t="s">
        <v>95</v>
      </c>
      <c r="P1451" s="17"/>
      <c r="U1451" s="19"/>
      <c r="V1451" s="19"/>
      <c r="W1451" s="19"/>
    </row>
    <row r="1452" spans="1:23" ht="12.75">
      <c r="A1452" s="3" t="s">
        <v>2883</v>
      </c>
      <c r="B1452" s="3">
        <v>318596303</v>
      </c>
      <c r="C1452" s="3" t="s">
        <v>231</v>
      </c>
      <c r="D1452" s="14">
        <v>44120</v>
      </c>
      <c r="E1452" s="3">
        <v>1386</v>
      </c>
      <c r="F1452" s="15"/>
      <c r="H1452" s="3" t="s">
        <v>2883</v>
      </c>
      <c r="I1452" s="16"/>
      <c r="J1452" s="3"/>
      <c r="K1452" s="3" t="s">
        <v>43</v>
      </c>
      <c r="L1452" s="3" t="s">
        <v>103</v>
      </c>
      <c r="M1452" s="3" t="s">
        <v>44</v>
      </c>
      <c r="P1452" s="17"/>
      <c r="U1452" s="19"/>
      <c r="V1452" s="19"/>
      <c r="W1452" s="19"/>
    </row>
    <row r="1453" spans="1:23" ht="12.75">
      <c r="A1453" s="3" t="s">
        <v>2884</v>
      </c>
      <c r="B1453" s="3">
        <v>318560534</v>
      </c>
      <c r="C1453" s="3" t="s">
        <v>231</v>
      </c>
      <c r="D1453" s="14">
        <v>44120</v>
      </c>
      <c r="E1453" s="3">
        <v>1387</v>
      </c>
      <c r="F1453" s="15"/>
      <c r="H1453" s="3" t="s">
        <v>2884</v>
      </c>
      <c r="I1453" s="16"/>
      <c r="J1453" s="3"/>
      <c r="K1453" s="3" t="s">
        <v>634</v>
      </c>
      <c r="L1453" s="3" t="s">
        <v>103</v>
      </c>
      <c r="M1453" s="3" t="s">
        <v>87</v>
      </c>
      <c r="P1453" s="17"/>
      <c r="U1453" s="19"/>
      <c r="V1453" s="19"/>
      <c r="W1453" s="19"/>
    </row>
    <row r="1454" spans="1:23" ht="12.75">
      <c r="A1454" s="3" t="s">
        <v>2885</v>
      </c>
      <c r="B1454" s="3">
        <v>318667600</v>
      </c>
      <c r="C1454" s="3" t="s">
        <v>231</v>
      </c>
      <c r="D1454" s="14">
        <v>44120</v>
      </c>
      <c r="E1454" s="3">
        <v>1388</v>
      </c>
      <c r="F1454" s="15"/>
      <c r="H1454" s="3" t="s">
        <v>2885</v>
      </c>
      <c r="I1454" s="16"/>
      <c r="J1454" s="3"/>
      <c r="K1454" s="3" t="s">
        <v>235</v>
      </c>
      <c r="L1454" s="3" t="s">
        <v>235</v>
      </c>
      <c r="M1454" s="3" t="s">
        <v>95</v>
      </c>
      <c r="P1454" s="17"/>
      <c r="U1454" s="19"/>
      <c r="V1454" s="19"/>
      <c r="W1454" s="19"/>
    </row>
    <row r="1455" spans="1:23" ht="12.75">
      <c r="A1455" s="3" t="s">
        <v>2886</v>
      </c>
      <c r="B1455" s="3">
        <v>318617751</v>
      </c>
      <c r="C1455" s="3" t="s">
        <v>231</v>
      </c>
      <c r="D1455" s="14">
        <v>44120</v>
      </c>
      <c r="E1455" s="3">
        <v>1389</v>
      </c>
      <c r="F1455" s="15"/>
      <c r="H1455" s="3" t="s">
        <v>2886</v>
      </c>
      <c r="I1455" s="16"/>
      <c r="J1455" s="3"/>
      <c r="K1455" s="3" t="s">
        <v>235</v>
      </c>
      <c r="L1455" s="3" t="s">
        <v>235</v>
      </c>
      <c r="M1455" s="3" t="s">
        <v>95</v>
      </c>
      <c r="P1455" s="17"/>
      <c r="U1455" s="19"/>
      <c r="V1455" s="19"/>
      <c r="W1455" s="19"/>
    </row>
    <row r="1456" spans="1:23" ht="12.75">
      <c r="A1456" s="3" t="s">
        <v>2887</v>
      </c>
      <c r="B1456" s="3">
        <v>262980511</v>
      </c>
      <c r="C1456" s="3" t="s">
        <v>311</v>
      </c>
      <c r="D1456" s="14">
        <v>44122</v>
      </c>
      <c r="E1456" s="3">
        <v>1390</v>
      </c>
      <c r="F1456" s="15"/>
      <c r="H1456" s="3" t="s">
        <v>2887</v>
      </c>
      <c r="I1456" s="16"/>
      <c r="J1456" s="3"/>
      <c r="K1456" s="3" t="s">
        <v>865</v>
      </c>
      <c r="L1456" s="3" t="s">
        <v>2888</v>
      </c>
      <c r="M1456" s="3" t="s">
        <v>166</v>
      </c>
      <c r="P1456" s="17"/>
      <c r="U1456" s="19"/>
      <c r="V1456" s="19"/>
      <c r="W1456" s="19"/>
    </row>
    <row r="1457" spans="1:23" ht="12.75">
      <c r="A1457" s="3" t="s">
        <v>2889</v>
      </c>
      <c r="B1457" s="3">
        <v>318876368</v>
      </c>
      <c r="C1457" s="3" t="s">
        <v>231</v>
      </c>
      <c r="D1457" s="14">
        <v>44123</v>
      </c>
      <c r="E1457" s="3">
        <v>1391</v>
      </c>
      <c r="F1457" s="15"/>
      <c r="H1457" s="3" t="s">
        <v>2889</v>
      </c>
      <c r="I1457" s="16"/>
      <c r="J1457" s="3"/>
      <c r="K1457" s="3" t="s">
        <v>2890</v>
      </c>
      <c r="L1457" s="3" t="s">
        <v>103</v>
      </c>
      <c r="M1457" s="3" t="s">
        <v>56</v>
      </c>
      <c r="P1457" s="17"/>
      <c r="U1457" s="19"/>
      <c r="V1457" s="19"/>
      <c r="W1457" s="19"/>
    </row>
    <row r="1458" spans="1:23" ht="12.75">
      <c r="A1458" s="3" t="s">
        <v>2891</v>
      </c>
      <c r="B1458" s="3">
        <v>318885732</v>
      </c>
      <c r="C1458" s="3" t="s">
        <v>231</v>
      </c>
      <c r="D1458" s="14">
        <v>44123</v>
      </c>
      <c r="E1458" s="3">
        <v>1392</v>
      </c>
      <c r="F1458" s="15"/>
      <c r="H1458" s="3" t="s">
        <v>2891</v>
      </c>
      <c r="I1458" s="16"/>
      <c r="J1458" s="3"/>
      <c r="K1458" s="3" t="s">
        <v>2892</v>
      </c>
      <c r="L1458" s="3" t="s">
        <v>2893</v>
      </c>
      <c r="M1458" s="3" t="s">
        <v>36</v>
      </c>
      <c r="P1458" s="17"/>
      <c r="U1458" s="19"/>
      <c r="V1458" s="19"/>
      <c r="W1458" s="19"/>
    </row>
    <row r="1459" spans="1:23" ht="12.75">
      <c r="A1459" s="3" t="s">
        <v>2894</v>
      </c>
      <c r="B1459" s="3">
        <v>318924990</v>
      </c>
      <c r="C1459" s="3" t="s">
        <v>231</v>
      </c>
      <c r="D1459" s="14">
        <v>44124</v>
      </c>
      <c r="E1459" s="3">
        <v>1393</v>
      </c>
      <c r="F1459" s="15"/>
      <c r="G1459" s="24" t="s">
        <v>2894</v>
      </c>
      <c r="H1459" s="3" t="s">
        <v>2894</v>
      </c>
      <c r="I1459" s="16"/>
      <c r="J1459" s="3"/>
      <c r="K1459" s="3" t="s">
        <v>235</v>
      </c>
      <c r="L1459" s="3" t="s">
        <v>235</v>
      </c>
      <c r="M1459" s="3" t="s">
        <v>95</v>
      </c>
      <c r="P1459" s="17"/>
      <c r="U1459" s="19"/>
      <c r="V1459" s="19"/>
      <c r="W1459" s="19"/>
    </row>
    <row r="1460" spans="1:23" ht="12.75">
      <c r="A1460" s="3" t="s">
        <v>2895</v>
      </c>
      <c r="B1460" s="3">
        <v>318803401</v>
      </c>
      <c r="C1460" s="3" t="s">
        <v>231</v>
      </c>
      <c r="D1460" s="14">
        <v>44124</v>
      </c>
      <c r="E1460" s="3">
        <v>1394</v>
      </c>
      <c r="F1460" s="15"/>
      <c r="H1460" s="3" t="s">
        <v>2895</v>
      </c>
      <c r="I1460" s="16"/>
      <c r="J1460" s="3"/>
      <c r="K1460" s="3" t="s">
        <v>235</v>
      </c>
      <c r="L1460" s="3" t="s">
        <v>235</v>
      </c>
      <c r="M1460" s="3" t="s">
        <v>95</v>
      </c>
      <c r="P1460" s="17"/>
      <c r="U1460" s="19"/>
      <c r="V1460" s="19"/>
      <c r="W1460" s="19"/>
    </row>
    <row r="1461" spans="1:23" ht="12.75">
      <c r="A1461" s="3" t="s">
        <v>2896</v>
      </c>
      <c r="B1461" s="3">
        <v>235181307</v>
      </c>
      <c r="C1461" s="3" t="s">
        <v>231</v>
      </c>
      <c r="D1461" s="14">
        <v>44124</v>
      </c>
      <c r="E1461" s="3">
        <v>1395</v>
      </c>
      <c r="F1461" s="15"/>
      <c r="H1461" s="3" t="s">
        <v>2896</v>
      </c>
      <c r="I1461" s="16"/>
      <c r="J1461" s="3"/>
      <c r="K1461" s="3" t="s">
        <v>2897</v>
      </c>
      <c r="L1461" s="3" t="s">
        <v>2898</v>
      </c>
      <c r="M1461" s="3" t="s">
        <v>36</v>
      </c>
      <c r="P1461" s="17"/>
      <c r="U1461" s="19"/>
      <c r="V1461" s="19"/>
      <c r="W1461" s="19"/>
    </row>
    <row r="1462" spans="1:23" ht="12.75">
      <c r="A1462" s="3" t="s">
        <v>2899</v>
      </c>
      <c r="B1462" s="3">
        <v>318941739</v>
      </c>
      <c r="C1462" s="3" t="s">
        <v>1055</v>
      </c>
      <c r="D1462" s="14">
        <v>44124</v>
      </c>
      <c r="E1462" s="3">
        <v>1396</v>
      </c>
      <c r="F1462" s="15"/>
      <c r="H1462" s="3" t="s">
        <v>2899</v>
      </c>
      <c r="I1462" s="16"/>
      <c r="J1462" s="3"/>
      <c r="K1462" s="3" t="s">
        <v>1983</v>
      </c>
      <c r="L1462" s="3" t="s">
        <v>1363</v>
      </c>
      <c r="M1462" s="3" t="s">
        <v>68</v>
      </c>
      <c r="P1462" s="17"/>
      <c r="U1462" s="19"/>
      <c r="V1462" s="19"/>
      <c r="W1462" s="19"/>
    </row>
    <row r="1463" spans="1:23" ht="12.75">
      <c r="A1463" s="3" t="s">
        <v>2900</v>
      </c>
      <c r="B1463" s="3">
        <v>318943145</v>
      </c>
      <c r="C1463" s="3" t="s">
        <v>231</v>
      </c>
      <c r="D1463" s="14">
        <v>44124</v>
      </c>
      <c r="E1463" s="3">
        <v>1397</v>
      </c>
      <c r="F1463" s="15"/>
      <c r="H1463" s="3" t="s">
        <v>2900</v>
      </c>
      <c r="I1463" s="16"/>
      <c r="J1463" s="3"/>
      <c r="K1463" s="3" t="s">
        <v>2901</v>
      </c>
      <c r="L1463" s="3" t="s">
        <v>2902</v>
      </c>
      <c r="M1463" s="3" t="s">
        <v>82</v>
      </c>
      <c r="P1463" s="17"/>
      <c r="U1463" s="19"/>
      <c r="V1463" s="19"/>
      <c r="W1463" s="19"/>
    </row>
    <row r="1464" spans="1:23" ht="12.75">
      <c r="A1464" s="3" t="s">
        <v>2903</v>
      </c>
      <c r="B1464" s="3">
        <v>318951449</v>
      </c>
      <c r="C1464" s="3" t="s">
        <v>2904</v>
      </c>
      <c r="D1464" s="14">
        <v>44124</v>
      </c>
      <c r="E1464" s="3">
        <v>1398</v>
      </c>
      <c r="F1464" s="15"/>
      <c r="H1464" s="3" t="s">
        <v>2903</v>
      </c>
      <c r="I1464" s="16"/>
      <c r="J1464" s="3"/>
      <c r="K1464" s="3" t="s">
        <v>2905</v>
      </c>
      <c r="L1464" s="3" t="s">
        <v>2906</v>
      </c>
      <c r="M1464" s="3" t="s">
        <v>68</v>
      </c>
      <c r="P1464" s="17"/>
      <c r="U1464" s="19"/>
      <c r="V1464" s="19"/>
      <c r="W1464" s="19"/>
    </row>
    <row r="1465" spans="1:23" ht="12.75">
      <c r="A1465" s="3" t="s">
        <v>2907</v>
      </c>
      <c r="B1465" s="3">
        <v>318952201</v>
      </c>
      <c r="C1465" s="3" t="s">
        <v>231</v>
      </c>
      <c r="D1465" s="14">
        <v>44124</v>
      </c>
      <c r="E1465" s="3">
        <v>1399</v>
      </c>
      <c r="F1465" s="15"/>
      <c r="H1465" s="3" t="s">
        <v>2907</v>
      </c>
      <c r="I1465" s="16"/>
      <c r="J1465" s="3"/>
      <c r="K1465" s="3" t="s">
        <v>1552</v>
      </c>
      <c r="L1465" s="3" t="s">
        <v>1363</v>
      </c>
      <c r="M1465" s="3" t="s">
        <v>68</v>
      </c>
      <c r="P1465" s="17"/>
      <c r="U1465" s="19"/>
      <c r="V1465" s="19"/>
      <c r="W1465" s="19"/>
    </row>
    <row r="1466" spans="1:23" ht="12.75">
      <c r="A1466" s="3" t="s">
        <v>2908</v>
      </c>
      <c r="B1466" s="3">
        <v>193538832</v>
      </c>
      <c r="C1466" s="3" t="s">
        <v>2909</v>
      </c>
      <c r="D1466" s="14">
        <v>44125</v>
      </c>
      <c r="E1466" s="3">
        <v>1400</v>
      </c>
      <c r="F1466" s="15"/>
      <c r="H1466" s="3" t="s">
        <v>2908</v>
      </c>
      <c r="I1466" s="16"/>
      <c r="J1466" s="3"/>
      <c r="K1466" s="3" t="s">
        <v>235</v>
      </c>
      <c r="L1466" s="3" t="s">
        <v>235</v>
      </c>
      <c r="M1466" s="3" t="s">
        <v>95</v>
      </c>
      <c r="P1466" s="17"/>
      <c r="U1466" s="19"/>
      <c r="V1466" s="19"/>
      <c r="W1466" s="19"/>
    </row>
    <row r="1467" spans="1:23" ht="12.75">
      <c r="A1467" s="3" t="s">
        <v>2910</v>
      </c>
      <c r="B1467" s="3">
        <v>318536471</v>
      </c>
      <c r="C1467" s="3" t="s">
        <v>231</v>
      </c>
      <c r="D1467" s="14">
        <v>44125</v>
      </c>
      <c r="E1467" s="3">
        <v>1401</v>
      </c>
      <c r="F1467" s="15"/>
      <c r="H1467" s="3"/>
      <c r="I1467" s="16"/>
      <c r="J1467" s="3"/>
      <c r="K1467" s="3"/>
      <c r="L1467" s="3"/>
      <c r="M1467" s="3"/>
      <c r="P1467" s="17"/>
      <c r="U1467" s="19"/>
      <c r="V1467" s="19"/>
      <c r="W1467" s="19"/>
    </row>
    <row r="1468" spans="1:23" ht="12.75">
      <c r="A1468" s="3" t="s">
        <v>2911</v>
      </c>
      <c r="B1468" s="3">
        <v>319000498</v>
      </c>
      <c r="C1468" s="3" t="s">
        <v>237</v>
      </c>
      <c r="D1468" s="14">
        <v>44125</v>
      </c>
      <c r="E1468" s="3">
        <v>1402</v>
      </c>
      <c r="F1468" s="15"/>
      <c r="H1468" s="3"/>
      <c r="I1468" s="16"/>
      <c r="J1468" s="3"/>
      <c r="K1468" s="3"/>
      <c r="L1468" s="3"/>
      <c r="M1468" s="3"/>
      <c r="P1468" s="17"/>
      <c r="U1468" s="19"/>
      <c r="V1468" s="19"/>
      <c r="W1468" s="19"/>
    </row>
    <row r="1469" spans="1:23" ht="12.75">
      <c r="A1469" s="3" t="s">
        <v>2912</v>
      </c>
      <c r="B1469" s="3">
        <v>319003989</v>
      </c>
      <c r="C1469" s="3" t="s">
        <v>237</v>
      </c>
      <c r="D1469" s="14">
        <v>44125</v>
      </c>
      <c r="E1469" s="3">
        <v>1403</v>
      </c>
      <c r="F1469" s="15"/>
      <c r="H1469" s="3"/>
      <c r="I1469" s="16"/>
      <c r="J1469" s="3"/>
      <c r="K1469" s="3"/>
      <c r="L1469" s="3"/>
      <c r="M1469" s="3"/>
      <c r="P1469" s="17"/>
      <c r="U1469" s="19"/>
      <c r="V1469" s="19"/>
      <c r="W1469" s="19"/>
    </row>
    <row r="1470" spans="1:23" ht="12.75">
      <c r="A1470" s="3" t="s">
        <v>1757</v>
      </c>
      <c r="B1470" s="3">
        <v>316147181</v>
      </c>
      <c r="C1470" s="3" t="s">
        <v>231</v>
      </c>
      <c r="D1470" s="14">
        <v>44125</v>
      </c>
      <c r="E1470" s="3">
        <v>1404</v>
      </c>
      <c r="F1470" s="15"/>
      <c r="H1470" s="3"/>
      <c r="I1470" s="16"/>
      <c r="J1470" s="3"/>
      <c r="K1470" s="3"/>
      <c r="L1470" s="3"/>
      <c r="M1470" s="3"/>
      <c r="P1470" s="17"/>
      <c r="U1470" s="19"/>
      <c r="V1470" s="19"/>
      <c r="W1470" s="19"/>
    </row>
    <row r="1471" spans="1:23" ht="12.75">
      <c r="A1471" s="3" t="s">
        <v>2877</v>
      </c>
      <c r="B1471" s="3">
        <v>319007546</v>
      </c>
      <c r="C1471" s="3" t="s">
        <v>2913</v>
      </c>
      <c r="D1471" s="14">
        <v>44125</v>
      </c>
      <c r="E1471" s="3">
        <v>1405</v>
      </c>
      <c r="F1471" s="15"/>
      <c r="H1471" s="3"/>
      <c r="I1471" s="16"/>
      <c r="J1471" s="3"/>
      <c r="K1471" s="3"/>
      <c r="L1471" s="3"/>
      <c r="M1471" s="3"/>
      <c r="P1471" s="17"/>
      <c r="U1471" s="19"/>
      <c r="V1471" s="19"/>
      <c r="W1471" s="19"/>
    </row>
    <row r="1472" spans="1:23" ht="12.75">
      <c r="A1472" s="3" t="s">
        <v>2914</v>
      </c>
      <c r="B1472" s="3">
        <v>319003615</v>
      </c>
      <c r="C1472" s="3" t="s">
        <v>231</v>
      </c>
      <c r="D1472" s="14">
        <v>44125</v>
      </c>
      <c r="E1472" s="3">
        <v>1406</v>
      </c>
      <c r="F1472" s="15"/>
      <c r="H1472" s="3"/>
      <c r="I1472" s="16"/>
      <c r="J1472" s="3"/>
      <c r="K1472" s="3"/>
      <c r="L1472" s="3"/>
      <c r="M1472" s="3"/>
      <c r="P1472" s="17"/>
      <c r="U1472" s="19"/>
      <c r="V1472" s="19"/>
      <c r="W1472" s="19"/>
    </row>
    <row r="1473" spans="1:23" ht="12.75">
      <c r="A1473" s="3" t="s">
        <v>2915</v>
      </c>
      <c r="B1473" s="3">
        <v>319075630</v>
      </c>
      <c r="C1473" s="3" t="s">
        <v>237</v>
      </c>
      <c r="D1473" s="14">
        <v>44126</v>
      </c>
      <c r="E1473" s="3">
        <v>1407</v>
      </c>
      <c r="F1473" s="15"/>
      <c r="H1473" s="3"/>
      <c r="I1473" s="16"/>
      <c r="J1473" s="3"/>
      <c r="K1473" s="3"/>
      <c r="L1473" s="3"/>
      <c r="M1473" s="3"/>
      <c r="P1473" s="17"/>
      <c r="U1473" s="19"/>
      <c r="V1473" s="19"/>
      <c r="W1473" s="19"/>
    </row>
    <row r="1474" spans="1:23" ht="12.75">
      <c r="A1474" s="3" t="s">
        <v>2916</v>
      </c>
      <c r="B1474" s="3">
        <v>53517772</v>
      </c>
      <c r="C1474" s="3" t="s">
        <v>2917</v>
      </c>
      <c r="D1474" s="14">
        <v>44138</v>
      </c>
      <c r="E1474" s="3">
        <v>1408</v>
      </c>
      <c r="F1474" s="15"/>
      <c r="H1474" s="3"/>
      <c r="I1474" s="16"/>
      <c r="J1474" s="3"/>
      <c r="K1474" s="3"/>
      <c r="L1474" s="3"/>
      <c r="M1474" s="3"/>
      <c r="P1474" s="17"/>
      <c r="U1474" s="19"/>
      <c r="V1474" s="19"/>
      <c r="W1474" s="19"/>
    </row>
    <row r="1475" spans="1:23" ht="12.75">
      <c r="A1475" s="3" t="s">
        <v>2918</v>
      </c>
      <c r="B1475" s="3">
        <v>115090992</v>
      </c>
      <c r="C1475" s="3" t="s">
        <v>1733</v>
      </c>
      <c r="D1475" s="14">
        <v>44142</v>
      </c>
      <c r="E1475" s="3">
        <v>1409</v>
      </c>
      <c r="F1475" s="15"/>
      <c r="H1475" s="3"/>
      <c r="I1475" s="16"/>
      <c r="J1475" s="3"/>
      <c r="K1475" s="3"/>
      <c r="L1475" s="3"/>
      <c r="M1475" s="3"/>
      <c r="P1475" s="17"/>
      <c r="U1475" s="19"/>
      <c r="V1475" s="19"/>
      <c r="W1475" s="19"/>
    </row>
    <row r="1476" spans="1:23" ht="12.75">
      <c r="A1476" s="3" t="s">
        <v>2919</v>
      </c>
      <c r="B1476" s="3">
        <v>319009437</v>
      </c>
      <c r="C1476" s="3" t="s">
        <v>231</v>
      </c>
      <c r="D1476" s="14">
        <v>44144</v>
      </c>
      <c r="E1476" s="3">
        <v>1410</v>
      </c>
      <c r="F1476" s="15"/>
      <c r="H1476" s="3"/>
      <c r="I1476" s="16"/>
      <c r="J1476" s="3"/>
      <c r="K1476" s="3"/>
      <c r="L1476" s="3"/>
      <c r="M1476" s="3"/>
      <c r="P1476" s="17"/>
      <c r="U1476" s="19"/>
      <c r="V1476" s="19"/>
      <c r="W1476" s="19"/>
    </row>
    <row r="1477" spans="1:23" ht="12.75">
      <c r="A1477" s="3" t="s">
        <v>2920</v>
      </c>
      <c r="B1477" s="3">
        <v>320099232</v>
      </c>
      <c r="C1477" s="3" t="s">
        <v>231</v>
      </c>
      <c r="D1477" s="14">
        <v>44144</v>
      </c>
      <c r="E1477" s="3">
        <v>1411</v>
      </c>
      <c r="F1477" s="15"/>
      <c r="H1477" s="3"/>
      <c r="I1477" s="16"/>
      <c r="J1477" s="3"/>
      <c r="K1477" s="3"/>
      <c r="L1477" s="3"/>
      <c r="M1477" s="3"/>
      <c r="P1477" s="17"/>
      <c r="U1477" s="19"/>
      <c r="V1477" s="19"/>
      <c r="W1477" s="19"/>
    </row>
    <row r="1478" spans="1:23" ht="12.75">
      <c r="A1478" s="3" t="s">
        <v>2921</v>
      </c>
      <c r="B1478" s="3">
        <v>320097921</v>
      </c>
      <c r="C1478" s="3" t="s">
        <v>231</v>
      </c>
      <c r="D1478" s="14">
        <v>44144</v>
      </c>
      <c r="E1478" s="3">
        <v>1412</v>
      </c>
      <c r="F1478" s="15"/>
      <c r="H1478" s="3"/>
      <c r="I1478" s="16"/>
      <c r="J1478" s="3"/>
      <c r="K1478" s="3"/>
      <c r="L1478" s="3"/>
      <c r="M1478" s="3"/>
      <c r="P1478" s="17"/>
      <c r="U1478" s="19"/>
      <c r="V1478" s="19"/>
      <c r="W1478" s="19"/>
    </row>
    <row r="1479" spans="1:23" ht="12.75">
      <c r="A1479" s="3" t="s">
        <v>2922</v>
      </c>
      <c r="B1479" s="3">
        <v>12176493</v>
      </c>
      <c r="C1479" s="3" t="s">
        <v>1733</v>
      </c>
      <c r="D1479" s="14">
        <v>44144</v>
      </c>
      <c r="E1479" s="3">
        <v>1413</v>
      </c>
      <c r="F1479" s="15"/>
      <c r="H1479" s="3"/>
      <c r="I1479" s="16"/>
      <c r="J1479" s="3"/>
      <c r="K1479" s="3"/>
      <c r="L1479" s="3"/>
      <c r="M1479" s="3"/>
      <c r="P1479" s="17"/>
      <c r="U1479" s="19"/>
      <c r="V1479" s="19"/>
      <c r="W1479" s="19"/>
    </row>
    <row r="1480" spans="1:23" ht="12.75">
      <c r="A1480" s="3" t="s">
        <v>2923</v>
      </c>
      <c r="B1480" s="3">
        <v>320103643</v>
      </c>
      <c r="C1480" s="3" t="s">
        <v>231</v>
      </c>
      <c r="D1480" s="14">
        <v>44144</v>
      </c>
      <c r="E1480" s="3">
        <v>1414</v>
      </c>
      <c r="F1480" s="15"/>
      <c r="H1480" s="3"/>
      <c r="I1480" s="16"/>
      <c r="J1480" s="3"/>
      <c r="K1480" s="3"/>
      <c r="L1480" s="3"/>
      <c r="M1480" s="3"/>
      <c r="P1480" s="17"/>
      <c r="U1480" s="19"/>
      <c r="V1480" s="19"/>
      <c r="W1480" s="19"/>
    </row>
    <row r="1481" spans="1:23" ht="12.75">
      <c r="A1481" s="3" t="s">
        <v>2924</v>
      </c>
      <c r="B1481" s="3">
        <v>319831256</v>
      </c>
      <c r="C1481" s="3" t="s">
        <v>311</v>
      </c>
      <c r="D1481" s="14">
        <v>44144</v>
      </c>
      <c r="E1481" s="3">
        <v>1415</v>
      </c>
      <c r="F1481" s="15"/>
      <c r="H1481" s="3"/>
      <c r="I1481" s="16"/>
      <c r="J1481" s="3"/>
      <c r="K1481" s="3"/>
      <c r="L1481" s="3"/>
      <c r="M1481" s="3"/>
      <c r="P1481" s="17"/>
      <c r="U1481" s="19"/>
      <c r="V1481" s="19"/>
      <c r="W1481" s="19"/>
    </row>
    <row r="1482" spans="1:23" ht="12.75">
      <c r="A1482" s="3" t="s">
        <v>2925</v>
      </c>
      <c r="B1482" s="3">
        <v>320122071</v>
      </c>
      <c r="C1482" s="3" t="s">
        <v>231</v>
      </c>
      <c r="D1482" s="14">
        <v>44144</v>
      </c>
      <c r="E1482" s="3">
        <v>1416</v>
      </c>
      <c r="F1482" s="15"/>
      <c r="H1482" s="3"/>
      <c r="I1482" s="16"/>
      <c r="J1482" s="3"/>
      <c r="K1482" s="3"/>
      <c r="L1482" s="3"/>
      <c r="M1482" s="3"/>
      <c r="P1482" s="17"/>
      <c r="U1482" s="19"/>
      <c r="V1482" s="19"/>
      <c r="W1482" s="19"/>
    </row>
    <row r="1483" spans="1:23" ht="12.75">
      <c r="A1483" s="3" t="s">
        <v>2764</v>
      </c>
      <c r="B1483" s="3">
        <v>320124344</v>
      </c>
      <c r="C1483" s="3" t="s">
        <v>231</v>
      </c>
      <c r="D1483" s="14">
        <v>44144</v>
      </c>
      <c r="E1483" s="3">
        <v>1417</v>
      </c>
      <c r="F1483" s="15"/>
      <c r="H1483" s="3"/>
      <c r="I1483" s="16"/>
      <c r="J1483" s="3"/>
      <c r="K1483" s="3"/>
      <c r="L1483" s="3"/>
      <c r="M1483" s="3"/>
      <c r="P1483" s="17"/>
      <c r="U1483" s="19"/>
      <c r="V1483" s="19"/>
      <c r="W1483" s="19"/>
    </row>
    <row r="1484" spans="1:23" ht="12.75">
      <c r="A1484" s="3" t="s">
        <v>2339</v>
      </c>
      <c r="B1484" s="3">
        <v>320185085</v>
      </c>
      <c r="C1484" s="3" t="s">
        <v>231</v>
      </c>
      <c r="D1484" s="14">
        <v>44145</v>
      </c>
      <c r="E1484" s="3">
        <v>1418</v>
      </c>
      <c r="F1484" s="15"/>
      <c r="H1484" s="3"/>
      <c r="I1484" s="16"/>
      <c r="J1484" s="3"/>
      <c r="K1484" s="3"/>
      <c r="L1484" s="3"/>
      <c r="M1484" s="3"/>
      <c r="P1484" s="17"/>
      <c r="U1484" s="19"/>
      <c r="V1484" s="19"/>
      <c r="W1484" s="19"/>
    </row>
    <row r="1485" spans="1:23" ht="12.75">
      <c r="A1485" s="3" t="s">
        <v>2376</v>
      </c>
      <c r="B1485" s="3">
        <v>320194950</v>
      </c>
      <c r="C1485" s="3" t="s">
        <v>695</v>
      </c>
      <c r="D1485" s="14">
        <v>44145</v>
      </c>
      <c r="E1485" s="3">
        <v>1419</v>
      </c>
      <c r="F1485" s="15"/>
      <c r="H1485" s="3"/>
      <c r="I1485" s="16"/>
      <c r="J1485" s="3"/>
      <c r="K1485" s="3"/>
      <c r="L1485" s="3"/>
      <c r="M1485" s="3"/>
      <c r="P1485" s="17"/>
      <c r="U1485" s="19"/>
      <c r="V1485" s="19"/>
      <c r="W1485" s="19"/>
    </row>
    <row r="1486" spans="1:23" ht="12.75">
      <c r="A1486" s="3" t="s">
        <v>2926</v>
      </c>
      <c r="B1486" s="3">
        <v>300581176</v>
      </c>
      <c r="C1486" s="3" t="s">
        <v>231</v>
      </c>
      <c r="D1486" s="14">
        <v>44145</v>
      </c>
      <c r="E1486" s="3">
        <v>1420</v>
      </c>
      <c r="F1486" s="15"/>
      <c r="H1486" s="3"/>
      <c r="I1486" s="16"/>
      <c r="J1486" s="3"/>
      <c r="K1486" s="3"/>
      <c r="L1486" s="3"/>
      <c r="M1486" s="3"/>
      <c r="P1486" s="17"/>
      <c r="U1486" s="19"/>
      <c r="V1486" s="19"/>
      <c r="W1486" s="19"/>
    </row>
    <row r="1487" spans="1:23" ht="12.75">
      <c r="A1487" s="3" t="s">
        <v>2927</v>
      </c>
      <c r="B1487" s="3">
        <v>320198087</v>
      </c>
      <c r="C1487" s="3" t="s">
        <v>231</v>
      </c>
      <c r="D1487" s="14">
        <v>44145</v>
      </c>
      <c r="E1487" s="3">
        <v>1421</v>
      </c>
      <c r="F1487" s="15"/>
      <c r="H1487" s="3"/>
      <c r="I1487" s="16"/>
      <c r="J1487" s="3"/>
      <c r="K1487" s="3"/>
      <c r="L1487" s="3"/>
      <c r="M1487" s="3"/>
      <c r="P1487" s="17"/>
      <c r="U1487" s="19"/>
      <c r="V1487" s="19"/>
      <c r="W1487" s="19"/>
    </row>
    <row r="1488" spans="1:23" ht="12.75">
      <c r="A1488" s="3" t="s">
        <v>2928</v>
      </c>
      <c r="B1488" s="3">
        <v>320201267</v>
      </c>
      <c r="C1488" s="3" t="s">
        <v>231</v>
      </c>
      <c r="D1488" s="14">
        <v>44145</v>
      </c>
      <c r="E1488" s="3">
        <v>1422</v>
      </c>
      <c r="F1488" s="15"/>
      <c r="H1488" s="3"/>
      <c r="I1488" s="16"/>
      <c r="J1488" s="3"/>
      <c r="K1488" s="3"/>
      <c r="L1488" s="3"/>
      <c r="M1488" s="3"/>
      <c r="P1488" s="17"/>
      <c r="U1488" s="19"/>
      <c r="V1488" s="19"/>
      <c r="W1488" s="19"/>
    </row>
    <row r="1489" spans="1:23" ht="12.75">
      <c r="A1489" s="3" t="s">
        <v>2929</v>
      </c>
      <c r="B1489" s="3">
        <v>320203459</v>
      </c>
      <c r="C1489" s="3" t="s">
        <v>231</v>
      </c>
      <c r="D1489" s="14">
        <v>44145</v>
      </c>
      <c r="E1489" s="3">
        <v>1423</v>
      </c>
      <c r="F1489" s="15"/>
      <c r="H1489" s="3"/>
      <c r="I1489" s="16"/>
      <c r="J1489" s="3"/>
      <c r="K1489" s="3"/>
      <c r="L1489" s="3"/>
      <c r="M1489" s="3"/>
      <c r="P1489" s="17"/>
      <c r="U1489" s="19"/>
      <c r="V1489" s="19"/>
      <c r="W1489" s="19"/>
    </row>
    <row r="1490" spans="1:23" ht="12.75">
      <c r="A1490" s="3" t="s">
        <v>2930</v>
      </c>
      <c r="B1490" s="3">
        <v>320204823</v>
      </c>
      <c r="C1490" s="3" t="s">
        <v>237</v>
      </c>
      <c r="D1490" s="14">
        <v>44145</v>
      </c>
      <c r="E1490" s="3">
        <v>1424</v>
      </c>
      <c r="F1490" s="15"/>
      <c r="H1490" s="3"/>
      <c r="I1490" s="16"/>
      <c r="J1490" s="3"/>
      <c r="K1490" s="3"/>
      <c r="L1490" s="3"/>
      <c r="M1490" s="3"/>
      <c r="P1490" s="17"/>
      <c r="U1490" s="19"/>
      <c r="V1490" s="19"/>
      <c r="W1490" s="19"/>
    </row>
    <row r="1491" spans="1:23" ht="12.75">
      <c r="A1491" s="3" t="s">
        <v>2931</v>
      </c>
      <c r="B1491" s="3">
        <v>320204456</v>
      </c>
      <c r="C1491" s="3" t="s">
        <v>1055</v>
      </c>
      <c r="D1491" s="14">
        <v>44145</v>
      </c>
      <c r="E1491" s="3">
        <v>1425</v>
      </c>
      <c r="F1491" s="15"/>
      <c r="H1491" s="3"/>
      <c r="I1491" s="16"/>
      <c r="J1491" s="3"/>
      <c r="K1491" s="3"/>
      <c r="L1491" s="3"/>
      <c r="M1491" s="3"/>
      <c r="P1491" s="17"/>
      <c r="U1491" s="19"/>
      <c r="V1491" s="19"/>
      <c r="W1491" s="19"/>
    </row>
    <row r="1492" spans="1:23" ht="12.75">
      <c r="A1492" s="3" t="s">
        <v>2932</v>
      </c>
      <c r="B1492" s="3">
        <v>94857962</v>
      </c>
      <c r="C1492" s="3" t="s">
        <v>2933</v>
      </c>
      <c r="D1492" s="14">
        <v>44145</v>
      </c>
      <c r="E1492" s="3">
        <v>1426</v>
      </c>
      <c r="F1492" s="15"/>
      <c r="H1492" s="3"/>
      <c r="I1492" s="16"/>
      <c r="J1492" s="3"/>
      <c r="K1492" s="3"/>
      <c r="L1492" s="3"/>
      <c r="M1492" s="3"/>
      <c r="P1492" s="17"/>
      <c r="U1492" s="19"/>
      <c r="V1492" s="19"/>
      <c r="W1492" s="19"/>
    </row>
    <row r="1493" spans="1:23" ht="12.75">
      <c r="A1493" s="3" t="s">
        <v>2934</v>
      </c>
      <c r="B1493" s="3">
        <v>320208037</v>
      </c>
      <c r="C1493" s="3" t="s">
        <v>231</v>
      </c>
      <c r="D1493" s="14">
        <v>44145</v>
      </c>
      <c r="E1493" s="3">
        <v>1427</v>
      </c>
      <c r="F1493" s="15"/>
      <c r="H1493" s="3"/>
      <c r="I1493" s="16"/>
      <c r="J1493" s="3"/>
      <c r="K1493" s="3"/>
      <c r="L1493" s="3"/>
      <c r="M1493" s="3"/>
      <c r="P1493" s="17"/>
      <c r="U1493" s="19"/>
      <c r="V1493" s="19"/>
      <c r="W1493" s="19"/>
    </row>
    <row r="1494" spans="1:23" ht="12.75">
      <c r="A1494" s="3" t="s">
        <v>2935</v>
      </c>
      <c r="B1494" s="3">
        <v>203676196</v>
      </c>
      <c r="C1494" s="3" t="s">
        <v>2936</v>
      </c>
      <c r="D1494" s="14">
        <v>44145</v>
      </c>
      <c r="E1494" s="3">
        <v>1428</v>
      </c>
      <c r="F1494" s="15"/>
      <c r="H1494" s="3"/>
      <c r="I1494" s="16"/>
      <c r="J1494" s="3"/>
      <c r="K1494" s="3"/>
      <c r="L1494" s="3"/>
      <c r="M1494" s="3"/>
      <c r="P1494" s="17"/>
      <c r="U1494" s="19"/>
      <c r="V1494" s="19"/>
      <c r="W1494" s="19"/>
    </row>
    <row r="1495" spans="1:23" ht="12.75">
      <c r="A1495" s="3" t="s">
        <v>2937</v>
      </c>
      <c r="B1495" s="3">
        <v>194491081</v>
      </c>
      <c r="C1495" s="3" t="s">
        <v>237</v>
      </c>
      <c r="D1495" s="14">
        <v>44145</v>
      </c>
      <c r="E1495" s="3">
        <v>1429</v>
      </c>
      <c r="F1495" s="15"/>
      <c r="H1495" s="3"/>
      <c r="I1495" s="16"/>
      <c r="J1495" s="3"/>
      <c r="K1495" s="3"/>
      <c r="L1495" s="3"/>
      <c r="M1495" s="3"/>
      <c r="P1495" s="17"/>
      <c r="U1495" s="19"/>
      <c r="V1495" s="19"/>
      <c r="W1495" s="19"/>
    </row>
    <row r="1496" spans="1:23" ht="12.75">
      <c r="A1496" s="3" t="s">
        <v>2938</v>
      </c>
      <c r="B1496" s="3">
        <v>320240774</v>
      </c>
      <c r="C1496" s="3" t="s">
        <v>231</v>
      </c>
      <c r="D1496" s="14">
        <v>44145</v>
      </c>
      <c r="E1496" s="3">
        <v>1430</v>
      </c>
      <c r="F1496" s="15"/>
      <c r="H1496" s="3"/>
      <c r="I1496" s="16"/>
      <c r="J1496" s="3"/>
      <c r="K1496" s="3"/>
      <c r="L1496" s="3"/>
      <c r="M1496" s="3"/>
      <c r="P1496" s="17"/>
      <c r="U1496" s="19"/>
      <c r="V1496" s="19"/>
      <c r="W1496" s="19"/>
    </row>
    <row r="1497" spans="1:23" ht="12.75">
      <c r="A1497" s="3" t="s">
        <v>2939</v>
      </c>
      <c r="B1497" s="3">
        <v>320251164</v>
      </c>
      <c r="C1497" s="3" t="s">
        <v>231</v>
      </c>
      <c r="D1497" s="14">
        <v>44145</v>
      </c>
      <c r="E1497" s="3">
        <v>1431</v>
      </c>
      <c r="F1497" s="15"/>
      <c r="H1497" s="3"/>
      <c r="I1497" s="16"/>
      <c r="J1497" s="3"/>
      <c r="K1497" s="3"/>
      <c r="L1497" s="3"/>
      <c r="M1497" s="3"/>
      <c r="P1497" s="17"/>
      <c r="U1497" s="19"/>
      <c r="V1497" s="19"/>
      <c r="W1497" s="19"/>
    </row>
    <row r="1498" spans="1:23" ht="12.75">
      <c r="A1498" s="3" t="s">
        <v>2940</v>
      </c>
      <c r="B1498" s="3">
        <v>264596700</v>
      </c>
      <c r="C1498" s="3" t="s">
        <v>237</v>
      </c>
      <c r="D1498" s="14">
        <v>44146</v>
      </c>
      <c r="E1498" s="3">
        <v>1432</v>
      </c>
      <c r="F1498" s="15"/>
      <c r="H1498" s="3"/>
      <c r="I1498" s="16"/>
      <c r="J1498" s="3"/>
      <c r="K1498" s="3"/>
      <c r="L1498" s="3"/>
      <c r="M1498" s="3"/>
      <c r="P1498" s="17"/>
      <c r="U1498" s="19"/>
      <c r="V1498" s="19"/>
      <c r="W1498" s="19"/>
    </row>
    <row r="1499" spans="1:23" ht="12.75">
      <c r="A1499" s="3" t="s">
        <v>2941</v>
      </c>
      <c r="B1499" s="3">
        <v>320277079</v>
      </c>
      <c r="C1499" s="3" t="s">
        <v>2089</v>
      </c>
      <c r="D1499" s="14">
        <v>44146</v>
      </c>
      <c r="E1499" s="3">
        <v>1433</v>
      </c>
      <c r="F1499" s="15"/>
      <c r="H1499" s="3"/>
      <c r="I1499" s="16"/>
      <c r="J1499" s="3"/>
      <c r="K1499" s="3"/>
      <c r="L1499" s="3"/>
      <c r="M1499" s="3"/>
      <c r="P1499" s="17"/>
      <c r="U1499" s="19"/>
      <c r="V1499" s="19"/>
      <c r="W1499" s="19"/>
    </row>
    <row r="1500" spans="1:23" ht="12.75">
      <c r="A1500" s="3" t="s">
        <v>2942</v>
      </c>
      <c r="B1500" s="3">
        <v>320321349</v>
      </c>
      <c r="C1500" s="3" t="s">
        <v>231</v>
      </c>
      <c r="D1500" s="14">
        <v>44146</v>
      </c>
      <c r="E1500" s="3">
        <v>1434</v>
      </c>
      <c r="F1500" s="15"/>
      <c r="H1500" s="3"/>
      <c r="I1500" s="16"/>
      <c r="J1500" s="3"/>
      <c r="K1500" s="3"/>
      <c r="L1500" s="3"/>
      <c r="M1500" s="3"/>
      <c r="P1500" s="17"/>
      <c r="U1500" s="19"/>
      <c r="V1500" s="19"/>
      <c r="W1500" s="19"/>
    </row>
    <row r="1501" spans="1:23" ht="12.75">
      <c r="A1501" s="3" t="s">
        <v>2943</v>
      </c>
      <c r="B1501" s="3">
        <v>320329098</v>
      </c>
      <c r="C1501" s="3" t="s">
        <v>231</v>
      </c>
      <c r="D1501" s="14">
        <v>44146</v>
      </c>
      <c r="E1501" s="3">
        <v>1435</v>
      </c>
      <c r="F1501" s="15"/>
      <c r="H1501" s="3"/>
      <c r="I1501" s="16"/>
      <c r="J1501" s="3"/>
      <c r="K1501" s="3"/>
      <c r="L1501" s="3"/>
      <c r="M1501" s="3"/>
      <c r="P1501" s="17"/>
      <c r="U1501" s="19"/>
      <c r="V1501" s="19"/>
      <c r="W1501" s="19"/>
    </row>
    <row r="1502" spans="1:23" ht="12.75">
      <c r="A1502" s="3" t="s">
        <v>256</v>
      </c>
      <c r="B1502" s="3">
        <v>45618602</v>
      </c>
      <c r="C1502" s="3" t="s">
        <v>257</v>
      </c>
      <c r="D1502" s="14">
        <v>44146</v>
      </c>
      <c r="E1502" s="3">
        <v>1436</v>
      </c>
      <c r="F1502" s="15"/>
      <c r="H1502" s="3"/>
      <c r="I1502" s="16"/>
      <c r="J1502" s="3"/>
      <c r="K1502" s="3"/>
      <c r="L1502" s="3"/>
      <c r="M1502" s="3"/>
      <c r="P1502" s="17"/>
      <c r="U1502" s="19"/>
      <c r="V1502" s="19"/>
      <c r="W1502" s="19"/>
    </row>
    <row r="1503" spans="1:23" ht="12.75">
      <c r="A1503" s="3" t="s">
        <v>2944</v>
      </c>
      <c r="B1503" s="3">
        <v>320221843</v>
      </c>
      <c r="C1503" s="3" t="s">
        <v>231</v>
      </c>
      <c r="D1503" s="14">
        <v>44146</v>
      </c>
      <c r="E1503" s="3">
        <v>1437</v>
      </c>
      <c r="F1503" s="15"/>
      <c r="H1503" s="3"/>
      <c r="I1503" s="16"/>
      <c r="J1503" s="3"/>
      <c r="K1503" s="3"/>
      <c r="L1503" s="3"/>
      <c r="M1503" s="3"/>
      <c r="P1503" s="17"/>
      <c r="U1503" s="19"/>
      <c r="V1503" s="19"/>
      <c r="W1503" s="19"/>
    </row>
    <row r="1504" spans="1:23" ht="12.75">
      <c r="A1504" s="3" t="s">
        <v>2945</v>
      </c>
      <c r="B1504" s="3">
        <v>319551015</v>
      </c>
      <c r="C1504" s="3" t="s">
        <v>237</v>
      </c>
      <c r="D1504" s="14">
        <v>44146</v>
      </c>
      <c r="E1504" s="3">
        <v>1438</v>
      </c>
      <c r="F1504" s="15"/>
      <c r="H1504" s="3"/>
      <c r="I1504" s="16"/>
      <c r="J1504" s="3"/>
      <c r="K1504" s="3"/>
      <c r="L1504" s="3"/>
      <c r="M1504" s="3"/>
      <c r="P1504" s="17"/>
      <c r="U1504" s="19"/>
      <c r="V1504" s="19"/>
      <c r="W1504" s="19"/>
    </row>
    <row r="1505" spans="1:23" ht="12.75">
      <c r="A1505" s="3" t="s">
        <v>2946</v>
      </c>
      <c r="B1505" s="3">
        <v>320337582</v>
      </c>
      <c r="C1505" s="3" t="s">
        <v>231</v>
      </c>
      <c r="D1505" s="14">
        <v>44146</v>
      </c>
      <c r="E1505" s="3">
        <v>1439</v>
      </c>
      <c r="F1505" s="15"/>
      <c r="H1505" s="3"/>
      <c r="I1505" s="16"/>
      <c r="J1505" s="3"/>
      <c r="K1505" s="3"/>
      <c r="L1505" s="3"/>
      <c r="M1505" s="3"/>
      <c r="P1505" s="17"/>
      <c r="U1505" s="19"/>
      <c r="V1505" s="19"/>
      <c r="W1505" s="19"/>
    </row>
    <row r="1506" spans="1:23" ht="12.75">
      <c r="A1506" s="3" t="s">
        <v>585</v>
      </c>
      <c r="B1506" s="3">
        <v>310223022</v>
      </c>
      <c r="C1506" s="3" t="s">
        <v>257</v>
      </c>
      <c r="D1506" s="14">
        <v>44146</v>
      </c>
      <c r="E1506" s="3">
        <v>1440</v>
      </c>
      <c r="F1506" s="15"/>
      <c r="H1506" s="3"/>
      <c r="I1506" s="16"/>
      <c r="J1506" s="3"/>
      <c r="K1506" s="3"/>
      <c r="L1506" s="3"/>
      <c r="M1506" s="3"/>
      <c r="P1506" s="17"/>
      <c r="U1506" s="19"/>
      <c r="V1506" s="19"/>
      <c r="W1506" s="19"/>
    </row>
    <row r="1507" spans="1:23" ht="12.75">
      <c r="A1507" s="3" t="s">
        <v>2947</v>
      </c>
      <c r="B1507" s="3">
        <v>320337286</v>
      </c>
      <c r="C1507" s="3" t="s">
        <v>231</v>
      </c>
      <c r="D1507" s="14">
        <v>44146</v>
      </c>
      <c r="E1507" s="3">
        <v>1441</v>
      </c>
      <c r="F1507" s="15"/>
      <c r="H1507" s="3"/>
      <c r="I1507" s="16"/>
      <c r="J1507" s="3"/>
      <c r="K1507" s="3"/>
      <c r="L1507" s="3"/>
      <c r="M1507" s="3"/>
      <c r="P1507" s="17"/>
      <c r="U1507" s="19"/>
      <c r="V1507" s="19"/>
      <c r="W1507" s="19"/>
    </row>
    <row r="1508" spans="1:23" ht="12.75">
      <c r="A1508" s="3" t="s">
        <v>2948</v>
      </c>
      <c r="B1508" s="3">
        <v>320336193</v>
      </c>
      <c r="C1508" s="3" t="s">
        <v>231</v>
      </c>
      <c r="D1508" s="14">
        <v>44146</v>
      </c>
      <c r="E1508" s="3">
        <v>1442</v>
      </c>
      <c r="F1508" s="15"/>
      <c r="H1508" s="3"/>
      <c r="I1508" s="16"/>
      <c r="J1508" s="3"/>
      <c r="K1508" s="3"/>
      <c r="L1508" s="3"/>
      <c r="M1508" s="3"/>
      <c r="P1508" s="17"/>
      <c r="U1508" s="19"/>
      <c r="V1508" s="19"/>
      <c r="W1508" s="19"/>
    </row>
    <row r="1509" spans="1:23" ht="12.75">
      <c r="A1509" s="3" t="s">
        <v>2949</v>
      </c>
      <c r="B1509" s="3">
        <v>282268267</v>
      </c>
      <c r="C1509" s="3" t="s">
        <v>1593</v>
      </c>
      <c r="D1509" s="14">
        <v>44146</v>
      </c>
      <c r="E1509" s="3">
        <v>1443</v>
      </c>
      <c r="F1509" s="15"/>
      <c r="H1509" s="3"/>
      <c r="I1509" s="16"/>
      <c r="J1509" s="3"/>
      <c r="K1509" s="3"/>
      <c r="L1509" s="3"/>
      <c r="M1509" s="3"/>
      <c r="P1509" s="17"/>
      <c r="U1509" s="19"/>
      <c r="V1509" s="19"/>
      <c r="W1509" s="19"/>
    </row>
    <row r="1510" spans="1:23" ht="12.75">
      <c r="A1510" s="3" t="s">
        <v>2950</v>
      </c>
      <c r="B1510" s="3">
        <v>320336726</v>
      </c>
      <c r="C1510" s="3" t="s">
        <v>327</v>
      </c>
      <c r="D1510" s="14">
        <v>44146</v>
      </c>
      <c r="E1510" s="3">
        <v>1444</v>
      </c>
      <c r="F1510" s="15"/>
      <c r="H1510" s="3"/>
      <c r="I1510" s="16"/>
      <c r="J1510" s="3"/>
      <c r="K1510" s="3"/>
      <c r="L1510" s="3"/>
      <c r="M1510" s="3"/>
      <c r="P1510" s="17"/>
      <c r="U1510" s="19"/>
      <c r="V1510" s="19"/>
      <c r="W1510" s="19"/>
    </row>
    <row r="1511" spans="1:23" ht="12.75">
      <c r="A1511" s="3" t="s">
        <v>2951</v>
      </c>
      <c r="B1511" s="3">
        <v>185139384</v>
      </c>
      <c r="C1511" s="3" t="s">
        <v>237</v>
      </c>
      <c r="D1511" s="14">
        <v>44146</v>
      </c>
      <c r="E1511" s="3">
        <v>1445</v>
      </c>
      <c r="F1511" s="15"/>
      <c r="H1511" s="3"/>
      <c r="I1511" s="16"/>
      <c r="J1511" s="3"/>
      <c r="K1511" s="3"/>
      <c r="L1511" s="3"/>
      <c r="M1511" s="3"/>
      <c r="P1511" s="17"/>
      <c r="U1511" s="19"/>
      <c r="V1511" s="19"/>
      <c r="W1511" s="19"/>
    </row>
    <row r="1512" spans="1:23" ht="12.75">
      <c r="A1512" s="3" t="s">
        <v>2952</v>
      </c>
      <c r="B1512" s="3">
        <v>320196067</v>
      </c>
      <c r="C1512" s="3" t="s">
        <v>231</v>
      </c>
      <c r="D1512" s="14">
        <v>44146</v>
      </c>
      <c r="E1512" s="3">
        <v>1446</v>
      </c>
      <c r="F1512" s="15"/>
      <c r="H1512" s="3"/>
      <c r="I1512" s="16"/>
      <c r="J1512" s="3"/>
      <c r="K1512" s="3"/>
      <c r="L1512" s="3"/>
      <c r="M1512" s="3"/>
      <c r="P1512" s="17"/>
      <c r="U1512" s="19"/>
      <c r="V1512" s="19"/>
      <c r="W1512" s="19"/>
    </row>
    <row r="1513" spans="1:23" ht="12.75">
      <c r="A1513" s="3" t="s">
        <v>2953</v>
      </c>
      <c r="B1513" s="3">
        <v>320782298</v>
      </c>
      <c r="C1513" s="3" t="s">
        <v>237</v>
      </c>
      <c r="D1513" s="14">
        <v>44151</v>
      </c>
      <c r="E1513" s="3">
        <v>1447</v>
      </c>
      <c r="F1513" s="15"/>
      <c r="H1513" s="3"/>
      <c r="I1513" s="16"/>
      <c r="J1513" s="3"/>
      <c r="K1513" s="3"/>
      <c r="L1513" s="3"/>
      <c r="M1513" s="3"/>
      <c r="P1513" s="17"/>
      <c r="U1513" s="19"/>
      <c r="V1513" s="19"/>
      <c r="W1513" s="19"/>
    </row>
    <row r="1514" spans="1:23" ht="12.75">
      <c r="A1514" s="3" t="s">
        <v>2954</v>
      </c>
      <c r="B1514" s="3">
        <v>321551550</v>
      </c>
      <c r="C1514" s="3" t="s">
        <v>237</v>
      </c>
      <c r="D1514" s="14">
        <v>44164</v>
      </c>
      <c r="E1514" s="3">
        <v>1448</v>
      </c>
      <c r="F1514" s="15"/>
      <c r="H1514" s="3"/>
      <c r="I1514" s="16"/>
      <c r="J1514" s="3"/>
      <c r="K1514" s="3"/>
      <c r="L1514" s="3"/>
      <c r="M1514" s="3"/>
      <c r="P1514" s="17"/>
      <c r="U1514" s="19"/>
      <c r="V1514" s="19"/>
      <c r="W1514" s="19"/>
    </row>
    <row r="1515" spans="1:23" ht="12.75">
      <c r="A1515" s="3" t="s">
        <v>2955</v>
      </c>
      <c r="B1515" s="3">
        <v>321662077</v>
      </c>
      <c r="C1515" s="3" t="s">
        <v>293</v>
      </c>
      <c r="D1515" s="14">
        <v>44165</v>
      </c>
      <c r="E1515" s="3">
        <v>1449</v>
      </c>
      <c r="F1515" s="15"/>
      <c r="H1515" s="3"/>
      <c r="I1515" s="16"/>
      <c r="J1515" s="3"/>
      <c r="K1515" s="3"/>
      <c r="L1515" s="3"/>
      <c r="M1515" s="3"/>
      <c r="P1515" s="17"/>
      <c r="U1515" s="19"/>
      <c r="V1515" s="19"/>
      <c r="W1515" s="19"/>
    </row>
    <row r="1516" spans="1:23" ht="12.75">
      <c r="A1516" s="3" t="s">
        <v>2956</v>
      </c>
      <c r="B1516" s="3">
        <v>202436951</v>
      </c>
      <c r="C1516" s="3" t="s">
        <v>237</v>
      </c>
      <c r="D1516" s="14">
        <v>44168</v>
      </c>
      <c r="E1516" s="3">
        <v>1450</v>
      </c>
      <c r="F1516" s="15"/>
      <c r="H1516" s="3"/>
      <c r="I1516" s="16"/>
      <c r="J1516" s="3"/>
      <c r="K1516" s="3"/>
      <c r="L1516" s="3"/>
      <c r="M1516" s="3"/>
      <c r="P1516" s="17"/>
      <c r="U1516" s="19"/>
      <c r="V1516" s="19"/>
      <c r="W1516" s="19"/>
    </row>
    <row r="1517" spans="1:23" ht="12.75">
      <c r="A1517" s="3" t="s">
        <v>2957</v>
      </c>
      <c r="B1517" s="3">
        <v>272800258</v>
      </c>
      <c r="C1517" s="3" t="s">
        <v>237</v>
      </c>
      <c r="D1517" s="14">
        <v>44170</v>
      </c>
      <c r="E1517" s="3">
        <v>1451</v>
      </c>
      <c r="F1517" s="15"/>
      <c r="H1517" s="3"/>
      <c r="I1517" s="16"/>
      <c r="J1517" s="3"/>
      <c r="K1517" s="3"/>
      <c r="L1517" s="3"/>
      <c r="M1517" s="3"/>
      <c r="P1517" s="17"/>
      <c r="U1517" s="19"/>
      <c r="V1517" s="19"/>
      <c r="W1517" s="19"/>
    </row>
    <row r="1518" spans="1:23" ht="12.75">
      <c r="A1518" s="35" t="s">
        <v>2958</v>
      </c>
      <c r="B1518" s="36">
        <v>322719645</v>
      </c>
      <c r="C1518" s="35" t="s">
        <v>257</v>
      </c>
      <c r="D1518" s="37">
        <v>44180</v>
      </c>
      <c r="E1518" s="38">
        <v>1452</v>
      </c>
      <c r="F1518" s="15"/>
      <c r="H1518" s="3"/>
      <c r="I1518" s="16"/>
      <c r="J1518" s="3"/>
      <c r="K1518" s="3"/>
      <c r="L1518" s="3"/>
      <c r="M1518" s="3"/>
      <c r="P1518" s="17"/>
      <c r="U1518" s="19"/>
      <c r="V1518" s="19"/>
      <c r="W1518" s="19"/>
    </row>
    <row r="1519" spans="1:23" ht="12.75">
      <c r="A1519" s="35" t="s">
        <v>2959</v>
      </c>
      <c r="B1519" s="36">
        <v>322830856</v>
      </c>
      <c r="C1519" s="35" t="s">
        <v>2960</v>
      </c>
      <c r="D1519" s="37">
        <v>44182</v>
      </c>
      <c r="E1519" s="38">
        <v>1453</v>
      </c>
      <c r="F1519" s="15"/>
      <c r="H1519" s="3"/>
      <c r="I1519" s="16"/>
      <c r="J1519" s="3"/>
      <c r="K1519" s="3"/>
      <c r="L1519" s="3"/>
      <c r="M1519" s="3"/>
      <c r="P1519" s="17"/>
      <c r="U1519" s="19"/>
      <c r="V1519" s="19"/>
      <c r="W1519" s="19"/>
    </row>
    <row r="1520" spans="1:23" ht="12.75">
      <c r="A1520" s="35" t="s">
        <v>2961</v>
      </c>
      <c r="B1520" s="36">
        <v>323411042</v>
      </c>
      <c r="C1520" s="35" t="s">
        <v>2962</v>
      </c>
      <c r="D1520" s="37">
        <v>44193</v>
      </c>
      <c r="E1520" s="38">
        <v>1454</v>
      </c>
      <c r="F1520" s="15"/>
      <c r="H1520" s="3"/>
      <c r="I1520" s="16"/>
      <c r="J1520" s="3"/>
      <c r="K1520" s="3"/>
      <c r="L1520" s="3"/>
      <c r="M1520" s="3"/>
      <c r="P1520" s="17"/>
      <c r="U1520" s="19"/>
      <c r="V1520" s="19"/>
      <c r="W1520" s="19"/>
    </row>
    <row r="1521" spans="1:23" ht="12.75">
      <c r="A1521" s="35" t="s">
        <v>2963</v>
      </c>
      <c r="B1521" s="36">
        <v>324065248</v>
      </c>
      <c r="C1521" s="35" t="s">
        <v>520</v>
      </c>
      <c r="D1521" s="37">
        <v>44203</v>
      </c>
      <c r="E1521" s="38">
        <v>1455</v>
      </c>
      <c r="F1521" s="15"/>
      <c r="H1521" s="3"/>
      <c r="I1521" s="16"/>
      <c r="J1521" s="3"/>
      <c r="K1521" s="3"/>
      <c r="L1521" s="3"/>
      <c r="M1521" s="3"/>
      <c r="P1521" s="17"/>
      <c r="U1521" s="19"/>
      <c r="V1521" s="19"/>
      <c r="W1521" s="19"/>
    </row>
    <row r="1522" spans="1:23" ht="12.75">
      <c r="A1522" s="35" t="s">
        <v>2964</v>
      </c>
      <c r="B1522" s="36">
        <v>324268629</v>
      </c>
      <c r="C1522" s="35" t="s">
        <v>231</v>
      </c>
      <c r="D1522" s="37">
        <v>44207</v>
      </c>
      <c r="E1522" s="38">
        <v>1456</v>
      </c>
      <c r="F1522" s="15"/>
      <c r="H1522" s="3"/>
      <c r="I1522" s="16"/>
      <c r="J1522" s="3"/>
      <c r="K1522" s="3"/>
      <c r="L1522" s="3"/>
      <c r="M1522" s="3"/>
      <c r="P1522" s="17"/>
      <c r="U1522" s="19"/>
      <c r="V1522" s="19"/>
      <c r="W1522" s="19"/>
    </row>
    <row r="1523" spans="1:23" ht="12.75">
      <c r="A1523" s="35" t="s">
        <v>2965</v>
      </c>
      <c r="B1523" s="36">
        <v>324270713</v>
      </c>
      <c r="C1523" s="35" t="s">
        <v>231</v>
      </c>
      <c r="D1523" s="37">
        <v>44207</v>
      </c>
      <c r="E1523" s="38">
        <v>1457</v>
      </c>
      <c r="F1523" s="15"/>
      <c r="H1523" s="3"/>
      <c r="I1523" s="16"/>
      <c r="J1523" s="3"/>
      <c r="K1523" s="3"/>
      <c r="L1523" s="3"/>
      <c r="M1523" s="3"/>
      <c r="P1523" s="17"/>
      <c r="U1523" s="19"/>
      <c r="V1523" s="19"/>
      <c r="W1523" s="19"/>
    </row>
    <row r="1524" spans="1:23" ht="12.75">
      <c r="A1524" s="35" t="s">
        <v>2966</v>
      </c>
      <c r="B1524" s="36">
        <v>323939320</v>
      </c>
      <c r="C1524" s="35" t="s">
        <v>2967</v>
      </c>
      <c r="D1524" s="37">
        <v>44207</v>
      </c>
      <c r="E1524" s="38">
        <v>1458</v>
      </c>
      <c r="F1524" s="15"/>
      <c r="H1524" s="3"/>
      <c r="I1524" s="16"/>
      <c r="J1524" s="3"/>
      <c r="K1524" s="3"/>
      <c r="L1524" s="3"/>
      <c r="M1524" s="3"/>
      <c r="P1524" s="17"/>
      <c r="U1524" s="19"/>
      <c r="V1524" s="19"/>
      <c r="W1524" s="19"/>
    </row>
    <row r="1525" spans="1:23" ht="12.75">
      <c r="A1525" s="35" t="s">
        <v>2795</v>
      </c>
      <c r="B1525" s="36">
        <v>322057409</v>
      </c>
      <c r="C1525" s="35" t="s">
        <v>237</v>
      </c>
      <c r="D1525" s="37">
        <v>44207</v>
      </c>
      <c r="E1525" s="38">
        <v>1459</v>
      </c>
      <c r="F1525" s="15"/>
      <c r="H1525" s="3"/>
      <c r="I1525" s="16"/>
      <c r="J1525" s="3"/>
      <c r="K1525" s="3"/>
      <c r="L1525" s="3"/>
      <c r="M1525" s="3"/>
      <c r="P1525" s="17"/>
      <c r="U1525" s="19"/>
      <c r="V1525" s="19"/>
      <c r="W1525" s="19"/>
    </row>
    <row r="1526" spans="1:23" ht="12.75">
      <c r="A1526" s="35" t="s">
        <v>2968</v>
      </c>
      <c r="B1526" s="36">
        <v>169511132</v>
      </c>
      <c r="C1526" s="35" t="s">
        <v>237</v>
      </c>
      <c r="D1526" s="37">
        <v>44207</v>
      </c>
      <c r="E1526" s="38">
        <v>1460</v>
      </c>
      <c r="F1526" s="15"/>
      <c r="H1526" s="3"/>
      <c r="I1526" s="16"/>
      <c r="J1526" s="3"/>
      <c r="K1526" s="3"/>
      <c r="L1526" s="3"/>
      <c r="M1526" s="3"/>
      <c r="P1526" s="17"/>
      <c r="U1526" s="19"/>
      <c r="V1526" s="19"/>
      <c r="W1526" s="19"/>
    </row>
    <row r="1527" spans="1:23" ht="12.75">
      <c r="A1527" s="35" t="s">
        <v>2969</v>
      </c>
      <c r="B1527" s="36">
        <v>324269033</v>
      </c>
      <c r="C1527" s="35" t="s">
        <v>231</v>
      </c>
      <c r="D1527" s="37">
        <v>44207</v>
      </c>
      <c r="E1527" s="38">
        <v>1461</v>
      </c>
      <c r="F1527" s="15"/>
      <c r="H1527" s="3"/>
      <c r="I1527" s="16"/>
      <c r="J1527" s="3"/>
      <c r="K1527" s="3"/>
      <c r="L1527" s="3"/>
      <c r="M1527" s="3"/>
      <c r="P1527" s="17"/>
      <c r="U1527" s="19"/>
      <c r="V1527" s="19"/>
      <c r="W1527" s="19"/>
    </row>
    <row r="1528" spans="1:23" ht="12.75">
      <c r="A1528" s="35" t="s">
        <v>2970</v>
      </c>
      <c r="B1528" s="36">
        <v>324264499</v>
      </c>
      <c r="C1528" s="35" t="s">
        <v>231</v>
      </c>
      <c r="D1528" s="37">
        <v>44207</v>
      </c>
      <c r="E1528" s="38">
        <v>1462</v>
      </c>
      <c r="F1528" s="15"/>
      <c r="H1528" s="3"/>
      <c r="I1528" s="16"/>
      <c r="J1528" s="3"/>
      <c r="K1528" s="3"/>
      <c r="L1528" s="3"/>
      <c r="M1528" s="3"/>
      <c r="P1528" s="17"/>
      <c r="U1528" s="19"/>
      <c r="V1528" s="19"/>
      <c r="W1528" s="19"/>
    </row>
    <row r="1529" spans="1:23" ht="12.75">
      <c r="A1529" s="35" t="s">
        <v>2971</v>
      </c>
      <c r="B1529" s="36">
        <v>324281764</v>
      </c>
      <c r="C1529" s="35" t="s">
        <v>237</v>
      </c>
      <c r="D1529" s="37">
        <v>44207</v>
      </c>
      <c r="E1529" s="38">
        <v>1463</v>
      </c>
      <c r="F1529" s="15"/>
      <c r="H1529" s="3"/>
      <c r="I1529" s="16"/>
      <c r="J1529" s="3"/>
      <c r="K1529" s="3"/>
      <c r="L1529" s="3"/>
      <c r="M1529" s="3"/>
      <c r="P1529" s="17"/>
      <c r="U1529" s="19"/>
      <c r="V1529" s="19"/>
      <c r="W1529" s="19"/>
    </row>
    <row r="1530" spans="1:23" ht="12.75">
      <c r="A1530" s="35" t="s">
        <v>2972</v>
      </c>
      <c r="B1530" s="36">
        <v>324416448</v>
      </c>
      <c r="C1530" s="35" t="s">
        <v>231</v>
      </c>
      <c r="D1530" s="37">
        <v>44209</v>
      </c>
      <c r="E1530" s="38">
        <v>1464</v>
      </c>
      <c r="F1530" s="15"/>
      <c r="H1530" s="3"/>
      <c r="I1530" s="16"/>
      <c r="J1530" s="3"/>
      <c r="K1530" s="3"/>
      <c r="L1530" s="3"/>
      <c r="M1530" s="3"/>
      <c r="P1530" s="17"/>
      <c r="U1530" s="19"/>
      <c r="V1530" s="19"/>
      <c r="W1530" s="19"/>
    </row>
    <row r="1531" spans="1:23" ht="12.75">
      <c r="A1531" s="35" t="s">
        <v>2973</v>
      </c>
      <c r="B1531" s="36">
        <v>3583147</v>
      </c>
      <c r="C1531" s="35" t="s">
        <v>231</v>
      </c>
      <c r="D1531" s="37">
        <v>44209</v>
      </c>
      <c r="E1531" s="38">
        <v>1465</v>
      </c>
      <c r="F1531" s="15"/>
      <c r="H1531" s="3"/>
      <c r="I1531" s="16"/>
      <c r="J1531" s="3"/>
      <c r="K1531" s="3"/>
      <c r="L1531" s="3"/>
      <c r="M1531" s="3"/>
      <c r="P1531" s="17"/>
      <c r="U1531" s="19"/>
      <c r="V1531" s="19"/>
      <c r="W1531" s="19"/>
    </row>
    <row r="1532" spans="1:23" ht="12.75">
      <c r="A1532" s="35" t="s">
        <v>2974</v>
      </c>
      <c r="B1532" s="36">
        <v>324084974</v>
      </c>
      <c r="C1532" s="35" t="s">
        <v>1156</v>
      </c>
      <c r="D1532" s="37">
        <v>44210</v>
      </c>
      <c r="E1532" s="38">
        <v>1466</v>
      </c>
      <c r="F1532" s="15"/>
      <c r="H1532" s="3"/>
      <c r="I1532" s="16"/>
      <c r="J1532" s="3"/>
      <c r="K1532" s="3"/>
      <c r="L1532" s="3"/>
      <c r="M1532" s="3"/>
      <c r="P1532" s="17"/>
      <c r="U1532" s="19"/>
      <c r="V1532" s="19"/>
      <c r="W1532" s="19"/>
    </row>
    <row r="1533" spans="1:23" ht="12.75">
      <c r="A1533" s="35" t="s">
        <v>2975</v>
      </c>
      <c r="B1533" s="36">
        <v>324459233</v>
      </c>
      <c r="C1533" s="35" t="s">
        <v>237</v>
      </c>
      <c r="D1533" s="37">
        <v>44210</v>
      </c>
      <c r="E1533" s="38">
        <v>1467</v>
      </c>
      <c r="F1533" s="15"/>
      <c r="H1533" s="3"/>
      <c r="I1533" s="16"/>
      <c r="J1533" s="3"/>
      <c r="K1533" s="3"/>
      <c r="L1533" s="3"/>
      <c r="M1533" s="3"/>
      <c r="P1533" s="17"/>
      <c r="U1533" s="19"/>
      <c r="V1533" s="19"/>
      <c r="W1533" s="19"/>
    </row>
    <row r="1534" spans="1:23" ht="12.75">
      <c r="A1534" s="35" t="s">
        <v>2976</v>
      </c>
      <c r="B1534" s="36">
        <v>324515460</v>
      </c>
      <c r="C1534" s="35" t="s">
        <v>1380</v>
      </c>
      <c r="D1534" s="37">
        <v>44211</v>
      </c>
      <c r="E1534" s="38">
        <v>1468</v>
      </c>
      <c r="F1534" s="15"/>
      <c r="H1534" s="3"/>
      <c r="I1534" s="16"/>
      <c r="J1534" s="3"/>
      <c r="K1534" s="3"/>
      <c r="L1534" s="3"/>
      <c r="M1534" s="3"/>
      <c r="P1534" s="17"/>
      <c r="U1534" s="19"/>
      <c r="V1534" s="19"/>
      <c r="W1534" s="19"/>
    </row>
    <row r="1535" spans="1:23" ht="12.75">
      <c r="A1535" s="35" t="s">
        <v>2977</v>
      </c>
      <c r="B1535" s="36">
        <v>272323072</v>
      </c>
      <c r="C1535" s="35" t="s">
        <v>237</v>
      </c>
      <c r="D1535" s="37">
        <v>44211</v>
      </c>
      <c r="E1535" s="38">
        <v>1469</v>
      </c>
      <c r="F1535" s="15"/>
      <c r="H1535" s="3"/>
      <c r="I1535" s="16"/>
      <c r="J1535" s="3"/>
      <c r="K1535" s="3"/>
      <c r="L1535" s="3"/>
      <c r="M1535" s="3"/>
      <c r="P1535" s="17"/>
      <c r="U1535" s="19"/>
      <c r="V1535" s="19"/>
      <c r="W1535" s="19"/>
    </row>
    <row r="1536" spans="1:23" ht="12.75">
      <c r="A1536" s="35" t="s">
        <v>2978</v>
      </c>
      <c r="B1536" s="36">
        <v>199779893</v>
      </c>
      <c r="C1536" s="35" t="s">
        <v>2627</v>
      </c>
      <c r="D1536" s="37">
        <v>44213</v>
      </c>
      <c r="E1536" s="38">
        <v>1470</v>
      </c>
      <c r="F1536" s="15"/>
      <c r="H1536" s="3"/>
      <c r="I1536" s="16"/>
      <c r="J1536" s="3"/>
      <c r="K1536" s="3"/>
      <c r="L1536" s="3"/>
      <c r="M1536" s="3"/>
      <c r="P1536" s="17"/>
      <c r="U1536" s="19"/>
      <c r="V1536" s="19"/>
      <c r="W1536" s="19"/>
    </row>
    <row r="1537" spans="1:23" ht="12.75">
      <c r="A1537" s="35" t="s">
        <v>2979</v>
      </c>
      <c r="B1537" s="36">
        <v>301326064</v>
      </c>
      <c r="C1537" s="35" t="s">
        <v>246</v>
      </c>
      <c r="D1537" s="37">
        <v>44213</v>
      </c>
      <c r="E1537" s="38">
        <v>1471</v>
      </c>
      <c r="F1537" s="15"/>
      <c r="H1537" s="3"/>
      <c r="I1537" s="16"/>
      <c r="J1537" s="3"/>
      <c r="K1537" s="3"/>
      <c r="L1537" s="3"/>
      <c r="M1537" s="3"/>
      <c r="P1537" s="17"/>
      <c r="U1537" s="19"/>
      <c r="V1537" s="19"/>
      <c r="W1537" s="19"/>
    </row>
    <row r="1538" spans="1:23" ht="12.75">
      <c r="A1538" s="35" t="s">
        <v>2980</v>
      </c>
      <c r="B1538" s="36">
        <v>324424332</v>
      </c>
      <c r="C1538" s="35" t="s">
        <v>2555</v>
      </c>
      <c r="D1538" s="37">
        <v>44214</v>
      </c>
      <c r="E1538" s="38">
        <v>1472</v>
      </c>
      <c r="F1538" s="15"/>
      <c r="H1538" s="3"/>
      <c r="I1538" s="16"/>
      <c r="J1538" s="3"/>
      <c r="K1538" s="3"/>
      <c r="L1538" s="3"/>
      <c r="M1538" s="3"/>
      <c r="P1538" s="17"/>
      <c r="U1538" s="19"/>
      <c r="V1538" s="19"/>
      <c r="W1538" s="19"/>
    </row>
    <row r="1539" spans="1:23" ht="12.75">
      <c r="A1539" s="35" t="s">
        <v>2616</v>
      </c>
      <c r="B1539" s="36">
        <v>324738871</v>
      </c>
      <c r="C1539" s="35" t="s">
        <v>231</v>
      </c>
      <c r="D1539" s="37">
        <v>44215</v>
      </c>
      <c r="E1539" s="38">
        <v>1473</v>
      </c>
      <c r="F1539" s="15"/>
      <c r="H1539" s="3"/>
      <c r="I1539" s="16"/>
      <c r="J1539" s="3"/>
      <c r="K1539" s="3"/>
      <c r="L1539" s="3"/>
      <c r="M1539" s="3"/>
      <c r="P1539" s="17"/>
      <c r="U1539" s="19"/>
      <c r="V1539" s="19"/>
      <c r="W1539" s="19"/>
    </row>
    <row r="1540" spans="1:23" ht="12.75">
      <c r="A1540" s="35" t="s">
        <v>2981</v>
      </c>
      <c r="B1540" s="36">
        <v>324754664</v>
      </c>
      <c r="C1540" s="35" t="s">
        <v>231</v>
      </c>
      <c r="D1540" s="37">
        <v>44215</v>
      </c>
      <c r="E1540" s="38">
        <v>1474</v>
      </c>
      <c r="F1540" s="15"/>
      <c r="H1540" s="3"/>
      <c r="I1540" s="16"/>
      <c r="J1540" s="3"/>
      <c r="K1540" s="3"/>
      <c r="L1540" s="3"/>
      <c r="M1540" s="3"/>
      <c r="P1540" s="17"/>
      <c r="U1540" s="19"/>
      <c r="V1540" s="19"/>
      <c r="W1540" s="19"/>
    </row>
    <row r="1541" spans="1:23" ht="12.75">
      <c r="A1541" s="35" t="s">
        <v>2982</v>
      </c>
      <c r="B1541" s="36">
        <v>324728616</v>
      </c>
      <c r="C1541" s="35" t="s">
        <v>2983</v>
      </c>
      <c r="D1541" s="37">
        <v>44215</v>
      </c>
      <c r="E1541" s="38">
        <v>1475</v>
      </c>
      <c r="F1541" s="15"/>
      <c r="H1541" s="3"/>
      <c r="I1541" s="16"/>
      <c r="J1541" s="3"/>
      <c r="K1541" s="3"/>
      <c r="L1541" s="3"/>
      <c r="M1541" s="3"/>
      <c r="P1541" s="17"/>
      <c r="U1541" s="19"/>
      <c r="V1541" s="19"/>
      <c r="W1541" s="19"/>
    </row>
    <row r="1542" spans="1:23" ht="12.75">
      <c r="A1542" s="35" t="s">
        <v>2105</v>
      </c>
      <c r="B1542" s="36">
        <v>324813788</v>
      </c>
      <c r="C1542" s="35" t="s">
        <v>231</v>
      </c>
      <c r="D1542" s="37">
        <v>44216</v>
      </c>
      <c r="E1542" s="38">
        <v>1476</v>
      </c>
      <c r="F1542" s="15"/>
      <c r="H1542" s="3"/>
      <c r="I1542" s="16"/>
      <c r="J1542" s="3"/>
      <c r="K1542" s="3"/>
      <c r="L1542" s="3"/>
      <c r="M1542" s="3"/>
      <c r="P1542" s="17"/>
      <c r="U1542" s="19"/>
      <c r="V1542" s="19"/>
      <c r="W1542" s="19"/>
    </row>
    <row r="1543" spans="1:23" ht="12.75">
      <c r="A1543" s="35" t="s">
        <v>2984</v>
      </c>
      <c r="B1543" s="36">
        <v>324826003</v>
      </c>
      <c r="C1543" s="35" t="s">
        <v>237</v>
      </c>
      <c r="D1543" s="37">
        <v>44216</v>
      </c>
      <c r="E1543" s="38">
        <v>1477</v>
      </c>
      <c r="F1543" s="15"/>
      <c r="H1543" s="3"/>
      <c r="I1543" s="16"/>
      <c r="J1543" s="3"/>
      <c r="K1543" s="3"/>
      <c r="L1543" s="3"/>
      <c r="M1543" s="3"/>
      <c r="P1543" s="17"/>
      <c r="U1543" s="19"/>
      <c r="V1543" s="19"/>
      <c r="W1543" s="19"/>
    </row>
    <row r="1544" spans="1:23" ht="12.75">
      <c r="A1544" s="35" t="s">
        <v>2985</v>
      </c>
      <c r="B1544" s="36">
        <v>8597456</v>
      </c>
      <c r="C1544" s="35" t="s">
        <v>293</v>
      </c>
      <c r="D1544" s="37">
        <v>44216</v>
      </c>
      <c r="E1544" s="38">
        <v>1478</v>
      </c>
      <c r="F1544" s="15"/>
      <c r="H1544" s="3"/>
      <c r="I1544" s="16"/>
      <c r="J1544" s="3"/>
      <c r="K1544" s="3"/>
      <c r="L1544" s="3"/>
      <c r="M1544" s="3"/>
      <c r="P1544" s="17"/>
      <c r="U1544" s="19"/>
      <c r="V1544" s="19"/>
      <c r="W1544" s="19"/>
    </row>
    <row r="1545" spans="1:23" ht="12.75">
      <c r="A1545" s="35" t="s">
        <v>2174</v>
      </c>
      <c r="B1545" s="36">
        <v>323840536</v>
      </c>
      <c r="C1545" s="35" t="s">
        <v>2986</v>
      </c>
      <c r="D1545" s="37">
        <v>44217</v>
      </c>
      <c r="E1545" s="38">
        <v>1479</v>
      </c>
      <c r="F1545" s="15"/>
      <c r="H1545" s="3"/>
      <c r="I1545" s="16"/>
      <c r="J1545" s="3"/>
      <c r="K1545" s="3"/>
      <c r="L1545" s="3"/>
      <c r="M1545" s="3"/>
      <c r="P1545" s="17"/>
      <c r="U1545" s="19"/>
      <c r="V1545" s="19"/>
      <c r="W1545" s="19"/>
    </row>
    <row r="1546" spans="1:23" ht="12.75">
      <c r="A1546" s="35" t="s">
        <v>2987</v>
      </c>
      <c r="B1546" s="36">
        <v>325321035</v>
      </c>
      <c r="C1546" s="35" t="s">
        <v>237</v>
      </c>
      <c r="D1546" s="37">
        <v>44221</v>
      </c>
      <c r="E1546" s="38">
        <v>1480</v>
      </c>
      <c r="F1546" s="15"/>
      <c r="H1546" s="3"/>
      <c r="I1546" s="16"/>
      <c r="J1546" s="3"/>
      <c r="K1546" s="3"/>
      <c r="L1546" s="3"/>
      <c r="M1546" s="3"/>
      <c r="P1546" s="17"/>
      <c r="U1546" s="19"/>
      <c r="V1546" s="19"/>
      <c r="W1546" s="19"/>
    </row>
    <row r="1547" spans="1:23" ht="12.75">
      <c r="A1547" s="35" t="s">
        <v>2988</v>
      </c>
      <c r="B1547" s="36">
        <v>325651362</v>
      </c>
      <c r="C1547" s="35" t="s">
        <v>2989</v>
      </c>
      <c r="D1547" s="37">
        <v>44226</v>
      </c>
      <c r="E1547" s="38">
        <v>1481</v>
      </c>
      <c r="F1547" s="15"/>
      <c r="H1547" s="3"/>
      <c r="I1547" s="16"/>
      <c r="J1547" s="3"/>
      <c r="K1547" s="3"/>
      <c r="L1547" s="3"/>
      <c r="M1547" s="3"/>
      <c r="P1547" s="17"/>
      <c r="U1547" s="19"/>
      <c r="V1547" s="19"/>
      <c r="W1547" s="19"/>
    </row>
    <row r="1548" spans="1:23" ht="12.75">
      <c r="A1548" s="35" t="s">
        <v>2990</v>
      </c>
      <c r="B1548" s="36">
        <v>326036180</v>
      </c>
      <c r="C1548" s="35" t="s">
        <v>231</v>
      </c>
      <c r="D1548" s="37">
        <v>44231</v>
      </c>
      <c r="E1548" s="38">
        <v>1482</v>
      </c>
      <c r="F1548" s="15"/>
      <c r="H1548" s="3"/>
      <c r="I1548" s="16"/>
      <c r="J1548" s="3"/>
      <c r="K1548" s="3"/>
      <c r="L1548" s="3"/>
      <c r="M1548" s="3"/>
      <c r="P1548" s="17"/>
      <c r="U1548" s="19"/>
      <c r="V1548" s="19"/>
      <c r="W1548" s="19"/>
    </row>
    <row r="1549" spans="1:23" ht="12.75">
      <c r="A1549" s="35" t="s">
        <v>2991</v>
      </c>
      <c r="B1549" s="36">
        <v>326169658</v>
      </c>
      <c r="C1549" s="35" t="s">
        <v>231</v>
      </c>
      <c r="D1549" s="37">
        <v>44233</v>
      </c>
      <c r="E1549" s="38">
        <v>1483</v>
      </c>
      <c r="F1549" s="15"/>
      <c r="H1549" s="3"/>
      <c r="I1549" s="16"/>
      <c r="J1549" s="3"/>
      <c r="K1549" s="3"/>
      <c r="L1549" s="3"/>
      <c r="M1549" s="3"/>
      <c r="P1549" s="17"/>
      <c r="U1549" s="19"/>
      <c r="V1549" s="19"/>
      <c r="W1549" s="19"/>
    </row>
    <row r="1550" spans="1:23" ht="12.75">
      <c r="A1550" s="35" t="s">
        <v>2992</v>
      </c>
      <c r="B1550" s="36">
        <v>316983208</v>
      </c>
      <c r="C1550" s="35" t="s">
        <v>2933</v>
      </c>
      <c r="D1550" s="37">
        <v>44235</v>
      </c>
      <c r="E1550" s="38">
        <v>1484</v>
      </c>
      <c r="F1550" s="15"/>
      <c r="H1550" s="3"/>
      <c r="I1550" s="16"/>
      <c r="J1550" s="3"/>
      <c r="K1550" s="3"/>
      <c r="L1550" s="3"/>
      <c r="M1550" s="3"/>
      <c r="P1550" s="17"/>
      <c r="U1550" s="19"/>
      <c r="V1550" s="19"/>
      <c r="W1550" s="19"/>
    </row>
    <row r="1551" spans="1:23" ht="12.75">
      <c r="A1551" s="35" t="s">
        <v>2993</v>
      </c>
      <c r="B1551" s="36">
        <v>326270636</v>
      </c>
      <c r="C1551" s="35" t="s">
        <v>237</v>
      </c>
      <c r="D1551" s="37">
        <v>44235</v>
      </c>
      <c r="E1551" s="38">
        <v>1485</v>
      </c>
      <c r="F1551" s="15"/>
      <c r="H1551" s="3"/>
      <c r="I1551" s="16"/>
      <c r="J1551" s="3"/>
      <c r="K1551" s="3"/>
      <c r="L1551" s="3"/>
      <c r="M1551" s="3"/>
      <c r="P1551" s="17"/>
      <c r="U1551" s="19"/>
      <c r="V1551" s="19"/>
      <c r="W1551" s="19"/>
    </row>
    <row r="1552" spans="1:23" ht="12.75">
      <c r="A1552" s="35" t="s">
        <v>2994</v>
      </c>
      <c r="B1552" s="36">
        <v>326399877</v>
      </c>
      <c r="C1552" s="35" t="s">
        <v>231</v>
      </c>
      <c r="D1552" s="37">
        <v>44237</v>
      </c>
      <c r="E1552" s="38">
        <v>1486</v>
      </c>
      <c r="F1552" s="15"/>
      <c r="H1552" s="3"/>
      <c r="I1552" s="16"/>
      <c r="J1552" s="3"/>
      <c r="K1552" s="3"/>
      <c r="L1552" s="3"/>
      <c r="M1552" s="3"/>
      <c r="P1552" s="17"/>
      <c r="U1552" s="19"/>
      <c r="V1552" s="19"/>
      <c r="W1552" s="19"/>
    </row>
    <row r="1553" spans="1:23" ht="12.75">
      <c r="A1553" s="35" t="s">
        <v>2995</v>
      </c>
      <c r="B1553" s="36">
        <v>326371906</v>
      </c>
      <c r="C1553" s="35" t="s">
        <v>271</v>
      </c>
      <c r="D1553" s="37">
        <v>44237</v>
      </c>
      <c r="E1553" s="38">
        <v>1487</v>
      </c>
      <c r="F1553" s="15"/>
      <c r="H1553" s="3"/>
      <c r="I1553" s="16"/>
      <c r="J1553" s="3"/>
      <c r="K1553" s="3"/>
      <c r="L1553" s="3"/>
      <c r="M1553" s="3"/>
      <c r="P1553" s="17"/>
      <c r="U1553" s="19"/>
      <c r="V1553" s="19"/>
      <c r="W1553" s="19"/>
    </row>
    <row r="1554" spans="1:23" ht="12.75">
      <c r="A1554" s="35" t="s">
        <v>460</v>
      </c>
      <c r="B1554" s="36">
        <v>326380937</v>
      </c>
      <c r="C1554" s="35" t="s">
        <v>237</v>
      </c>
      <c r="D1554" s="37">
        <v>44237</v>
      </c>
      <c r="E1554" s="38">
        <v>1488</v>
      </c>
      <c r="F1554" s="15"/>
      <c r="H1554" s="3"/>
      <c r="I1554" s="16"/>
      <c r="J1554" s="3"/>
      <c r="K1554" s="3"/>
      <c r="L1554" s="3"/>
      <c r="M1554" s="3"/>
      <c r="P1554" s="17"/>
      <c r="U1554" s="19"/>
      <c r="V1554" s="19"/>
      <c r="W1554" s="19"/>
    </row>
    <row r="1555" spans="1:23" ht="12.75">
      <c r="A1555" s="35" t="s">
        <v>2996</v>
      </c>
      <c r="B1555" s="36">
        <v>326384158</v>
      </c>
      <c r="C1555" s="35" t="s">
        <v>231</v>
      </c>
      <c r="D1555" s="37">
        <v>44237</v>
      </c>
      <c r="E1555" s="38">
        <v>1489</v>
      </c>
      <c r="F1555" s="15"/>
      <c r="H1555" s="3"/>
      <c r="I1555" s="16"/>
      <c r="J1555" s="3"/>
      <c r="K1555" s="3"/>
      <c r="L1555" s="3"/>
      <c r="M1555" s="3"/>
      <c r="P1555" s="17"/>
      <c r="U1555" s="19"/>
      <c r="V1555" s="19"/>
      <c r="W1555" s="19"/>
    </row>
    <row r="1556" spans="1:23" ht="12.75">
      <c r="A1556" s="35" t="s">
        <v>2997</v>
      </c>
      <c r="B1556" s="36">
        <v>243194429</v>
      </c>
      <c r="C1556" s="35" t="s">
        <v>293</v>
      </c>
      <c r="D1556" s="37">
        <v>44237</v>
      </c>
      <c r="E1556" s="38">
        <v>1490</v>
      </c>
      <c r="F1556" s="15"/>
      <c r="H1556" s="3"/>
      <c r="I1556" s="16"/>
      <c r="J1556" s="3"/>
      <c r="K1556" s="3"/>
      <c r="L1556" s="3"/>
      <c r="M1556" s="3"/>
      <c r="P1556" s="17"/>
      <c r="U1556" s="19"/>
      <c r="V1556" s="19"/>
      <c r="W1556" s="19"/>
    </row>
    <row r="1557" spans="1:23" ht="12.75">
      <c r="A1557" s="35" t="s">
        <v>2998</v>
      </c>
      <c r="B1557" s="36">
        <v>81762102</v>
      </c>
      <c r="C1557" s="35" t="s">
        <v>237</v>
      </c>
      <c r="D1557" s="37">
        <v>44237</v>
      </c>
      <c r="E1557" s="38">
        <v>1491</v>
      </c>
      <c r="F1557" s="15"/>
      <c r="H1557" s="3"/>
      <c r="I1557" s="16"/>
      <c r="J1557" s="3"/>
      <c r="K1557" s="3"/>
      <c r="L1557" s="3"/>
      <c r="M1557" s="3"/>
      <c r="P1557" s="17"/>
      <c r="U1557" s="19"/>
      <c r="V1557" s="19"/>
      <c r="W1557" s="19"/>
    </row>
    <row r="1558" spans="1:23" ht="12.75">
      <c r="A1558" s="35" t="s">
        <v>2999</v>
      </c>
      <c r="B1558" s="36">
        <v>326372982</v>
      </c>
      <c r="C1558" s="35" t="s">
        <v>237</v>
      </c>
      <c r="D1558" s="37">
        <v>44237</v>
      </c>
      <c r="E1558" s="38">
        <v>1492</v>
      </c>
      <c r="F1558" s="15"/>
      <c r="H1558" s="3"/>
      <c r="I1558" s="16"/>
      <c r="J1558" s="3"/>
      <c r="K1558" s="3"/>
      <c r="L1558" s="3"/>
      <c r="M1558" s="3"/>
      <c r="P1558" s="17"/>
      <c r="U1558" s="19"/>
      <c r="V1558" s="19"/>
      <c r="W1558" s="19"/>
    </row>
    <row r="1559" spans="1:23" ht="12.75">
      <c r="A1559" s="35" t="s">
        <v>3000</v>
      </c>
      <c r="B1559" s="36">
        <v>326462462</v>
      </c>
      <c r="C1559" s="35" t="s">
        <v>231</v>
      </c>
      <c r="D1559" s="37">
        <v>44238</v>
      </c>
      <c r="E1559" s="38">
        <v>1493</v>
      </c>
      <c r="F1559" s="15"/>
      <c r="H1559" s="3"/>
      <c r="I1559" s="16"/>
      <c r="J1559" s="3"/>
      <c r="K1559" s="3"/>
      <c r="L1559" s="3"/>
      <c r="M1559" s="3"/>
      <c r="P1559" s="17"/>
      <c r="U1559" s="19"/>
      <c r="V1559" s="19"/>
      <c r="W1559" s="19"/>
    </row>
    <row r="1560" spans="1:23" ht="12.75">
      <c r="A1560" s="35" t="s">
        <v>3001</v>
      </c>
      <c r="B1560" s="36">
        <v>265331344</v>
      </c>
      <c r="C1560" s="35" t="s">
        <v>3002</v>
      </c>
      <c r="D1560" s="37">
        <v>44240</v>
      </c>
      <c r="E1560" s="38">
        <v>1494</v>
      </c>
      <c r="F1560" s="15"/>
      <c r="H1560" s="3"/>
      <c r="I1560" s="16"/>
      <c r="J1560" s="3"/>
      <c r="K1560" s="3"/>
      <c r="L1560" s="3"/>
      <c r="M1560" s="3"/>
      <c r="P1560" s="17"/>
      <c r="U1560" s="19"/>
      <c r="V1560" s="19"/>
      <c r="W1560" s="19"/>
    </row>
    <row r="1561" spans="1:23" ht="12.75">
      <c r="A1561" s="35" t="s">
        <v>3003</v>
      </c>
      <c r="B1561" s="36">
        <v>183321032</v>
      </c>
      <c r="C1561" s="35" t="s">
        <v>3004</v>
      </c>
      <c r="D1561" s="37">
        <v>44241</v>
      </c>
      <c r="E1561" s="38">
        <v>1495</v>
      </c>
      <c r="F1561" s="15"/>
      <c r="H1561" s="3"/>
      <c r="I1561" s="16"/>
      <c r="J1561" s="3"/>
      <c r="K1561" s="3"/>
      <c r="L1561" s="3"/>
      <c r="M1561" s="3"/>
      <c r="P1561" s="17"/>
      <c r="U1561" s="19"/>
      <c r="V1561" s="19"/>
      <c r="W1561" s="19"/>
    </row>
    <row r="1562" spans="1:23" ht="12.75">
      <c r="A1562" s="35" t="s">
        <v>3005</v>
      </c>
      <c r="B1562" s="36">
        <v>240316380</v>
      </c>
      <c r="C1562" s="35" t="s">
        <v>237</v>
      </c>
      <c r="D1562" s="37">
        <v>44242</v>
      </c>
      <c r="E1562" s="38">
        <v>1496</v>
      </c>
      <c r="F1562" s="15"/>
      <c r="H1562" s="3"/>
      <c r="I1562" s="16"/>
      <c r="J1562" s="3"/>
      <c r="K1562" s="3"/>
      <c r="L1562" s="3"/>
      <c r="M1562" s="3"/>
      <c r="P1562" s="17"/>
      <c r="U1562" s="19"/>
      <c r="V1562" s="19"/>
      <c r="W1562" s="19"/>
    </row>
    <row r="1563" spans="1:23" ht="12.75">
      <c r="A1563" s="35" t="s">
        <v>3006</v>
      </c>
      <c r="B1563" s="36">
        <v>326660113</v>
      </c>
      <c r="C1563" s="35" t="s">
        <v>231</v>
      </c>
      <c r="D1563" s="37">
        <v>44242</v>
      </c>
      <c r="E1563" s="38">
        <v>1497</v>
      </c>
      <c r="F1563" s="15"/>
      <c r="H1563" s="3"/>
      <c r="I1563" s="16"/>
      <c r="J1563" s="3"/>
      <c r="K1563" s="3"/>
      <c r="L1563" s="3"/>
      <c r="M1563" s="3"/>
      <c r="P1563" s="17"/>
      <c r="U1563" s="19"/>
      <c r="V1563" s="19"/>
      <c r="W1563" s="19"/>
    </row>
    <row r="1564" spans="1:23" ht="12.75">
      <c r="A1564" s="35" t="s">
        <v>3007</v>
      </c>
      <c r="B1564" s="36">
        <v>326658883</v>
      </c>
      <c r="C1564" s="35" t="s">
        <v>271</v>
      </c>
      <c r="D1564" s="37">
        <v>44242</v>
      </c>
      <c r="E1564" s="38">
        <v>1498</v>
      </c>
      <c r="F1564" s="15"/>
      <c r="H1564" s="3"/>
      <c r="I1564" s="16"/>
      <c r="J1564" s="3"/>
      <c r="K1564" s="3"/>
      <c r="L1564" s="3"/>
      <c r="M1564" s="3"/>
      <c r="P1564" s="17"/>
      <c r="U1564" s="19"/>
      <c r="V1564" s="19"/>
      <c r="W1564" s="19"/>
    </row>
    <row r="1565" spans="1:23" ht="12.75">
      <c r="A1565" s="35" t="s">
        <v>3008</v>
      </c>
      <c r="B1565" s="36">
        <v>326749495</v>
      </c>
      <c r="C1565" s="35" t="s">
        <v>231</v>
      </c>
      <c r="D1565" s="37">
        <v>44243</v>
      </c>
      <c r="E1565" s="38">
        <v>1499</v>
      </c>
      <c r="F1565" s="15"/>
      <c r="H1565" s="3"/>
      <c r="I1565" s="16"/>
      <c r="J1565" s="3"/>
      <c r="K1565" s="3"/>
      <c r="L1565" s="3"/>
      <c r="M1565" s="3"/>
      <c r="P1565" s="17"/>
      <c r="U1565" s="19"/>
      <c r="V1565" s="19"/>
      <c r="W1565" s="19"/>
    </row>
    <row r="1566" spans="1:23" ht="12.75">
      <c r="A1566" s="35" t="s">
        <v>3009</v>
      </c>
      <c r="B1566" s="36">
        <v>326657524</v>
      </c>
      <c r="C1566" s="35" t="s">
        <v>1733</v>
      </c>
      <c r="D1566" s="37">
        <v>44244</v>
      </c>
      <c r="E1566" s="38">
        <v>1500</v>
      </c>
      <c r="F1566" s="15"/>
      <c r="H1566" s="3"/>
      <c r="I1566" s="16"/>
      <c r="J1566" s="3"/>
      <c r="K1566" s="3"/>
      <c r="L1566" s="3"/>
      <c r="M1566" s="3"/>
      <c r="P1566" s="17"/>
      <c r="U1566" s="19"/>
      <c r="V1566" s="19"/>
      <c r="W1566" s="19"/>
    </row>
    <row r="1567" spans="1:23" ht="12.75">
      <c r="A1567" s="35" t="s">
        <v>3010</v>
      </c>
      <c r="B1567" s="36">
        <v>326803129</v>
      </c>
      <c r="C1567" s="35" t="s">
        <v>231</v>
      </c>
      <c r="D1567" s="37">
        <v>44244</v>
      </c>
      <c r="E1567" s="38">
        <v>1501</v>
      </c>
      <c r="F1567" s="15"/>
      <c r="H1567" s="3"/>
      <c r="I1567" s="16"/>
      <c r="J1567" s="3"/>
      <c r="K1567" s="3"/>
      <c r="L1567" s="3"/>
      <c r="M1567" s="3"/>
      <c r="P1567" s="17"/>
      <c r="U1567" s="19"/>
      <c r="V1567" s="19"/>
      <c r="W1567" s="19"/>
    </row>
    <row r="1568" spans="1:23" ht="12.75">
      <c r="A1568" s="35" t="s">
        <v>3011</v>
      </c>
      <c r="B1568" s="36">
        <v>85333412</v>
      </c>
      <c r="C1568" s="35" t="s">
        <v>1246</v>
      </c>
      <c r="D1568" s="37">
        <v>44244</v>
      </c>
      <c r="E1568" s="38">
        <v>1502</v>
      </c>
      <c r="F1568" s="15"/>
      <c r="H1568" s="3"/>
      <c r="I1568" s="16"/>
      <c r="J1568" s="3"/>
      <c r="K1568" s="3"/>
      <c r="L1568" s="3"/>
      <c r="M1568" s="3"/>
      <c r="P1568" s="17"/>
      <c r="U1568" s="19"/>
      <c r="V1568" s="19"/>
      <c r="W1568" s="19"/>
    </row>
    <row r="1569" spans="1:23" ht="12.75">
      <c r="A1569" s="35" t="s">
        <v>3012</v>
      </c>
      <c r="B1569" s="36">
        <v>326924847</v>
      </c>
      <c r="C1569" s="35" t="s">
        <v>293</v>
      </c>
      <c r="D1569" s="37">
        <v>44246</v>
      </c>
      <c r="E1569" s="38">
        <v>1503</v>
      </c>
      <c r="F1569" s="15"/>
      <c r="H1569" s="3"/>
      <c r="I1569" s="16"/>
      <c r="J1569" s="3"/>
      <c r="K1569" s="3"/>
      <c r="L1569" s="3"/>
      <c r="M1569" s="3"/>
      <c r="P1569" s="17"/>
      <c r="U1569" s="19"/>
      <c r="V1569" s="19"/>
      <c r="W1569" s="19"/>
    </row>
    <row r="1570" spans="1:23" ht="12.75">
      <c r="A1570" s="35" t="s">
        <v>3013</v>
      </c>
      <c r="B1570" s="36">
        <v>326914514</v>
      </c>
      <c r="C1570" s="35" t="s">
        <v>231</v>
      </c>
      <c r="D1570" s="37">
        <v>44246</v>
      </c>
      <c r="E1570" s="38">
        <v>1504</v>
      </c>
      <c r="F1570" s="15"/>
      <c r="H1570" s="3"/>
      <c r="I1570" s="16"/>
      <c r="J1570" s="3"/>
      <c r="K1570" s="3"/>
      <c r="L1570" s="3"/>
      <c r="M1570" s="3"/>
      <c r="P1570" s="17"/>
      <c r="U1570" s="19"/>
      <c r="V1570" s="19"/>
      <c r="W1570" s="19"/>
    </row>
    <row r="1571" spans="1:23" ht="12.75">
      <c r="A1571" s="35" t="s">
        <v>1211</v>
      </c>
      <c r="B1571" s="36">
        <v>327088740</v>
      </c>
      <c r="C1571" s="35" t="s">
        <v>231</v>
      </c>
      <c r="D1571" s="37">
        <v>44249</v>
      </c>
      <c r="E1571" s="38">
        <v>1505</v>
      </c>
      <c r="F1571" s="15"/>
      <c r="H1571" s="3"/>
      <c r="I1571" s="16"/>
      <c r="J1571" s="3"/>
      <c r="K1571" s="3"/>
      <c r="L1571" s="3"/>
      <c r="M1571" s="3"/>
      <c r="P1571" s="17"/>
      <c r="U1571" s="19"/>
      <c r="V1571" s="19"/>
      <c r="W1571" s="19"/>
    </row>
    <row r="1572" spans="1:23" ht="12.75">
      <c r="A1572" s="35" t="s">
        <v>3014</v>
      </c>
      <c r="B1572" s="36">
        <v>238901245</v>
      </c>
      <c r="C1572" s="35" t="s">
        <v>246</v>
      </c>
      <c r="D1572" s="37">
        <v>44253</v>
      </c>
      <c r="E1572" s="38">
        <v>1506</v>
      </c>
      <c r="F1572" s="15"/>
      <c r="H1572" s="3"/>
      <c r="I1572" s="16"/>
      <c r="J1572" s="3"/>
      <c r="K1572" s="3"/>
      <c r="L1572" s="3"/>
      <c r="M1572" s="3"/>
      <c r="P1572" s="17"/>
      <c r="U1572" s="19"/>
      <c r="V1572" s="19"/>
      <c r="W1572" s="19"/>
    </row>
    <row r="1573" spans="1:23" ht="12.75">
      <c r="A1573" s="35" t="s">
        <v>3015</v>
      </c>
      <c r="B1573" s="36">
        <v>327617401</v>
      </c>
      <c r="C1573" s="35" t="s">
        <v>231</v>
      </c>
      <c r="D1573" s="37">
        <v>44258</v>
      </c>
      <c r="E1573" s="38">
        <v>1507</v>
      </c>
      <c r="F1573" s="15"/>
      <c r="H1573" s="3"/>
      <c r="I1573" s="16"/>
      <c r="J1573" s="3"/>
      <c r="K1573" s="3"/>
      <c r="L1573" s="3"/>
      <c r="M1573" s="3"/>
      <c r="P1573" s="17"/>
      <c r="U1573" s="19"/>
      <c r="V1573" s="19"/>
      <c r="W1573" s="19"/>
    </row>
    <row r="1574" spans="1:23" ht="12.75">
      <c r="A1574" s="35" t="s">
        <v>3016</v>
      </c>
      <c r="B1574" s="36">
        <v>327605376</v>
      </c>
      <c r="C1574" s="35" t="s">
        <v>237</v>
      </c>
      <c r="D1574" s="37">
        <v>44258</v>
      </c>
      <c r="E1574" s="38">
        <v>1508</v>
      </c>
      <c r="F1574" s="15"/>
      <c r="H1574" s="3"/>
      <c r="I1574" s="16"/>
      <c r="J1574" s="3"/>
      <c r="K1574" s="3"/>
      <c r="L1574" s="3"/>
      <c r="M1574" s="3"/>
      <c r="P1574" s="17"/>
      <c r="U1574" s="19"/>
      <c r="V1574" s="19"/>
      <c r="W1574" s="19"/>
    </row>
    <row r="1575" spans="1:23" ht="12.75">
      <c r="A1575" s="35" t="s">
        <v>3017</v>
      </c>
      <c r="B1575" s="36">
        <v>327514244</v>
      </c>
      <c r="C1575" s="35" t="s">
        <v>3018</v>
      </c>
      <c r="D1575" s="37">
        <v>44259</v>
      </c>
      <c r="E1575" s="38">
        <v>1509</v>
      </c>
      <c r="F1575" s="15"/>
      <c r="H1575" s="3"/>
      <c r="I1575" s="16"/>
      <c r="J1575" s="3"/>
      <c r="K1575" s="3"/>
      <c r="L1575" s="3"/>
      <c r="M1575" s="3"/>
      <c r="P1575" s="17"/>
      <c r="U1575" s="19"/>
      <c r="V1575" s="19"/>
      <c r="W1575" s="19"/>
    </row>
    <row r="1576" spans="1:23" ht="12.75">
      <c r="A1576" s="35" t="s">
        <v>3019</v>
      </c>
      <c r="B1576" s="36">
        <v>295848294</v>
      </c>
      <c r="C1576" s="35" t="s">
        <v>3020</v>
      </c>
      <c r="D1576" s="37">
        <v>44264</v>
      </c>
      <c r="E1576" s="38">
        <v>1510</v>
      </c>
      <c r="F1576" s="15"/>
      <c r="H1576" s="3"/>
      <c r="I1576" s="16"/>
      <c r="J1576" s="3"/>
      <c r="K1576" s="3"/>
      <c r="L1576" s="3"/>
      <c r="M1576" s="3"/>
      <c r="P1576" s="17"/>
      <c r="U1576" s="19"/>
      <c r="V1576" s="19"/>
      <c r="W1576" s="19"/>
    </row>
    <row r="1577" spans="1:23" ht="12.75">
      <c r="A1577" s="35" t="s">
        <v>3021</v>
      </c>
      <c r="B1577" s="36">
        <v>327954137</v>
      </c>
      <c r="C1577" s="35" t="s">
        <v>3022</v>
      </c>
      <c r="D1577" s="37">
        <v>44264</v>
      </c>
      <c r="E1577" s="38">
        <v>1511</v>
      </c>
      <c r="F1577" s="15"/>
      <c r="H1577" s="3"/>
      <c r="I1577" s="16"/>
      <c r="J1577" s="3"/>
      <c r="K1577" s="3"/>
      <c r="L1577" s="3"/>
      <c r="M1577" s="3"/>
      <c r="P1577" s="17"/>
      <c r="U1577" s="19"/>
      <c r="V1577" s="19"/>
      <c r="W1577" s="19"/>
    </row>
    <row r="1578" spans="1:23" ht="12.75">
      <c r="A1578" s="35" t="s">
        <v>3023</v>
      </c>
      <c r="B1578" s="36">
        <v>327966849</v>
      </c>
      <c r="C1578" s="35" t="s">
        <v>3024</v>
      </c>
      <c r="D1578" s="37">
        <v>44264</v>
      </c>
      <c r="E1578" s="38">
        <v>1512</v>
      </c>
      <c r="F1578" s="15"/>
      <c r="H1578" s="3"/>
      <c r="I1578" s="16"/>
      <c r="J1578" s="3"/>
      <c r="K1578" s="3"/>
      <c r="L1578" s="3"/>
      <c r="M1578" s="3"/>
      <c r="P1578" s="17"/>
      <c r="U1578" s="19"/>
      <c r="V1578" s="19"/>
      <c r="W1578" s="19"/>
    </row>
    <row r="1579" spans="1:23" ht="12.75">
      <c r="A1579" s="35" t="s">
        <v>3025</v>
      </c>
      <c r="B1579" s="36">
        <v>325944311</v>
      </c>
      <c r="C1579" s="35" t="s">
        <v>792</v>
      </c>
      <c r="D1579" s="37">
        <v>44265</v>
      </c>
      <c r="E1579" s="38">
        <v>1513</v>
      </c>
      <c r="F1579" s="15"/>
      <c r="H1579" s="3"/>
      <c r="I1579" s="16"/>
      <c r="J1579" s="3"/>
      <c r="K1579" s="3"/>
      <c r="L1579" s="3"/>
      <c r="M1579" s="3"/>
      <c r="P1579" s="17"/>
      <c r="U1579" s="19"/>
      <c r="V1579" s="19"/>
      <c r="W1579" s="19"/>
    </row>
    <row r="1580" spans="1:23" ht="12.75">
      <c r="A1580" s="35" t="s">
        <v>3026</v>
      </c>
      <c r="B1580" s="36">
        <v>328006861</v>
      </c>
      <c r="C1580" s="35" t="s">
        <v>904</v>
      </c>
      <c r="D1580" s="39">
        <v>44265</v>
      </c>
      <c r="E1580" s="38">
        <v>1514</v>
      </c>
      <c r="F1580" s="21"/>
      <c r="H1580" s="3"/>
      <c r="I1580" s="22"/>
      <c r="K1580" s="3"/>
      <c r="L1580" s="3"/>
      <c r="M1580" s="3"/>
      <c r="P1580" s="17"/>
      <c r="U1580" s="19"/>
      <c r="V1580" s="19"/>
      <c r="W1580" s="19"/>
    </row>
    <row r="1581" spans="1:23" ht="12.75">
      <c r="A1581" s="35" t="s">
        <v>3027</v>
      </c>
      <c r="B1581" s="36">
        <v>254945502</v>
      </c>
      <c r="C1581" s="35" t="s">
        <v>3028</v>
      </c>
      <c r="D1581" s="39">
        <v>44265</v>
      </c>
      <c r="E1581" s="38">
        <v>1515</v>
      </c>
      <c r="F1581" s="21"/>
      <c r="H1581" s="3"/>
      <c r="I1581" s="22"/>
      <c r="K1581" s="3"/>
      <c r="L1581" s="3"/>
      <c r="M1581" s="3"/>
      <c r="P1581" s="17"/>
      <c r="U1581" s="19"/>
      <c r="V1581" s="19"/>
      <c r="W1581" s="19"/>
    </row>
    <row r="1582" spans="1:23" ht="12.75">
      <c r="A1582" s="35" t="s">
        <v>3029</v>
      </c>
      <c r="B1582" s="36">
        <v>328066440</v>
      </c>
      <c r="C1582" s="35" t="s">
        <v>237</v>
      </c>
      <c r="D1582" s="39">
        <v>44266</v>
      </c>
      <c r="E1582" s="38">
        <v>1516</v>
      </c>
      <c r="F1582" s="21"/>
      <c r="H1582" s="3"/>
      <c r="I1582" s="22"/>
      <c r="K1582" s="3"/>
      <c r="L1582" s="3"/>
      <c r="M1582" s="3"/>
      <c r="P1582" s="17"/>
      <c r="U1582" s="19"/>
      <c r="V1582" s="19"/>
      <c r="W1582" s="19"/>
    </row>
    <row r="1583" spans="1:23" ht="12.75">
      <c r="A1583" s="35" t="s">
        <v>3030</v>
      </c>
      <c r="B1583" s="36">
        <v>188553032</v>
      </c>
      <c r="C1583" s="35" t="s">
        <v>1320</v>
      </c>
      <c r="D1583" s="39">
        <v>44268</v>
      </c>
      <c r="E1583" s="38">
        <v>1517</v>
      </c>
      <c r="F1583" s="21"/>
      <c r="H1583" s="3"/>
      <c r="I1583" s="22"/>
      <c r="K1583" s="3"/>
      <c r="L1583" s="3"/>
      <c r="M1583" s="3"/>
      <c r="P1583" s="17"/>
      <c r="U1583" s="19"/>
      <c r="V1583" s="19"/>
      <c r="W1583" s="19"/>
    </row>
    <row r="1584" spans="1:23" ht="12.75">
      <c r="A1584" s="35" t="s">
        <v>3031</v>
      </c>
      <c r="B1584" s="36">
        <v>247912804</v>
      </c>
      <c r="C1584" s="35" t="s">
        <v>237</v>
      </c>
      <c r="D1584" s="39">
        <v>44270</v>
      </c>
      <c r="E1584" s="38">
        <v>1518</v>
      </c>
      <c r="F1584" s="21"/>
      <c r="H1584" s="3"/>
      <c r="I1584" s="22"/>
      <c r="K1584" s="3"/>
      <c r="L1584" s="3"/>
      <c r="M1584" s="3"/>
      <c r="P1584" s="17"/>
      <c r="U1584" s="19"/>
      <c r="V1584" s="19"/>
      <c r="W1584" s="19"/>
    </row>
    <row r="1585" spans="1:23" ht="12.75">
      <c r="A1585" s="35" t="s">
        <v>3032</v>
      </c>
      <c r="B1585" s="36">
        <v>32483492</v>
      </c>
      <c r="C1585" s="35" t="s">
        <v>293</v>
      </c>
      <c r="D1585" s="39">
        <v>44270</v>
      </c>
      <c r="E1585" s="38">
        <v>1519</v>
      </c>
      <c r="F1585" s="21"/>
      <c r="H1585" s="3"/>
      <c r="I1585" s="22"/>
      <c r="K1585" s="3"/>
      <c r="L1585" s="3"/>
      <c r="M1585" s="3"/>
      <c r="P1585" s="17"/>
      <c r="U1585" s="19"/>
      <c r="V1585" s="19"/>
      <c r="W1585" s="19"/>
    </row>
    <row r="1586" spans="1:23" ht="12.75">
      <c r="A1586" s="35" t="s">
        <v>3033</v>
      </c>
      <c r="B1586" s="36">
        <v>317089235</v>
      </c>
      <c r="C1586" s="35" t="s">
        <v>3034</v>
      </c>
      <c r="D1586" s="39">
        <v>44274</v>
      </c>
      <c r="E1586" s="38">
        <v>1520</v>
      </c>
      <c r="F1586" s="21"/>
      <c r="H1586" s="3"/>
      <c r="I1586" s="22"/>
      <c r="K1586" s="3"/>
      <c r="L1586" s="3"/>
      <c r="M1586" s="3"/>
      <c r="P1586" s="17"/>
      <c r="U1586" s="19"/>
      <c r="V1586" s="19"/>
      <c r="W1586" s="19"/>
    </row>
    <row r="1587" spans="1:23" ht="12.75">
      <c r="A1587" s="35" t="s">
        <v>3035</v>
      </c>
      <c r="B1587" s="36">
        <v>328744943</v>
      </c>
      <c r="C1587" s="35" t="s">
        <v>231</v>
      </c>
      <c r="D1587" s="39">
        <v>44277</v>
      </c>
      <c r="E1587" s="38">
        <v>1521</v>
      </c>
      <c r="F1587" s="21"/>
      <c r="H1587" s="3"/>
      <c r="I1587" s="22"/>
      <c r="K1587" s="3"/>
      <c r="L1587" s="3"/>
      <c r="M1587" s="3"/>
      <c r="P1587" s="17"/>
      <c r="U1587" s="19"/>
      <c r="V1587" s="19"/>
      <c r="W1587" s="19"/>
    </row>
    <row r="1588" spans="1:23" ht="12.75">
      <c r="A1588" s="35" t="s">
        <v>1211</v>
      </c>
      <c r="B1588" s="36">
        <v>328736119</v>
      </c>
      <c r="C1588" s="35" t="s">
        <v>231</v>
      </c>
      <c r="D1588" s="39">
        <v>44277</v>
      </c>
      <c r="E1588" s="38">
        <v>1522</v>
      </c>
      <c r="F1588" s="21"/>
      <c r="H1588" s="3"/>
      <c r="I1588" s="22"/>
      <c r="K1588" s="3"/>
      <c r="L1588" s="3"/>
      <c r="M1588" s="3"/>
      <c r="P1588" s="17"/>
      <c r="U1588" s="19"/>
      <c r="V1588" s="19"/>
      <c r="W1588" s="19"/>
    </row>
    <row r="1589" spans="1:23" ht="12.75">
      <c r="A1589" s="35" t="s">
        <v>3036</v>
      </c>
      <c r="B1589" s="36">
        <v>326634318</v>
      </c>
      <c r="C1589" s="35" t="s">
        <v>231</v>
      </c>
      <c r="D1589" s="39">
        <v>44277</v>
      </c>
      <c r="E1589" s="38">
        <v>1523</v>
      </c>
      <c r="F1589" s="21"/>
      <c r="H1589" s="3"/>
      <c r="I1589" s="22"/>
      <c r="K1589" s="3"/>
      <c r="L1589" s="3"/>
      <c r="M1589" s="3"/>
      <c r="P1589" s="17"/>
      <c r="U1589" s="19"/>
      <c r="V1589" s="19"/>
      <c r="W1589" s="19"/>
    </row>
    <row r="1590" spans="1:23" ht="12.75">
      <c r="A1590" s="35" t="s">
        <v>3037</v>
      </c>
      <c r="B1590" s="36">
        <v>328772204</v>
      </c>
      <c r="C1590" s="35" t="s">
        <v>231</v>
      </c>
      <c r="D1590" s="39">
        <v>44278</v>
      </c>
      <c r="E1590" s="38">
        <v>1524</v>
      </c>
      <c r="F1590" s="21"/>
      <c r="H1590" s="3"/>
      <c r="I1590" s="22"/>
      <c r="K1590" s="3"/>
      <c r="L1590" s="3"/>
      <c r="M1590" s="3"/>
      <c r="P1590" s="17"/>
      <c r="U1590" s="19"/>
      <c r="V1590" s="19"/>
      <c r="W1590" s="19"/>
    </row>
    <row r="1591" spans="1:23" ht="12.75">
      <c r="A1591" s="35" t="s">
        <v>3038</v>
      </c>
      <c r="B1591" s="36">
        <v>328785264</v>
      </c>
      <c r="C1591" s="35" t="s">
        <v>231</v>
      </c>
      <c r="D1591" s="39">
        <v>44278</v>
      </c>
      <c r="E1591" s="38">
        <v>1525</v>
      </c>
      <c r="F1591" s="21"/>
      <c r="H1591" s="3"/>
      <c r="I1591" s="22"/>
      <c r="K1591" s="3"/>
      <c r="L1591" s="3"/>
      <c r="M1591" s="3"/>
      <c r="P1591" s="17"/>
      <c r="U1591" s="19"/>
      <c r="V1591" s="19"/>
      <c r="W1591" s="19"/>
    </row>
    <row r="1592" spans="1:23" ht="12.75">
      <c r="A1592" s="35" t="s">
        <v>3039</v>
      </c>
      <c r="B1592" s="36">
        <v>328718814</v>
      </c>
      <c r="C1592" s="35" t="s">
        <v>231</v>
      </c>
      <c r="D1592" s="39">
        <v>44278</v>
      </c>
      <c r="E1592" s="38">
        <v>1526</v>
      </c>
      <c r="F1592" s="21"/>
      <c r="H1592" s="3"/>
      <c r="I1592" s="22"/>
      <c r="K1592" s="3"/>
      <c r="L1592" s="3"/>
      <c r="M1592" s="3"/>
      <c r="P1592" s="17"/>
      <c r="U1592" s="19"/>
      <c r="V1592" s="19"/>
      <c r="W1592" s="19"/>
    </row>
    <row r="1593" spans="1:23" ht="12.75">
      <c r="A1593" s="35" t="s">
        <v>3040</v>
      </c>
      <c r="B1593" s="36">
        <v>328765828</v>
      </c>
      <c r="C1593" s="35" t="s">
        <v>231</v>
      </c>
      <c r="D1593" s="39">
        <v>44278</v>
      </c>
      <c r="E1593" s="38">
        <v>1527</v>
      </c>
      <c r="F1593" s="21"/>
      <c r="H1593" s="3"/>
      <c r="I1593" s="22"/>
      <c r="K1593" s="3"/>
      <c r="L1593" s="3"/>
      <c r="M1593" s="3"/>
      <c r="P1593" s="17"/>
      <c r="U1593" s="19"/>
      <c r="V1593" s="19"/>
      <c r="W1593" s="19"/>
    </row>
    <row r="1594" spans="1:23" ht="12.75">
      <c r="A1594" s="35" t="s">
        <v>3041</v>
      </c>
      <c r="B1594" s="36">
        <v>328773959</v>
      </c>
      <c r="C1594" s="35" t="s">
        <v>231</v>
      </c>
      <c r="D1594" s="39">
        <v>44278</v>
      </c>
      <c r="E1594" s="38">
        <v>1528</v>
      </c>
      <c r="F1594" s="21"/>
      <c r="H1594" s="3"/>
      <c r="I1594" s="22"/>
      <c r="K1594" s="3"/>
      <c r="L1594" s="3"/>
      <c r="M1594" s="3"/>
      <c r="P1594" s="17"/>
      <c r="U1594" s="19"/>
      <c r="V1594" s="19"/>
      <c r="W1594" s="19"/>
    </row>
    <row r="1595" spans="1:23" ht="12.75">
      <c r="A1595" s="35" t="s">
        <v>3042</v>
      </c>
      <c r="B1595" s="36">
        <v>11037934</v>
      </c>
      <c r="C1595" s="35" t="s">
        <v>237</v>
      </c>
      <c r="D1595" s="39">
        <v>44279</v>
      </c>
      <c r="E1595" s="38">
        <v>1529</v>
      </c>
      <c r="F1595" s="21"/>
      <c r="H1595" s="3"/>
      <c r="I1595" s="22"/>
      <c r="K1595" s="3"/>
      <c r="L1595" s="3"/>
      <c r="M1595" s="3"/>
      <c r="P1595" s="17"/>
      <c r="U1595" s="19"/>
      <c r="V1595" s="19"/>
      <c r="W1595" s="19"/>
    </row>
    <row r="1596" spans="1:23" ht="12.75">
      <c r="A1596" s="35" t="s">
        <v>3043</v>
      </c>
      <c r="B1596" s="36">
        <v>301018293</v>
      </c>
      <c r="C1596" s="35" t="s">
        <v>271</v>
      </c>
      <c r="D1596" s="39">
        <v>44279</v>
      </c>
      <c r="E1596" s="38">
        <v>1530</v>
      </c>
      <c r="F1596" s="21"/>
      <c r="H1596" s="3"/>
      <c r="I1596" s="22"/>
      <c r="K1596" s="3"/>
      <c r="L1596" s="3"/>
      <c r="M1596" s="3"/>
      <c r="P1596" s="17"/>
      <c r="U1596" s="19"/>
      <c r="V1596" s="19"/>
      <c r="W1596" s="19"/>
    </row>
    <row r="1597" spans="1:23" ht="12.75">
      <c r="A1597" s="35" t="s">
        <v>1591</v>
      </c>
      <c r="B1597" s="36">
        <v>317480305</v>
      </c>
      <c r="C1597" s="35" t="s">
        <v>608</v>
      </c>
      <c r="D1597" s="39">
        <v>44279</v>
      </c>
      <c r="E1597" s="38">
        <v>1531</v>
      </c>
      <c r="F1597" s="21"/>
      <c r="H1597" s="3"/>
      <c r="I1597" s="22"/>
      <c r="K1597" s="3"/>
      <c r="L1597" s="3"/>
      <c r="M1597" s="3"/>
      <c r="P1597" s="17"/>
      <c r="U1597" s="19"/>
      <c r="V1597" s="19"/>
      <c r="W1597" s="19"/>
    </row>
    <row r="1598" spans="1:23" ht="12.75">
      <c r="A1598" s="35" t="s">
        <v>3044</v>
      </c>
      <c r="B1598" s="36">
        <v>302779552</v>
      </c>
      <c r="C1598" s="35" t="s">
        <v>237</v>
      </c>
      <c r="D1598" s="39">
        <v>44280</v>
      </c>
      <c r="E1598" s="38">
        <v>1532</v>
      </c>
      <c r="F1598" s="21"/>
      <c r="H1598" s="3"/>
      <c r="I1598" s="22"/>
      <c r="K1598" s="3"/>
      <c r="L1598" s="3"/>
      <c r="M1598" s="3"/>
      <c r="P1598" s="17"/>
      <c r="U1598" s="19"/>
      <c r="V1598" s="19"/>
      <c r="W1598" s="19"/>
    </row>
    <row r="1599" spans="1:23" ht="12.75">
      <c r="A1599" s="35" t="s">
        <v>3045</v>
      </c>
      <c r="B1599" s="36">
        <v>328897175</v>
      </c>
      <c r="C1599" s="35" t="s">
        <v>237</v>
      </c>
      <c r="D1599" s="39">
        <v>44280</v>
      </c>
      <c r="E1599" s="38">
        <v>1533</v>
      </c>
      <c r="F1599" s="21"/>
      <c r="H1599" s="3"/>
      <c r="I1599" s="22"/>
      <c r="K1599" s="3"/>
      <c r="L1599" s="3"/>
      <c r="M1599" s="3"/>
      <c r="P1599" s="17"/>
      <c r="U1599" s="19"/>
      <c r="V1599" s="19"/>
      <c r="W1599" s="19"/>
    </row>
    <row r="1600" spans="1:23" ht="12.75">
      <c r="A1600" s="35" t="s">
        <v>3046</v>
      </c>
      <c r="B1600" s="36">
        <v>329251912</v>
      </c>
      <c r="C1600" s="35" t="s">
        <v>231</v>
      </c>
      <c r="D1600" s="39">
        <v>44286</v>
      </c>
      <c r="E1600" s="38">
        <v>1534</v>
      </c>
      <c r="F1600" s="21"/>
      <c r="H1600" s="3"/>
      <c r="I1600" s="22"/>
      <c r="K1600" s="3"/>
      <c r="L1600" s="3"/>
      <c r="M1600" s="3"/>
      <c r="P1600" s="17"/>
      <c r="U1600" s="19"/>
      <c r="V1600" s="19"/>
      <c r="W1600" s="19"/>
    </row>
    <row r="1601" spans="1:23" ht="12.75">
      <c r="A1601" s="35" t="s">
        <v>3047</v>
      </c>
      <c r="B1601" s="36">
        <v>329585528</v>
      </c>
      <c r="C1601" s="35" t="s">
        <v>231</v>
      </c>
      <c r="D1601" s="39">
        <v>44292</v>
      </c>
      <c r="E1601" s="38">
        <v>1535</v>
      </c>
      <c r="F1601" s="21"/>
      <c r="H1601" s="3"/>
      <c r="I1601" s="22"/>
      <c r="K1601" s="3"/>
      <c r="L1601" s="3"/>
      <c r="M1601" s="3"/>
      <c r="P1601" s="17"/>
      <c r="U1601" s="19"/>
      <c r="V1601" s="19"/>
      <c r="W1601" s="19"/>
    </row>
    <row r="1602" spans="1:23" ht="12.75">
      <c r="A1602" s="35" t="s">
        <v>3048</v>
      </c>
      <c r="B1602" s="36">
        <v>226448371</v>
      </c>
      <c r="C1602" s="35" t="s">
        <v>246</v>
      </c>
      <c r="D1602" s="39">
        <v>44292</v>
      </c>
      <c r="E1602" s="38">
        <v>1536</v>
      </c>
      <c r="F1602" s="21"/>
      <c r="H1602" s="3"/>
      <c r="I1602" s="22"/>
      <c r="K1602" s="3"/>
      <c r="L1602" s="3"/>
      <c r="M1602" s="3"/>
      <c r="P1602" s="17"/>
      <c r="U1602" s="19"/>
      <c r="V1602" s="19"/>
      <c r="W1602" s="19"/>
    </row>
    <row r="1603" spans="1:23" ht="12.75">
      <c r="A1603" s="35" t="s">
        <v>3049</v>
      </c>
      <c r="B1603" s="36">
        <v>329660781</v>
      </c>
      <c r="C1603" s="35" t="s">
        <v>3050</v>
      </c>
      <c r="D1603" s="39">
        <v>44293</v>
      </c>
      <c r="E1603" s="38">
        <v>1537</v>
      </c>
      <c r="F1603" s="21"/>
      <c r="H1603" s="3"/>
      <c r="I1603" s="22"/>
      <c r="K1603" s="3"/>
      <c r="L1603" s="3"/>
      <c r="M1603" s="3"/>
      <c r="P1603" s="17"/>
      <c r="U1603" s="19"/>
      <c r="V1603" s="19"/>
      <c r="W1603" s="19"/>
    </row>
    <row r="1604" spans="1:23" ht="12.75">
      <c r="A1604" s="35" t="s">
        <v>3051</v>
      </c>
      <c r="B1604" s="36">
        <v>319932099</v>
      </c>
      <c r="C1604" s="35" t="s">
        <v>237</v>
      </c>
      <c r="D1604" s="39">
        <v>44293</v>
      </c>
      <c r="E1604" s="38">
        <v>1538</v>
      </c>
      <c r="F1604" s="21"/>
      <c r="H1604" s="3"/>
      <c r="I1604" s="22"/>
      <c r="K1604" s="3"/>
      <c r="L1604" s="3"/>
      <c r="M1604" s="3"/>
      <c r="P1604" s="17"/>
      <c r="U1604" s="19"/>
      <c r="V1604" s="19"/>
      <c r="W1604" s="19"/>
    </row>
    <row r="1605" spans="1:23" ht="12.75">
      <c r="A1605" s="35" t="s">
        <v>3052</v>
      </c>
      <c r="B1605" s="36">
        <v>329669900</v>
      </c>
      <c r="C1605" s="35" t="s">
        <v>231</v>
      </c>
      <c r="D1605" s="39">
        <v>44293</v>
      </c>
      <c r="E1605" s="38">
        <v>1539</v>
      </c>
      <c r="F1605" s="21"/>
      <c r="H1605" s="3"/>
      <c r="I1605" s="22"/>
      <c r="K1605" s="3"/>
      <c r="L1605" s="3"/>
      <c r="M1605" s="3"/>
      <c r="P1605" s="17"/>
      <c r="U1605" s="19"/>
      <c r="V1605" s="19"/>
      <c r="W1605" s="19"/>
    </row>
    <row r="1606" spans="1:23" ht="12.75">
      <c r="A1606" s="35" t="s">
        <v>444</v>
      </c>
      <c r="B1606" s="36">
        <v>329678228</v>
      </c>
      <c r="C1606" s="35" t="s">
        <v>237</v>
      </c>
      <c r="D1606" s="39">
        <v>44293</v>
      </c>
      <c r="E1606" s="38">
        <v>1540</v>
      </c>
      <c r="F1606" s="21"/>
      <c r="H1606" s="3"/>
      <c r="I1606" s="22"/>
      <c r="K1606" s="3"/>
      <c r="L1606" s="3"/>
      <c r="M1606" s="3"/>
      <c r="P1606" s="17"/>
      <c r="U1606" s="19"/>
      <c r="V1606" s="19"/>
      <c r="W1606" s="19"/>
    </row>
    <row r="1607" spans="1:23" ht="12.75">
      <c r="A1607" s="35" t="s">
        <v>3053</v>
      </c>
      <c r="B1607" s="36">
        <v>311961466</v>
      </c>
      <c r="C1607" s="35" t="s">
        <v>237</v>
      </c>
      <c r="D1607" s="39">
        <v>44293</v>
      </c>
      <c r="E1607" s="38">
        <v>1541</v>
      </c>
      <c r="F1607" s="21"/>
      <c r="H1607" s="3"/>
      <c r="I1607" s="22"/>
      <c r="K1607" s="3"/>
      <c r="L1607" s="3"/>
      <c r="M1607" s="3"/>
      <c r="P1607" s="17"/>
      <c r="U1607" s="19"/>
      <c r="V1607" s="19"/>
      <c r="W1607" s="19"/>
    </row>
    <row r="1608" spans="1:23" ht="12.75">
      <c r="A1608" s="35" t="s">
        <v>3054</v>
      </c>
      <c r="B1608" s="36">
        <v>329699933</v>
      </c>
      <c r="C1608" s="35" t="s">
        <v>231</v>
      </c>
      <c r="D1608" s="39">
        <v>44294</v>
      </c>
      <c r="E1608" s="38">
        <v>1542</v>
      </c>
      <c r="F1608" s="21"/>
      <c r="H1608" s="3"/>
      <c r="I1608" s="22"/>
      <c r="K1608" s="3"/>
      <c r="L1608" s="3"/>
      <c r="M1608" s="3"/>
      <c r="P1608" s="17"/>
      <c r="U1608" s="19"/>
      <c r="V1608" s="19"/>
      <c r="W1608" s="19"/>
    </row>
    <row r="1609" spans="1:23" ht="12.75">
      <c r="A1609" s="35" t="s">
        <v>101</v>
      </c>
      <c r="B1609" s="36">
        <v>329698669</v>
      </c>
      <c r="C1609" s="35" t="s">
        <v>231</v>
      </c>
      <c r="D1609" s="39">
        <v>44294</v>
      </c>
      <c r="E1609" s="38">
        <v>1543</v>
      </c>
      <c r="F1609" s="21"/>
      <c r="H1609" s="3"/>
      <c r="I1609" s="22"/>
      <c r="K1609" s="3"/>
      <c r="L1609" s="3"/>
      <c r="M1609" s="3"/>
      <c r="P1609" s="17"/>
      <c r="U1609" s="19"/>
      <c r="V1609" s="19"/>
      <c r="W1609" s="19"/>
    </row>
    <row r="1610" spans="1:23" ht="12.75">
      <c r="A1610" s="35" t="s">
        <v>3055</v>
      </c>
      <c r="B1610" s="36">
        <v>123371232</v>
      </c>
      <c r="C1610" s="35" t="s">
        <v>3056</v>
      </c>
      <c r="D1610" s="39">
        <v>44295</v>
      </c>
      <c r="E1610" s="38">
        <v>1544</v>
      </c>
      <c r="F1610" s="21"/>
      <c r="H1610" s="3"/>
      <c r="I1610" s="22"/>
      <c r="K1610" s="3"/>
      <c r="L1610" s="3"/>
      <c r="M1610" s="3"/>
      <c r="P1610" s="17"/>
      <c r="U1610" s="19"/>
      <c r="V1610" s="19"/>
      <c r="W1610" s="19"/>
    </row>
    <row r="1611" spans="1:23" ht="12.75">
      <c r="A1611" s="35" t="s">
        <v>3057</v>
      </c>
      <c r="B1611" s="36">
        <v>329765062</v>
      </c>
      <c r="C1611" s="35" t="s">
        <v>231</v>
      </c>
      <c r="D1611" s="39">
        <v>44295</v>
      </c>
      <c r="E1611" s="38">
        <v>1545</v>
      </c>
      <c r="F1611" s="21"/>
      <c r="H1611" s="3"/>
      <c r="I1611" s="22"/>
      <c r="K1611" s="3"/>
      <c r="L1611" s="3"/>
      <c r="M1611" s="3"/>
      <c r="P1611" s="17"/>
      <c r="U1611" s="19"/>
      <c r="V1611" s="19"/>
      <c r="W1611" s="19"/>
    </row>
    <row r="1612" spans="1:23" ht="12.75">
      <c r="A1612" s="35" t="s">
        <v>3058</v>
      </c>
      <c r="B1612" s="36">
        <v>295963387</v>
      </c>
      <c r="C1612" s="35" t="s">
        <v>237</v>
      </c>
      <c r="D1612" s="39">
        <v>44298</v>
      </c>
      <c r="E1612" s="38">
        <v>1546</v>
      </c>
      <c r="F1612" s="21"/>
      <c r="H1612" s="3"/>
      <c r="I1612" s="22"/>
      <c r="K1612" s="3"/>
      <c r="L1612" s="3"/>
      <c r="M1612" s="3"/>
      <c r="P1612" s="17"/>
      <c r="U1612" s="19"/>
      <c r="V1612" s="19"/>
      <c r="W1612" s="19"/>
    </row>
    <row r="1613" spans="1:23" ht="12.75">
      <c r="A1613" s="35" t="s">
        <v>3059</v>
      </c>
      <c r="B1613" s="36">
        <v>194085516</v>
      </c>
      <c r="C1613" s="35" t="s">
        <v>3060</v>
      </c>
      <c r="D1613" s="39">
        <v>44300</v>
      </c>
      <c r="E1613" s="38">
        <v>1547</v>
      </c>
      <c r="F1613" s="21"/>
      <c r="H1613" s="3"/>
      <c r="I1613" s="22"/>
      <c r="K1613" s="3"/>
      <c r="L1613" s="3"/>
      <c r="M1613" s="3"/>
      <c r="P1613" s="17"/>
      <c r="U1613" s="19"/>
      <c r="V1613" s="19"/>
      <c r="W1613" s="19"/>
    </row>
    <row r="1614" spans="1:23" ht="12.75">
      <c r="A1614" s="35" t="s">
        <v>498</v>
      </c>
      <c r="B1614" s="36">
        <v>330094773</v>
      </c>
      <c r="C1614" s="35" t="s">
        <v>231</v>
      </c>
      <c r="D1614" s="39">
        <v>44301</v>
      </c>
      <c r="E1614" s="38">
        <v>1548</v>
      </c>
      <c r="F1614" s="21"/>
      <c r="H1614" s="3"/>
      <c r="I1614" s="22"/>
      <c r="K1614" s="3"/>
      <c r="L1614" s="3"/>
      <c r="M1614" s="3"/>
      <c r="P1614" s="17"/>
      <c r="U1614" s="19"/>
      <c r="V1614" s="19"/>
      <c r="W1614" s="19"/>
    </row>
    <row r="1615" spans="1:23" ht="12.75">
      <c r="A1615" s="35" t="s">
        <v>3061</v>
      </c>
      <c r="B1615" s="36">
        <v>330119226</v>
      </c>
      <c r="C1615" s="35" t="s">
        <v>231</v>
      </c>
      <c r="D1615" s="39">
        <v>44301</v>
      </c>
      <c r="E1615" s="38">
        <v>1549</v>
      </c>
      <c r="F1615" s="21"/>
      <c r="H1615" s="3"/>
      <c r="I1615" s="22"/>
      <c r="K1615" s="3"/>
      <c r="L1615" s="3"/>
      <c r="M1615" s="3"/>
      <c r="P1615" s="17"/>
      <c r="U1615" s="19"/>
      <c r="V1615" s="19"/>
      <c r="W1615" s="19"/>
    </row>
    <row r="1616" spans="1:23" ht="12.75">
      <c r="A1616" s="35" t="s">
        <v>3062</v>
      </c>
      <c r="B1616" s="36">
        <v>183269532</v>
      </c>
      <c r="C1616" s="35" t="s">
        <v>3063</v>
      </c>
      <c r="D1616" s="39">
        <v>44302</v>
      </c>
      <c r="E1616" s="38">
        <v>1550</v>
      </c>
      <c r="F1616" s="21"/>
      <c r="H1616" s="3"/>
      <c r="I1616" s="22"/>
      <c r="K1616" s="3"/>
      <c r="L1616" s="3"/>
      <c r="M1616" s="3"/>
      <c r="P1616" s="17"/>
      <c r="U1616" s="19"/>
      <c r="V1616" s="19"/>
      <c r="W1616" s="19"/>
    </row>
    <row r="1617" spans="1:23" ht="12.75">
      <c r="A1617" s="35" t="s">
        <v>3064</v>
      </c>
      <c r="B1617" s="36">
        <v>329189116</v>
      </c>
      <c r="C1617" s="35" t="s">
        <v>1636</v>
      </c>
      <c r="D1617" s="39">
        <v>44303</v>
      </c>
      <c r="E1617" s="38">
        <v>1551</v>
      </c>
      <c r="F1617" s="21"/>
      <c r="H1617" s="3"/>
      <c r="I1617" s="22"/>
      <c r="K1617" s="3"/>
      <c r="L1617" s="3"/>
      <c r="M1617" s="3"/>
      <c r="P1617" s="17"/>
      <c r="U1617" s="19"/>
      <c r="V1617" s="19"/>
      <c r="W1617" s="19"/>
    </row>
    <row r="1618" spans="1:23" ht="12.75">
      <c r="A1618" s="35" t="s">
        <v>3065</v>
      </c>
      <c r="B1618" s="36">
        <v>128097952</v>
      </c>
      <c r="C1618" s="35" t="s">
        <v>3066</v>
      </c>
      <c r="D1618" s="39">
        <v>44304</v>
      </c>
      <c r="E1618" s="38">
        <v>1552</v>
      </c>
      <c r="F1618" s="21"/>
      <c r="H1618" s="3"/>
      <c r="I1618" s="22"/>
      <c r="K1618" s="3"/>
      <c r="L1618" s="3"/>
      <c r="M1618" s="3"/>
      <c r="P1618" s="17"/>
      <c r="U1618" s="19"/>
      <c r="V1618" s="19"/>
      <c r="W1618" s="19"/>
    </row>
    <row r="1619" spans="1:23" ht="12.75">
      <c r="A1619" s="35" t="s">
        <v>3067</v>
      </c>
      <c r="B1619" s="36">
        <v>330387249</v>
      </c>
      <c r="C1619" s="35" t="s">
        <v>3068</v>
      </c>
      <c r="D1619" s="39">
        <v>44305</v>
      </c>
      <c r="E1619" s="38">
        <v>1553</v>
      </c>
      <c r="F1619" s="21"/>
      <c r="H1619" s="3"/>
      <c r="I1619" s="22"/>
      <c r="K1619" s="3"/>
      <c r="L1619" s="3"/>
      <c r="M1619" s="3"/>
      <c r="P1619" s="17"/>
      <c r="U1619" s="19"/>
      <c r="V1619" s="19"/>
      <c r="W1619" s="19"/>
    </row>
    <row r="1620" spans="1:23" ht="12.75">
      <c r="A1620" s="35" t="s">
        <v>3069</v>
      </c>
      <c r="B1620" s="36">
        <v>330398599</v>
      </c>
      <c r="C1620" s="35" t="s">
        <v>231</v>
      </c>
      <c r="D1620" s="39">
        <v>44305</v>
      </c>
      <c r="E1620" s="38">
        <v>1554</v>
      </c>
      <c r="F1620" s="21"/>
      <c r="H1620" s="3"/>
      <c r="I1620" s="22"/>
      <c r="K1620" s="3"/>
      <c r="L1620" s="3"/>
      <c r="M1620" s="3"/>
      <c r="P1620" s="17"/>
      <c r="U1620" s="19"/>
      <c r="V1620" s="19"/>
      <c r="W1620" s="19"/>
    </row>
    <row r="1621" spans="1:23" ht="12.75">
      <c r="A1621" s="35" t="s">
        <v>3070</v>
      </c>
      <c r="B1621" s="36">
        <v>330425841</v>
      </c>
      <c r="C1621" s="35" t="s">
        <v>242</v>
      </c>
      <c r="D1621" s="39">
        <v>44305</v>
      </c>
      <c r="E1621" s="38">
        <v>1555</v>
      </c>
      <c r="F1621" s="21"/>
      <c r="H1621" s="3"/>
      <c r="I1621" s="22"/>
      <c r="K1621" s="3"/>
      <c r="L1621" s="3"/>
      <c r="M1621" s="3"/>
      <c r="P1621" s="17"/>
      <c r="U1621" s="19"/>
      <c r="V1621" s="19"/>
      <c r="W1621" s="19"/>
    </row>
    <row r="1622" spans="1:23" ht="12.75">
      <c r="A1622" s="35" t="s">
        <v>3071</v>
      </c>
      <c r="B1622" s="36">
        <v>87099492</v>
      </c>
      <c r="C1622" s="35" t="s">
        <v>237</v>
      </c>
      <c r="D1622" s="39">
        <v>44305</v>
      </c>
      <c r="E1622" s="38">
        <v>1556</v>
      </c>
      <c r="F1622" s="21"/>
      <c r="H1622" s="3"/>
      <c r="I1622" s="22"/>
      <c r="K1622" s="3"/>
      <c r="L1622" s="3"/>
      <c r="M1622" s="3"/>
      <c r="P1622" s="17"/>
      <c r="U1622" s="19"/>
      <c r="V1622" s="19"/>
      <c r="W1622" s="19"/>
    </row>
    <row r="1623" spans="1:23" ht="12.75">
      <c r="A1623" s="35" t="s">
        <v>1758</v>
      </c>
      <c r="B1623" s="36">
        <v>330536552</v>
      </c>
      <c r="C1623" s="35" t="s">
        <v>231</v>
      </c>
      <c r="D1623" s="39">
        <v>44307</v>
      </c>
      <c r="E1623" s="38">
        <v>1557</v>
      </c>
      <c r="F1623" s="21"/>
      <c r="H1623" s="3"/>
      <c r="I1623" s="22"/>
      <c r="K1623" s="3"/>
      <c r="L1623" s="3"/>
      <c r="M1623" s="3"/>
      <c r="P1623" s="17"/>
      <c r="U1623" s="19"/>
      <c r="V1623" s="19"/>
      <c r="W1623" s="19"/>
    </row>
    <row r="1624" spans="1:23" ht="12.75">
      <c r="A1624" s="35" t="s">
        <v>3072</v>
      </c>
      <c r="B1624" s="36">
        <v>11394090</v>
      </c>
      <c r="C1624" s="35" t="s">
        <v>237</v>
      </c>
      <c r="D1624" s="39">
        <v>44317</v>
      </c>
      <c r="E1624" s="38">
        <v>1558</v>
      </c>
      <c r="F1624" s="21"/>
      <c r="H1624" s="3"/>
      <c r="I1624" s="22"/>
      <c r="K1624" s="3"/>
      <c r="L1624" s="3"/>
      <c r="M1624" s="3"/>
      <c r="P1624" s="17"/>
      <c r="U1624" s="19"/>
      <c r="V1624" s="19"/>
      <c r="W1624" s="19"/>
    </row>
    <row r="1625" spans="1:23" ht="12.75">
      <c r="A1625" s="35" t="s">
        <v>3073</v>
      </c>
      <c r="B1625" s="36">
        <v>269072914</v>
      </c>
      <c r="C1625" s="35" t="s">
        <v>237</v>
      </c>
      <c r="D1625" s="39">
        <v>44329</v>
      </c>
      <c r="E1625" s="38">
        <v>1559</v>
      </c>
      <c r="F1625" s="21"/>
      <c r="H1625" s="3"/>
      <c r="I1625" s="22"/>
      <c r="K1625" s="3"/>
      <c r="L1625" s="3"/>
      <c r="M1625" s="3"/>
      <c r="P1625" s="17"/>
      <c r="U1625" s="19"/>
      <c r="V1625" s="19"/>
      <c r="W1625" s="19"/>
    </row>
    <row r="1626" spans="1:23" ht="12.75">
      <c r="A1626" s="35" t="s">
        <v>595</v>
      </c>
      <c r="B1626" s="36">
        <v>3176754</v>
      </c>
      <c r="C1626" s="35" t="s">
        <v>1380</v>
      </c>
      <c r="D1626" s="39">
        <v>44330</v>
      </c>
      <c r="E1626" s="38">
        <v>1560</v>
      </c>
      <c r="F1626" s="21"/>
      <c r="H1626" s="3"/>
      <c r="I1626" s="22"/>
      <c r="K1626" s="3"/>
      <c r="L1626" s="3"/>
      <c r="M1626" s="3"/>
      <c r="P1626" s="17"/>
      <c r="U1626" s="19"/>
      <c r="V1626" s="19"/>
      <c r="W1626" s="19"/>
    </row>
    <row r="1627" spans="1:23" ht="12.75">
      <c r="A1627" s="35" t="s">
        <v>3074</v>
      </c>
      <c r="B1627" s="36">
        <v>332282348</v>
      </c>
      <c r="C1627" s="35" t="s">
        <v>231</v>
      </c>
      <c r="D1627" s="39">
        <v>44333</v>
      </c>
      <c r="E1627" s="38">
        <v>1561</v>
      </c>
      <c r="F1627" s="21"/>
      <c r="H1627" s="3"/>
      <c r="I1627" s="22"/>
      <c r="K1627" s="3"/>
      <c r="L1627" s="3"/>
      <c r="M1627" s="3"/>
      <c r="P1627" s="17"/>
      <c r="U1627" s="19"/>
      <c r="V1627" s="19"/>
      <c r="W1627" s="19"/>
    </row>
    <row r="1628" spans="1:23" ht="12.75">
      <c r="A1628" s="35" t="s">
        <v>3075</v>
      </c>
      <c r="B1628" s="36">
        <v>318114212</v>
      </c>
      <c r="C1628" s="35" t="s">
        <v>608</v>
      </c>
      <c r="D1628" s="39">
        <v>44335</v>
      </c>
      <c r="E1628" s="38">
        <v>1562</v>
      </c>
      <c r="F1628" s="21"/>
      <c r="H1628" s="3"/>
      <c r="I1628" s="22"/>
      <c r="K1628" s="3"/>
      <c r="L1628" s="3"/>
      <c r="M1628" s="3"/>
      <c r="P1628" s="17"/>
      <c r="U1628" s="19"/>
      <c r="V1628" s="19"/>
      <c r="W1628" s="19"/>
    </row>
    <row r="1629" spans="1:23" ht="12.75">
      <c r="A1629" s="35" t="s">
        <v>3076</v>
      </c>
      <c r="B1629" s="36">
        <v>291042710</v>
      </c>
      <c r="C1629" s="35" t="s">
        <v>1733</v>
      </c>
      <c r="D1629" s="39">
        <v>44336</v>
      </c>
      <c r="E1629" s="38">
        <v>1563</v>
      </c>
      <c r="F1629" s="21"/>
      <c r="H1629" s="3"/>
      <c r="I1629" s="22"/>
      <c r="K1629" s="3"/>
      <c r="L1629" s="3"/>
      <c r="M1629" s="3"/>
      <c r="P1629" s="17"/>
      <c r="U1629" s="19"/>
      <c r="V1629" s="19"/>
      <c r="W1629" s="19"/>
    </row>
    <row r="1630" spans="1:23" ht="12.75">
      <c r="A1630" s="35" t="s">
        <v>3077</v>
      </c>
      <c r="B1630" s="36">
        <v>332530055</v>
      </c>
      <c r="C1630" s="35" t="s">
        <v>237</v>
      </c>
      <c r="D1630" s="39">
        <v>44337</v>
      </c>
      <c r="E1630" s="38">
        <v>1564</v>
      </c>
      <c r="F1630" s="21"/>
      <c r="H1630" s="3"/>
      <c r="I1630" s="22"/>
      <c r="K1630" s="3"/>
      <c r="L1630" s="3"/>
      <c r="M1630" s="3"/>
      <c r="P1630" s="17"/>
      <c r="U1630" s="19"/>
      <c r="V1630" s="19"/>
      <c r="W1630" s="19"/>
    </row>
    <row r="1631" spans="1:23" ht="12.75">
      <c r="A1631" s="35" t="s">
        <v>3078</v>
      </c>
      <c r="B1631" s="36">
        <v>199379797</v>
      </c>
      <c r="C1631" s="35" t="s">
        <v>327</v>
      </c>
      <c r="D1631" s="39">
        <v>44337</v>
      </c>
      <c r="E1631" s="38">
        <v>1565</v>
      </c>
      <c r="F1631" s="21"/>
      <c r="H1631" s="3"/>
      <c r="I1631" s="22"/>
      <c r="K1631" s="3"/>
      <c r="L1631" s="3"/>
      <c r="M1631" s="3"/>
      <c r="P1631" s="17"/>
      <c r="U1631" s="19"/>
      <c r="V1631" s="19"/>
      <c r="W1631" s="19"/>
    </row>
    <row r="1632" spans="1:23" ht="12.75">
      <c r="A1632" s="35" t="s">
        <v>3079</v>
      </c>
      <c r="B1632" s="36">
        <v>202745017</v>
      </c>
      <c r="C1632" s="35" t="s">
        <v>1837</v>
      </c>
      <c r="D1632" s="39">
        <v>44340</v>
      </c>
      <c r="E1632" s="38">
        <v>1566</v>
      </c>
      <c r="F1632" s="21"/>
      <c r="H1632" s="3"/>
      <c r="I1632" s="22"/>
      <c r="K1632" s="3"/>
      <c r="L1632" s="3"/>
      <c r="M1632" s="3"/>
      <c r="P1632" s="17"/>
      <c r="U1632" s="19"/>
      <c r="V1632" s="19"/>
      <c r="W1632" s="19"/>
    </row>
    <row r="1633" spans="1:23" ht="12.75">
      <c r="A1633" s="35" t="s">
        <v>215</v>
      </c>
      <c r="B1633" s="36">
        <v>332772685</v>
      </c>
      <c r="C1633" s="35" t="s">
        <v>246</v>
      </c>
      <c r="D1633" s="39">
        <v>44340</v>
      </c>
      <c r="E1633" s="38">
        <v>1567</v>
      </c>
      <c r="F1633" s="21"/>
      <c r="H1633" s="3"/>
      <c r="I1633" s="22"/>
      <c r="K1633" s="3"/>
      <c r="L1633" s="3"/>
      <c r="M1633" s="3"/>
      <c r="P1633" s="17"/>
      <c r="U1633" s="19"/>
      <c r="V1633" s="19"/>
      <c r="W1633" s="19"/>
    </row>
    <row r="1634" spans="1:23" ht="12.75">
      <c r="A1634" s="35" t="s">
        <v>3080</v>
      </c>
      <c r="B1634" s="36">
        <v>332830498</v>
      </c>
      <c r="C1634" s="35" t="s">
        <v>246</v>
      </c>
      <c r="D1634" s="39">
        <v>44341</v>
      </c>
      <c r="E1634" s="38">
        <v>1568</v>
      </c>
      <c r="F1634" s="21"/>
      <c r="H1634" s="3"/>
      <c r="I1634" s="22"/>
      <c r="K1634" s="3"/>
      <c r="L1634" s="3"/>
      <c r="M1634" s="3"/>
      <c r="P1634" s="17"/>
      <c r="U1634" s="19"/>
      <c r="V1634" s="19"/>
      <c r="W1634" s="19"/>
    </row>
    <row r="1635" spans="1:23" ht="12.75">
      <c r="A1635" s="35" t="s">
        <v>760</v>
      </c>
      <c r="B1635" s="36">
        <v>214123602</v>
      </c>
      <c r="C1635" s="35" t="s">
        <v>237</v>
      </c>
      <c r="D1635" s="39">
        <v>44341</v>
      </c>
      <c r="E1635" s="38">
        <v>1569</v>
      </c>
      <c r="F1635" s="21"/>
      <c r="H1635" s="3"/>
      <c r="I1635" s="22"/>
      <c r="K1635" s="3"/>
      <c r="L1635" s="3"/>
      <c r="M1635" s="3"/>
      <c r="P1635" s="17"/>
      <c r="U1635" s="19"/>
      <c r="V1635" s="19"/>
      <c r="W1635" s="19"/>
    </row>
    <row r="1636" spans="1:23" ht="12.75">
      <c r="A1636" s="35" t="s">
        <v>3081</v>
      </c>
      <c r="B1636" s="36">
        <v>332854029</v>
      </c>
      <c r="C1636" s="35" t="s">
        <v>231</v>
      </c>
      <c r="D1636" s="39">
        <v>44341</v>
      </c>
      <c r="E1636" s="38">
        <v>1570</v>
      </c>
      <c r="F1636" s="21"/>
      <c r="H1636" s="3"/>
      <c r="I1636" s="22"/>
      <c r="K1636" s="3"/>
      <c r="L1636" s="3"/>
      <c r="M1636" s="3"/>
      <c r="P1636" s="17"/>
      <c r="U1636" s="19"/>
      <c r="V1636" s="19"/>
      <c r="W1636" s="19"/>
    </row>
    <row r="1637" spans="1:23" ht="12.75">
      <c r="A1637" s="35" t="s">
        <v>3082</v>
      </c>
      <c r="B1637" s="36">
        <v>332901021</v>
      </c>
      <c r="C1637" s="35" t="s">
        <v>271</v>
      </c>
      <c r="D1637" s="39">
        <v>44342</v>
      </c>
      <c r="E1637" s="38">
        <v>1571</v>
      </c>
      <c r="F1637" s="21"/>
      <c r="H1637" s="3"/>
      <c r="I1637" s="22"/>
      <c r="K1637" s="3"/>
      <c r="L1637" s="3"/>
      <c r="M1637" s="3"/>
      <c r="P1637" s="17"/>
      <c r="U1637" s="19"/>
      <c r="V1637" s="19"/>
      <c r="W1637" s="19"/>
    </row>
    <row r="1638" spans="1:23" ht="12.75">
      <c r="A1638" s="35" t="s">
        <v>1596</v>
      </c>
      <c r="B1638" s="36">
        <v>333399546</v>
      </c>
      <c r="C1638" s="35" t="s">
        <v>231</v>
      </c>
      <c r="D1638" s="39">
        <v>44349</v>
      </c>
      <c r="E1638" s="38">
        <v>1572</v>
      </c>
      <c r="F1638" s="21"/>
      <c r="H1638" s="3"/>
      <c r="I1638" s="22"/>
      <c r="K1638" s="3"/>
      <c r="L1638" s="3"/>
      <c r="M1638" s="3"/>
      <c r="P1638" s="17"/>
      <c r="U1638" s="19"/>
      <c r="V1638" s="19"/>
      <c r="W1638" s="19"/>
    </row>
    <row r="1639" spans="1:23" ht="12.75">
      <c r="A1639" s="35" t="s">
        <v>150</v>
      </c>
      <c r="B1639" s="36">
        <v>333470787</v>
      </c>
      <c r="C1639" s="35" t="s">
        <v>237</v>
      </c>
      <c r="D1639" s="39">
        <v>44350</v>
      </c>
      <c r="E1639" s="38">
        <v>1573</v>
      </c>
      <c r="F1639" s="21"/>
      <c r="H1639" s="3"/>
      <c r="I1639" s="22"/>
      <c r="K1639" s="3"/>
      <c r="L1639" s="3"/>
      <c r="M1639" s="3"/>
      <c r="P1639" s="17"/>
      <c r="U1639" s="19"/>
      <c r="V1639" s="19"/>
      <c r="W1639" s="19"/>
    </row>
    <row r="1640" spans="1:23" ht="12.75">
      <c r="A1640" s="35" t="s">
        <v>3083</v>
      </c>
      <c r="B1640" s="36">
        <v>333631135</v>
      </c>
      <c r="C1640" s="35" t="s">
        <v>520</v>
      </c>
      <c r="D1640" s="39">
        <v>44352</v>
      </c>
      <c r="E1640" s="38">
        <v>1574</v>
      </c>
      <c r="F1640" s="21"/>
      <c r="H1640" s="3"/>
      <c r="I1640" s="22"/>
      <c r="K1640" s="3"/>
      <c r="L1640" s="3"/>
      <c r="M1640" s="3"/>
      <c r="P1640" s="17"/>
      <c r="U1640" s="19"/>
      <c r="V1640" s="19"/>
      <c r="W1640" s="19"/>
    </row>
    <row r="1641" spans="1:23" ht="12.75">
      <c r="A1641" s="35" t="s">
        <v>3084</v>
      </c>
      <c r="B1641" s="36">
        <v>281630039</v>
      </c>
      <c r="C1641" s="35" t="s">
        <v>237</v>
      </c>
      <c r="D1641" s="39">
        <v>44355</v>
      </c>
      <c r="E1641" s="38">
        <v>1575</v>
      </c>
      <c r="F1641" s="21"/>
      <c r="H1641" s="3"/>
      <c r="I1641" s="22"/>
      <c r="K1641" s="3"/>
      <c r="L1641" s="3"/>
      <c r="M1641" s="3"/>
      <c r="P1641" s="17"/>
      <c r="U1641" s="19"/>
      <c r="V1641" s="19"/>
      <c r="W1641" s="19"/>
    </row>
    <row r="1642" spans="1:23" ht="12.75">
      <c r="A1642" s="35" t="s">
        <v>3085</v>
      </c>
      <c r="B1642" s="36">
        <v>5969858</v>
      </c>
      <c r="C1642" s="35" t="s">
        <v>246</v>
      </c>
      <c r="D1642" s="39">
        <v>44358</v>
      </c>
      <c r="E1642" s="38">
        <v>1576</v>
      </c>
      <c r="F1642" s="21"/>
      <c r="H1642" s="3"/>
      <c r="I1642" s="22"/>
      <c r="K1642" s="3"/>
      <c r="L1642" s="3"/>
      <c r="M1642" s="3"/>
      <c r="P1642" s="17"/>
      <c r="U1642" s="19"/>
      <c r="V1642" s="19"/>
      <c r="W1642" s="19"/>
    </row>
    <row r="1643" spans="1:23" ht="12.75">
      <c r="A1643" s="35" t="s">
        <v>3086</v>
      </c>
      <c r="B1643" s="36">
        <v>187868410</v>
      </c>
      <c r="C1643" s="35" t="s">
        <v>1105</v>
      </c>
      <c r="D1643" s="39">
        <v>44358</v>
      </c>
      <c r="E1643" s="38">
        <v>1577</v>
      </c>
      <c r="F1643" s="21"/>
      <c r="H1643" s="3"/>
      <c r="I1643" s="22"/>
      <c r="K1643" s="3"/>
      <c r="L1643" s="3"/>
      <c r="M1643" s="3"/>
      <c r="P1643" s="17"/>
      <c r="U1643" s="19"/>
      <c r="V1643" s="19"/>
      <c r="W1643" s="19"/>
    </row>
    <row r="1644" spans="1:23" ht="12.75">
      <c r="A1644" s="35" t="s">
        <v>3087</v>
      </c>
      <c r="B1644" s="36">
        <v>303790471</v>
      </c>
      <c r="C1644" s="35" t="s">
        <v>237</v>
      </c>
      <c r="D1644" s="39">
        <v>44361</v>
      </c>
      <c r="E1644" s="38">
        <v>1578</v>
      </c>
      <c r="F1644" s="21"/>
      <c r="H1644" s="3"/>
      <c r="I1644" s="22"/>
      <c r="K1644" s="3"/>
      <c r="L1644" s="3"/>
      <c r="M1644" s="3"/>
      <c r="P1644" s="17"/>
      <c r="U1644" s="19"/>
      <c r="V1644" s="19"/>
      <c r="W1644" s="19"/>
    </row>
    <row r="1645" spans="1:23" ht="12.75">
      <c r="A1645" s="35" t="s">
        <v>3088</v>
      </c>
      <c r="B1645" s="36">
        <v>334477013</v>
      </c>
      <c r="C1645" s="35" t="s">
        <v>3089</v>
      </c>
      <c r="D1645" s="39">
        <v>44363</v>
      </c>
      <c r="E1645" s="38">
        <v>1579</v>
      </c>
      <c r="F1645" s="21"/>
      <c r="H1645" s="3"/>
      <c r="I1645" s="22"/>
      <c r="K1645" s="3"/>
      <c r="L1645" s="3"/>
      <c r="M1645" s="3"/>
      <c r="P1645" s="17"/>
      <c r="U1645" s="19"/>
      <c r="V1645" s="19"/>
      <c r="W1645" s="19"/>
    </row>
    <row r="1646" spans="1:23" ht="12.75">
      <c r="A1646" s="35" t="s">
        <v>3090</v>
      </c>
      <c r="B1646" s="36">
        <v>297450151</v>
      </c>
      <c r="C1646" s="35" t="s">
        <v>2089</v>
      </c>
      <c r="D1646" s="39">
        <v>44364</v>
      </c>
      <c r="E1646" s="38">
        <v>1580</v>
      </c>
      <c r="F1646" s="21"/>
      <c r="H1646" s="3"/>
      <c r="I1646" s="22"/>
      <c r="K1646" s="3"/>
      <c r="L1646" s="3"/>
      <c r="M1646" s="3"/>
      <c r="P1646" s="17"/>
      <c r="U1646" s="19"/>
      <c r="V1646" s="19"/>
      <c r="W1646" s="19"/>
    </row>
    <row r="1647" spans="1:23" ht="12.75">
      <c r="A1647" s="35" t="s">
        <v>3091</v>
      </c>
      <c r="B1647" s="36">
        <v>212148139</v>
      </c>
      <c r="C1647" s="35" t="s">
        <v>237</v>
      </c>
      <c r="D1647" s="39">
        <v>44365</v>
      </c>
      <c r="E1647" s="38">
        <v>1581</v>
      </c>
      <c r="F1647" s="21"/>
      <c r="H1647" s="3"/>
      <c r="I1647" s="22"/>
      <c r="K1647" s="3"/>
      <c r="L1647" s="3"/>
      <c r="M1647" s="3"/>
      <c r="P1647" s="17"/>
      <c r="U1647" s="19"/>
      <c r="V1647" s="19"/>
      <c r="W1647" s="19"/>
    </row>
    <row r="1648" spans="1:23" ht="12.75">
      <c r="A1648" s="35" t="s">
        <v>3092</v>
      </c>
      <c r="B1648" s="36">
        <v>334614873</v>
      </c>
      <c r="C1648" s="35" t="s">
        <v>237</v>
      </c>
      <c r="D1648" s="39">
        <v>44365</v>
      </c>
      <c r="E1648" s="38">
        <v>1582</v>
      </c>
      <c r="F1648" s="21"/>
      <c r="H1648" s="3"/>
      <c r="I1648" s="22"/>
      <c r="K1648" s="3"/>
      <c r="L1648" s="3"/>
      <c r="M1648" s="3"/>
      <c r="P1648" s="17"/>
      <c r="U1648" s="19"/>
      <c r="V1648" s="19"/>
      <c r="W1648" s="19"/>
    </row>
    <row r="1649" spans="1:23" ht="12.75">
      <c r="A1649" s="35" t="s">
        <v>3093</v>
      </c>
      <c r="B1649" s="36">
        <v>319476452</v>
      </c>
      <c r="C1649" s="35" t="s">
        <v>3094</v>
      </c>
      <c r="D1649" s="39">
        <v>44374</v>
      </c>
      <c r="E1649" s="38">
        <v>1583</v>
      </c>
      <c r="F1649" s="21"/>
      <c r="H1649" s="3"/>
      <c r="I1649" s="22"/>
      <c r="K1649" s="3"/>
      <c r="L1649" s="3"/>
      <c r="M1649" s="3"/>
      <c r="P1649" s="17"/>
      <c r="U1649" s="19"/>
      <c r="V1649" s="19"/>
      <c r="W1649" s="19"/>
    </row>
    <row r="1650" spans="1:23" ht="12.75">
      <c r="A1650" s="35" t="s">
        <v>3095</v>
      </c>
      <c r="B1650" s="36">
        <v>335351522</v>
      </c>
      <c r="C1650" s="35" t="s">
        <v>231</v>
      </c>
      <c r="D1650" s="39">
        <v>44375</v>
      </c>
      <c r="E1650" s="38">
        <v>1584</v>
      </c>
      <c r="F1650" s="21"/>
      <c r="H1650" s="3"/>
      <c r="I1650" s="22"/>
      <c r="K1650" s="3"/>
      <c r="L1650" s="3"/>
      <c r="M1650" s="3"/>
      <c r="P1650" s="17"/>
      <c r="U1650" s="19"/>
      <c r="V1650" s="19"/>
      <c r="W1650" s="19"/>
    </row>
    <row r="1651" spans="1:23" ht="12.75">
      <c r="A1651" s="35" t="s">
        <v>3096</v>
      </c>
      <c r="B1651" s="36">
        <v>335421704</v>
      </c>
      <c r="C1651" s="35" t="s">
        <v>1380</v>
      </c>
      <c r="D1651" s="39">
        <v>44376</v>
      </c>
      <c r="E1651" s="38">
        <v>1585</v>
      </c>
      <c r="F1651" s="21"/>
      <c r="H1651" s="3"/>
      <c r="I1651" s="22"/>
      <c r="K1651" s="3"/>
      <c r="L1651" s="3"/>
      <c r="M1651" s="3"/>
      <c r="P1651" s="17"/>
      <c r="U1651" s="19"/>
      <c r="V1651" s="19"/>
      <c r="W1651" s="19"/>
    </row>
    <row r="1652" spans="1:23" ht="12.75">
      <c r="A1652" s="35" t="s">
        <v>3097</v>
      </c>
      <c r="B1652" s="36">
        <v>335955719</v>
      </c>
      <c r="C1652" s="35" t="s">
        <v>246</v>
      </c>
      <c r="D1652" s="39">
        <v>44384</v>
      </c>
      <c r="E1652" s="38">
        <v>1586</v>
      </c>
      <c r="F1652" s="21"/>
      <c r="H1652" s="3"/>
      <c r="I1652" s="22"/>
      <c r="K1652" s="3"/>
      <c r="L1652" s="3"/>
      <c r="M1652" s="3"/>
      <c r="P1652" s="17"/>
      <c r="U1652" s="19"/>
      <c r="V1652" s="19"/>
      <c r="W1652" s="19"/>
    </row>
    <row r="1653" spans="1:23" ht="12.75">
      <c r="A1653" s="35" t="s">
        <v>3098</v>
      </c>
      <c r="B1653" s="36">
        <v>334600184</v>
      </c>
      <c r="C1653" s="35" t="s">
        <v>904</v>
      </c>
      <c r="D1653" s="39">
        <v>44384</v>
      </c>
      <c r="E1653" s="38">
        <v>1587</v>
      </c>
      <c r="F1653" s="21"/>
      <c r="H1653" s="3"/>
      <c r="I1653" s="22"/>
      <c r="K1653" s="3"/>
      <c r="L1653" s="3"/>
      <c r="M1653" s="3"/>
      <c r="P1653" s="17"/>
      <c r="U1653" s="19"/>
      <c r="V1653" s="19"/>
      <c r="W1653" s="19"/>
    </row>
    <row r="1654" spans="1:23" ht="12.75">
      <c r="A1654" s="35" t="s">
        <v>3099</v>
      </c>
      <c r="B1654" s="36">
        <v>332095963</v>
      </c>
      <c r="C1654" s="35" t="s">
        <v>237</v>
      </c>
      <c r="D1654" s="39">
        <v>44385</v>
      </c>
      <c r="E1654" s="38">
        <v>1588</v>
      </c>
      <c r="F1654" s="21"/>
      <c r="H1654" s="3"/>
      <c r="I1654" s="22"/>
      <c r="K1654" s="3"/>
      <c r="L1654" s="3"/>
      <c r="M1654" s="3"/>
      <c r="P1654" s="17"/>
      <c r="U1654" s="19"/>
      <c r="V1654" s="19"/>
      <c r="W1654" s="19"/>
    </row>
    <row r="1655" spans="1:23" ht="12.75">
      <c r="A1655" s="35" t="s">
        <v>3100</v>
      </c>
      <c r="B1655" s="36">
        <v>336346011</v>
      </c>
      <c r="C1655" s="35" t="s">
        <v>237</v>
      </c>
      <c r="D1655" s="39">
        <v>44389</v>
      </c>
      <c r="E1655" s="38">
        <v>1589</v>
      </c>
      <c r="F1655" s="21"/>
      <c r="H1655" s="3"/>
      <c r="I1655" s="22"/>
      <c r="K1655" s="3"/>
      <c r="L1655" s="3"/>
      <c r="M1655" s="3"/>
      <c r="P1655" s="17"/>
      <c r="U1655" s="19"/>
      <c r="V1655" s="19"/>
      <c r="W1655" s="19"/>
    </row>
    <row r="1656" spans="1:23" ht="12.75">
      <c r="A1656" s="35" t="s">
        <v>3101</v>
      </c>
      <c r="B1656" s="36">
        <v>336436409</v>
      </c>
      <c r="C1656" s="35" t="s">
        <v>1208</v>
      </c>
      <c r="D1656" s="39">
        <v>44390</v>
      </c>
      <c r="E1656" s="38">
        <v>1590</v>
      </c>
      <c r="F1656" s="21"/>
      <c r="H1656" s="3"/>
      <c r="I1656" s="22"/>
      <c r="K1656" s="3"/>
      <c r="L1656" s="3"/>
      <c r="M1656" s="3"/>
      <c r="P1656" s="17"/>
      <c r="U1656" s="19"/>
      <c r="V1656" s="19"/>
      <c r="W1656" s="19"/>
    </row>
    <row r="1657" spans="1:23" ht="12.75">
      <c r="A1657" s="35" t="s">
        <v>3102</v>
      </c>
      <c r="B1657" s="36">
        <v>336703081</v>
      </c>
      <c r="C1657" s="35" t="s">
        <v>520</v>
      </c>
      <c r="D1657" s="39">
        <v>44394</v>
      </c>
      <c r="E1657" s="38">
        <v>1591</v>
      </c>
      <c r="F1657" s="21"/>
      <c r="H1657" s="3"/>
      <c r="I1657" s="22"/>
      <c r="K1657" s="3"/>
      <c r="L1657" s="3"/>
      <c r="M1657" s="3"/>
      <c r="P1657" s="17"/>
      <c r="U1657" s="19"/>
      <c r="V1657" s="19"/>
      <c r="W1657" s="19"/>
    </row>
    <row r="1658" spans="1:23" ht="12.75">
      <c r="A1658" s="35" t="s">
        <v>3103</v>
      </c>
      <c r="B1658" s="36">
        <v>336705182</v>
      </c>
      <c r="C1658" s="35" t="s">
        <v>293</v>
      </c>
      <c r="D1658" s="39">
        <v>44394</v>
      </c>
      <c r="E1658" s="38">
        <v>1592</v>
      </c>
      <c r="F1658" s="21"/>
      <c r="H1658" s="3"/>
      <c r="I1658" s="22"/>
      <c r="K1658" s="3"/>
      <c r="L1658" s="3"/>
      <c r="M1658" s="3"/>
      <c r="P1658" s="17"/>
      <c r="U1658" s="19"/>
      <c r="V1658" s="19"/>
      <c r="W1658" s="19"/>
    </row>
    <row r="1659" spans="1:23" ht="12.75">
      <c r="A1659" s="35" t="s">
        <v>3104</v>
      </c>
      <c r="B1659" s="36">
        <v>336917924</v>
      </c>
      <c r="C1659" s="35" t="s">
        <v>231</v>
      </c>
      <c r="D1659" s="39">
        <v>44397</v>
      </c>
      <c r="E1659" s="38">
        <v>1593</v>
      </c>
      <c r="F1659" s="21"/>
      <c r="H1659" s="3"/>
      <c r="I1659" s="22"/>
      <c r="K1659" s="3"/>
      <c r="L1659" s="3"/>
      <c r="M1659" s="3"/>
      <c r="P1659" s="17"/>
      <c r="U1659" s="19"/>
      <c r="V1659" s="19"/>
      <c r="W1659" s="19"/>
    </row>
    <row r="1660" spans="1:23" ht="12.75">
      <c r="A1660" s="35" t="s">
        <v>3105</v>
      </c>
      <c r="B1660" s="36">
        <v>337371640</v>
      </c>
      <c r="C1660" s="35" t="s">
        <v>231</v>
      </c>
      <c r="D1660" s="39">
        <v>44403</v>
      </c>
      <c r="E1660" s="38">
        <v>1594</v>
      </c>
      <c r="F1660" s="21"/>
      <c r="H1660" s="3"/>
      <c r="I1660" s="22"/>
      <c r="K1660" s="3"/>
      <c r="L1660" s="3"/>
      <c r="M1660" s="3"/>
      <c r="P1660" s="17"/>
      <c r="U1660" s="19"/>
      <c r="V1660" s="19"/>
      <c r="W1660" s="19"/>
    </row>
    <row r="1661" spans="1:23" ht="12.75">
      <c r="A1661" s="35" t="s">
        <v>3106</v>
      </c>
      <c r="B1661" s="36">
        <v>337450080</v>
      </c>
      <c r="C1661" s="35" t="s">
        <v>231</v>
      </c>
      <c r="D1661" s="39">
        <v>44405</v>
      </c>
      <c r="E1661" s="38">
        <v>1595</v>
      </c>
      <c r="F1661" s="21"/>
      <c r="H1661" s="3"/>
      <c r="I1661" s="22"/>
      <c r="K1661" s="3"/>
      <c r="L1661" s="3"/>
      <c r="M1661" s="3"/>
      <c r="P1661" s="17"/>
      <c r="U1661" s="19"/>
      <c r="V1661" s="19"/>
      <c r="W1661" s="19"/>
    </row>
    <row r="1662" spans="1:23" ht="12.75">
      <c r="A1662" s="35" t="s">
        <v>3107</v>
      </c>
      <c r="B1662" s="36">
        <v>337480225</v>
      </c>
      <c r="C1662" s="35" t="s">
        <v>231</v>
      </c>
      <c r="D1662" s="39">
        <v>44405</v>
      </c>
      <c r="E1662" s="38">
        <v>1596</v>
      </c>
      <c r="F1662" s="21"/>
      <c r="H1662" s="3"/>
      <c r="I1662" s="22"/>
      <c r="K1662" s="3"/>
      <c r="L1662" s="3"/>
      <c r="M1662" s="3"/>
      <c r="P1662" s="17"/>
      <c r="U1662" s="19"/>
      <c r="V1662" s="19"/>
      <c r="W1662" s="19"/>
    </row>
    <row r="1663" spans="1:23" ht="12.75">
      <c r="A1663" s="35" t="s">
        <v>3108</v>
      </c>
      <c r="B1663" s="36">
        <v>337569142</v>
      </c>
      <c r="C1663" s="35" t="s">
        <v>237</v>
      </c>
      <c r="D1663" s="39">
        <v>44406</v>
      </c>
      <c r="E1663" s="38">
        <v>1597</v>
      </c>
      <c r="F1663" s="21"/>
      <c r="H1663" s="3"/>
      <c r="I1663" s="22"/>
      <c r="K1663" s="3"/>
      <c r="L1663" s="3"/>
      <c r="M1663" s="3"/>
      <c r="P1663" s="17"/>
      <c r="U1663" s="19"/>
      <c r="V1663" s="19"/>
      <c r="W1663" s="19"/>
    </row>
    <row r="1664" spans="1:23" ht="12.75">
      <c r="A1664" s="35" t="s">
        <v>3109</v>
      </c>
      <c r="B1664" s="36">
        <v>291951430</v>
      </c>
      <c r="C1664" s="35" t="s">
        <v>237</v>
      </c>
      <c r="D1664" s="39">
        <v>44407</v>
      </c>
      <c r="E1664" s="38">
        <v>1598</v>
      </c>
      <c r="F1664" s="21"/>
      <c r="H1664" s="3"/>
      <c r="I1664" s="22"/>
      <c r="K1664" s="3"/>
      <c r="L1664" s="3"/>
      <c r="M1664" s="3"/>
      <c r="P1664" s="17"/>
      <c r="U1664" s="19"/>
      <c r="V1664" s="19"/>
      <c r="W1664" s="19"/>
    </row>
    <row r="1665" spans="1:23" ht="12.75">
      <c r="A1665" s="35" t="s">
        <v>3110</v>
      </c>
      <c r="B1665" s="36">
        <v>182833928</v>
      </c>
      <c r="C1665" s="35" t="s">
        <v>3111</v>
      </c>
      <c r="D1665" s="39">
        <v>44411</v>
      </c>
      <c r="E1665" s="38">
        <v>1599</v>
      </c>
      <c r="F1665" s="21"/>
      <c r="H1665" s="3"/>
      <c r="I1665" s="22"/>
      <c r="K1665" s="3"/>
      <c r="L1665" s="3"/>
      <c r="M1665" s="3"/>
      <c r="P1665" s="17"/>
      <c r="U1665" s="19"/>
      <c r="V1665" s="19"/>
      <c r="W1665" s="19"/>
    </row>
    <row r="1666" spans="1:23" ht="12.75">
      <c r="A1666" s="35" t="s">
        <v>3112</v>
      </c>
      <c r="B1666" s="36">
        <v>337842298</v>
      </c>
      <c r="C1666" s="35" t="s">
        <v>257</v>
      </c>
      <c r="D1666" s="39">
        <v>44413</v>
      </c>
      <c r="E1666" s="38">
        <v>1600</v>
      </c>
      <c r="F1666" s="21"/>
      <c r="H1666" s="3"/>
      <c r="I1666" s="22"/>
      <c r="K1666" s="3"/>
      <c r="L1666" s="3"/>
      <c r="M1666" s="3"/>
      <c r="P1666" s="17"/>
      <c r="U1666" s="19"/>
      <c r="V1666" s="19"/>
      <c r="W1666" s="19"/>
    </row>
    <row r="1667" spans="1:23" ht="12.75">
      <c r="A1667" s="35" t="s">
        <v>3113</v>
      </c>
      <c r="B1667" s="36">
        <v>338066349</v>
      </c>
      <c r="C1667" s="35" t="s">
        <v>3114</v>
      </c>
      <c r="D1667" s="39">
        <v>44413</v>
      </c>
      <c r="E1667" s="38">
        <v>1601</v>
      </c>
      <c r="F1667" s="21"/>
      <c r="H1667" s="3"/>
      <c r="I1667" s="22"/>
      <c r="K1667" s="3"/>
      <c r="L1667" s="3"/>
      <c r="M1667" s="3"/>
      <c r="P1667" s="17"/>
      <c r="U1667" s="19"/>
      <c r="V1667" s="19"/>
      <c r="W1667" s="19"/>
    </row>
    <row r="1668" spans="1:23" ht="12.75">
      <c r="A1668" s="35" t="s">
        <v>3115</v>
      </c>
      <c r="B1668" s="36">
        <v>338105213</v>
      </c>
      <c r="C1668" s="35" t="s">
        <v>237</v>
      </c>
      <c r="D1668" s="39">
        <v>44414</v>
      </c>
      <c r="E1668" s="38">
        <v>1602</v>
      </c>
      <c r="F1668" s="21"/>
      <c r="H1668" s="3"/>
      <c r="I1668" s="22"/>
      <c r="K1668" s="3"/>
      <c r="L1668" s="3"/>
      <c r="M1668" s="3"/>
      <c r="P1668" s="17"/>
      <c r="U1668" s="19"/>
      <c r="V1668" s="19"/>
      <c r="W1668" s="19"/>
    </row>
    <row r="1669" spans="1:23" ht="12.75">
      <c r="A1669" s="35" t="s">
        <v>3116</v>
      </c>
      <c r="B1669" s="36">
        <v>320332078</v>
      </c>
      <c r="C1669" s="35" t="s">
        <v>231</v>
      </c>
      <c r="D1669" s="39">
        <v>44337</v>
      </c>
      <c r="E1669" s="38">
        <v>1603</v>
      </c>
      <c r="F1669" s="21"/>
      <c r="H1669" s="3"/>
      <c r="I1669" s="22"/>
      <c r="K1669" s="3"/>
      <c r="L1669" s="3"/>
      <c r="M1669" s="3"/>
      <c r="P1669" s="17"/>
      <c r="U1669" s="19"/>
      <c r="V1669" s="19"/>
      <c r="W1669" s="19"/>
    </row>
    <row r="1670" spans="1:23" ht="12.75">
      <c r="A1670" s="35" t="s">
        <v>3117</v>
      </c>
      <c r="B1670" s="36">
        <v>338214634</v>
      </c>
      <c r="C1670" s="35" t="s">
        <v>237</v>
      </c>
      <c r="D1670" s="39">
        <v>44416</v>
      </c>
      <c r="E1670" s="38">
        <v>1604</v>
      </c>
      <c r="F1670" s="21"/>
      <c r="H1670" s="3"/>
      <c r="I1670" s="22"/>
      <c r="K1670" s="3"/>
      <c r="L1670" s="3"/>
      <c r="M1670" s="3"/>
      <c r="P1670" s="17"/>
      <c r="U1670" s="19"/>
      <c r="V1670" s="19"/>
      <c r="W1670" s="19"/>
    </row>
    <row r="1671" spans="1:23" ht="12.75">
      <c r="A1671" s="35" t="s">
        <v>3118</v>
      </c>
      <c r="B1671" s="36">
        <v>183959273</v>
      </c>
      <c r="C1671" s="35" t="s">
        <v>1380</v>
      </c>
      <c r="D1671" s="39">
        <v>44416</v>
      </c>
      <c r="E1671" s="38">
        <v>1605</v>
      </c>
      <c r="F1671" s="21"/>
      <c r="H1671" s="3"/>
      <c r="I1671" s="22"/>
      <c r="K1671" s="3"/>
      <c r="L1671" s="3"/>
      <c r="M1671" s="3"/>
      <c r="P1671" s="17"/>
      <c r="U1671" s="19"/>
      <c r="V1671" s="19"/>
      <c r="W1671" s="19"/>
    </row>
    <row r="1672" spans="1:23" ht="12.75">
      <c r="A1672" s="35" t="s">
        <v>3119</v>
      </c>
      <c r="B1672" s="36">
        <v>338253650</v>
      </c>
      <c r="C1672" s="35" t="s">
        <v>293</v>
      </c>
      <c r="D1672" s="39">
        <v>44416</v>
      </c>
      <c r="E1672" s="38">
        <v>1606</v>
      </c>
      <c r="F1672" s="21"/>
      <c r="H1672" s="3"/>
      <c r="I1672" s="22"/>
      <c r="K1672" s="3"/>
      <c r="L1672" s="3"/>
      <c r="M1672" s="3"/>
      <c r="P1672" s="17"/>
      <c r="U1672" s="19"/>
      <c r="V1672" s="19"/>
      <c r="W1672" s="19"/>
    </row>
    <row r="1673" spans="1:23" ht="12.75">
      <c r="A1673" s="35" t="s">
        <v>3120</v>
      </c>
      <c r="B1673" s="36">
        <v>11410306</v>
      </c>
      <c r="C1673" s="35" t="s">
        <v>3121</v>
      </c>
      <c r="D1673" s="39">
        <v>44419</v>
      </c>
      <c r="E1673" s="38">
        <v>1607</v>
      </c>
      <c r="F1673" s="21"/>
      <c r="H1673" s="3"/>
      <c r="I1673" s="22"/>
      <c r="K1673" s="3"/>
      <c r="L1673" s="3"/>
      <c r="M1673" s="3"/>
      <c r="P1673" s="17"/>
      <c r="U1673" s="19"/>
      <c r="V1673" s="19"/>
      <c r="W1673" s="19"/>
    </row>
    <row r="1674" spans="1:23" ht="12.75">
      <c r="A1674" s="35" t="s">
        <v>3122</v>
      </c>
      <c r="B1674" s="36">
        <v>338424443</v>
      </c>
      <c r="C1674" s="35" t="s">
        <v>237</v>
      </c>
      <c r="D1674" s="39">
        <v>44419</v>
      </c>
      <c r="E1674" s="38">
        <v>1608</v>
      </c>
      <c r="F1674" s="21"/>
      <c r="H1674" s="3"/>
      <c r="I1674" s="22"/>
      <c r="K1674" s="3"/>
      <c r="L1674" s="3"/>
      <c r="M1674" s="3"/>
      <c r="P1674" s="17"/>
      <c r="U1674" s="19"/>
      <c r="V1674" s="19"/>
      <c r="W1674" s="19"/>
    </row>
    <row r="1675" spans="1:23" ht="12.75">
      <c r="A1675" s="35" t="s">
        <v>3123</v>
      </c>
      <c r="B1675" s="36">
        <v>338454377</v>
      </c>
      <c r="C1675" s="35" t="s">
        <v>231</v>
      </c>
      <c r="D1675" s="39">
        <v>44419</v>
      </c>
      <c r="E1675" s="38">
        <v>1609</v>
      </c>
      <c r="F1675" s="21"/>
      <c r="H1675" s="3"/>
      <c r="I1675" s="22"/>
      <c r="K1675" s="3"/>
      <c r="L1675" s="3"/>
      <c r="M1675" s="3"/>
      <c r="P1675" s="17"/>
      <c r="U1675" s="19"/>
      <c r="V1675" s="19"/>
      <c r="W1675" s="19"/>
    </row>
    <row r="1676" spans="1:23" ht="12.75">
      <c r="A1676" s="35" t="s">
        <v>3124</v>
      </c>
      <c r="B1676" s="36">
        <v>338528858</v>
      </c>
      <c r="C1676" s="35" t="s">
        <v>231</v>
      </c>
      <c r="D1676" s="39">
        <v>44420</v>
      </c>
      <c r="E1676" s="38">
        <v>1610</v>
      </c>
      <c r="F1676" s="21"/>
      <c r="H1676" s="3"/>
      <c r="I1676" s="22"/>
      <c r="K1676" s="3"/>
      <c r="L1676" s="3"/>
      <c r="M1676" s="3"/>
      <c r="P1676" s="17"/>
      <c r="U1676" s="19"/>
      <c r="V1676" s="19"/>
      <c r="W1676" s="19"/>
    </row>
    <row r="1677" spans="1:23" ht="12.75">
      <c r="A1677" s="35" t="s">
        <v>3125</v>
      </c>
      <c r="B1677" s="36">
        <v>292170076</v>
      </c>
      <c r="C1677" s="35" t="s">
        <v>293</v>
      </c>
      <c r="D1677" s="39">
        <v>44422</v>
      </c>
      <c r="E1677" s="38">
        <v>1611</v>
      </c>
      <c r="F1677" s="21"/>
      <c r="H1677" s="3"/>
      <c r="I1677" s="22"/>
      <c r="K1677" s="3"/>
      <c r="L1677" s="3"/>
      <c r="M1677" s="3"/>
      <c r="P1677" s="17"/>
      <c r="U1677" s="19"/>
      <c r="V1677" s="19"/>
      <c r="W1677" s="19"/>
    </row>
    <row r="1678" spans="1:23" ht="12.75">
      <c r="A1678" s="35" t="s">
        <v>3126</v>
      </c>
      <c r="B1678" s="36">
        <v>67653622</v>
      </c>
      <c r="C1678" s="35" t="s">
        <v>3127</v>
      </c>
      <c r="D1678" s="39">
        <v>44423</v>
      </c>
      <c r="E1678" s="38">
        <v>1612</v>
      </c>
      <c r="F1678" s="21"/>
      <c r="H1678" s="3"/>
      <c r="I1678" s="22"/>
      <c r="K1678" s="3"/>
      <c r="L1678" s="3"/>
      <c r="M1678" s="3"/>
      <c r="P1678" s="17"/>
      <c r="U1678" s="19"/>
      <c r="V1678" s="19"/>
      <c r="W1678" s="19"/>
    </row>
    <row r="1679" spans="1:23" ht="12.75">
      <c r="A1679" s="35" t="s">
        <v>3128</v>
      </c>
      <c r="B1679" s="36">
        <v>338780705</v>
      </c>
      <c r="C1679" s="35" t="s">
        <v>231</v>
      </c>
      <c r="D1679" s="39">
        <v>44424</v>
      </c>
      <c r="E1679" s="38">
        <v>1613</v>
      </c>
      <c r="F1679" s="21"/>
      <c r="H1679" s="3"/>
      <c r="I1679" s="22"/>
      <c r="K1679" s="3"/>
      <c r="L1679" s="3"/>
      <c r="M1679" s="3"/>
      <c r="P1679" s="17"/>
      <c r="U1679" s="19"/>
      <c r="V1679" s="19"/>
      <c r="W1679" s="19"/>
    </row>
    <row r="1680" spans="1:23" ht="12.75">
      <c r="A1680" s="35" t="s">
        <v>3129</v>
      </c>
      <c r="B1680" s="36">
        <v>313724230</v>
      </c>
      <c r="C1680" s="35" t="s">
        <v>237</v>
      </c>
      <c r="D1680" s="39">
        <v>44424</v>
      </c>
      <c r="E1680" s="38">
        <v>1614</v>
      </c>
      <c r="F1680" s="21"/>
      <c r="H1680" s="3"/>
      <c r="I1680" s="22"/>
      <c r="K1680" s="3"/>
      <c r="L1680" s="3"/>
      <c r="M1680" s="3"/>
      <c r="P1680" s="17"/>
      <c r="U1680" s="19"/>
      <c r="V1680" s="19"/>
      <c r="W1680" s="19"/>
    </row>
    <row r="1681" spans="1:23" ht="12.75">
      <c r="A1681" s="35" t="s">
        <v>3130</v>
      </c>
      <c r="B1681" s="36">
        <v>338849241</v>
      </c>
      <c r="C1681" s="35" t="s">
        <v>231</v>
      </c>
      <c r="D1681" s="39">
        <v>44425</v>
      </c>
      <c r="E1681" s="38">
        <v>1615</v>
      </c>
      <c r="F1681" s="21"/>
      <c r="H1681" s="3"/>
      <c r="I1681" s="22"/>
      <c r="K1681" s="3"/>
      <c r="L1681" s="3"/>
      <c r="M1681" s="3"/>
      <c r="P1681" s="17"/>
      <c r="U1681" s="19"/>
      <c r="V1681" s="19"/>
      <c r="W1681" s="19"/>
    </row>
    <row r="1682" spans="1:23" ht="12.75">
      <c r="A1682" s="35" t="s">
        <v>3131</v>
      </c>
      <c r="B1682" s="36">
        <v>338902608</v>
      </c>
      <c r="C1682" s="35" t="s">
        <v>237</v>
      </c>
      <c r="D1682" s="39">
        <v>44426</v>
      </c>
      <c r="E1682" s="38">
        <v>1616</v>
      </c>
      <c r="F1682" s="21"/>
      <c r="H1682" s="3"/>
      <c r="I1682" s="22"/>
      <c r="K1682" s="3"/>
      <c r="L1682" s="3"/>
      <c r="M1682" s="3"/>
      <c r="P1682" s="17"/>
      <c r="U1682" s="19"/>
      <c r="V1682" s="19"/>
      <c r="W1682" s="19"/>
    </row>
    <row r="1683" spans="1:23" ht="12.75">
      <c r="A1683" s="35" t="s">
        <v>3132</v>
      </c>
      <c r="B1683" s="36">
        <v>133801322</v>
      </c>
      <c r="C1683" s="35" t="s">
        <v>2089</v>
      </c>
      <c r="D1683" s="39">
        <v>44426</v>
      </c>
      <c r="E1683" s="38">
        <v>1617</v>
      </c>
      <c r="F1683" s="21"/>
      <c r="H1683" s="3"/>
      <c r="I1683" s="22"/>
      <c r="K1683" s="3"/>
      <c r="L1683" s="3"/>
      <c r="M1683" s="3"/>
      <c r="P1683" s="17"/>
      <c r="U1683" s="19"/>
      <c r="V1683" s="19"/>
      <c r="W1683" s="19"/>
    </row>
    <row r="1684" spans="1:23" ht="12.75">
      <c r="A1684" s="35" t="s">
        <v>3133</v>
      </c>
      <c r="B1684" s="36">
        <v>338920685</v>
      </c>
      <c r="C1684" s="35" t="s">
        <v>246</v>
      </c>
      <c r="D1684" s="39">
        <v>44427</v>
      </c>
      <c r="E1684" s="38">
        <v>1618</v>
      </c>
      <c r="F1684" s="21"/>
      <c r="H1684" s="3"/>
      <c r="I1684" s="22"/>
      <c r="K1684" s="3"/>
      <c r="L1684" s="3"/>
      <c r="M1684" s="3"/>
      <c r="P1684" s="17"/>
      <c r="U1684" s="19"/>
      <c r="V1684" s="19"/>
      <c r="W1684" s="19"/>
    </row>
    <row r="1685" spans="1:23" ht="12.75">
      <c r="A1685" s="35" t="s">
        <v>3134</v>
      </c>
      <c r="B1685" s="36">
        <v>339251890</v>
      </c>
      <c r="C1685" s="35" t="s">
        <v>231</v>
      </c>
      <c r="D1685" s="39">
        <v>44431</v>
      </c>
      <c r="E1685" s="38">
        <v>1619</v>
      </c>
      <c r="F1685" s="21"/>
      <c r="H1685" s="3"/>
      <c r="I1685" s="22"/>
      <c r="K1685" s="3"/>
      <c r="L1685" s="3"/>
      <c r="M1685" s="3"/>
      <c r="P1685" s="17"/>
      <c r="U1685" s="19"/>
      <c r="V1685" s="19"/>
      <c r="W1685" s="19"/>
    </row>
    <row r="1686" spans="1:23" ht="12.75">
      <c r="A1686" s="35" t="s">
        <v>3135</v>
      </c>
      <c r="B1686" s="36">
        <v>339515508</v>
      </c>
      <c r="C1686" s="35" t="s">
        <v>271</v>
      </c>
      <c r="D1686" s="39">
        <v>44436</v>
      </c>
      <c r="E1686" s="38">
        <v>1620</v>
      </c>
      <c r="F1686" s="21"/>
      <c r="H1686" s="3"/>
      <c r="I1686" s="22"/>
      <c r="K1686" s="3"/>
      <c r="L1686" s="3"/>
      <c r="M1686" s="3"/>
      <c r="P1686" s="17"/>
      <c r="U1686" s="19"/>
      <c r="V1686" s="19"/>
      <c r="W1686" s="19"/>
    </row>
    <row r="1687" spans="1:23" ht="12.75">
      <c r="A1687" s="35" t="s">
        <v>3136</v>
      </c>
      <c r="B1687" s="36">
        <v>340434531</v>
      </c>
      <c r="C1687" s="35" t="s">
        <v>231</v>
      </c>
      <c r="D1687" s="39">
        <v>44449</v>
      </c>
      <c r="E1687" s="38">
        <v>1621</v>
      </c>
      <c r="F1687" s="21"/>
      <c r="H1687" s="3"/>
      <c r="I1687" s="22"/>
      <c r="K1687" s="3"/>
      <c r="L1687" s="3"/>
      <c r="M1687" s="3"/>
      <c r="P1687" s="17"/>
      <c r="U1687" s="19"/>
      <c r="V1687" s="19"/>
      <c r="W1687" s="19"/>
    </row>
    <row r="1688" spans="1:23" ht="12.75">
      <c r="A1688" s="35" t="s">
        <v>645</v>
      </c>
      <c r="B1688" s="36">
        <v>340717227</v>
      </c>
      <c r="C1688" s="35" t="s">
        <v>231</v>
      </c>
      <c r="D1688" s="39">
        <v>44453</v>
      </c>
      <c r="E1688" s="38">
        <v>1622</v>
      </c>
      <c r="F1688" s="21"/>
      <c r="H1688" s="3"/>
      <c r="I1688" s="22"/>
      <c r="K1688" s="3"/>
      <c r="L1688" s="3"/>
      <c r="M1688" s="3"/>
      <c r="P1688" s="17"/>
      <c r="U1688" s="19"/>
      <c r="V1688" s="19"/>
      <c r="W1688" s="19"/>
    </row>
    <row r="1689" spans="1:23" ht="12.75">
      <c r="A1689" s="35" t="s">
        <v>3137</v>
      </c>
      <c r="B1689" s="36">
        <v>321943386</v>
      </c>
      <c r="C1689" s="35" t="s">
        <v>1055</v>
      </c>
      <c r="D1689" s="39">
        <v>44453</v>
      </c>
      <c r="E1689" s="38">
        <v>1623</v>
      </c>
      <c r="F1689" s="21"/>
      <c r="H1689" s="3"/>
      <c r="I1689" s="22"/>
      <c r="K1689" s="3"/>
      <c r="L1689" s="3"/>
      <c r="M1689" s="3"/>
      <c r="P1689" s="17"/>
      <c r="U1689" s="19"/>
      <c r="V1689" s="19"/>
      <c r="W1689" s="19"/>
    </row>
    <row r="1690" spans="1:23" ht="12.75">
      <c r="A1690" s="3"/>
      <c r="B1690" s="3"/>
      <c r="C1690" s="3"/>
      <c r="D1690" s="33"/>
      <c r="E1690" s="3"/>
      <c r="F1690" s="21"/>
      <c r="H1690" s="3"/>
      <c r="I1690" s="22"/>
      <c r="K1690" s="3"/>
      <c r="L1690" s="3"/>
      <c r="M1690" s="3"/>
      <c r="P1690" s="17"/>
      <c r="U1690" s="19"/>
      <c r="V1690" s="19"/>
      <c r="W1690" s="19"/>
    </row>
    <row r="1691" spans="1:23" ht="12.75">
      <c r="A1691" s="3"/>
      <c r="B1691" s="3"/>
      <c r="C1691" s="3"/>
      <c r="D1691" s="33"/>
      <c r="E1691" s="3"/>
      <c r="F1691" s="21"/>
      <c r="H1691" s="3"/>
      <c r="I1691" s="22"/>
      <c r="K1691" s="3"/>
      <c r="L1691" s="3"/>
      <c r="M1691" s="3"/>
      <c r="P1691" s="17"/>
      <c r="U1691" s="19"/>
      <c r="V1691" s="19"/>
      <c r="W1691" s="19"/>
    </row>
    <row r="1692" spans="1:23" ht="12.75">
      <c r="A1692" s="3"/>
      <c r="B1692" s="3"/>
      <c r="C1692" s="3"/>
      <c r="D1692" s="33"/>
      <c r="E1692" s="3"/>
      <c r="F1692" s="21"/>
      <c r="H1692" s="3"/>
      <c r="I1692" s="22"/>
      <c r="K1692" s="3"/>
      <c r="L1692" s="3"/>
      <c r="M1692" s="3"/>
      <c r="P1692" s="17"/>
      <c r="U1692" s="19"/>
      <c r="V1692" s="19"/>
      <c r="W1692" s="19"/>
    </row>
    <row r="1693" spans="1:23" ht="12.75">
      <c r="A1693" s="3"/>
      <c r="B1693" s="3"/>
      <c r="C1693" s="3"/>
      <c r="D1693" s="33"/>
      <c r="E1693" s="3"/>
      <c r="F1693" s="21"/>
      <c r="H1693" s="3"/>
      <c r="I1693" s="22"/>
      <c r="K1693" s="3"/>
      <c r="L1693" s="3"/>
      <c r="M1693" s="3"/>
      <c r="P1693" s="17"/>
      <c r="U1693" s="19"/>
      <c r="V1693" s="19"/>
      <c r="W1693" s="19"/>
    </row>
    <row r="1694" spans="1:23" ht="12.75">
      <c r="A1694" s="3"/>
      <c r="B1694" s="3"/>
      <c r="C1694" s="3"/>
      <c r="D1694" s="33"/>
      <c r="E1694" s="3"/>
      <c r="F1694" s="21"/>
      <c r="H1694" s="3"/>
      <c r="I1694" s="22"/>
      <c r="K1694" s="3"/>
      <c r="L1694" s="3"/>
      <c r="M1694" s="3"/>
      <c r="P1694" s="17"/>
      <c r="U1694" s="19"/>
      <c r="V1694" s="19"/>
      <c r="W1694" s="19"/>
    </row>
    <row r="1695" spans="1:23" ht="12.75">
      <c r="A1695" s="3"/>
      <c r="B1695" s="3"/>
      <c r="C1695" s="3"/>
      <c r="D1695" s="33"/>
      <c r="E1695" s="3"/>
      <c r="F1695" s="21"/>
      <c r="H1695" s="3"/>
      <c r="I1695" s="22"/>
      <c r="K1695" s="3"/>
      <c r="L1695" s="3"/>
      <c r="M1695" s="3"/>
      <c r="P1695" s="17"/>
      <c r="U1695" s="19"/>
      <c r="V1695" s="19"/>
      <c r="W1695" s="19"/>
    </row>
    <row r="1696" spans="1:23" ht="12.75">
      <c r="A1696" s="3"/>
      <c r="B1696" s="3"/>
      <c r="C1696" s="3"/>
      <c r="D1696" s="33"/>
      <c r="E1696" s="3"/>
      <c r="F1696" s="21"/>
      <c r="H1696" s="3"/>
      <c r="I1696" s="22"/>
      <c r="K1696" s="3"/>
      <c r="L1696" s="3"/>
      <c r="M1696" s="3"/>
      <c r="P1696" s="17"/>
      <c r="U1696" s="19"/>
      <c r="V1696" s="19"/>
      <c r="W1696" s="19"/>
    </row>
    <row r="1697" spans="1:23" ht="12.75">
      <c r="A1697" s="3"/>
      <c r="B1697" s="3"/>
      <c r="C1697" s="3"/>
      <c r="D1697" s="33"/>
      <c r="E1697" s="3"/>
      <c r="F1697" s="21"/>
      <c r="H1697" s="3"/>
      <c r="I1697" s="22"/>
      <c r="K1697" s="3"/>
      <c r="L1697" s="3"/>
      <c r="M1697" s="3"/>
      <c r="P1697" s="17"/>
      <c r="U1697" s="19"/>
      <c r="V1697" s="19"/>
      <c r="W1697" s="19"/>
    </row>
    <row r="1698" spans="1:23" ht="12.75">
      <c r="A1698" s="3"/>
      <c r="B1698" s="3"/>
      <c r="C1698" s="3"/>
      <c r="D1698" s="33"/>
      <c r="E1698" s="3"/>
      <c r="F1698" s="21"/>
      <c r="H1698" s="3"/>
      <c r="I1698" s="22"/>
      <c r="K1698" s="3"/>
      <c r="L1698" s="3"/>
      <c r="M1698" s="3"/>
      <c r="P1698" s="17"/>
      <c r="U1698" s="19"/>
      <c r="V1698" s="19"/>
      <c r="W1698" s="19"/>
    </row>
    <row r="1699" spans="1:23" ht="12.75">
      <c r="A1699" s="3"/>
      <c r="B1699" s="3"/>
      <c r="C1699" s="3"/>
      <c r="D1699" s="33"/>
      <c r="E1699" s="3"/>
      <c r="F1699" s="21"/>
      <c r="H1699" s="3"/>
      <c r="I1699" s="22"/>
      <c r="K1699" s="3"/>
      <c r="L1699" s="3"/>
      <c r="M1699" s="3"/>
      <c r="P1699" s="17"/>
      <c r="U1699" s="19"/>
      <c r="V1699" s="19"/>
      <c r="W1699" s="19"/>
    </row>
    <row r="1700" spans="1:23" ht="12.75">
      <c r="A1700" s="3"/>
      <c r="B1700" s="3"/>
      <c r="C1700" s="3"/>
      <c r="D1700" s="33"/>
      <c r="E1700" s="3"/>
      <c r="F1700" s="21"/>
      <c r="H1700" s="3"/>
      <c r="I1700" s="22"/>
      <c r="K1700" s="3"/>
      <c r="L1700" s="3"/>
      <c r="M1700" s="3"/>
      <c r="P1700" s="17"/>
      <c r="U1700" s="19"/>
      <c r="V1700" s="19"/>
      <c r="W1700" s="19"/>
    </row>
    <row r="1701" spans="1:23" ht="12.75">
      <c r="A1701" s="3"/>
      <c r="B1701" s="3"/>
      <c r="C1701" s="3"/>
      <c r="D1701" s="33"/>
      <c r="E1701" s="3"/>
      <c r="F1701" s="21"/>
      <c r="H1701" s="3"/>
      <c r="I1701" s="22"/>
      <c r="K1701" s="3"/>
      <c r="L1701" s="3"/>
      <c r="M1701" s="3"/>
      <c r="P1701" s="17"/>
      <c r="U1701" s="19"/>
      <c r="V1701" s="19"/>
      <c r="W1701" s="19"/>
    </row>
    <row r="1702" spans="1:23" ht="12.75">
      <c r="A1702" s="3"/>
      <c r="B1702" s="3"/>
      <c r="C1702" s="3"/>
      <c r="D1702" s="33"/>
      <c r="E1702" s="3"/>
      <c r="F1702" s="21"/>
      <c r="H1702" s="3"/>
      <c r="I1702" s="22"/>
      <c r="K1702" s="3"/>
      <c r="L1702" s="3"/>
      <c r="M1702" s="3"/>
      <c r="P1702" s="17"/>
      <c r="U1702" s="19"/>
      <c r="V1702" s="19"/>
      <c r="W1702" s="19"/>
    </row>
    <row r="1703" spans="1:23" ht="12.75">
      <c r="A1703" s="3"/>
      <c r="B1703" s="3"/>
      <c r="C1703" s="3"/>
      <c r="D1703" s="33"/>
      <c r="E1703" s="3"/>
      <c r="F1703" s="21"/>
      <c r="H1703" s="3"/>
      <c r="I1703" s="22"/>
      <c r="K1703" s="3"/>
      <c r="L1703" s="3"/>
      <c r="M1703" s="3"/>
      <c r="P1703" s="17"/>
      <c r="U1703" s="19"/>
      <c r="V1703" s="19"/>
      <c r="W1703" s="19"/>
    </row>
    <row r="1704" spans="1:23" ht="12.75">
      <c r="A1704" s="3"/>
      <c r="B1704" s="3"/>
      <c r="C1704" s="3"/>
      <c r="D1704" s="33"/>
      <c r="E1704" s="3"/>
      <c r="F1704" s="21"/>
      <c r="H1704" s="3"/>
      <c r="I1704" s="22"/>
      <c r="K1704" s="3"/>
      <c r="L1704" s="3"/>
      <c r="M1704" s="3"/>
      <c r="P1704" s="17"/>
      <c r="U1704" s="19"/>
      <c r="V1704" s="19"/>
      <c r="W1704" s="19"/>
    </row>
    <row r="1705" spans="1:23" ht="12.75">
      <c r="A1705" s="3"/>
      <c r="B1705" s="3"/>
      <c r="C1705" s="3"/>
      <c r="D1705" s="33"/>
      <c r="E1705" s="3"/>
      <c r="F1705" s="21"/>
      <c r="H1705" s="3"/>
      <c r="I1705" s="22"/>
      <c r="K1705" s="3"/>
      <c r="L1705" s="3"/>
      <c r="M1705" s="3"/>
      <c r="P1705" s="17"/>
      <c r="U1705" s="19"/>
      <c r="V1705" s="19"/>
      <c r="W1705" s="19"/>
    </row>
    <row r="1706" spans="1:23" ht="12.75">
      <c r="A1706" s="3"/>
      <c r="B1706" s="3"/>
      <c r="C1706" s="3"/>
      <c r="D1706" s="33"/>
      <c r="E1706" s="3"/>
      <c r="F1706" s="21"/>
      <c r="H1706" s="3"/>
      <c r="I1706" s="22"/>
      <c r="K1706" s="3"/>
      <c r="L1706" s="3"/>
      <c r="M1706" s="3"/>
      <c r="P1706" s="17"/>
      <c r="U1706" s="19"/>
      <c r="V1706" s="19"/>
      <c r="W1706" s="19"/>
    </row>
    <row r="1707" spans="1:23" ht="12.75">
      <c r="A1707" s="3"/>
      <c r="B1707" s="3"/>
      <c r="C1707" s="3"/>
      <c r="D1707" s="33"/>
      <c r="E1707" s="3"/>
      <c r="F1707" s="21"/>
      <c r="H1707" s="3"/>
      <c r="I1707" s="22"/>
      <c r="K1707" s="3"/>
      <c r="L1707" s="3"/>
      <c r="M1707" s="3"/>
      <c r="P1707" s="17"/>
      <c r="U1707" s="19"/>
      <c r="V1707" s="19"/>
      <c r="W1707" s="19"/>
    </row>
    <row r="1708" spans="1:23" ht="12.75">
      <c r="A1708" s="3"/>
      <c r="B1708" s="3"/>
      <c r="C1708" s="3"/>
      <c r="D1708" s="33"/>
      <c r="E1708" s="3"/>
      <c r="F1708" s="21"/>
      <c r="H1708" s="3"/>
      <c r="I1708" s="22"/>
      <c r="K1708" s="3"/>
      <c r="L1708" s="3"/>
      <c r="M1708" s="3"/>
      <c r="P1708" s="17"/>
      <c r="U1708" s="19"/>
      <c r="V1708" s="19"/>
      <c r="W1708" s="19"/>
    </row>
    <row r="1709" spans="1:23" ht="12.75">
      <c r="A1709" s="3"/>
      <c r="B1709" s="3"/>
      <c r="C1709" s="3"/>
      <c r="D1709" s="33"/>
      <c r="E1709" s="3"/>
      <c r="F1709" s="21"/>
      <c r="H1709" s="3"/>
      <c r="I1709" s="22"/>
      <c r="K1709" s="3"/>
      <c r="L1709" s="3"/>
      <c r="M1709" s="3"/>
      <c r="P1709" s="17"/>
      <c r="U1709" s="19"/>
      <c r="V1709" s="19"/>
      <c r="W1709" s="19"/>
    </row>
    <row r="1710" spans="1:23" ht="12.75">
      <c r="A1710" s="3"/>
      <c r="B1710" s="3"/>
      <c r="C1710" s="3"/>
      <c r="D1710" s="33"/>
      <c r="E1710" s="3"/>
      <c r="F1710" s="21"/>
      <c r="H1710" s="3"/>
      <c r="I1710" s="22"/>
      <c r="K1710" s="3"/>
      <c r="L1710" s="3"/>
      <c r="M1710" s="3"/>
      <c r="P1710" s="17"/>
      <c r="U1710" s="19"/>
      <c r="V1710" s="19"/>
      <c r="W1710" s="19"/>
    </row>
    <row r="1711" spans="1:23" ht="12.75">
      <c r="A1711" s="3"/>
      <c r="B1711" s="3"/>
      <c r="C1711" s="3"/>
      <c r="D1711" s="33"/>
      <c r="E1711" s="3"/>
      <c r="F1711" s="21"/>
      <c r="H1711" s="3"/>
      <c r="I1711" s="22"/>
      <c r="K1711" s="3"/>
      <c r="L1711" s="3"/>
      <c r="M1711" s="3"/>
      <c r="P1711" s="17"/>
      <c r="U1711" s="19"/>
      <c r="V1711" s="19"/>
      <c r="W1711" s="19"/>
    </row>
    <row r="1712" spans="1:23" ht="12.75">
      <c r="A1712" s="3"/>
      <c r="B1712" s="3"/>
      <c r="C1712" s="3"/>
      <c r="D1712" s="33"/>
      <c r="E1712" s="3"/>
      <c r="F1712" s="21"/>
      <c r="H1712" s="3"/>
      <c r="I1712" s="22"/>
      <c r="K1712" s="3"/>
      <c r="L1712" s="3"/>
      <c r="M1712" s="3"/>
      <c r="P1712" s="17"/>
      <c r="U1712" s="19"/>
      <c r="V1712" s="19"/>
      <c r="W1712" s="19"/>
    </row>
    <row r="1713" spans="1:23" ht="12.75">
      <c r="A1713" s="3"/>
      <c r="B1713" s="3"/>
      <c r="C1713" s="3"/>
      <c r="D1713" s="33"/>
      <c r="E1713" s="3"/>
      <c r="F1713" s="21"/>
      <c r="H1713" s="3"/>
      <c r="I1713" s="22"/>
      <c r="K1713" s="3"/>
      <c r="L1713" s="3"/>
      <c r="M1713" s="3"/>
      <c r="P1713" s="17"/>
      <c r="U1713" s="19"/>
      <c r="V1713" s="19"/>
      <c r="W1713" s="19"/>
    </row>
    <row r="1714" spans="1:23" ht="12.75">
      <c r="A1714" s="3"/>
      <c r="B1714" s="3"/>
      <c r="C1714" s="3"/>
      <c r="D1714" s="33"/>
      <c r="E1714" s="3"/>
      <c r="F1714" s="21"/>
      <c r="H1714" s="3"/>
      <c r="I1714" s="22"/>
      <c r="K1714" s="3"/>
      <c r="L1714" s="3"/>
      <c r="M1714" s="3"/>
      <c r="P1714" s="17"/>
      <c r="U1714" s="19"/>
      <c r="V1714" s="19"/>
      <c r="W1714" s="19"/>
    </row>
    <row r="1715" spans="1:23" ht="12.75">
      <c r="A1715" s="3"/>
      <c r="B1715" s="3"/>
      <c r="C1715" s="3"/>
      <c r="D1715" s="33"/>
      <c r="E1715" s="3"/>
      <c r="F1715" s="21"/>
      <c r="H1715" s="3"/>
      <c r="I1715" s="22"/>
      <c r="K1715" s="3"/>
      <c r="L1715" s="3"/>
      <c r="M1715" s="3"/>
      <c r="P1715" s="17"/>
      <c r="U1715" s="19"/>
      <c r="V1715" s="19"/>
      <c r="W1715" s="19"/>
    </row>
    <row r="1716" spans="1:23" ht="12.75">
      <c r="A1716" s="3"/>
      <c r="B1716" s="3"/>
      <c r="C1716" s="3"/>
      <c r="D1716" s="33"/>
      <c r="E1716" s="3"/>
      <c r="F1716" s="21"/>
      <c r="H1716" s="3"/>
      <c r="I1716" s="22"/>
      <c r="K1716" s="3"/>
      <c r="L1716" s="3"/>
      <c r="M1716" s="3"/>
      <c r="P1716" s="17"/>
      <c r="U1716" s="19"/>
      <c r="V1716" s="19"/>
      <c r="W1716" s="19"/>
    </row>
    <row r="1717" spans="1:23" ht="12.75">
      <c r="A1717" s="3"/>
      <c r="B1717" s="3"/>
      <c r="C1717" s="3"/>
      <c r="D1717" s="33"/>
      <c r="E1717" s="3"/>
      <c r="F1717" s="21"/>
      <c r="H1717" s="3"/>
      <c r="I1717" s="22"/>
      <c r="K1717" s="3"/>
      <c r="L1717" s="3"/>
      <c r="M1717" s="3"/>
      <c r="P1717" s="17"/>
      <c r="U1717" s="19"/>
      <c r="V1717" s="19"/>
      <c r="W1717" s="19"/>
    </row>
    <row r="1718" spans="1:23" ht="12.75">
      <c r="A1718" s="3"/>
      <c r="B1718" s="3"/>
      <c r="C1718" s="3"/>
      <c r="D1718" s="33"/>
      <c r="E1718" s="3"/>
      <c r="F1718" s="21"/>
      <c r="H1718" s="3"/>
      <c r="I1718" s="22"/>
      <c r="K1718" s="3"/>
      <c r="L1718" s="3"/>
      <c r="M1718" s="3"/>
      <c r="P1718" s="17"/>
      <c r="U1718" s="19"/>
      <c r="V1718" s="19"/>
      <c r="W1718" s="19"/>
    </row>
    <row r="1719" spans="1:23" ht="12.75">
      <c r="A1719" s="3"/>
      <c r="B1719" s="3"/>
      <c r="C1719" s="3"/>
      <c r="D1719" s="33"/>
      <c r="E1719" s="3"/>
      <c r="F1719" s="21"/>
      <c r="H1719" s="3"/>
      <c r="I1719" s="22"/>
      <c r="K1719" s="3"/>
      <c r="L1719" s="3"/>
      <c r="M1719" s="3"/>
      <c r="P1719" s="17"/>
      <c r="U1719" s="19"/>
      <c r="V1719" s="19"/>
      <c r="W1719" s="19"/>
    </row>
    <row r="1720" spans="1:23" ht="12.75">
      <c r="A1720" s="3"/>
      <c r="B1720" s="3"/>
      <c r="C1720" s="3"/>
      <c r="D1720" s="33"/>
      <c r="E1720" s="3"/>
      <c r="F1720" s="21"/>
      <c r="H1720" s="3"/>
      <c r="I1720" s="22"/>
      <c r="K1720" s="3"/>
      <c r="L1720" s="3"/>
      <c r="M1720" s="3"/>
      <c r="P1720" s="17"/>
      <c r="U1720" s="19"/>
      <c r="V1720" s="19"/>
      <c r="W1720" s="19"/>
    </row>
    <row r="1721" spans="1:23" ht="12.75">
      <c r="A1721" s="3"/>
      <c r="B1721" s="3"/>
      <c r="C1721" s="3"/>
      <c r="D1721" s="33"/>
      <c r="E1721" s="3"/>
      <c r="F1721" s="21"/>
      <c r="H1721" s="3"/>
      <c r="I1721" s="22"/>
      <c r="K1721" s="3"/>
      <c r="L1721" s="3"/>
      <c r="M1721" s="3"/>
      <c r="P1721" s="17"/>
      <c r="U1721" s="19"/>
      <c r="V1721" s="19"/>
      <c r="W1721" s="19"/>
    </row>
    <row r="1722" spans="1:23" ht="12.75">
      <c r="A1722" s="3"/>
      <c r="B1722" s="3"/>
      <c r="C1722" s="3"/>
      <c r="D1722" s="33"/>
      <c r="E1722" s="3"/>
      <c r="F1722" s="21"/>
      <c r="H1722" s="3"/>
      <c r="I1722" s="22"/>
      <c r="K1722" s="3"/>
      <c r="L1722" s="3"/>
      <c r="M1722" s="3"/>
      <c r="P1722" s="17"/>
      <c r="U1722" s="19"/>
      <c r="V1722" s="19"/>
      <c r="W1722" s="19"/>
    </row>
    <row r="1723" spans="1:23" ht="12.75">
      <c r="A1723" s="3"/>
      <c r="B1723" s="3"/>
      <c r="C1723" s="3"/>
      <c r="D1723" s="33"/>
      <c r="E1723" s="3"/>
      <c r="F1723" s="21"/>
      <c r="H1723" s="3"/>
      <c r="I1723" s="22"/>
      <c r="K1723" s="3"/>
      <c r="L1723" s="3"/>
      <c r="M1723" s="3"/>
      <c r="P1723" s="17"/>
      <c r="U1723" s="19"/>
      <c r="V1723" s="19"/>
      <c r="W1723" s="19"/>
    </row>
    <row r="1724" spans="1:23" ht="12.75">
      <c r="A1724" s="3"/>
      <c r="B1724" s="3"/>
      <c r="C1724" s="3"/>
      <c r="D1724" s="33"/>
      <c r="E1724" s="3"/>
      <c r="F1724" s="21"/>
      <c r="H1724" s="3"/>
      <c r="I1724" s="22"/>
      <c r="K1724" s="3"/>
      <c r="L1724" s="3"/>
      <c r="M1724" s="3"/>
      <c r="P1724" s="17"/>
      <c r="U1724" s="19"/>
      <c r="V1724" s="19"/>
      <c r="W1724" s="19"/>
    </row>
    <row r="1725" spans="1:23" ht="12.75">
      <c r="A1725" s="3"/>
      <c r="B1725" s="3"/>
      <c r="C1725" s="3"/>
      <c r="D1725" s="33"/>
      <c r="E1725" s="3"/>
      <c r="F1725" s="21"/>
      <c r="H1725" s="3"/>
      <c r="I1725" s="22"/>
      <c r="K1725" s="3"/>
      <c r="L1725" s="3"/>
      <c r="M1725" s="3"/>
      <c r="P1725" s="17"/>
      <c r="U1725" s="19"/>
      <c r="V1725" s="19"/>
      <c r="W1725" s="19"/>
    </row>
    <row r="1726" spans="1:23" ht="12.75">
      <c r="A1726" s="3"/>
      <c r="B1726" s="3"/>
      <c r="C1726" s="3"/>
      <c r="D1726" s="33"/>
      <c r="E1726" s="3"/>
      <c r="F1726" s="21"/>
      <c r="H1726" s="3"/>
      <c r="I1726" s="22"/>
      <c r="K1726" s="3"/>
      <c r="L1726" s="3"/>
      <c r="M1726" s="3"/>
      <c r="P1726" s="17"/>
      <c r="U1726" s="19"/>
      <c r="V1726" s="19"/>
      <c r="W1726" s="19"/>
    </row>
    <row r="1727" spans="1:23" ht="12.75">
      <c r="A1727" s="3"/>
      <c r="B1727" s="3"/>
      <c r="C1727" s="3"/>
      <c r="D1727" s="33"/>
      <c r="E1727" s="3"/>
      <c r="F1727" s="21"/>
      <c r="H1727" s="3"/>
      <c r="I1727" s="22"/>
      <c r="K1727" s="3"/>
      <c r="L1727" s="3"/>
      <c r="M1727" s="3"/>
      <c r="P1727" s="17"/>
      <c r="U1727" s="19"/>
      <c r="V1727" s="19"/>
      <c r="W1727" s="19"/>
    </row>
    <row r="1728" spans="1:23" ht="12.75">
      <c r="A1728" s="3"/>
      <c r="B1728" s="3"/>
      <c r="C1728" s="3"/>
      <c r="D1728" s="33"/>
      <c r="E1728" s="3"/>
      <c r="F1728" s="21"/>
      <c r="H1728" s="3"/>
      <c r="I1728" s="22"/>
      <c r="K1728" s="3"/>
      <c r="L1728" s="3"/>
      <c r="M1728" s="3"/>
      <c r="P1728" s="17"/>
      <c r="U1728" s="19"/>
      <c r="V1728" s="19"/>
      <c r="W1728" s="19"/>
    </row>
    <row r="1729" spans="1:23" ht="12.75">
      <c r="A1729" s="3"/>
      <c r="B1729" s="3"/>
      <c r="C1729" s="3"/>
      <c r="D1729" s="33"/>
      <c r="E1729" s="3"/>
      <c r="F1729" s="21"/>
      <c r="H1729" s="3"/>
      <c r="I1729" s="22"/>
      <c r="K1729" s="3"/>
      <c r="L1729" s="3"/>
      <c r="M1729" s="3"/>
      <c r="P1729" s="17"/>
      <c r="U1729" s="19"/>
      <c r="V1729" s="19"/>
      <c r="W1729" s="19"/>
    </row>
    <row r="1730" spans="1:23" ht="12.75">
      <c r="A1730" s="3"/>
      <c r="B1730" s="3"/>
      <c r="C1730" s="3"/>
      <c r="D1730" s="33"/>
      <c r="E1730" s="3"/>
      <c r="F1730" s="21"/>
      <c r="H1730" s="3"/>
      <c r="I1730" s="22"/>
      <c r="K1730" s="3"/>
      <c r="L1730" s="3"/>
      <c r="M1730" s="3"/>
      <c r="P1730" s="17"/>
      <c r="U1730" s="19"/>
      <c r="V1730" s="19"/>
      <c r="W1730" s="19"/>
    </row>
    <row r="1731" spans="1:23" ht="12.75">
      <c r="A1731" s="3"/>
      <c r="B1731" s="3"/>
      <c r="C1731" s="3"/>
      <c r="D1731" s="33"/>
      <c r="E1731" s="3"/>
      <c r="F1731" s="21"/>
      <c r="H1731" s="3"/>
      <c r="I1731" s="22"/>
      <c r="K1731" s="3"/>
      <c r="L1731" s="3"/>
      <c r="M1731" s="3"/>
      <c r="P1731" s="17"/>
      <c r="U1731" s="19"/>
      <c r="V1731" s="19"/>
      <c r="W1731" s="19"/>
    </row>
    <row r="1732" spans="1:23" ht="12.75">
      <c r="A1732" s="3"/>
      <c r="B1732" s="3"/>
      <c r="C1732" s="3"/>
      <c r="D1732" s="33"/>
      <c r="E1732" s="3"/>
      <c r="F1732" s="21"/>
      <c r="H1732" s="3"/>
      <c r="I1732" s="22"/>
      <c r="K1732" s="3"/>
      <c r="L1732" s="3"/>
      <c r="M1732" s="3"/>
      <c r="P1732" s="17"/>
      <c r="U1732" s="19"/>
      <c r="V1732" s="19"/>
      <c r="W1732" s="19"/>
    </row>
    <row r="1733" spans="1:23" ht="12.75">
      <c r="A1733" s="3"/>
      <c r="B1733" s="3"/>
      <c r="C1733" s="3"/>
      <c r="D1733" s="33"/>
      <c r="E1733" s="3"/>
      <c r="F1733" s="21"/>
      <c r="H1733" s="3"/>
      <c r="I1733" s="22"/>
      <c r="K1733" s="3"/>
      <c r="L1733" s="3"/>
      <c r="M1733" s="3"/>
      <c r="P1733" s="17"/>
      <c r="U1733" s="19"/>
      <c r="V1733" s="19"/>
      <c r="W1733" s="19"/>
    </row>
    <row r="1734" spans="1:23" ht="12.75">
      <c r="A1734" s="3"/>
      <c r="B1734" s="3"/>
      <c r="C1734" s="3"/>
      <c r="D1734" s="33"/>
      <c r="E1734" s="3"/>
      <c r="F1734" s="21"/>
      <c r="H1734" s="3"/>
      <c r="I1734" s="22"/>
      <c r="K1734" s="3"/>
      <c r="L1734" s="3"/>
      <c r="M1734" s="3"/>
      <c r="P1734" s="17"/>
      <c r="U1734" s="19"/>
      <c r="V1734" s="19"/>
      <c r="W1734" s="19"/>
    </row>
    <row r="1735" spans="1:23" ht="12.75">
      <c r="A1735" s="3"/>
      <c r="B1735" s="3"/>
      <c r="C1735" s="3"/>
      <c r="D1735" s="33"/>
      <c r="E1735" s="3"/>
      <c r="F1735" s="21"/>
      <c r="H1735" s="3"/>
      <c r="I1735" s="22"/>
      <c r="K1735" s="3"/>
      <c r="L1735" s="3"/>
      <c r="M1735" s="3"/>
      <c r="P1735" s="17"/>
      <c r="U1735" s="19"/>
      <c r="V1735" s="19"/>
      <c r="W1735" s="19"/>
    </row>
    <row r="1736" spans="1:23" ht="12.75">
      <c r="A1736" s="3"/>
      <c r="B1736" s="3"/>
      <c r="C1736" s="3"/>
      <c r="D1736" s="33"/>
      <c r="E1736" s="3"/>
      <c r="F1736" s="21"/>
      <c r="H1736" s="3"/>
      <c r="I1736" s="22"/>
      <c r="K1736" s="3"/>
      <c r="L1736" s="3"/>
      <c r="M1736" s="3"/>
      <c r="P1736" s="17"/>
      <c r="U1736" s="19"/>
      <c r="V1736" s="19"/>
      <c r="W1736" s="19"/>
    </row>
    <row r="1737" spans="1:23" ht="12.75">
      <c r="A1737" s="3"/>
      <c r="B1737" s="3"/>
      <c r="C1737" s="3"/>
      <c r="D1737" s="33"/>
      <c r="E1737" s="3"/>
      <c r="F1737" s="21"/>
      <c r="H1737" s="3"/>
      <c r="I1737" s="22"/>
      <c r="K1737" s="3"/>
      <c r="L1737" s="3"/>
      <c r="M1737" s="3"/>
      <c r="P1737" s="17"/>
      <c r="U1737" s="19"/>
      <c r="V1737" s="19"/>
      <c r="W1737" s="19"/>
    </row>
    <row r="1738" spans="1:23" ht="12.75">
      <c r="A1738" s="3"/>
      <c r="B1738" s="3"/>
      <c r="C1738" s="3"/>
      <c r="D1738" s="33"/>
      <c r="E1738" s="3"/>
      <c r="F1738" s="21"/>
      <c r="H1738" s="3"/>
      <c r="I1738" s="22"/>
      <c r="K1738" s="3"/>
      <c r="L1738" s="3"/>
      <c r="M1738" s="3"/>
      <c r="P1738" s="17"/>
      <c r="U1738" s="19"/>
      <c r="V1738" s="19"/>
      <c r="W1738" s="19"/>
    </row>
    <row r="1739" spans="1:23" ht="12.75">
      <c r="A1739" s="3"/>
      <c r="B1739" s="3"/>
      <c r="C1739" s="3"/>
      <c r="D1739" s="33"/>
      <c r="E1739" s="3"/>
      <c r="F1739" s="21"/>
      <c r="H1739" s="3"/>
      <c r="I1739" s="22"/>
      <c r="K1739" s="3"/>
      <c r="L1739" s="3"/>
      <c r="M1739" s="3"/>
      <c r="P1739" s="17"/>
      <c r="U1739" s="19"/>
      <c r="V1739" s="19"/>
      <c r="W1739" s="19"/>
    </row>
    <row r="1740" spans="1:23" ht="12.75">
      <c r="A1740" s="3"/>
      <c r="B1740" s="3"/>
      <c r="C1740" s="3"/>
      <c r="D1740" s="33"/>
      <c r="E1740" s="3"/>
      <c r="F1740" s="21"/>
      <c r="H1740" s="3"/>
      <c r="I1740" s="22"/>
      <c r="K1740" s="3"/>
      <c r="L1740" s="3"/>
      <c r="M1740" s="3"/>
      <c r="P1740" s="17"/>
      <c r="U1740" s="19"/>
      <c r="V1740" s="19"/>
      <c r="W1740" s="19"/>
    </row>
    <row r="1741" spans="1:23" ht="12.75">
      <c r="A1741" s="3"/>
      <c r="B1741" s="3"/>
      <c r="C1741" s="3"/>
      <c r="D1741" s="33"/>
      <c r="E1741" s="3"/>
      <c r="F1741" s="21"/>
      <c r="H1741" s="3"/>
      <c r="I1741" s="22"/>
      <c r="K1741" s="3"/>
      <c r="L1741" s="3"/>
      <c r="M1741" s="3"/>
      <c r="P1741" s="17"/>
      <c r="U1741" s="19"/>
      <c r="V1741" s="19"/>
      <c r="W1741" s="19"/>
    </row>
    <row r="1742" spans="1:23" ht="12.75">
      <c r="A1742" s="3"/>
      <c r="B1742" s="3"/>
      <c r="C1742" s="3"/>
      <c r="D1742" s="33"/>
      <c r="E1742" s="3"/>
      <c r="F1742" s="21"/>
      <c r="H1742" s="3"/>
      <c r="I1742" s="22"/>
      <c r="K1742" s="3"/>
      <c r="L1742" s="3"/>
      <c r="M1742" s="3"/>
      <c r="P1742" s="17"/>
      <c r="U1742" s="19"/>
      <c r="V1742" s="19"/>
      <c r="W1742" s="19"/>
    </row>
    <row r="1743" spans="1:23" ht="12.75">
      <c r="A1743" s="3"/>
      <c r="B1743" s="3"/>
      <c r="C1743" s="3"/>
      <c r="D1743" s="33"/>
      <c r="E1743" s="3"/>
      <c r="F1743" s="21"/>
      <c r="H1743" s="3"/>
      <c r="I1743" s="22"/>
      <c r="K1743" s="3"/>
      <c r="L1743" s="3"/>
      <c r="M1743" s="3"/>
      <c r="P1743" s="17"/>
      <c r="U1743" s="19"/>
      <c r="V1743" s="19"/>
      <c r="W1743" s="19"/>
    </row>
    <row r="1744" spans="1:23" ht="12.75">
      <c r="A1744" s="3"/>
      <c r="B1744" s="3"/>
      <c r="C1744" s="3"/>
      <c r="D1744" s="33"/>
      <c r="E1744" s="3"/>
      <c r="F1744" s="21"/>
      <c r="H1744" s="3"/>
      <c r="I1744" s="22"/>
      <c r="K1744" s="3"/>
      <c r="L1744" s="3"/>
      <c r="M1744" s="3"/>
      <c r="P1744" s="17"/>
      <c r="U1744" s="19"/>
      <c r="V1744" s="19"/>
      <c r="W1744" s="19"/>
    </row>
    <row r="1745" spans="1:23" ht="12.75">
      <c r="A1745" s="3"/>
      <c r="B1745" s="3"/>
      <c r="C1745" s="3"/>
      <c r="D1745" s="33"/>
      <c r="E1745" s="3"/>
      <c r="F1745" s="21"/>
      <c r="H1745" s="3"/>
      <c r="I1745" s="22"/>
      <c r="K1745" s="3"/>
      <c r="L1745" s="3"/>
      <c r="M1745" s="3"/>
      <c r="P1745" s="17"/>
      <c r="U1745" s="19"/>
      <c r="V1745" s="19"/>
      <c r="W1745" s="19"/>
    </row>
    <row r="1746" spans="1:23" ht="12.75">
      <c r="A1746" s="3"/>
      <c r="B1746" s="3"/>
      <c r="C1746" s="3"/>
      <c r="D1746" s="33"/>
      <c r="E1746" s="3"/>
      <c r="F1746" s="21"/>
      <c r="H1746" s="3"/>
      <c r="I1746" s="22"/>
      <c r="K1746" s="3"/>
      <c r="L1746" s="3"/>
      <c r="M1746" s="3"/>
      <c r="P1746" s="17"/>
      <c r="U1746" s="19"/>
      <c r="V1746" s="19"/>
      <c r="W1746" s="19"/>
    </row>
    <row r="1747" spans="1:23" ht="12.75">
      <c r="A1747" s="3"/>
      <c r="B1747" s="3"/>
      <c r="C1747" s="3"/>
      <c r="D1747" s="33"/>
      <c r="E1747" s="3"/>
      <c r="F1747" s="21"/>
      <c r="H1747" s="3"/>
      <c r="I1747" s="22"/>
      <c r="K1747" s="3"/>
      <c r="L1747" s="3"/>
      <c r="M1747" s="3"/>
      <c r="P1747" s="17"/>
      <c r="U1747" s="19"/>
      <c r="V1747" s="19"/>
      <c r="W1747" s="19"/>
    </row>
    <row r="1748" spans="1:23" ht="12.75">
      <c r="A1748" s="3"/>
      <c r="B1748" s="3"/>
      <c r="C1748" s="3"/>
      <c r="D1748" s="33"/>
      <c r="E1748" s="3"/>
      <c r="F1748" s="21"/>
      <c r="H1748" s="3"/>
      <c r="I1748" s="22"/>
      <c r="K1748" s="3"/>
      <c r="L1748" s="3"/>
      <c r="M1748" s="3"/>
      <c r="P1748" s="17"/>
      <c r="U1748" s="19"/>
      <c r="V1748" s="19"/>
      <c r="W1748" s="19"/>
    </row>
    <row r="1749" spans="1:23" ht="12.75">
      <c r="A1749" s="3"/>
      <c r="B1749" s="3"/>
      <c r="C1749" s="3"/>
      <c r="D1749" s="33"/>
      <c r="E1749" s="3"/>
      <c r="F1749" s="21"/>
      <c r="H1749" s="3"/>
      <c r="I1749" s="22"/>
      <c r="K1749" s="3"/>
      <c r="L1749" s="3"/>
      <c r="M1749" s="3"/>
      <c r="P1749" s="17"/>
      <c r="U1749" s="19"/>
      <c r="V1749" s="19"/>
      <c r="W1749" s="19"/>
    </row>
    <row r="1750" spans="1:23" ht="12.75">
      <c r="A1750" s="3"/>
      <c r="B1750" s="3"/>
      <c r="C1750" s="3"/>
      <c r="D1750" s="33"/>
      <c r="E1750" s="3"/>
      <c r="F1750" s="21"/>
      <c r="H1750" s="3"/>
      <c r="I1750" s="22"/>
      <c r="K1750" s="3"/>
      <c r="L1750" s="3"/>
      <c r="M1750" s="3"/>
      <c r="P1750" s="17"/>
      <c r="U1750" s="19"/>
      <c r="V1750" s="19"/>
      <c r="W1750" s="19"/>
    </row>
    <row r="1751" spans="1:23" ht="12.75">
      <c r="A1751" s="3"/>
      <c r="B1751" s="3"/>
      <c r="C1751" s="3"/>
      <c r="D1751" s="33"/>
      <c r="E1751" s="3"/>
      <c r="F1751" s="21"/>
      <c r="H1751" s="3"/>
      <c r="I1751" s="22"/>
      <c r="K1751" s="3"/>
      <c r="L1751" s="3"/>
      <c r="M1751" s="3"/>
      <c r="P1751" s="17"/>
      <c r="U1751" s="19"/>
      <c r="V1751" s="19"/>
      <c r="W1751" s="19"/>
    </row>
    <row r="1752" spans="1:23" ht="12.75">
      <c r="A1752" s="3"/>
      <c r="B1752" s="3"/>
      <c r="C1752" s="3"/>
      <c r="D1752" s="33"/>
      <c r="E1752" s="3"/>
      <c r="F1752" s="21"/>
      <c r="H1752" s="3"/>
      <c r="I1752" s="22"/>
      <c r="K1752" s="3"/>
      <c r="L1752" s="3"/>
      <c r="M1752" s="3"/>
      <c r="P1752" s="17"/>
      <c r="U1752" s="19"/>
      <c r="V1752" s="19"/>
      <c r="W1752" s="19"/>
    </row>
    <row r="1753" spans="1:23" ht="12.75">
      <c r="A1753" s="3"/>
      <c r="B1753" s="3"/>
      <c r="C1753" s="3"/>
      <c r="D1753" s="33"/>
      <c r="E1753" s="3"/>
      <c r="F1753" s="21"/>
      <c r="H1753" s="3"/>
      <c r="I1753" s="22"/>
      <c r="K1753" s="3"/>
      <c r="L1753" s="3"/>
      <c r="M1753" s="3"/>
      <c r="P1753" s="17"/>
      <c r="U1753" s="19"/>
      <c r="V1753" s="19"/>
      <c r="W1753" s="19"/>
    </row>
    <row r="1754" spans="1:23" ht="12.75">
      <c r="A1754" s="3"/>
      <c r="B1754" s="3"/>
      <c r="C1754" s="3"/>
      <c r="D1754" s="33"/>
      <c r="E1754" s="3"/>
      <c r="F1754" s="21"/>
      <c r="H1754" s="3"/>
      <c r="I1754" s="22"/>
      <c r="K1754" s="3"/>
      <c r="L1754" s="3"/>
      <c r="M1754" s="3"/>
      <c r="P1754" s="17"/>
      <c r="U1754" s="19"/>
      <c r="V1754" s="19"/>
      <c r="W1754" s="19"/>
    </row>
    <row r="1755" spans="1:23" ht="12.75">
      <c r="A1755" s="3"/>
      <c r="B1755" s="3"/>
      <c r="C1755" s="3"/>
      <c r="D1755" s="33"/>
      <c r="E1755" s="3"/>
      <c r="F1755" s="21"/>
      <c r="H1755" s="3"/>
      <c r="I1755" s="22"/>
      <c r="K1755" s="3"/>
      <c r="L1755" s="3"/>
      <c r="M1755" s="3"/>
      <c r="P1755" s="17"/>
      <c r="U1755" s="19"/>
      <c r="V1755" s="19"/>
      <c r="W1755" s="19"/>
    </row>
    <row r="1756" spans="1:23" ht="12.75">
      <c r="A1756" s="3"/>
      <c r="B1756" s="3"/>
      <c r="C1756" s="3"/>
      <c r="D1756" s="33"/>
      <c r="E1756" s="3"/>
      <c r="F1756" s="21"/>
      <c r="H1756" s="3"/>
      <c r="I1756" s="22"/>
      <c r="K1756" s="3"/>
      <c r="L1756" s="3"/>
      <c r="M1756" s="3"/>
      <c r="P1756" s="17"/>
      <c r="U1756" s="19"/>
      <c r="V1756" s="19"/>
      <c r="W1756" s="19"/>
    </row>
    <row r="1757" spans="1:23" ht="12.75">
      <c r="A1757" s="3"/>
      <c r="B1757" s="3"/>
      <c r="C1757" s="3"/>
      <c r="D1757" s="33"/>
      <c r="E1757" s="3"/>
      <c r="F1757" s="21"/>
      <c r="H1757" s="3"/>
      <c r="I1757" s="22"/>
      <c r="K1757" s="3"/>
      <c r="L1757" s="3"/>
      <c r="M1757" s="3"/>
      <c r="P1757" s="17"/>
      <c r="U1757" s="19"/>
      <c r="V1757" s="19"/>
      <c r="W1757" s="19"/>
    </row>
    <row r="1758" spans="1:23" ht="12.75">
      <c r="A1758" s="3"/>
      <c r="B1758" s="3"/>
      <c r="C1758" s="3"/>
      <c r="D1758" s="33"/>
      <c r="E1758" s="3"/>
      <c r="F1758" s="21"/>
      <c r="H1758" s="3"/>
      <c r="I1758" s="22"/>
      <c r="K1758" s="3"/>
      <c r="L1758" s="3"/>
      <c r="M1758" s="3"/>
      <c r="P1758" s="17"/>
      <c r="U1758" s="19"/>
      <c r="V1758" s="19"/>
      <c r="W1758" s="19"/>
    </row>
    <row r="1759" spans="1:23" ht="12.75">
      <c r="A1759" s="3"/>
      <c r="B1759" s="3"/>
      <c r="C1759" s="3"/>
      <c r="D1759" s="33"/>
      <c r="E1759" s="3"/>
      <c r="F1759" s="21"/>
      <c r="H1759" s="3"/>
      <c r="I1759" s="22"/>
      <c r="K1759" s="3"/>
      <c r="L1759" s="3"/>
      <c r="M1759" s="3"/>
      <c r="P1759" s="17"/>
      <c r="U1759" s="19"/>
      <c r="V1759" s="19"/>
      <c r="W1759" s="19"/>
    </row>
    <row r="1760" spans="1:23" ht="12.75">
      <c r="A1760" s="3"/>
      <c r="B1760" s="3"/>
      <c r="C1760" s="3"/>
      <c r="D1760" s="33"/>
      <c r="E1760" s="3"/>
      <c r="F1760" s="21"/>
      <c r="H1760" s="3"/>
      <c r="I1760" s="22"/>
      <c r="K1760" s="3"/>
      <c r="L1760" s="3"/>
      <c r="M1760" s="3"/>
      <c r="P1760" s="17"/>
      <c r="U1760" s="19"/>
      <c r="V1760" s="19"/>
      <c r="W1760" s="19"/>
    </row>
    <row r="1761" spans="1:23" ht="12.75">
      <c r="A1761" s="3"/>
      <c r="B1761" s="3"/>
      <c r="C1761" s="3"/>
      <c r="D1761" s="33"/>
      <c r="E1761" s="3"/>
      <c r="F1761" s="21"/>
      <c r="H1761" s="3"/>
      <c r="I1761" s="22"/>
      <c r="K1761" s="3"/>
      <c r="L1761" s="3"/>
      <c r="M1761" s="3"/>
      <c r="P1761" s="17"/>
      <c r="U1761" s="19"/>
      <c r="V1761" s="19"/>
      <c r="W1761" s="19"/>
    </row>
    <row r="1762" spans="1:23" ht="12.75">
      <c r="A1762" s="3"/>
      <c r="B1762" s="3"/>
      <c r="C1762" s="3"/>
      <c r="D1762" s="33"/>
      <c r="E1762" s="3"/>
      <c r="F1762" s="21"/>
      <c r="H1762" s="3"/>
      <c r="I1762" s="22"/>
      <c r="K1762" s="3"/>
      <c r="L1762" s="3"/>
      <c r="M1762" s="3"/>
      <c r="P1762" s="17"/>
      <c r="U1762" s="19"/>
      <c r="V1762" s="19"/>
      <c r="W1762" s="19"/>
    </row>
    <row r="1763" spans="1:23" ht="12.75">
      <c r="A1763" s="3"/>
      <c r="B1763" s="3"/>
      <c r="C1763" s="3"/>
      <c r="D1763" s="33"/>
      <c r="E1763" s="3"/>
      <c r="F1763" s="21"/>
      <c r="H1763" s="3"/>
      <c r="I1763" s="22"/>
      <c r="K1763" s="3"/>
      <c r="L1763" s="3"/>
      <c r="M1763" s="3"/>
      <c r="P1763" s="17"/>
      <c r="U1763" s="19"/>
      <c r="V1763" s="19"/>
      <c r="W1763" s="19"/>
    </row>
    <row r="1764" spans="1:23" ht="12.75">
      <c r="A1764" s="3"/>
      <c r="B1764" s="3"/>
      <c r="C1764" s="3"/>
      <c r="D1764" s="33"/>
      <c r="E1764" s="3"/>
      <c r="F1764" s="21"/>
      <c r="H1764" s="3"/>
      <c r="I1764" s="22"/>
      <c r="K1764" s="3"/>
      <c r="L1764" s="3"/>
      <c r="M1764" s="3"/>
      <c r="P1764" s="17"/>
      <c r="U1764" s="19"/>
      <c r="V1764" s="19"/>
      <c r="W1764" s="19"/>
    </row>
    <row r="1765" spans="1:23" ht="12.75">
      <c r="A1765" s="3"/>
      <c r="B1765" s="3"/>
      <c r="C1765" s="3"/>
      <c r="D1765" s="33"/>
      <c r="E1765" s="3"/>
      <c r="F1765" s="21"/>
      <c r="H1765" s="3"/>
      <c r="I1765" s="22"/>
      <c r="K1765" s="3"/>
      <c r="L1765" s="3"/>
      <c r="M1765" s="3"/>
      <c r="P1765" s="17"/>
      <c r="U1765" s="19"/>
      <c r="V1765" s="19"/>
      <c r="W1765" s="19"/>
    </row>
    <row r="1766" spans="1:23" ht="12.75">
      <c r="A1766" s="3"/>
      <c r="B1766" s="3"/>
      <c r="C1766" s="3"/>
      <c r="D1766" s="33"/>
      <c r="E1766" s="3"/>
      <c r="F1766" s="21"/>
      <c r="H1766" s="3"/>
      <c r="I1766" s="22"/>
      <c r="K1766" s="3"/>
      <c r="L1766" s="3"/>
      <c r="M1766" s="3"/>
      <c r="P1766" s="17"/>
      <c r="U1766" s="19"/>
      <c r="V1766" s="19"/>
      <c r="W1766" s="19"/>
    </row>
    <row r="1767" spans="1:23" ht="12.75">
      <c r="A1767" s="3"/>
      <c r="B1767" s="3"/>
      <c r="C1767" s="3"/>
      <c r="D1767" s="33"/>
      <c r="E1767" s="3"/>
      <c r="F1767" s="21"/>
      <c r="H1767" s="3"/>
      <c r="I1767" s="22"/>
      <c r="K1767" s="3"/>
      <c r="L1767" s="3"/>
      <c r="M1767" s="3"/>
      <c r="P1767" s="17"/>
      <c r="U1767" s="19"/>
      <c r="V1767" s="19"/>
      <c r="W1767" s="19"/>
    </row>
    <row r="1768" spans="1:23" ht="12.75">
      <c r="A1768" s="3"/>
      <c r="B1768" s="3"/>
      <c r="C1768" s="3"/>
      <c r="D1768" s="33"/>
      <c r="E1768" s="3"/>
      <c r="F1768" s="21"/>
      <c r="H1768" s="3"/>
      <c r="I1768" s="22"/>
      <c r="K1768" s="3"/>
      <c r="L1768" s="3"/>
      <c r="M1768" s="3"/>
      <c r="P1768" s="17"/>
      <c r="U1768" s="19"/>
      <c r="V1768" s="19"/>
      <c r="W1768" s="19"/>
    </row>
    <row r="1769" spans="1:23" ht="12.75">
      <c r="A1769" s="3"/>
      <c r="B1769" s="3"/>
      <c r="C1769" s="3"/>
      <c r="D1769" s="33"/>
      <c r="E1769" s="3"/>
      <c r="F1769" s="21"/>
      <c r="H1769" s="3"/>
      <c r="I1769" s="22"/>
      <c r="K1769" s="3"/>
      <c r="L1769" s="3"/>
      <c r="M1769" s="3"/>
      <c r="P1769" s="17"/>
      <c r="U1769" s="19"/>
      <c r="V1769" s="19"/>
      <c r="W1769" s="19"/>
    </row>
    <row r="1770" spans="1:23" ht="12.75">
      <c r="A1770" s="3"/>
      <c r="B1770" s="3"/>
      <c r="C1770" s="3"/>
      <c r="D1770" s="33"/>
      <c r="E1770" s="3"/>
      <c r="F1770" s="21"/>
      <c r="H1770" s="3"/>
      <c r="I1770" s="22"/>
      <c r="K1770" s="3"/>
      <c r="L1770" s="3"/>
      <c r="M1770" s="3"/>
      <c r="P1770" s="17"/>
      <c r="U1770" s="19"/>
      <c r="V1770" s="19"/>
      <c r="W1770" s="19"/>
    </row>
    <row r="1771" spans="1:23" ht="12.75">
      <c r="A1771" s="3"/>
      <c r="B1771" s="3"/>
      <c r="C1771" s="3"/>
      <c r="D1771" s="33"/>
      <c r="E1771" s="3"/>
      <c r="F1771" s="21"/>
      <c r="H1771" s="3"/>
      <c r="I1771" s="22"/>
      <c r="K1771" s="3"/>
      <c r="L1771" s="3"/>
      <c r="M1771" s="3"/>
      <c r="P1771" s="17"/>
      <c r="U1771" s="19"/>
      <c r="V1771" s="19"/>
      <c r="W1771" s="19"/>
    </row>
    <row r="1772" spans="1:23" ht="12.75">
      <c r="A1772" s="3"/>
      <c r="B1772" s="3"/>
      <c r="C1772" s="3"/>
      <c r="D1772" s="33"/>
      <c r="E1772" s="3"/>
      <c r="F1772" s="21"/>
      <c r="H1772" s="3"/>
      <c r="I1772" s="22"/>
      <c r="K1772" s="3"/>
      <c r="L1772" s="3"/>
      <c r="M1772" s="3"/>
      <c r="P1772" s="17"/>
      <c r="U1772" s="19"/>
      <c r="V1772" s="19"/>
      <c r="W1772" s="19"/>
    </row>
    <row r="1773" spans="1:23" ht="12.75">
      <c r="A1773" s="3"/>
      <c r="B1773" s="3"/>
      <c r="C1773" s="3"/>
      <c r="D1773" s="33"/>
      <c r="E1773" s="3"/>
      <c r="F1773" s="21"/>
      <c r="H1773" s="3"/>
      <c r="I1773" s="22"/>
      <c r="K1773" s="3"/>
      <c r="L1773" s="3"/>
      <c r="M1773" s="3"/>
      <c r="P1773" s="17"/>
      <c r="U1773" s="19"/>
      <c r="V1773" s="19"/>
      <c r="W1773" s="19"/>
    </row>
    <row r="1774" spans="1:23" ht="12.75">
      <c r="A1774" s="3"/>
      <c r="B1774" s="3"/>
      <c r="C1774" s="3"/>
      <c r="D1774" s="33"/>
      <c r="E1774" s="3"/>
      <c r="F1774" s="21"/>
      <c r="H1774" s="3"/>
      <c r="I1774" s="22"/>
      <c r="K1774" s="3"/>
      <c r="L1774" s="3"/>
      <c r="M1774" s="3"/>
      <c r="P1774" s="17"/>
      <c r="U1774" s="19"/>
      <c r="V1774" s="19"/>
      <c r="W1774" s="19"/>
    </row>
    <row r="1775" spans="1:23" ht="12.75">
      <c r="A1775" s="3"/>
      <c r="B1775" s="3"/>
      <c r="C1775" s="3"/>
      <c r="D1775" s="33"/>
      <c r="E1775" s="3"/>
      <c r="F1775" s="21"/>
      <c r="H1775" s="3"/>
      <c r="I1775" s="22"/>
      <c r="K1775" s="3"/>
      <c r="L1775" s="3"/>
      <c r="M1775" s="3"/>
      <c r="P1775" s="17"/>
      <c r="U1775" s="19"/>
      <c r="V1775" s="19"/>
      <c r="W1775" s="19"/>
    </row>
    <row r="1776" spans="1:23" ht="12.75">
      <c r="A1776" s="3"/>
      <c r="B1776" s="3"/>
      <c r="C1776" s="3"/>
      <c r="D1776" s="33"/>
      <c r="E1776" s="3"/>
      <c r="F1776" s="21"/>
      <c r="H1776" s="3"/>
      <c r="I1776" s="22"/>
      <c r="K1776" s="3"/>
      <c r="L1776" s="3"/>
      <c r="M1776" s="3"/>
      <c r="P1776" s="17"/>
      <c r="U1776" s="19"/>
      <c r="V1776" s="19"/>
      <c r="W1776" s="19"/>
    </row>
    <row r="1777" spans="1:23" ht="12.75">
      <c r="A1777" s="3"/>
      <c r="B1777" s="3"/>
      <c r="C1777" s="3"/>
      <c r="D1777" s="33"/>
      <c r="E1777" s="3"/>
      <c r="F1777" s="21"/>
      <c r="H1777" s="3"/>
      <c r="I1777" s="22"/>
      <c r="K1777" s="3"/>
      <c r="L1777" s="3"/>
      <c r="M1777" s="3"/>
      <c r="P1777" s="17"/>
      <c r="U1777" s="19"/>
      <c r="V1777" s="19"/>
      <c r="W1777" s="19"/>
    </row>
    <row r="1778" spans="1:23" ht="12.75">
      <c r="A1778" s="3"/>
      <c r="B1778" s="3"/>
      <c r="C1778" s="3"/>
      <c r="D1778" s="33"/>
      <c r="E1778" s="3"/>
      <c r="F1778" s="21"/>
      <c r="H1778" s="3"/>
      <c r="I1778" s="22"/>
      <c r="K1778" s="3"/>
      <c r="L1778" s="3"/>
      <c r="M1778" s="3"/>
      <c r="P1778" s="17"/>
      <c r="U1778" s="19"/>
      <c r="V1778" s="19"/>
      <c r="W1778" s="19"/>
    </row>
    <row r="1779" spans="1:23" ht="12.75">
      <c r="A1779" s="3"/>
      <c r="B1779" s="3"/>
      <c r="C1779" s="3"/>
      <c r="D1779" s="33"/>
      <c r="E1779" s="3"/>
      <c r="F1779" s="21"/>
      <c r="H1779" s="3"/>
      <c r="I1779" s="22"/>
      <c r="K1779" s="3"/>
      <c r="L1779" s="3"/>
      <c r="M1779" s="3"/>
      <c r="P1779" s="17"/>
      <c r="U1779" s="19"/>
      <c r="V1779" s="19"/>
      <c r="W1779" s="19"/>
    </row>
    <row r="1780" spans="1:23" ht="12.75">
      <c r="A1780" s="3"/>
      <c r="B1780" s="3"/>
      <c r="C1780" s="3"/>
      <c r="D1780" s="33"/>
      <c r="E1780" s="3"/>
      <c r="F1780" s="21"/>
      <c r="H1780" s="3"/>
      <c r="I1780" s="22"/>
      <c r="K1780" s="3"/>
      <c r="L1780" s="3"/>
      <c r="M1780" s="3"/>
      <c r="P1780" s="17"/>
      <c r="U1780" s="19"/>
      <c r="V1780" s="19"/>
      <c r="W1780" s="19"/>
    </row>
    <row r="1781" spans="1:23" ht="12.75">
      <c r="A1781" s="3"/>
      <c r="B1781" s="3"/>
      <c r="C1781" s="3"/>
      <c r="D1781" s="33"/>
      <c r="E1781" s="3"/>
      <c r="F1781" s="21"/>
      <c r="H1781" s="3"/>
      <c r="I1781" s="22"/>
      <c r="K1781" s="3"/>
      <c r="L1781" s="3"/>
      <c r="M1781" s="3"/>
      <c r="P1781" s="17"/>
      <c r="U1781" s="19"/>
      <c r="V1781" s="19"/>
      <c r="W1781" s="19"/>
    </row>
    <row r="1782" spans="1:23" ht="12.75">
      <c r="A1782" s="3"/>
      <c r="B1782" s="3"/>
      <c r="C1782" s="3"/>
      <c r="D1782" s="33"/>
      <c r="E1782" s="3"/>
      <c r="F1782" s="21"/>
      <c r="H1782" s="3"/>
      <c r="I1782" s="22"/>
      <c r="K1782" s="3"/>
      <c r="L1782" s="3"/>
      <c r="M1782" s="3"/>
      <c r="P1782" s="17"/>
      <c r="U1782" s="19"/>
      <c r="V1782" s="19"/>
      <c r="W1782" s="19"/>
    </row>
    <row r="1783" spans="1:23" ht="12.75">
      <c r="A1783" s="3"/>
      <c r="B1783" s="3"/>
      <c r="C1783" s="3"/>
      <c r="D1783" s="33"/>
      <c r="E1783" s="3"/>
      <c r="F1783" s="21"/>
      <c r="H1783" s="3"/>
      <c r="I1783" s="22"/>
      <c r="K1783" s="3"/>
      <c r="L1783" s="3"/>
      <c r="M1783" s="3"/>
      <c r="P1783" s="17"/>
      <c r="U1783" s="19"/>
      <c r="V1783" s="19"/>
      <c r="W1783" s="19"/>
    </row>
    <row r="1784" spans="1:23" ht="12.75">
      <c r="A1784" s="3"/>
      <c r="B1784" s="3"/>
      <c r="C1784" s="3"/>
      <c r="D1784" s="33"/>
      <c r="E1784" s="3"/>
      <c r="F1784" s="21"/>
      <c r="H1784" s="3"/>
      <c r="I1784" s="22"/>
      <c r="K1784" s="3"/>
      <c r="L1784" s="3"/>
      <c r="M1784" s="3"/>
      <c r="P1784" s="17"/>
      <c r="U1784" s="19"/>
      <c r="V1784" s="19"/>
      <c r="W1784" s="19"/>
    </row>
    <row r="1785" spans="1:23" ht="12.75">
      <c r="A1785" s="3"/>
      <c r="B1785" s="3"/>
      <c r="C1785" s="3"/>
      <c r="D1785" s="33"/>
      <c r="E1785" s="3"/>
      <c r="F1785" s="21"/>
      <c r="H1785" s="3"/>
      <c r="I1785" s="22"/>
      <c r="K1785" s="3"/>
      <c r="L1785" s="3"/>
      <c r="M1785" s="3"/>
      <c r="P1785" s="17"/>
      <c r="U1785" s="19"/>
      <c r="V1785" s="19"/>
      <c r="W1785" s="19"/>
    </row>
    <row r="1786" spans="1:23" ht="12.75">
      <c r="A1786" s="3"/>
      <c r="B1786" s="3"/>
      <c r="C1786" s="3"/>
      <c r="D1786" s="33"/>
      <c r="E1786" s="3"/>
      <c r="F1786" s="21"/>
      <c r="H1786" s="3"/>
      <c r="I1786" s="22"/>
      <c r="K1786" s="3"/>
      <c r="L1786" s="3"/>
      <c r="M1786" s="3"/>
      <c r="P1786" s="17"/>
      <c r="U1786" s="19"/>
      <c r="V1786" s="19"/>
      <c r="W1786" s="19"/>
    </row>
    <row r="1787" spans="1:23" ht="12.75">
      <c r="A1787" s="3"/>
      <c r="B1787" s="3"/>
      <c r="C1787" s="3"/>
      <c r="D1787" s="33"/>
      <c r="E1787" s="3"/>
      <c r="F1787" s="21"/>
      <c r="H1787" s="3"/>
      <c r="I1787" s="22"/>
      <c r="K1787" s="3"/>
      <c r="L1787" s="3"/>
      <c r="M1787" s="3"/>
      <c r="P1787" s="17"/>
      <c r="U1787" s="19"/>
      <c r="V1787" s="19"/>
      <c r="W1787" s="19"/>
    </row>
    <row r="1788" spans="1:23" ht="12.75">
      <c r="A1788" s="3"/>
      <c r="B1788" s="3"/>
      <c r="C1788" s="3"/>
      <c r="D1788" s="33"/>
      <c r="E1788" s="3"/>
      <c r="F1788" s="21"/>
      <c r="H1788" s="3"/>
      <c r="I1788" s="22"/>
      <c r="K1788" s="3"/>
      <c r="L1788" s="3"/>
      <c r="M1788" s="3"/>
      <c r="P1788" s="17"/>
      <c r="U1788" s="19"/>
      <c r="V1788" s="19"/>
      <c r="W1788" s="19"/>
    </row>
    <row r="1789" spans="1:23" ht="12.75">
      <c r="A1789" s="3"/>
      <c r="B1789" s="3"/>
      <c r="C1789" s="3"/>
      <c r="D1789" s="33"/>
      <c r="E1789" s="3"/>
      <c r="F1789" s="21"/>
      <c r="H1789" s="3"/>
      <c r="I1789" s="22"/>
      <c r="K1789" s="3"/>
      <c r="L1789" s="3"/>
      <c r="M1789" s="3"/>
      <c r="P1789" s="17"/>
      <c r="U1789" s="19"/>
      <c r="V1789" s="19"/>
      <c r="W1789" s="19"/>
    </row>
    <row r="1790" spans="1:23" ht="12.75">
      <c r="A1790" s="3"/>
      <c r="B1790" s="3"/>
      <c r="C1790" s="3"/>
      <c r="D1790" s="33"/>
      <c r="E1790" s="3"/>
      <c r="F1790" s="21"/>
      <c r="H1790" s="3"/>
      <c r="I1790" s="22"/>
      <c r="K1790" s="3"/>
      <c r="L1790" s="3"/>
      <c r="M1790" s="3"/>
      <c r="P1790" s="17"/>
      <c r="U1790" s="19"/>
      <c r="V1790" s="19"/>
      <c r="W1790" s="19"/>
    </row>
    <row r="1791" spans="1:23" ht="12.75">
      <c r="A1791" s="3"/>
      <c r="B1791" s="3"/>
      <c r="C1791" s="3"/>
      <c r="D1791" s="33"/>
      <c r="E1791" s="3"/>
      <c r="F1791" s="21"/>
      <c r="H1791" s="3"/>
      <c r="I1791" s="22"/>
      <c r="K1791" s="3"/>
      <c r="L1791" s="3"/>
      <c r="M1791" s="3"/>
      <c r="P1791" s="17"/>
      <c r="U1791" s="19"/>
      <c r="V1791" s="19"/>
      <c r="W1791" s="19"/>
    </row>
    <row r="1792" spans="1:23" ht="12.75">
      <c r="A1792" s="3"/>
      <c r="B1792" s="3"/>
      <c r="C1792" s="3"/>
      <c r="D1792" s="33"/>
      <c r="E1792" s="3"/>
      <c r="F1792" s="21"/>
      <c r="H1792" s="3"/>
      <c r="I1792" s="22"/>
      <c r="K1792" s="3"/>
      <c r="L1792" s="3"/>
      <c r="M1792" s="3"/>
      <c r="P1792" s="17"/>
      <c r="U1792" s="19"/>
      <c r="V1792" s="19"/>
      <c r="W1792" s="19"/>
    </row>
    <row r="1793" spans="1:23" ht="12.75">
      <c r="A1793" s="3"/>
      <c r="B1793" s="3"/>
      <c r="C1793" s="3"/>
      <c r="D1793" s="33"/>
      <c r="E1793" s="3"/>
      <c r="F1793" s="21"/>
      <c r="H1793" s="3"/>
      <c r="I1793" s="22"/>
      <c r="K1793" s="3"/>
      <c r="L1793" s="3"/>
      <c r="M1793" s="3"/>
      <c r="P1793" s="17"/>
      <c r="U1793" s="19"/>
      <c r="V1793" s="19"/>
      <c r="W1793" s="19"/>
    </row>
    <row r="1794" spans="1:23" ht="12.75">
      <c r="A1794" s="3"/>
      <c r="B1794" s="3"/>
      <c r="C1794" s="3"/>
      <c r="D1794" s="33"/>
      <c r="E1794" s="3"/>
      <c r="F1794" s="21"/>
      <c r="H1794" s="3"/>
      <c r="I1794" s="22"/>
      <c r="K1794" s="3"/>
      <c r="L1794" s="3"/>
      <c r="M1794" s="3"/>
      <c r="P1794" s="17"/>
      <c r="U1794" s="19"/>
      <c r="V1794" s="19"/>
      <c r="W1794" s="19"/>
    </row>
    <row r="1795" spans="1:23" ht="12.75">
      <c r="A1795" s="3"/>
      <c r="B1795" s="3"/>
      <c r="C1795" s="3"/>
      <c r="D1795" s="33"/>
      <c r="E1795" s="3"/>
      <c r="F1795" s="21"/>
      <c r="H1795" s="3"/>
      <c r="I1795" s="22"/>
      <c r="K1795" s="3"/>
      <c r="L1795" s="3"/>
      <c r="M1795" s="3"/>
      <c r="P1795" s="17"/>
      <c r="U1795" s="19"/>
      <c r="V1795" s="19"/>
      <c r="W1795" s="19"/>
    </row>
    <row r="1796" spans="1:23" ht="12.75">
      <c r="A1796" s="3"/>
      <c r="B1796" s="3"/>
      <c r="C1796" s="3"/>
      <c r="D1796" s="33"/>
      <c r="E1796" s="3"/>
      <c r="F1796" s="21"/>
      <c r="H1796" s="3"/>
      <c r="I1796" s="22"/>
      <c r="K1796" s="3"/>
      <c r="L1796" s="3"/>
      <c r="M1796" s="3"/>
      <c r="P1796" s="17"/>
      <c r="U1796" s="19"/>
      <c r="V1796" s="19"/>
      <c r="W1796" s="19"/>
    </row>
    <row r="1797" spans="1:23" ht="12.75">
      <c r="A1797" s="3"/>
      <c r="B1797" s="3"/>
      <c r="C1797" s="3"/>
      <c r="D1797" s="33"/>
      <c r="E1797" s="3"/>
      <c r="F1797" s="21"/>
      <c r="H1797" s="3"/>
      <c r="I1797" s="22"/>
      <c r="K1797" s="3"/>
      <c r="L1797" s="3"/>
      <c r="M1797" s="3"/>
      <c r="P1797" s="17"/>
      <c r="U1797" s="19"/>
      <c r="V1797" s="19"/>
      <c r="W1797" s="19"/>
    </row>
    <row r="1798" spans="1:23" ht="12.75">
      <c r="A1798" s="3"/>
      <c r="B1798" s="3"/>
      <c r="C1798" s="3"/>
      <c r="D1798" s="33"/>
      <c r="E1798" s="3"/>
      <c r="F1798" s="21"/>
      <c r="H1798" s="3"/>
      <c r="I1798" s="22"/>
      <c r="K1798" s="3"/>
      <c r="L1798" s="3"/>
      <c r="M1798" s="3"/>
      <c r="P1798" s="17"/>
      <c r="U1798" s="19"/>
      <c r="V1798" s="19"/>
      <c r="W1798" s="19"/>
    </row>
    <row r="1799" spans="1:23" ht="12.75">
      <c r="A1799" s="3"/>
      <c r="B1799" s="3"/>
      <c r="C1799" s="3"/>
      <c r="D1799" s="33"/>
      <c r="E1799" s="3"/>
      <c r="F1799" s="21"/>
      <c r="H1799" s="3"/>
      <c r="I1799" s="22"/>
      <c r="K1799" s="3"/>
      <c r="L1799" s="3"/>
      <c r="M1799" s="3"/>
      <c r="P1799" s="17"/>
      <c r="U1799" s="19"/>
      <c r="V1799" s="19"/>
      <c r="W1799" s="19"/>
    </row>
    <row r="1800" spans="1:23" ht="12.75">
      <c r="A1800" s="3"/>
      <c r="B1800" s="3"/>
      <c r="C1800" s="3"/>
      <c r="D1800" s="33"/>
      <c r="E1800" s="3"/>
      <c r="F1800" s="21"/>
      <c r="H1800" s="3"/>
      <c r="I1800" s="22"/>
      <c r="K1800" s="3"/>
      <c r="L1800" s="3"/>
      <c r="M1800" s="3"/>
      <c r="P1800" s="17"/>
      <c r="U1800" s="19"/>
      <c r="V1800" s="19"/>
      <c r="W1800" s="19"/>
    </row>
    <row r="1801" spans="1:23" ht="12.75">
      <c r="A1801" s="3"/>
      <c r="B1801" s="3"/>
      <c r="C1801" s="3"/>
      <c r="D1801" s="33"/>
      <c r="E1801" s="3"/>
      <c r="F1801" s="21"/>
      <c r="H1801" s="3"/>
      <c r="I1801" s="22"/>
      <c r="K1801" s="3"/>
      <c r="L1801" s="3"/>
      <c r="M1801" s="3"/>
      <c r="P1801" s="17"/>
      <c r="U1801" s="19"/>
      <c r="V1801" s="19"/>
      <c r="W1801" s="19"/>
    </row>
    <row r="1802" spans="1:23" ht="12.75">
      <c r="A1802" s="3"/>
      <c r="B1802" s="3"/>
      <c r="C1802" s="3"/>
      <c r="D1802" s="33"/>
      <c r="E1802" s="3"/>
      <c r="F1802" s="21"/>
      <c r="H1802" s="3"/>
      <c r="I1802" s="22"/>
      <c r="K1802" s="3"/>
      <c r="L1802" s="3"/>
      <c r="M1802" s="3"/>
      <c r="P1802" s="17"/>
      <c r="U1802" s="19"/>
      <c r="V1802" s="19"/>
      <c r="W1802" s="19"/>
    </row>
    <row r="1803" spans="1:23" ht="12.75">
      <c r="A1803" s="3"/>
      <c r="B1803" s="3"/>
      <c r="C1803" s="3"/>
      <c r="D1803" s="33"/>
      <c r="E1803" s="3"/>
      <c r="F1803" s="21"/>
      <c r="H1803" s="3"/>
      <c r="I1803" s="22"/>
      <c r="K1803" s="3"/>
      <c r="L1803" s="3"/>
      <c r="M1803" s="3"/>
      <c r="P1803" s="17"/>
      <c r="U1803" s="19"/>
      <c r="V1803" s="19"/>
      <c r="W1803" s="19"/>
    </row>
    <row r="1804" spans="1:23" ht="12.75">
      <c r="A1804" s="3"/>
      <c r="B1804" s="3"/>
      <c r="C1804" s="3"/>
      <c r="D1804" s="33"/>
      <c r="E1804" s="3"/>
      <c r="F1804" s="21"/>
      <c r="H1804" s="3"/>
      <c r="I1804" s="22"/>
      <c r="K1804" s="3"/>
      <c r="L1804" s="3"/>
      <c r="M1804" s="3"/>
      <c r="P1804" s="17"/>
      <c r="U1804" s="19"/>
      <c r="V1804" s="19"/>
      <c r="W1804" s="19"/>
    </row>
    <row r="1805" spans="1:23" ht="12.75">
      <c r="A1805" s="3"/>
      <c r="B1805" s="3"/>
      <c r="C1805" s="3"/>
      <c r="D1805" s="33"/>
      <c r="E1805" s="3"/>
      <c r="F1805" s="21"/>
      <c r="H1805" s="3"/>
      <c r="I1805" s="22"/>
      <c r="K1805" s="3"/>
      <c r="L1805" s="3"/>
      <c r="M1805" s="3"/>
      <c r="P1805" s="17"/>
      <c r="U1805" s="19"/>
      <c r="V1805" s="19"/>
      <c r="W1805" s="19"/>
    </row>
    <row r="1806" spans="1:23" ht="12.75">
      <c r="A1806" s="3"/>
      <c r="B1806" s="3"/>
      <c r="C1806" s="3"/>
      <c r="D1806" s="33"/>
      <c r="E1806" s="3"/>
      <c r="F1806" s="21"/>
      <c r="H1806" s="3"/>
      <c r="I1806" s="22"/>
      <c r="K1806" s="3"/>
      <c r="L1806" s="3"/>
      <c r="M1806" s="3"/>
      <c r="P1806" s="17"/>
      <c r="U1806" s="19"/>
      <c r="V1806" s="19"/>
      <c r="W1806" s="19"/>
    </row>
    <row r="1807" spans="1:23" ht="12.75">
      <c r="A1807" s="3"/>
      <c r="B1807" s="3"/>
      <c r="C1807" s="3"/>
      <c r="D1807" s="33"/>
      <c r="E1807" s="3"/>
      <c r="F1807" s="21"/>
      <c r="H1807" s="3"/>
      <c r="I1807" s="22"/>
      <c r="K1807" s="3"/>
      <c r="L1807" s="3"/>
      <c r="M1807" s="3"/>
      <c r="P1807" s="17"/>
      <c r="U1807" s="19"/>
      <c r="V1807" s="19"/>
      <c r="W1807" s="19"/>
    </row>
    <row r="1808" spans="1:23" ht="12.75">
      <c r="A1808" s="3"/>
      <c r="B1808" s="3"/>
      <c r="C1808" s="3"/>
      <c r="D1808" s="33"/>
      <c r="E1808" s="3"/>
      <c r="F1808" s="21"/>
      <c r="H1808" s="3"/>
      <c r="I1808" s="22"/>
      <c r="K1808" s="3"/>
      <c r="L1808" s="3"/>
      <c r="M1808" s="3"/>
      <c r="P1808" s="17"/>
      <c r="U1808" s="19"/>
      <c r="V1808" s="19"/>
      <c r="W1808" s="19"/>
    </row>
    <row r="1809" spans="1:23" ht="12.75">
      <c r="A1809" s="3"/>
      <c r="B1809" s="3"/>
      <c r="C1809" s="3"/>
      <c r="D1809" s="33"/>
      <c r="E1809" s="3"/>
      <c r="F1809" s="21"/>
      <c r="H1809" s="3"/>
      <c r="I1809" s="22"/>
      <c r="K1809" s="3"/>
      <c r="L1809" s="3"/>
      <c r="M1809" s="3"/>
      <c r="P1809" s="17"/>
      <c r="U1809" s="19"/>
      <c r="V1809" s="19"/>
      <c r="W1809" s="19"/>
    </row>
    <row r="1810" spans="1:23" ht="12.75">
      <c r="A1810" s="3"/>
      <c r="B1810" s="3"/>
      <c r="C1810" s="3"/>
      <c r="D1810" s="33"/>
      <c r="E1810" s="3"/>
      <c r="F1810" s="21"/>
      <c r="H1810" s="3"/>
      <c r="I1810" s="22"/>
      <c r="K1810" s="3"/>
      <c r="L1810" s="3"/>
      <c r="M1810" s="3"/>
      <c r="P1810" s="17"/>
      <c r="U1810" s="19"/>
      <c r="V1810" s="19"/>
      <c r="W1810" s="19"/>
    </row>
    <row r="1811" spans="1:23" ht="12.75">
      <c r="A1811" s="3"/>
      <c r="B1811" s="3"/>
      <c r="C1811" s="3"/>
      <c r="D1811" s="33"/>
      <c r="E1811" s="3"/>
      <c r="F1811" s="21"/>
      <c r="H1811" s="3"/>
      <c r="I1811" s="22"/>
      <c r="K1811" s="3"/>
      <c r="L1811" s="3"/>
      <c r="M1811" s="3"/>
      <c r="P1811" s="17"/>
      <c r="U1811" s="19"/>
      <c r="V1811" s="19"/>
      <c r="W1811" s="19"/>
    </row>
    <row r="1812" spans="1:23" ht="12.75">
      <c r="A1812" s="3"/>
      <c r="B1812" s="3"/>
      <c r="C1812" s="3"/>
      <c r="D1812" s="33"/>
      <c r="E1812" s="3"/>
      <c r="F1812" s="21"/>
      <c r="H1812" s="3"/>
      <c r="I1812" s="22"/>
      <c r="K1812" s="3"/>
      <c r="L1812" s="3"/>
      <c r="M1812" s="3"/>
      <c r="P1812" s="17"/>
      <c r="U1812" s="19"/>
      <c r="V1812" s="19"/>
      <c r="W1812" s="19"/>
    </row>
    <row r="1813" spans="1:23" ht="12.75">
      <c r="A1813" s="3"/>
      <c r="B1813" s="3"/>
      <c r="C1813" s="3"/>
      <c r="D1813" s="33"/>
      <c r="E1813" s="3"/>
      <c r="F1813" s="21"/>
      <c r="H1813" s="3"/>
      <c r="I1813" s="22"/>
      <c r="K1813" s="3"/>
      <c r="L1813" s="3"/>
      <c r="M1813" s="3"/>
      <c r="P1813" s="17"/>
      <c r="U1813" s="19"/>
      <c r="V1813" s="19"/>
      <c r="W1813" s="19"/>
    </row>
    <row r="1814" spans="1:23" ht="12.75">
      <c r="A1814" s="3"/>
      <c r="B1814" s="3"/>
      <c r="C1814" s="3"/>
      <c r="D1814" s="33"/>
      <c r="E1814" s="3"/>
      <c r="F1814" s="21"/>
      <c r="H1814" s="3"/>
      <c r="I1814" s="22"/>
      <c r="K1814" s="3"/>
      <c r="L1814" s="3"/>
      <c r="M1814" s="3"/>
      <c r="P1814" s="17"/>
      <c r="U1814" s="19"/>
      <c r="V1814" s="19"/>
      <c r="W1814" s="19"/>
    </row>
    <row r="1815" spans="1:23" ht="12.75">
      <c r="A1815" s="3"/>
      <c r="B1815" s="3"/>
      <c r="C1815" s="3"/>
      <c r="D1815" s="33"/>
      <c r="E1815" s="3"/>
      <c r="F1815" s="21"/>
      <c r="H1815" s="3"/>
      <c r="I1815" s="22"/>
      <c r="K1815" s="3"/>
      <c r="L1815" s="3"/>
      <c r="M1815" s="3"/>
      <c r="P1815" s="17"/>
      <c r="U1815" s="19"/>
      <c r="V1815" s="19"/>
      <c r="W1815" s="19"/>
    </row>
    <row r="1816" spans="1:23" ht="12.75">
      <c r="A1816" s="3"/>
      <c r="B1816" s="3"/>
      <c r="C1816" s="3"/>
      <c r="D1816" s="33"/>
      <c r="E1816" s="3"/>
      <c r="F1816" s="21"/>
      <c r="H1816" s="3"/>
      <c r="I1816" s="22"/>
      <c r="K1816" s="3"/>
      <c r="L1816" s="3"/>
      <c r="M1816" s="3"/>
      <c r="P1816" s="17"/>
      <c r="U1816" s="19"/>
      <c r="V1816" s="19"/>
      <c r="W1816" s="19"/>
    </row>
    <row r="1817" spans="1:23" ht="12.75">
      <c r="A1817" s="3"/>
      <c r="B1817" s="3"/>
      <c r="C1817" s="3"/>
      <c r="D1817" s="33"/>
      <c r="E1817" s="3"/>
      <c r="F1817" s="21"/>
      <c r="H1817" s="3"/>
      <c r="I1817" s="22"/>
      <c r="K1817" s="3"/>
      <c r="L1817" s="3"/>
      <c r="M1817" s="3"/>
      <c r="P1817" s="17"/>
      <c r="U1817" s="19"/>
      <c r="V1817" s="19"/>
      <c r="W1817" s="19"/>
    </row>
    <row r="1818" spans="1:23" ht="12.75">
      <c r="A1818" s="3"/>
      <c r="B1818" s="3"/>
      <c r="C1818" s="3"/>
      <c r="D1818" s="33"/>
      <c r="E1818" s="3"/>
      <c r="F1818" s="21"/>
      <c r="H1818" s="3"/>
      <c r="I1818" s="22"/>
      <c r="K1818" s="3"/>
      <c r="L1818" s="3"/>
      <c r="M1818" s="3"/>
      <c r="P1818" s="17"/>
      <c r="U1818" s="19"/>
      <c r="V1818" s="19"/>
      <c r="W1818" s="19"/>
    </row>
    <row r="1819" spans="1:23" ht="12.75">
      <c r="A1819" s="3"/>
      <c r="B1819" s="3"/>
      <c r="C1819" s="3"/>
      <c r="D1819" s="33"/>
      <c r="E1819" s="3"/>
      <c r="F1819" s="21"/>
      <c r="H1819" s="3"/>
      <c r="I1819" s="22"/>
      <c r="K1819" s="3"/>
      <c r="L1819" s="3"/>
      <c r="M1819" s="3"/>
      <c r="P1819" s="17"/>
      <c r="U1819" s="19"/>
      <c r="V1819" s="19"/>
      <c r="W1819" s="19"/>
    </row>
    <row r="1820" spans="1:23" ht="12.75">
      <c r="A1820" s="3"/>
      <c r="B1820" s="3"/>
      <c r="C1820" s="3"/>
      <c r="D1820" s="33"/>
      <c r="E1820" s="3"/>
      <c r="F1820" s="21"/>
      <c r="H1820" s="3"/>
      <c r="I1820" s="22"/>
      <c r="K1820" s="3"/>
      <c r="L1820" s="3"/>
      <c r="M1820" s="3"/>
      <c r="P1820" s="17"/>
      <c r="U1820" s="19"/>
      <c r="V1820" s="19"/>
      <c r="W1820" s="19"/>
    </row>
    <row r="1821" spans="1:23" ht="12.75">
      <c r="A1821" s="3"/>
      <c r="B1821" s="3"/>
      <c r="C1821" s="3"/>
      <c r="D1821" s="33"/>
      <c r="E1821" s="3"/>
      <c r="F1821" s="21"/>
      <c r="H1821" s="3"/>
      <c r="I1821" s="22"/>
      <c r="K1821" s="3"/>
      <c r="L1821" s="3"/>
      <c r="M1821" s="3"/>
      <c r="P1821" s="17"/>
      <c r="U1821" s="19"/>
      <c r="V1821" s="19"/>
      <c r="W1821" s="19"/>
    </row>
    <row r="1822" spans="1:23" ht="12.75">
      <c r="A1822" s="3"/>
      <c r="B1822" s="3"/>
      <c r="C1822" s="3"/>
      <c r="D1822" s="33"/>
      <c r="E1822" s="3"/>
      <c r="F1822" s="21"/>
      <c r="H1822" s="3"/>
      <c r="I1822" s="22"/>
      <c r="K1822" s="3"/>
      <c r="L1822" s="3"/>
      <c r="M1822" s="3"/>
      <c r="P1822" s="17"/>
      <c r="U1822" s="19"/>
      <c r="V1822" s="19"/>
      <c r="W1822" s="19"/>
    </row>
    <row r="1823" spans="1:23" ht="12.75">
      <c r="A1823" s="3"/>
      <c r="B1823" s="3"/>
      <c r="C1823" s="3"/>
      <c r="D1823" s="33"/>
      <c r="E1823" s="3"/>
      <c r="F1823" s="21"/>
      <c r="H1823" s="3"/>
      <c r="I1823" s="22"/>
      <c r="K1823" s="3"/>
      <c r="L1823" s="3"/>
      <c r="M1823" s="3"/>
      <c r="P1823" s="17"/>
      <c r="U1823" s="19"/>
      <c r="V1823" s="19"/>
      <c r="W1823" s="19"/>
    </row>
    <row r="1824" spans="1:23" ht="12.75">
      <c r="A1824" s="3"/>
      <c r="B1824" s="3"/>
      <c r="C1824" s="3"/>
      <c r="D1824" s="33"/>
      <c r="E1824" s="3"/>
      <c r="F1824" s="21"/>
      <c r="H1824" s="3"/>
      <c r="I1824" s="22"/>
      <c r="K1824" s="3"/>
      <c r="L1824" s="3"/>
      <c r="M1824" s="3"/>
      <c r="P1824" s="17"/>
      <c r="U1824" s="19"/>
      <c r="V1824" s="19"/>
      <c r="W1824" s="19"/>
    </row>
    <row r="1825" spans="1:23" ht="12.75">
      <c r="A1825" s="3"/>
      <c r="B1825" s="3"/>
      <c r="C1825" s="3"/>
      <c r="D1825" s="33"/>
      <c r="E1825" s="3"/>
      <c r="F1825" s="21"/>
      <c r="H1825" s="3"/>
      <c r="I1825" s="22"/>
      <c r="K1825" s="3"/>
      <c r="L1825" s="3"/>
      <c r="M1825" s="3"/>
      <c r="P1825" s="17"/>
      <c r="U1825" s="19"/>
      <c r="V1825" s="19"/>
      <c r="W1825" s="19"/>
    </row>
    <row r="1826" spans="1:23" ht="12.75">
      <c r="A1826" s="3"/>
      <c r="B1826" s="3"/>
      <c r="C1826" s="3"/>
      <c r="D1826" s="33"/>
      <c r="E1826" s="3"/>
      <c r="F1826" s="21"/>
      <c r="H1826" s="3"/>
      <c r="I1826" s="22"/>
      <c r="K1826" s="3"/>
      <c r="L1826" s="3"/>
      <c r="M1826" s="3"/>
      <c r="P1826" s="17"/>
      <c r="U1826" s="19"/>
      <c r="V1826" s="19"/>
      <c r="W1826" s="19"/>
    </row>
    <row r="1827" spans="1:23" ht="12.75">
      <c r="A1827" s="3"/>
      <c r="B1827" s="3"/>
      <c r="C1827" s="3"/>
      <c r="D1827" s="33"/>
      <c r="E1827" s="3"/>
      <c r="F1827" s="21"/>
      <c r="H1827" s="3"/>
      <c r="I1827" s="22"/>
      <c r="K1827" s="3"/>
      <c r="L1827" s="3"/>
      <c r="M1827" s="3"/>
      <c r="P1827" s="17"/>
      <c r="U1827" s="19"/>
      <c r="V1827" s="19"/>
      <c r="W1827" s="19"/>
    </row>
    <row r="1828" spans="1:23" ht="12.75">
      <c r="A1828" s="3"/>
      <c r="B1828" s="3"/>
      <c r="C1828" s="3"/>
      <c r="D1828" s="33"/>
      <c r="E1828" s="3"/>
      <c r="F1828" s="21"/>
      <c r="H1828" s="3"/>
      <c r="I1828" s="22"/>
      <c r="K1828" s="3"/>
      <c r="L1828" s="3"/>
      <c r="M1828" s="3"/>
      <c r="P1828" s="17"/>
      <c r="U1828" s="19"/>
      <c r="V1828" s="19"/>
      <c r="W1828" s="19"/>
    </row>
    <row r="1829" spans="1:23" ht="12.75">
      <c r="A1829" s="3"/>
      <c r="B1829" s="3"/>
      <c r="C1829" s="3"/>
      <c r="D1829" s="33"/>
      <c r="E1829" s="3"/>
      <c r="F1829" s="21"/>
      <c r="H1829" s="3"/>
      <c r="I1829" s="22"/>
      <c r="K1829" s="3"/>
      <c r="L1829" s="3"/>
      <c r="M1829" s="3"/>
      <c r="P1829" s="17"/>
      <c r="U1829" s="19"/>
      <c r="V1829" s="19"/>
      <c r="W1829" s="19"/>
    </row>
    <row r="1830" spans="1:23" ht="12.75">
      <c r="A1830" s="3"/>
      <c r="B1830" s="3"/>
      <c r="C1830" s="3"/>
      <c r="D1830" s="33"/>
      <c r="E1830" s="3"/>
      <c r="F1830" s="21"/>
      <c r="H1830" s="3"/>
      <c r="I1830" s="22"/>
      <c r="K1830" s="3"/>
      <c r="L1830" s="3"/>
      <c r="M1830" s="3"/>
      <c r="P1830" s="17"/>
      <c r="U1830" s="19"/>
      <c r="V1830" s="19"/>
      <c r="W1830" s="19"/>
    </row>
    <row r="1831" spans="1:23" ht="12.75">
      <c r="A1831" s="3"/>
      <c r="B1831" s="3"/>
      <c r="C1831" s="3"/>
      <c r="D1831" s="33"/>
      <c r="E1831" s="3"/>
      <c r="F1831" s="21"/>
      <c r="H1831" s="3"/>
      <c r="I1831" s="22"/>
      <c r="K1831" s="3"/>
      <c r="L1831" s="3"/>
      <c r="M1831" s="3"/>
      <c r="P1831" s="17"/>
      <c r="U1831" s="19"/>
      <c r="V1831" s="19"/>
      <c r="W1831" s="19"/>
    </row>
    <row r="1832" spans="1:23" ht="12.75">
      <c r="A1832" s="3"/>
      <c r="B1832" s="3"/>
      <c r="C1832" s="3"/>
      <c r="D1832" s="33"/>
      <c r="E1832" s="3"/>
      <c r="F1832" s="21"/>
      <c r="H1832" s="3"/>
      <c r="I1832" s="22"/>
      <c r="K1832" s="3"/>
      <c r="L1832" s="3"/>
      <c r="M1832" s="3"/>
      <c r="P1832" s="17"/>
      <c r="U1832" s="19"/>
      <c r="V1832" s="19"/>
      <c r="W1832" s="19"/>
    </row>
    <row r="1833" spans="1:23" ht="12.75">
      <c r="A1833" s="3"/>
      <c r="B1833" s="3"/>
      <c r="C1833" s="3"/>
      <c r="D1833" s="33"/>
      <c r="E1833" s="3"/>
      <c r="F1833" s="21"/>
      <c r="H1833" s="3"/>
      <c r="I1833" s="22"/>
      <c r="K1833" s="3"/>
      <c r="L1833" s="3"/>
      <c r="M1833" s="3"/>
      <c r="P1833" s="17"/>
      <c r="U1833" s="19"/>
      <c r="V1833" s="19"/>
      <c r="W1833" s="19"/>
    </row>
    <row r="1834" spans="1:23" ht="12.75">
      <c r="A1834" s="3"/>
      <c r="B1834" s="3"/>
      <c r="C1834" s="3"/>
      <c r="D1834" s="33"/>
      <c r="E1834" s="3"/>
      <c r="F1834" s="21"/>
      <c r="H1834" s="3"/>
      <c r="I1834" s="22"/>
      <c r="K1834" s="3"/>
      <c r="L1834" s="3"/>
      <c r="M1834" s="3"/>
      <c r="P1834" s="17"/>
      <c r="U1834" s="19"/>
      <c r="V1834" s="19"/>
      <c r="W1834" s="19"/>
    </row>
    <row r="1835" spans="1:23" ht="12.75">
      <c r="A1835" s="3"/>
      <c r="B1835" s="3"/>
      <c r="C1835" s="3"/>
      <c r="D1835" s="33"/>
      <c r="E1835" s="3"/>
      <c r="F1835" s="21"/>
      <c r="H1835" s="3"/>
      <c r="I1835" s="22"/>
      <c r="K1835" s="3"/>
      <c r="L1835" s="3"/>
      <c r="M1835" s="3"/>
      <c r="P1835" s="17"/>
      <c r="U1835" s="19"/>
      <c r="V1835" s="19"/>
      <c r="W1835" s="19"/>
    </row>
    <row r="1836" spans="1:23" ht="12.75">
      <c r="A1836" s="3"/>
      <c r="B1836" s="3"/>
      <c r="C1836" s="3"/>
      <c r="D1836" s="33"/>
      <c r="E1836" s="3"/>
      <c r="F1836" s="21"/>
      <c r="H1836" s="3"/>
      <c r="I1836" s="22"/>
      <c r="K1836" s="3"/>
      <c r="L1836" s="3"/>
      <c r="M1836" s="3"/>
      <c r="P1836" s="17"/>
      <c r="U1836" s="19"/>
      <c r="V1836" s="19"/>
      <c r="W1836" s="19"/>
    </row>
    <row r="1837" spans="1:23" ht="12.75">
      <c r="A1837" s="3"/>
      <c r="B1837" s="3"/>
      <c r="C1837" s="3"/>
      <c r="D1837" s="33"/>
      <c r="E1837" s="3"/>
      <c r="F1837" s="21"/>
      <c r="H1837" s="3"/>
      <c r="I1837" s="22"/>
      <c r="K1837" s="3"/>
      <c r="L1837" s="3"/>
      <c r="M1837" s="3"/>
      <c r="P1837" s="17"/>
      <c r="U1837" s="19"/>
      <c r="V1837" s="19"/>
      <c r="W1837" s="19"/>
    </row>
    <row r="1838" spans="1:23" ht="12.75">
      <c r="A1838" s="3"/>
      <c r="B1838" s="3"/>
      <c r="C1838" s="3"/>
      <c r="D1838" s="33"/>
      <c r="E1838" s="3"/>
      <c r="F1838" s="21"/>
      <c r="H1838" s="3"/>
      <c r="I1838" s="22"/>
      <c r="K1838" s="3"/>
      <c r="L1838" s="3"/>
      <c r="M1838" s="3"/>
      <c r="P1838" s="17"/>
      <c r="U1838" s="19"/>
      <c r="V1838" s="19"/>
      <c r="W1838" s="19"/>
    </row>
    <row r="1839" spans="1:23" ht="12.75">
      <c r="A1839" s="3"/>
      <c r="B1839" s="3"/>
      <c r="C1839" s="3"/>
      <c r="D1839" s="33"/>
      <c r="E1839" s="3"/>
      <c r="F1839" s="21"/>
      <c r="H1839" s="3"/>
      <c r="I1839" s="22"/>
      <c r="K1839" s="3"/>
      <c r="L1839" s="3"/>
      <c r="M1839" s="3"/>
      <c r="P1839" s="17"/>
      <c r="U1839" s="19"/>
      <c r="V1839" s="19"/>
      <c r="W1839" s="19"/>
    </row>
    <row r="1840" spans="1:23" ht="12.75">
      <c r="A1840" s="3"/>
      <c r="B1840" s="3"/>
      <c r="C1840" s="3"/>
      <c r="D1840" s="33"/>
      <c r="E1840" s="3"/>
      <c r="F1840" s="21"/>
      <c r="H1840" s="3"/>
      <c r="I1840" s="22"/>
      <c r="K1840" s="3"/>
      <c r="L1840" s="3"/>
      <c r="M1840" s="3"/>
      <c r="P1840" s="17"/>
      <c r="U1840" s="19"/>
      <c r="V1840" s="19"/>
      <c r="W1840" s="19"/>
    </row>
    <row r="1841" spans="1:23" ht="12.75">
      <c r="A1841" s="3"/>
      <c r="B1841" s="3"/>
      <c r="C1841" s="3"/>
      <c r="D1841" s="33"/>
      <c r="E1841" s="3"/>
      <c r="F1841" s="21"/>
      <c r="H1841" s="3"/>
      <c r="I1841" s="22"/>
      <c r="K1841" s="3"/>
      <c r="L1841" s="3"/>
      <c r="M1841" s="3"/>
      <c r="P1841" s="17"/>
      <c r="U1841" s="19"/>
      <c r="V1841" s="19"/>
      <c r="W1841" s="19"/>
    </row>
    <row r="1842" spans="1:23" ht="12.75">
      <c r="A1842" s="3"/>
      <c r="B1842" s="3"/>
      <c r="C1842" s="3"/>
      <c r="D1842" s="33"/>
      <c r="E1842" s="3"/>
      <c r="F1842" s="21"/>
      <c r="H1842" s="3"/>
      <c r="I1842" s="22"/>
      <c r="K1842" s="3"/>
      <c r="L1842" s="3"/>
      <c r="M1842" s="3"/>
      <c r="P1842" s="17"/>
      <c r="U1842" s="19"/>
      <c r="V1842" s="19"/>
      <c r="W1842" s="19"/>
    </row>
    <row r="1843" spans="1:23" ht="12.75">
      <c r="A1843" s="3"/>
      <c r="B1843" s="3"/>
      <c r="C1843" s="3"/>
      <c r="D1843" s="33"/>
      <c r="E1843" s="3"/>
      <c r="F1843" s="21"/>
      <c r="H1843" s="3"/>
      <c r="I1843" s="22"/>
      <c r="K1843" s="3"/>
      <c r="L1843" s="3"/>
      <c r="M1843" s="3"/>
      <c r="P1843" s="17"/>
      <c r="U1843" s="19"/>
      <c r="V1843" s="19"/>
      <c r="W1843" s="19"/>
    </row>
    <row r="1844" spans="1:23" ht="12.75">
      <c r="A1844" s="3"/>
      <c r="B1844" s="3"/>
      <c r="C1844" s="3"/>
      <c r="D1844" s="33"/>
      <c r="E1844" s="3"/>
      <c r="F1844" s="21"/>
      <c r="H1844" s="3"/>
      <c r="I1844" s="22"/>
      <c r="K1844" s="3"/>
      <c r="L1844" s="3"/>
      <c r="M1844" s="3"/>
      <c r="P1844" s="17"/>
      <c r="U1844" s="19"/>
      <c r="V1844" s="19"/>
      <c r="W1844" s="19"/>
    </row>
    <row r="1845" spans="1:23" ht="12.75">
      <c r="A1845" s="3"/>
      <c r="B1845" s="3"/>
      <c r="C1845" s="3"/>
      <c r="D1845" s="33"/>
      <c r="E1845" s="3"/>
      <c r="F1845" s="21"/>
      <c r="H1845" s="3"/>
      <c r="I1845" s="22"/>
      <c r="K1845" s="3"/>
      <c r="L1845" s="3"/>
      <c r="M1845" s="3"/>
      <c r="P1845" s="17"/>
      <c r="U1845" s="19"/>
      <c r="V1845" s="19"/>
      <c r="W1845" s="19"/>
    </row>
    <row r="1846" spans="1:23" ht="12.75">
      <c r="A1846" s="3"/>
      <c r="B1846" s="3"/>
      <c r="C1846" s="3"/>
      <c r="D1846" s="33"/>
      <c r="E1846" s="3"/>
      <c r="F1846" s="21"/>
      <c r="H1846" s="3"/>
      <c r="I1846" s="22"/>
      <c r="K1846" s="3"/>
      <c r="L1846" s="3"/>
      <c r="M1846" s="3"/>
      <c r="P1846" s="17"/>
      <c r="U1846" s="19"/>
      <c r="V1846" s="19"/>
      <c r="W1846" s="19"/>
    </row>
    <row r="1847" spans="1:23" ht="12.75">
      <c r="A1847" s="3"/>
      <c r="B1847" s="3"/>
      <c r="C1847" s="3"/>
      <c r="D1847" s="33"/>
      <c r="E1847" s="3"/>
      <c r="F1847" s="21"/>
      <c r="H1847" s="3"/>
      <c r="I1847" s="22"/>
      <c r="K1847" s="3"/>
      <c r="L1847" s="3"/>
      <c r="M1847" s="3"/>
      <c r="P1847" s="17"/>
      <c r="U1847" s="19"/>
      <c r="V1847" s="19"/>
      <c r="W1847" s="19"/>
    </row>
    <row r="1848" spans="1:23" ht="12.75">
      <c r="A1848" s="3"/>
      <c r="B1848" s="3"/>
      <c r="C1848" s="3"/>
      <c r="D1848" s="33"/>
      <c r="E1848" s="3"/>
      <c r="F1848" s="21"/>
      <c r="H1848" s="3"/>
      <c r="I1848" s="22"/>
      <c r="K1848" s="3"/>
      <c r="L1848" s="3"/>
      <c r="M1848" s="3"/>
      <c r="P1848" s="17"/>
      <c r="U1848" s="19"/>
      <c r="V1848" s="19"/>
      <c r="W1848" s="19"/>
    </row>
    <row r="1849" spans="1:23" ht="12.75">
      <c r="A1849" s="3"/>
      <c r="B1849" s="3"/>
      <c r="C1849" s="3"/>
      <c r="D1849" s="33"/>
      <c r="E1849" s="3"/>
      <c r="F1849" s="21"/>
      <c r="H1849" s="3"/>
      <c r="I1849" s="22"/>
      <c r="K1849" s="3"/>
      <c r="L1849" s="3"/>
      <c r="M1849" s="3"/>
      <c r="P1849" s="17"/>
      <c r="U1849" s="19"/>
      <c r="V1849" s="19"/>
      <c r="W1849" s="19"/>
    </row>
    <row r="1850" spans="1:23" ht="12.75">
      <c r="A1850" s="3"/>
      <c r="B1850" s="3"/>
      <c r="C1850" s="3"/>
      <c r="D1850" s="33"/>
      <c r="E1850" s="3"/>
      <c r="F1850" s="21"/>
      <c r="H1850" s="3"/>
      <c r="I1850" s="22"/>
      <c r="K1850" s="3"/>
      <c r="L1850" s="3"/>
      <c r="M1850" s="3"/>
      <c r="P1850" s="17"/>
      <c r="U1850" s="19"/>
      <c r="V1850" s="19"/>
      <c r="W1850" s="19"/>
    </row>
    <row r="1851" spans="1:23" ht="12.75">
      <c r="A1851" s="3"/>
      <c r="B1851" s="3"/>
      <c r="C1851" s="3"/>
      <c r="D1851" s="33"/>
      <c r="E1851" s="3"/>
      <c r="F1851" s="21"/>
      <c r="H1851" s="3"/>
      <c r="I1851" s="22"/>
      <c r="K1851" s="3"/>
      <c r="L1851" s="3"/>
      <c r="M1851" s="3"/>
      <c r="P1851" s="17"/>
      <c r="U1851" s="19"/>
      <c r="V1851" s="19"/>
      <c r="W1851" s="19"/>
    </row>
    <row r="1852" spans="1:23" ht="12.75">
      <c r="A1852" s="3"/>
      <c r="B1852" s="3"/>
      <c r="C1852" s="3"/>
      <c r="D1852" s="33"/>
      <c r="E1852" s="3"/>
      <c r="F1852" s="21"/>
      <c r="H1852" s="3"/>
      <c r="I1852" s="22"/>
      <c r="K1852" s="3"/>
      <c r="L1852" s="3"/>
      <c r="M1852" s="3"/>
      <c r="P1852" s="17"/>
      <c r="U1852" s="19"/>
      <c r="V1852" s="19"/>
      <c r="W1852" s="19"/>
    </row>
    <row r="1853" spans="1:23" ht="12.75">
      <c r="A1853" s="3"/>
      <c r="B1853" s="3"/>
      <c r="C1853" s="3"/>
      <c r="D1853" s="33"/>
      <c r="E1853" s="3"/>
      <c r="F1853" s="21"/>
      <c r="H1853" s="3"/>
      <c r="I1853" s="22"/>
      <c r="K1853" s="3"/>
      <c r="L1853" s="3"/>
      <c r="M1853" s="3"/>
      <c r="P1853" s="17"/>
      <c r="U1853" s="19"/>
      <c r="V1853" s="19"/>
      <c r="W1853" s="19"/>
    </row>
    <row r="1854" spans="1:23" ht="12.75">
      <c r="A1854" s="3"/>
      <c r="B1854" s="3"/>
      <c r="C1854" s="3"/>
      <c r="D1854" s="33"/>
      <c r="E1854" s="3"/>
      <c r="F1854" s="21"/>
      <c r="H1854" s="3"/>
      <c r="I1854" s="22"/>
      <c r="K1854" s="3"/>
      <c r="L1854" s="3"/>
      <c r="M1854" s="3"/>
      <c r="P1854" s="17"/>
      <c r="U1854" s="19"/>
      <c r="V1854" s="19"/>
      <c r="W1854" s="19"/>
    </row>
    <row r="1855" spans="1:23" ht="12.75">
      <c r="A1855" s="3"/>
      <c r="B1855" s="3"/>
      <c r="C1855" s="3"/>
      <c r="D1855" s="33"/>
      <c r="E1855" s="3"/>
      <c r="F1855" s="21"/>
      <c r="H1855" s="3"/>
      <c r="I1855" s="22"/>
      <c r="K1855" s="3"/>
      <c r="L1855" s="3"/>
      <c r="M1855" s="3"/>
      <c r="P1855" s="17"/>
      <c r="U1855" s="19"/>
      <c r="V1855" s="19"/>
      <c r="W1855" s="19"/>
    </row>
    <row r="1856" spans="1:23" ht="12.75">
      <c r="A1856" s="3"/>
      <c r="B1856" s="3"/>
      <c r="C1856" s="3"/>
      <c r="D1856" s="33"/>
      <c r="E1856" s="3"/>
      <c r="F1856" s="21"/>
      <c r="H1856" s="3"/>
      <c r="I1856" s="22"/>
      <c r="K1856" s="3"/>
      <c r="L1856" s="3"/>
      <c r="M1856" s="3"/>
      <c r="P1856" s="17"/>
      <c r="U1856" s="19"/>
      <c r="V1856" s="19"/>
      <c r="W1856" s="19"/>
    </row>
    <row r="1857" spans="1:23" ht="12.75">
      <c r="A1857" s="3"/>
      <c r="B1857" s="3"/>
      <c r="C1857" s="3"/>
      <c r="D1857" s="33"/>
      <c r="E1857" s="3"/>
      <c r="F1857" s="21"/>
      <c r="H1857" s="3"/>
      <c r="I1857" s="22"/>
      <c r="K1857" s="3"/>
      <c r="L1857" s="3"/>
      <c r="M1857" s="3"/>
      <c r="P1857" s="17"/>
      <c r="U1857" s="19"/>
      <c r="V1857" s="19"/>
      <c r="W1857" s="19"/>
    </row>
    <row r="1858" spans="1:23" ht="12.75">
      <c r="A1858" s="3"/>
      <c r="B1858" s="3"/>
      <c r="C1858" s="3"/>
      <c r="D1858" s="33"/>
      <c r="E1858" s="3"/>
      <c r="F1858" s="21"/>
      <c r="H1858" s="3"/>
      <c r="I1858" s="22"/>
      <c r="K1858" s="3"/>
      <c r="L1858" s="3"/>
      <c r="M1858" s="3"/>
      <c r="P1858" s="17"/>
      <c r="U1858" s="19"/>
      <c r="V1858" s="19"/>
      <c r="W1858" s="19"/>
    </row>
    <row r="1859" spans="1:23" ht="12.75">
      <c r="A1859" s="3"/>
      <c r="B1859" s="3"/>
      <c r="C1859" s="3"/>
      <c r="D1859" s="33"/>
      <c r="E1859" s="3"/>
      <c r="F1859" s="21"/>
      <c r="H1859" s="3"/>
      <c r="I1859" s="22"/>
      <c r="K1859" s="3"/>
      <c r="L1859" s="3"/>
      <c r="M1859" s="3"/>
      <c r="P1859" s="17"/>
      <c r="U1859" s="19"/>
      <c r="V1859" s="19"/>
      <c r="W1859" s="19"/>
    </row>
    <row r="1860" spans="1:23" ht="12.75">
      <c r="A1860" s="3"/>
      <c r="B1860" s="3"/>
      <c r="C1860" s="3"/>
      <c r="D1860" s="33"/>
      <c r="E1860" s="3"/>
      <c r="F1860" s="21"/>
      <c r="H1860" s="3"/>
      <c r="I1860" s="22"/>
      <c r="K1860" s="3"/>
      <c r="L1860" s="3"/>
      <c r="M1860" s="3"/>
      <c r="P1860" s="17"/>
      <c r="U1860" s="19"/>
      <c r="V1860" s="19"/>
      <c r="W1860" s="19"/>
    </row>
    <row r="1861" spans="1:23" ht="12.75">
      <c r="A1861" s="3"/>
      <c r="B1861" s="3"/>
      <c r="C1861" s="3"/>
      <c r="D1861" s="33"/>
      <c r="E1861" s="3"/>
      <c r="F1861" s="21"/>
      <c r="H1861" s="3"/>
      <c r="I1861" s="22"/>
      <c r="K1861" s="3"/>
      <c r="L1861" s="3"/>
      <c r="M1861" s="3"/>
      <c r="P1861" s="17"/>
      <c r="U1861" s="19"/>
      <c r="V1861" s="19"/>
      <c r="W1861" s="19"/>
    </row>
    <row r="1862" spans="1:23" ht="12.75">
      <c r="A1862" s="3"/>
      <c r="B1862" s="3"/>
      <c r="C1862" s="3"/>
      <c r="D1862" s="33"/>
      <c r="E1862" s="3"/>
      <c r="F1862" s="21"/>
      <c r="H1862" s="3"/>
      <c r="I1862" s="22"/>
      <c r="K1862" s="3"/>
      <c r="L1862" s="3"/>
      <c r="M1862" s="3"/>
      <c r="P1862" s="17"/>
      <c r="U1862" s="19"/>
      <c r="V1862" s="19"/>
      <c r="W1862" s="19"/>
    </row>
    <row r="1863" spans="1:23" ht="12.75">
      <c r="A1863" s="3"/>
      <c r="B1863" s="3"/>
      <c r="C1863" s="3"/>
      <c r="D1863" s="33"/>
      <c r="E1863" s="3"/>
      <c r="F1863" s="21"/>
      <c r="H1863" s="3"/>
      <c r="I1863" s="22"/>
      <c r="K1863" s="3"/>
      <c r="L1863" s="3"/>
      <c r="M1863" s="3"/>
      <c r="P1863" s="17"/>
      <c r="U1863" s="19"/>
      <c r="V1863" s="19"/>
      <c r="W1863" s="19"/>
    </row>
    <row r="1864" spans="1:23" ht="12.75">
      <c r="A1864" s="3"/>
      <c r="B1864" s="3"/>
      <c r="C1864" s="3"/>
      <c r="D1864" s="33"/>
      <c r="E1864" s="3"/>
      <c r="F1864" s="21"/>
      <c r="H1864" s="3"/>
      <c r="I1864" s="22"/>
      <c r="K1864" s="3"/>
      <c r="L1864" s="3"/>
      <c r="M1864" s="3"/>
      <c r="P1864" s="17"/>
      <c r="U1864" s="19"/>
      <c r="V1864" s="19"/>
      <c r="W1864" s="19"/>
    </row>
    <row r="1865" spans="1:23" ht="12.75">
      <c r="A1865" s="3"/>
      <c r="B1865" s="3"/>
      <c r="C1865" s="3"/>
      <c r="D1865" s="33"/>
      <c r="E1865" s="3"/>
      <c r="F1865" s="21"/>
      <c r="H1865" s="3"/>
      <c r="I1865" s="22"/>
      <c r="K1865" s="3"/>
      <c r="L1865" s="3"/>
      <c r="M1865" s="3"/>
      <c r="P1865" s="17"/>
      <c r="U1865" s="19"/>
      <c r="V1865" s="19"/>
      <c r="W1865" s="19"/>
    </row>
    <row r="1866" spans="1:23" ht="12.75">
      <c r="A1866" s="3"/>
      <c r="B1866" s="3"/>
      <c r="C1866" s="3"/>
      <c r="D1866" s="33"/>
      <c r="E1866" s="3"/>
      <c r="F1866" s="21"/>
      <c r="H1866" s="3"/>
      <c r="I1866" s="22"/>
      <c r="K1866" s="3"/>
      <c r="L1866" s="3"/>
      <c r="M1866" s="3"/>
      <c r="P1866" s="17"/>
      <c r="U1866" s="19"/>
      <c r="V1866" s="19"/>
      <c r="W1866" s="19"/>
    </row>
    <row r="1867" spans="1:23" ht="12.75">
      <c r="A1867" s="3"/>
      <c r="B1867" s="3"/>
      <c r="C1867" s="3"/>
      <c r="D1867" s="33"/>
      <c r="E1867" s="3"/>
      <c r="F1867" s="21"/>
      <c r="H1867" s="3"/>
      <c r="I1867" s="22"/>
      <c r="K1867" s="3"/>
      <c r="L1867" s="3"/>
      <c r="M1867" s="3"/>
      <c r="P1867" s="17"/>
      <c r="U1867" s="19"/>
      <c r="V1867" s="19"/>
      <c r="W1867" s="19"/>
    </row>
    <row r="1868" spans="1:23" ht="12.75">
      <c r="A1868" s="3"/>
      <c r="B1868" s="3"/>
      <c r="C1868" s="3"/>
      <c r="D1868" s="33"/>
      <c r="E1868" s="3"/>
      <c r="F1868" s="21"/>
      <c r="H1868" s="3"/>
      <c r="I1868" s="22"/>
      <c r="K1868" s="3"/>
      <c r="L1868" s="3"/>
      <c r="M1868" s="3"/>
      <c r="P1868" s="17"/>
      <c r="U1868" s="19"/>
      <c r="V1868" s="19"/>
      <c r="W1868" s="19"/>
    </row>
    <row r="1869" spans="1:23" ht="12.75">
      <c r="A1869" s="3"/>
      <c r="B1869" s="3"/>
      <c r="C1869" s="3"/>
      <c r="D1869" s="33"/>
      <c r="E1869" s="3"/>
      <c r="F1869" s="21"/>
      <c r="H1869" s="3"/>
      <c r="I1869" s="22"/>
      <c r="K1869" s="3"/>
      <c r="L1869" s="3"/>
      <c r="M1869" s="3"/>
      <c r="P1869" s="17"/>
      <c r="U1869" s="19"/>
      <c r="V1869" s="19"/>
      <c r="W1869" s="19"/>
    </row>
    <row r="1870" spans="1:23" ht="12.75">
      <c r="A1870" s="3"/>
      <c r="B1870" s="3"/>
      <c r="C1870" s="3"/>
      <c r="D1870" s="33"/>
      <c r="E1870" s="3"/>
      <c r="F1870" s="21"/>
      <c r="H1870" s="3"/>
      <c r="I1870" s="22"/>
      <c r="K1870" s="3"/>
      <c r="L1870" s="3"/>
      <c r="M1870" s="3"/>
      <c r="P1870" s="17"/>
      <c r="U1870" s="19"/>
      <c r="V1870" s="19"/>
      <c r="W1870" s="19"/>
    </row>
    <row r="1871" spans="1:23" ht="12.75">
      <c r="A1871" s="3"/>
      <c r="B1871" s="3"/>
      <c r="C1871" s="3"/>
      <c r="D1871" s="33"/>
      <c r="E1871" s="3"/>
      <c r="F1871" s="21"/>
      <c r="H1871" s="3"/>
      <c r="I1871" s="22"/>
      <c r="K1871" s="3"/>
      <c r="L1871" s="3"/>
      <c r="M1871" s="3"/>
      <c r="P1871" s="17"/>
      <c r="U1871" s="19"/>
      <c r="V1871" s="19"/>
      <c r="W1871" s="19"/>
    </row>
    <row r="1872" spans="1:23" ht="12.75">
      <c r="A1872" s="3"/>
      <c r="B1872" s="3"/>
      <c r="C1872" s="3"/>
      <c r="D1872" s="33"/>
      <c r="E1872" s="3"/>
      <c r="F1872" s="21"/>
      <c r="H1872" s="3"/>
      <c r="I1872" s="22"/>
      <c r="K1872" s="3"/>
      <c r="L1872" s="3"/>
      <c r="M1872" s="3"/>
      <c r="P1872" s="17"/>
      <c r="U1872" s="19"/>
      <c r="V1872" s="19"/>
      <c r="W1872" s="19"/>
    </row>
    <row r="1873" spans="1:23" ht="12.75">
      <c r="A1873" s="3"/>
      <c r="B1873" s="3"/>
      <c r="C1873" s="3"/>
      <c r="D1873" s="33"/>
      <c r="E1873" s="3"/>
      <c r="F1873" s="21"/>
      <c r="H1873" s="3"/>
      <c r="I1873" s="22"/>
      <c r="K1873" s="3"/>
      <c r="L1873" s="3"/>
      <c r="M1873" s="3"/>
      <c r="P1873" s="17"/>
      <c r="U1873" s="19"/>
      <c r="V1873" s="19"/>
      <c r="W1873" s="19"/>
    </row>
    <row r="1874" spans="1:23" ht="12.75">
      <c r="A1874" s="3"/>
      <c r="B1874" s="3"/>
      <c r="C1874" s="3"/>
      <c r="D1874" s="33"/>
      <c r="E1874" s="3"/>
      <c r="F1874" s="21"/>
      <c r="H1874" s="3"/>
      <c r="I1874" s="22"/>
      <c r="K1874" s="3"/>
      <c r="L1874" s="3"/>
      <c r="M1874" s="3"/>
      <c r="P1874" s="17"/>
      <c r="U1874" s="19"/>
      <c r="V1874" s="19"/>
      <c r="W1874" s="19"/>
    </row>
    <row r="1875" spans="1:23" ht="12.75">
      <c r="A1875" s="3"/>
      <c r="B1875" s="3"/>
      <c r="C1875" s="3"/>
      <c r="D1875" s="33"/>
      <c r="E1875" s="3"/>
      <c r="F1875" s="21"/>
      <c r="H1875" s="3"/>
      <c r="I1875" s="22"/>
      <c r="K1875" s="3"/>
      <c r="L1875" s="3"/>
      <c r="M1875" s="3"/>
      <c r="P1875" s="17"/>
      <c r="U1875" s="19"/>
      <c r="V1875" s="19"/>
      <c r="W1875" s="19"/>
    </row>
    <row r="1876" spans="1:23" ht="12.75">
      <c r="A1876" s="3"/>
      <c r="B1876" s="3"/>
      <c r="C1876" s="3"/>
      <c r="D1876" s="33"/>
      <c r="E1876" s="3"/>
      <c r="F1876" s="21"/>
      <c r="H1876" s="3"/>
      <c r="I1876" s="22"/>
      <c r="K1876" s="3"/>
      <c r="L1876" s="3"/>
      <c r="M1876" s="3"/>
      <c r="P1876" s="17"/>
      <c r="U1876" s="19"/>
      <c r="V1876" s="19"/>
      <c r="W1876" s="19"/>
    </row>
    <row r="1877" spans="1:23" ht="12.75">
      <c r="A1877" s="3"/>
      <c r="B1877" s="3"/>
      <c r="C1877" s="3"/>
      <c r="D1877" s="33"/>
      <c r="E1877" s="3"/>
      <c r="F1877" s="21"/>
      <c r="H1877" s="3"/>
      <c r="I1877" s="22"/>
      <c r="K1877" s="3"/>
      <c r="L1877" s="3"/>
      <c r="M1877" s="3"/>
      <c r="P1877" s="17"/>
      <c r="U1877" s="19"/>
      <c r="V1877" s="19"/>
      <c r="W1877" s="19"/>
    </row>
    <row r="1878" spans="1:23" ht="12.75">
      <c r="A1878" s="3"/>
      <c r="B1878" s="3"/>
      <c r="C1878" s="3"/>
      <c r="D1878" s="33"/>
      <c r="E1878" s="3"/>
      <c r="F1878" s="21"/>
      <c r="H1878" s="3"/>
      <c r="I1878" s="22"/>
      <c r="K1878" s="3"/>
      <c r="L1878" s="3"/>
      <c r="M1878" s="3"/>
      <c r="P1878" s="17"/>
      <c r="U1878" s="19"/>
      <c r="V1878" s="19"/>
      <c r="W1878" s="19"/>
    </row>
    <row r="1879" spans="1:23" ht="12.75">
      <c r="A1879" s="3"/>
      <c r="B1879" s="3"/>
      <c r="C1879" s="3"/>
      <c r="D1879" s="33"/>
      <c r="E1879" s="3"/>
      <c r="F1879" s="21"/>
      <c r="H1879" s="3"/>
      <c r="I1879" s="22"/>
      <c r="K1879" s="3"/>
      <c r="L1879" s="3"/>
      <c r="M1879" s="3"/>
      <c r="P1879" s="17"/>
      <c r="U1879" s="19"/>
      <c r="V1879" s="19"/>
      <c r="W1879" s="19"/>
    </row>
    <row r="1880" spans="1:23" ht="12.75">
      <c r="A1880" s="3"/>
      <c r="B1880" s="3"/>
      <c r="C1880" s="3"/>
      <c r="D1880" s="33"/>
      <c r="E1880" s="3"/>
      <c r="F1880" s="21"/>
      <c r="H1880" s="3"/>
      <c r="I1880" s="22"/>
      <c r="K1880" s="3"/>
      <c r="L1880" s="3"/>
      <c r="M1880" s="3"/>
      <c r="P1880" s="17"/>
      <c r="U1880" s="19"/>
      <c r="V1880" s="19"/>
      <c r="W1880" s="19"/>
    </row>
    <row r="1881" spans="1:23" ht="12.75">
      <c r="A1881" s="3"/>
      <c r="B1881" s="3"/>
      <c r="C1881" s="3"/>
      <c r="D1881" s="33"/>
      <c r="E1881" s="3"/>
      <c r="F1881" s="21"/>
      <c r="H1881" s="3"/>
      <c r="I1881" s="22"/>
      <c r="K1881" s="3"/>
      <c r="L1881" s="3"/>
      <c r="M1881" s="3"/>
      <c r="P1881" s="17"/>
      <c r="U1881" s="19"/>
      <c r="V1881" s="19"/>
      <c r="W1881" s="19"/>
    </row>
    <row r="1882" spans="1:23" ht="12.75">
      <c r="A1882" s="3"/>
      <c r="B1882" s="3"/>
      <c r="C1882" s="3"/>
      <c r="D1882" s="33"/>
      <c r="E1882" s="3"/>
      <c r="F1882" s="21"/>
      <c r="H1882" s="3"/>
      <c r="I1882" s="22"/>
      <c r="K1882" s="3"/>
      <c r="L1882" s="3"/>
      <c r="M1882" s="3"/>
      <c r="P1882" s="17"/>
      <c r="U1882" s="19"/>
      <c r="V1882" s="19"/>
      <c r="W1882" s="19"/>
    </row>
    <row r="1883" spans="1:23" ht="12.75">
      <c r="A1883" s="3"/>
      <c r="B1883" s="3"/>
      <c r="C1883" s="3"/>
      <c r="D1883" s="33"/>
      <c r="E1883" s="3"/>
      <c r="F1883" s="21"/>
      <c r="H1883" s="3"/>
      <c r="I1883" s="22"/>
      <c r="K1883" s="3"/>
      <c r="L1883" s="3"/>
      <c r="M1883" s="3"/>
      <c r="P1883" s="17"/>
      <c r="U1883" s="19"/>
      <c r="V1883" s="19"/>
      <c r="W1883" s="19"/>
    </row>
    <row r="1884" spans="1:23" ht="12.75">
      <c r="A1884" s="3"/>
      <c r="B1884" s="3"/>
      <c r="C1884" s="3"/>
      <c r="D1884" s="33"/>
      <c r="E1884" s="3"/>
      <c r="F1884" s="21"/>
      <c r="H1884" s="3"/>
      <c r="I1884" s="22"/>
      <c r="K1884" s="3"/>
      <c r="L1884" s="3"/>
      <c r="M1884" s="3"/>
      <c r="P1884" s="17"/>
      <c r="U1884" s="19"/>
      <c r="V1884" s="19"/>
      <c r="W1884" s="19"/>
    </row>
    <row r="1885" spans="1:23" ht="12.75">
      <c r="A1885" s="3"/>
      <c r="B1885" s="3"/>
      <c r="C1885" s="3"/>
      <c r="D1885" s="33"/>
      <c r="E1885" s="3"/>
      <c r="F1885" s="21"/>
      <c r="H1885" s="3"/>
      <c r="I1885" s="22"/>
      <c r="K1885" s="3"/>
      <c r="L1885" s="3"/>
      <c r="M1885" s="3"/>
      <c r="P1885" s="17"/>
      <c r="U1885" s="19"/>
      <c r="V1885" s="19"/>
      <c r="W1885" s="19"/>
    </row>
    <row r="1886" spans="1:23" ht="12.75">
      <c r="A1886" s="3"/>
      <c r="B1886" s="3"/>
      <c r="C1886" s="3"/>
      <c r="D1886" s="33"/>
      <c r="E1886" s="3"/>
      <c r="F1886" s="21"/>
      <c r="H1886" s="3"/>
      <c r="I1886" s="22"/>
      <c r="K1886" s="3"/>
      <c r="L1886" s="3"/>
      <c r="M1886" s="3"/>
      <c r="P1886" s="17"/>
      <c r="U1886" s="19"/>
      <c r="V1886" s="19"/>
      <c r="W1886" s="19"/>
    </row>
    <row r="1887" spans="1:23" ht="12.75">
      <c r="A1887" s="3"/>
      <c r="B1887" s="3"/>
      <c r="C1887" s="3"/>
      <c r="D1887" s="33"/>
      <c r="E1887" s="3"/>
      <c r="F1887" s="21"/>
      <c r="H1887" s="3"/>
      <c r="I1887" s="22"/>
      <c r="K1887" s="3"/>
      <c r="L1887" s="3"/>
      <c r="M1887" s="3"/>
      <c r="P1887" s="17"/>
      <c r="U1887" s="19"/>
      <c r="V1887" s="19"/>
      <c r="W1887" s="19"/>
    </row>
    <row r="1888" spans="1:23" ht="12.75">
      <c r="A1888" s="3"/>
      <c r="B1888" s="3"/>
      <c r="C1888" s="3"/>
      <c r="D1888" s="33"/>
      <c r="E1888" s="3"/>
      <c r="F1888" s="21"/>
      <c r="H1888" s="3"/>
      <c r="I1888" s="22"/>
      <c r="K1888" s="3"/>
      <c r="L1888" s="3"/>
      <c r="M1888" s="3"/>
      <c r="P1888" s="17"/>
      <c r="U1888" s="19"/>
      <c r="V1888" s="19"/>
      <c r="W1888" s="19"/>
    </row>
    <row r="1889" spans="1:23" ht="12.75">
      <c r="A1889" s="3"/>
      <c r="B1889" s="3"/>
      <c r="C1889" s="3"/>
      <c r="D1889" s="33"/>
      <c r="E1889" s="3"/>
      <c r="F1889" s="21"/>
      <c r="H1889" s="3"/>
      <c r="I1889" s="22"/>
      <c r="K1889" s="3"/>
      <c r="L1889" s="3"/>
      <c r="M1889" s="3"/>
      <c r="P1889" s="17"/>
      <c r="U1889" s="19"/>
      <c r="V1889" s="19"/>
      <c r="W1889" s="19"/>
    </row>
    <row r="1890" spans="1:23" ht="12.75">
      <c r="A1890" s="3"/>
      <c r="B1890" s="3"/>
      <c r="C1890" s="3"/>
      <c r="D1890" s="33"/>
      <c r="E1890" s="3"/>
      <c r="F1890" s="21"/>
      <c r="H1890" s="3"/>
      <c r="I1890" s="22"/>
      <c r="K1890" s="3"/>
      <c r="L1890" s="3"/>
      <c r="M1890" s="3"/>
      <c r="P1890" s="17"/>
      <c r="U1890" s="19"/>
      <c r="V1890" s="19"/>
      <c r="W1890" s="19"/>
    </row>
    <row r="1891" spans="1:23" ht="12.75">
      <c r="A1891" s="3"/>
      <c r="B1891" s="3"/>
      <c r="C1891" s="3"/>
      <c r="D1891" s="33"/>
      <c r="E1891" s="3"/>
      <c r="F1891" s="21"/>
      <c r="H1891" s="3"/>
      <c r="I1891" s="22"/>
      <c r="K1891" s="3"/>
      <c r="L1891" s="3"/>
      <c r="M1891" s="3"/>
      <c r="P1891" s="17"/>
      <c r="U1891" s="19"/>
      <c r="V1891" s="19"/>
      <c r="W1891" s="19"/>
    </row>
    <row r="1892" spans="1:23" ht="12.75">
      <c r="A1892" s="3"/>
      <c r="B1892" s="3"/>
      <c r="C1892" s="3"/>
      <c r="D1892" s="33"/>
      <c r="E1892" s="3"/>
      <c r="F1892" s="21"/>
      <c r="H1892" s="3"/>
      <c r="I1892" s="22"/>
      <c r="K1892" s="3"/>
      <c r="L1892" s="3"/>
      <c r="M1892" s="3"/>
      <c r="P1892" s="17"/>
      <c r="U1892" s="19"/>
      <c r="V1892" s="19"/>
      <c r="W1892" s="19"/>
    </row>
    <row r="1893" spans="1:23" ht="12.75">
      <c r="A1893" s="3"/>
      <c r="B1893" s="3"/>
      <c r="C1893" s="3"/>
      <c r="D1893" s="33"/>
      <c r="E1893" s="3"/>
      <c r="F1893" s="21"/>
      <c r="H1893" s="3"/>
      <c r="I1893" s="22"/>
      <c r="K1893" s="3"/>
      <c r="L1893" s="3"/>
      <c r="M1893" s="3"/>
      <c r="P1893" s="17"/>
      <c r="U1893" s="19"/>
      <c r="V1893" s="19"/>
      <c r="W1893" s="19"/>
    </row>
    <row r="1894" spans="1:23" ht="12.75">
      <c r="A1894" s="3"/>
      <c r="B1894" s="3"/>
      <c r="C1894" s="3"/>
      <c r="D1894" s="33"/>
      <c r="E1894" s="3"/>
      <c r="F1894" s="21"/>
      <c r="H1894" s="3"/>
      <c r="I1894" s="22"/>
      <c r="K1894" s="3"/>
      <c r="L1894" s="3"/>
      <c r="M1894" s="3"/>
      <c r="P1894" s="17"/>
      <c r="U1894" s="19"/>
      <c r="V1894" s="19"/>
      <c r="W1894" s="19"/>
    </row>
    <row r="1895" spans="1:23" ht="12.75">
      <c r="A1895" s="3"/>
      <c r="B1895" s="3"/>
      <c r="C1895" s="3"/>
      <c r="D1895" s="33"/>
      <c r="E1895" s="3"/>
      <c r="F1895" s="21"/>
      <c r="H1895" s="3"/>
      <c r="I1895" s="22"/>
      <c r="K1895" s="3"/>
      <c r="L1895" s="3"/>
      <c r="M1895" s="3"/>
      <c r="P1895" s="17"/>
      <c r="U1895" s="19"/>
      <c r="V1895" s="19"/>
      <c r="W1895" s="19"/>
    </row>
    <row r="1896" spans="1:23" ht="12.75">
      <c r="A1896" s="3"/>
      <c r="B1896" s="3"/>
      <c r="C1896" s="3"/>
      <c r="D1896" s="33"/>
      <c r="E1896" s="3"/>
      <c r="F1896" s="21"/>
      <c r="H1896" s="3"/>
      <c r="I1896" s="22"/>
      <c r="K1896" s="3"/>
      <c r="L1896" s="3"/>
      <c r="M1896" s="3"/>
      <c r="P1896" s="17"/>
      <c r="U1896" s="19"/>
      <c r="V1896" s="19"/>
      <c r="W1896" s="19"/>
    </row>
    <row r="1897" spans="1:23" ht="12.75">
      <c r="A1897" s="3"/>
      <c r="B1897" s="3"/>
      <c r="C1897" s="3"/>
      <c r="D1897" s="33"/>
      <c r="E1897" s="3"/>
      <c r="F1897" s="21"/>
      <c r="H1897" s="3"/>
      <c r="I1897" s="22"/>
      <c r="K1897" s="3"/>
      <c r="L1897" s="3"/>
      <c r="M1897" s="3"/>
      <c r="P1897" s="17"/>
      <c r="U1897" s="19"/>
      <c r="V1897" s="19"/>
      <c r="W1897" s="19"/>
    </row>
    <row r="1898" spans="1:23" ht="12.75">
      <c r="A1898" s="3"/>
      <c r="B1898" s="3"/>
      <c r="C1898" s="3"/>
      <c r="D1898" s="33"/>
      <c r="E1898" s="3"/>
      <c r="F1898" s="21"/>
      <c r="H1898" s="3"/>
      <c r="I1898" s="22"/>
      <c r="K1898" s="3"/>
      <c r="L1898" s="3"/>
      <c r="M1898" s="3"/>
      <c r="P1898" s="17"/>
      <c r="U1898" s="19"/>
      <c r="V1898" s="19"/>
      <c r="W1898" s="19"/>
    </row>
    <row r="1899" spans="1:23" ht="12.75">
      <c r="A1899" s="3"/>
      <c r="B1899" s="3"/>
      <c r="C1899" s="3"/>
      <c r="D1899" s="33"/>
      <c r="E1899" s="3"/>
      <c r="F1899" s="21"/>
      <c r="H1899" s="3"/>
      <c r="I1899" s="22"/>
      <c r="K1899" s="3"/>
      <c r="L1899" s="3"/>
      <c r="M1899" s="3"/>
      <c r="P1899" s="17"/>
      <c r="U1899" s="19"/>
      <c r="V1899" s="19"/>
      <c r="W1899" s="19"/>
    </row>
    <row r="1900" spans="1:23" ht="12.75">
      <c r="A1900" s="3"/>
      <c r="B1900" s="3"/>
      <c r="C1900" s="3"/>
      <c r="D1900" s="33"/>
      <c r="E1900" s="3"/>
      <c r="F1900" s="21"/>
      <c r="H1900" s="3"/>
      <c r="I1900" s="22"/>
      <c r="K1900" s="3"/>
      <c r="L1900" s="3"/>
      <c r="M1900" s="3"/>
      <c r="P1900" s="17"/>
      <c r="U1900" s="19"/>
      <c r="V1900" s="19"/>
      <c r="W1900" s="19"/>
    </row>
    <row r="1901" spans="1:23" ht="12.75">
      <c r="A1901" s="3"/>
      <c r="B1901" s="3"/>
      <c r="C1901" s="3"/>
      <c r="D1901" s="33"/>
      <c r="E1901" s="3"/>
      <c r="F1901" s="21"/>
      <c r="H1901" s="3"/>
      <c r="I1901" s="22"/>
      <c r="K1901" s="3"/>
      <c r="L1901" s="3"/>
      <c r="M1901" s="3"/>
      <c r="P1901" s="17"/>
      <c r="U1901" s="19"/>
      <c r="V1901" s="19"/>
      <c r="W1901" s="19"/>
    </row>
    <row r="1902" spans="1:23" ht="12.75">
      <c r="A1902" s="3"/>
      <c r="B1902" s="3"/>
      <c r="C1902" s="3"/>
      <c r="D1902" s="33"/>
      <c r="E1902" s="3"/>
      <c r="F1902" s="21"/>
      <c r="H1902" s="3"/>
      <c r="I1902" s="22"/>
      <c r="K1902" s="3"/>
      <c r="L1902" s="3"/>
      <c r="M1902" s="3"/>
      <c r="P1902" s="17"/>
      <c r="U1902" s="19"/>
      <c r="V1902" s="19"/>
      <c r="W1902" s="19"/>
    </row>
    <row r="1903" spans="1:23" ht="12.75">
      <c r="A1903" s="3"/>
      <c r="B1903" s="3"/>
      <c r="C1903" s="3"/>
      <c r="D1903" s="33"/>
      <c r="E1903" s="3"/>
      <c r="F1903" s="21"/>
      <c r="H1903" s="3"/>
      <c r="I1903" s="22"/>
      <c r="K1903" s="3"/>
      <c r="L1903" s="3"/>
      <c r="M1903" s="3"/>
      <c r="P1903" s="17"/>
      <c r="U1903" s="19"/>
      <c r="V1903" s="19"/>
      <c r="W1903" s="19"/>
    </row>
    <row r="1904" spans="1:23" ht="12.75">
      <c r="A1904" s="3"/>
      <c r="B1904" s="3"/>
      <c r="C1904" s="3"/>
      <c r="D1904" s="33"/>
      <c r="E1904" s="3"/>
      <c r="F1904" s="21"/>
      <c r="H1904" s="3"/>
      <c r="I1904" s="22"/>
      <c r="K1904" s="3"/>
      <c r="L1904" s="3"/>
      <c r="M1904" s="3"/>
      <c r="P1904" s="17"/>
      <c r="U1904" s="19"/>
      <c r="V1904" s="19"/>
      <c r="W1904" s="19"/>
    </row>
    <row r="1905" spans="1:23" ht="12.75">
      <c r="A1905" s="3"/>
      <c r="B1905" s="3"/>
      <c r="C1905" s="3"/>
      <c r="D1905" s="33"/>
      <c r="E1905" s="3"/>
      <c r="F1905" s="21"/>
      <c r="H1905" s="3"/>
      <c r="I1905" s="22"/>
      <c r="K1905" s="3"/>
      <c r="L1905" s="3"/>
      <c r="M1905" s="3"/>
      <c r="P1905" s="17"/>
      <c r="U1905" s="19"/>
      <c r="V1905" s="19"/>
      <c r="W1905" s="19"/>
    </row>
    <row r="1906" spans="1:23" ht="12.75">
      <c r="A1906" s="3"/>
      <c r="B1906" s="3"/>
      <c r="C1906" s="3"/>
      <c r="D1906" s="33"/>
      <c r="E1906" s="3"/>
      <c r="F1906" s="21"/>
      <c r="H1906" s="3"/>
      <c r="I1906" s="22"/>
      <c r="K1906" s="3"/>
      <c r="L1906" s="3"/>
      <c r="M1906" s="3"/>
      <c r="P1906" s="17"/>
      <c r="U1906" s="19"/>
      <c r="V1906" s="19"/>
      <c r="W1906" s="19"/>
    </row>
    <row r="1907" spans="1:23" ht="12.75">
      <c r="A1907" s="3"/>
      <c r="B1907" s="3"/>
      <c r="C1907" s="3"/>
      <c r="D1907" s="33"/>
      <c r="E1907" s="3"/>
      <c r="F1907" s="21"/>
      <c r="H1907" s="3"/>
      <c r="I1907" s="22"/>
      <c r="K1907" s="3"/>
      <c r="L1907" s="3"/>
      <c r="M1907" s="3"/>
      <c r="P1907" s="17"/>
      <c r="U1907" s="19"/>
      <c r="V1907" s="19"/>
      <c r="W1907" s="19"/>
    </row>
    <row r="1908" spans="1:23" ht="12.75">
      <c r="A1908" s="3"/>
      <c r="B1908" s="3"/>
      <c r="C1908" s="3"/>
      <c r="D1908" s="33"/>
      <c r="E1908" s="3"/>
      <c r="F1908" s="21"/>
      <c r="H1908" s="3"/>
      <c r="I1908" s="22"/>
      <c r="K1908" s="3"/>
      <c r="L1908" s="3"/>
      <c r="M1908" s="3"/>
      <c r="P1908" s="17"/>
      <c r="U1908" s="19"/>
      <c r="V1908" s="19"/>
      <c r="W1908" s="19"/>
    </row>
    <row r="1909" spans="1:23" ht="12.75">
      <c r="A1909" s="3"/>
      <c r="B1909" s="3"/>
      <c r="C1909" s="3"/>
      <c r="D1909" s="33"/>
      <c r="E1909" s="3"/>
      <c r="F1909" s="21"/>
      <c r="H1909" s="3"/>
      <c r="I1909" s="22"/>
      <c r="K1909" s="3"/>
      <c r="L1909" s="3"/>
      <c r="M1909" s="3"/>
      <c r="P1909" s="17"/>
      <c r="U1909" s="19"/>
      <c r="V1909" s="19"/>
      <c r="W1909" s="19"/>
    </row>
    <row r="1910" spans="1:23" ht="12.75">
      <c r="A1910" s="3"/>
      <c r="B1910" s="3"/>
      <c r="C1910" s="3"/>
      <c r="D1910" s="33"/>
      <c r="E1910" s="3"/>
      <c r="F1910" s="21"/>
      <c r="H1910" s="3"/>
      <c r="I1910" s="22"/>
      <c r="K1910" s="3"/>
      <c r="L1910" s="3"/>
      <c r="M1910" s="3"/>
      <c r="P1910" s="17"/>
      <c r="U1910" s="19"/>
      <c r="V1910" s="19"/>
      <c r="W1910" s="19"/>
    </row>
    <row r="1911" spans="1:23" ht="12.75">
      <c r="A1911" s="3"/>
      <c r="B1911" s="3"/>
      <c r="C1911" s="3"/>
      <c r="D1911" s="33"/>
      <c r="E1911" s="3"/>
      <c r="F1911" s="21"/>
      <c r="H1911" s="3"/>
      <c r="I1911" s="22"/>
      <c r="K1911" s="3"/>
      <c r="L1911" s="3"/>
      <c r="M1911" s="3"/>
      <c r="P1911" s="17"/>
      <c r="U1911" s="19"/>
      <c r="V1911" s="19"/>
      <c r="W1911" s="19"/>
    </row>
    <row r="1912" spans="1:23" ht="12.75">
      <c r="A1912" s="3"/>
      <c r="B1912" s="3"/>
      <c r="C1912" s="3"/>
      <c r="D1912" s="33"/>
      <c r="E1912" s="3"/>
      <c r="F1912" s="21"/>
      <c r="H1912" s="3"/>
      <c r="I1912" s="22"/>
      <c r="K1912" s="3"/>
      <c r="L1912" s="3"/>
      <c r="M1912" s="3"/>
      <c r="P1912" s="17"/>
      <c r="U1912" s="19"/>
      <c r="V1912" s="19"/>
      <c r="W1912" s="19"/>
    </row>
    <row r="1913" spans="1:23" ht="12.75">
      <c r="A1913" s="3"/>
      <c r="B1913" s="3"/>
      <c r="C1913" s="3"/>
      <c r="D1913" s="33"/>
      <c r="E1913" s="3"/>
      <c r="F1913" s="21"/>
      <c r="H1913" s="3"/>
      <c r="I1913" s="22"/>
      <c r="K1913" s="3"/>
      <c r="L1913" s="3"/>
      <c r="M1913" s="3"/>
      <c r="P1913" s="17"/>
      <c r="U1913" s="19"/>
      <c r="V1913" s="19"/>
      <c r="W1913" s="19"/>
    </row>
    <row r="1914" spans="1:23" ht="12.75">
      <c r="A1914" s="3"/>
      <c r="B1914" s="3"/>
      <c r="C1914" s="3"/>
      <c r="D1914" s="33"/>
      <c r="E1914" s="3"/>
      <c r="F1914" s="21"/>
      <c r="H1914" s="3"/>
      <c r="I1914" s="22"/>
      <c r="K1914" s="3"/>
      <c r="L1914" s="3"/>
      <c r="M1914" s="3"/>
      <c r="P1914" s="17"/>
      <c r="U1914" s="19"/>
      <c r="V1914" s="19"/>
      <c r="W1914" s="19"/>
    </row>
    <row r="1915" spans="1:23" ht="12.75">
      <c r="A1915" s="3"/>
      <c r="B1915" s="3"/>
      <c r="C1915" s="3"/>
      <c r="D1915" s="33"/>
      <c r="E1915" s="3"/>
      <c r="F1915" s="21"/>
      <c r="H1915" s="3"/>
      <c r="I1915" s="22"/>
      <c r="K1915" s="3"/>
      <c r="L1915" s="3"/>
      <c r="M1915" s="3"/>
      <c r="P1915" s="17"/>
      <c r="U1915" s="19"/>
      <c r="V1915" s="19"/>
      <c r="W1915" s="19"/>
    </row>
    <row r="1916" spans="1:23" ht="12.75">
      <c r="A1916" s="3"/>
      <c r="B1916" s="3"/>
      <c r="C1916" s="3"/>
      <c r="D1916" s="33"/>
      <c r="E1916" s="3"/>
      <c r="F1916" s="21"/>
      <c r="H1916" s="3"/>
      <c r="I1916" s="22"/>
      <c r="K1916" s="3"/>
      <c r="L1916" s="3"/>
      <c r="M1916" s="3"/>
      <c r="P1916" s="17"/>
      <c r="U1916" s="19"/>
      <c r="V1916" s="19"/>
      <c r="W1916" s="19"/>
    </row>
    <row r="1917" spans="1:23" ht="12.75">
      <c r="A1917" s="3"/>
      <c r="B1917" s="3"/>
      <c r="C1917" s="3"/>
      <c r="D1917" s="33"/>
      <c r="E1917" s="3"/>
      <c r="F1917" s="21"/>
      <c r="H1917" s="3"/>
      <c r="I1917" s="22"/>
      <c r="K1917" s="3"/>
      <c r="L1917" s="3"/>
      <c r="M1917" s="3"/>
      <c r="P1917" s="17"/>
      <c r="U1917" s="19"/>
      <c r="V1917" s="19"/>
      <c r="W1917" s="19"/>
    </row>
    <row r="1918" spans="1:23" ht="12.75">
      <c r="A1918" s="3"/>
      <c r="B1918" s="3"/>
      <c r="C1918" s="3"/>
      <c r="D1918" s="33"/>
      <c r="E1918" s="3"/>
      <c r="F1918" s="21"/>
      <c r="H1918" s="3"/>
      <c r="I1918" s="22"/>
      <c r="K1918" s="3"/>
      <c r="L1918" s="3"/>
      <c r="M1918" s="3"/>
      <c r="P1918" s="17"/>
      <c r="U1918" s="19"/>
      <c r="V1918" s="19"/>
      <c r="W1918" s="19"/>
    </row>
    <row r="1919" spans="1:23" ht="12.75">
      <c r="A1919" s="3"/>
      <c r="B1919" s="3"/>
      <c r="C1919" s="3"/>
      <c r="D1919" s="33"/>
      <c r="E1919" s="3"/>
      <c r="F1919" s="21"/>
      <c r="H1919" s="3"/>
      <c r="I1919" s="22"/>
      <c r="K1919" s="3"/>
      <c r="L1919" s="3"/>
      <c r="M1919" s="3"/>
      <c r="P1919" s="17"/>
      <c r="U1919" s="19"/>
      <c r="V1919" s="19"/>
      <c r="W1919" s="19"/>
    </row>
    <row r="1920" spans="1:23" ht="12.75">
      <c r="A1920" s="3"/>
      <c r="B1920" s="3"/>
      <c r="C1920" s="3"/>
      <c r="D1920" s="33"/>
      <c r="E1920" s="3"/>
      <c r="F1920" s="21"/>
      <c r="H1920" s="3"/>
      <c r="I1920" s="22"/>
      <c r="K1920" s="3"/>
      <c r="L1920" s="3"/>
      <c r="M1920" s="3"/>
      <c r="P1920" s="17"/>
      <c r="U1920" s="19"/>
      <c r="V1920" s="19"/>
      <c r="W1920" s="19"/>
    </row>
    <row r="1921" spans="1:23" ht="12.75">
      <c r="A1921" s="3"/>
      <c r="B1921" s="3"/>
      <c r="C1921" s="3"/>
      <c r="D1921" s="33"/>
      <c r="E1921" s="3"/>
      <c r="F1921" s="21"/>
      <c r="H1921" s="3"/>
      <c r="I1921" s="22"/>
      <c r="K1921" s="3"/>
      <c r="L1921" s="3"/>
      <c r="M1921" s="3"/>
      <c r="P1921" s="17"/>
      <c r="U1921" s="19"/>
      <c r="V1921" s="19"/>
      <c r="W1921" s="19"/>
    </row>
    <row r="1922" spans="1:23" ht="12.75">
      <c r="A1922" s="3"/>
      <c r="B1922" s="3"/>
      <c r="C1922" s="3"/>
      <c r="D1922" s="33"/>
      <c r="E1922" s="3"/>
      <c r="F1922" s="21"/>
      <c r="H1922" s="3"/>
      <c r="I1922" s="22"/>
      <c r="K1922" s="3"/>
      <c r="L1922" s="3"/>
      <c r="M1922" s="3"/>
      <c r="P1922" s="17"/>
      <c r="U1922" s="19"/>
      <c r="V1922" s="19"/>
      <c r="W1922" s="19"/>
    </row>
    <row r="1923" spans="1:23" ht="12.75">
      <c r="A1923" s="3"/>
      <c r="B1923" s="3"/>
      <c r="C1923" s="3"/>
      <c r="D1923" s="33"/>
      <c r="E1923" s="3"/>
      <c r="F1923" s="21"/>
      <c r="H1923" s="3"/>
      <c r="I1923" s="22"/>
      <c r="K1923" s="3"/>
      <c r="L1923" s="3"/>
      <c r="M1923" s="3"/>
      <c r="P1923" s="17"/>
      <c r="U1923" s="19"/>
      <c r="V1923" s="19"/>
      <c r="W1923" s="19"/>
    </row>
    <row r="1924" spans="1:23" ht="12.75">
      <c r="A1924" s="3"/>
      <c r="B1924" s="3"/>
      <c r="C1924" s="3"/>
      <c r="D1924" s="33"/>
      <c r="E1924" s="3"/>
      <c r="F1924" s="21"/>
      <c r="H1924" s="3"/>
      <c r="I1924" s="22"/>
      <c r="K1924" s="3"/>
      <c r="L1924" s="3"/>
      <c r="M1924" s="3"/>
      <c r="P1924" s="17"/>
      <c r="U1924" s="19"/>
      <c r="V1924" s="19"/>
      <c r="W1924" s="19"/>
    </row>
    <row r="1925" spans="1:23" ht="12.75">
      <c r="A1925" s="3"/>
      <c r="B1925" s="3"/>
      <c r="C1925" s="3"/>
      <c r="D1925" s="33"/>
      <c r="E1925" s="3"/>
      <c r="F1925" s="21"/>
      <c r="H1925" s="3"/>
      <c r="I1925" s="22"/>
      <c r="K1925" s="3"/>
      <c r="L1925" s="3"/>
      <c r="M1925" s="3"/>
      <c r="P1925" s="17"/>
      <c r="U1925" s="19"/>
      <c r="V1925" s="19"/>
      <c r="W1925" s="19"/>
    </row>
    <row r="1926" spans="1:23" ht="12.75">
      <c r="A1926" s="3"/>
      <c r="B1926" s="3"/>
      <c r="C1926" s="3"/>
      <c r="D1926" s="33"/>
      <c r="E1926" s="3"/>
      <c r="F1926" s="21"/>
      <c r="H1926" s="3"/>
      <c r="I1926" s="22"/>
      <c r="K1926" s="3"/>
      <c r="L1926" s="3"/>
      <c r="M1926" s="3"/>
      <c r="P1926" s="17"/>
      <c r="U1926" s="19"/>
      <c r="V1926" s="19"/>
      <c r="W1926" s="19"/>
    </row>
    <row r="1927" spans="1:23" ht="12.75">
      <c r="A1927" s="3"/>
      <c r="B1927" s="3"/>
      <c r="C1927" s="3"/>
      <c r="D1927" s="33"/>
      <c r="E1927" s="3"/>
      <c r="F1927" s="21"/>
      <c r="H1927" s="3"/>
      <c r="I1927" s="22"/>
      <c r="K1927" s="3"/>
      <c r="L1927" s="3"/>
      <c r="M1927" s="3"/>
      <c r="P1927" s="17"/>
      <c r="U1927" s="19"/>
      <c r="V1927" s="19"/>
      <c r="W1927" s="19"/>
    </row>
    <row r="1928" spans="1:23" ht="12.75">
      <c r="A1928" s="3"/>
      <c r="B1928" s="3"/>
      <c r="C1928" s="3"/>
      <c r="D1928" s="33"/>
      <c r="E1928" s="3"/>
      <c r="F1928" s="21"/>
      <c r="H1928" s="3"/>
      <c r="I1928" s="22"/>
      <c r="K1928" s="3"/>
      <c r="L1928" s="3"/>
      <c r="M1928" s="3"/>
      <c r="P1928" s="17"/>
      <c r="U1928" s="19"/>
      <c r="V1928" s="19"/>
      <c r="W1928" s="19"/>
    </row>
    <row r="1929" spans="1:23" ht="12.75">
      <c r="A1929" s="3"/>
      <c r="B1929" s="3"/>
      <c r="C1929" s="3"/>
      <c r="D1929" s="33"/>
      <c r="E1929" s="3"/>
      <c r="F1929" s="21"/>
      <c r="H1929" s="3"/>
      <c r="I1929" s="22"/>
      <c r="K1929" s="3"/>
      <c r="L1929" s="3"/>
      <c r="M1929" s="3"/>
      <c r="P1929" s="17"/>
      <c r="U1929" s="19"/>
      <c r="V1929" s="19"/>
      <c r="W1929" s="19"/>
    </row>
    <row r="1930" spans="1:23" ht="12.75">
      <c r="A1930" s="3"/>
      <c r="B1930" s="3"/>
      <c r="C1930" s="3"/>
      <c r="D1930" s="33"/>
      <c r="E1930" s="3"/>
      <c r="F1930" s="21"/>
      <c r="H1930" s="3"/>
      <c r="I1930" s="22"/>
      <c r="K1930" s="3"/>
      <c r="L1930" s="3"/>
      <c r="M1930" s="3"/>
      <c r="P1930" s="17"/>
      <c r="U1930" s="19"/>
      <c r="V1930" s="19"/>
      <c r="W1930" s="19"/>
    </row>
    <row r="1931" spans="1:23" ht="12.75">
      <c r="A1931" s="3"/>
      <c r="B1931" s="3"/>
      <c r="C1931" s="3"/>
      <c r="D1931" s="33"/>
      <c r="E1931" s="3"/>
      <c r="F1931" s="21"/>
      <c r="H1931" s="3"/>
      <c r="I1931" s="22"/>
      <c r="K1931" s="3"/>
      <c r="L1931" s="3"/>
      <c r="M1931" s="3"/>
      <c r="P1931" s="17"/>
      <c r="U1931" s="19"/>
      <c r="V1931" s="19"/>
      <c r="W1931" s="19"/>
    </row>
    <row r="1932" spans="1:23" ht="12.75">
      <c r="A1932" s="3"/>
      <c r="B1932" s="3"/>
      <c r="C1932" s="3"/>
      <c r="D1932" s="33"/>
      <c r="E1932" s="3"/>
      <c r="F1932" s="21"/>
      <c r="H1932" s="3"/>
      <c r="I1932" s="22"/>
      <c r="K1932" s="3"/>
      <c r="L1932" s="3"/>
      <c r="M1932" s="3"/>
      <c r="P1932" s="17"/>
      <c r="U1932" s="19"/>
      <c r="V1932" s="19"/>
      <c r="W1932" s="19"/>
    </row>
    <row r="1933" spans="1:23" ht="12.75">
      <c r="A1933" s="3"/>
      <c r="B1933" s="3"/>
      <c r="C1933" s="3"/>
      <c r="D1933" s="33"/>
      <c r="E1933" s="3"/>
      <c r="F1933" s="21"/>
      <c r="H1933" s="3"/>
      <c r="I1933" s="22"/>
      <c r="K1933" s="3"/>
      <c r="L1933" s="3"/>
      <c r="M1933" s="3"/>
      <c r="P1933" s="17"/>
      <c r="U1933" s="19"/>
      <c r="V1933" s="19"/>
      <c r="W1933" s="19"/>
    </row>
    <row r="1934" spans="1:23" ht="12.75">
      <c r="A1934" s="3"/>
      <c r="B1934" s="3"/>
      <c r="C1934" s="3"/>
      <c r="D1934" s="33"/>
      <c r="E1934" s="3"/>
      <c r="F1934" s="21"/>
      <c r="H1934" s="3"/>
      <c r="I1934" s="22"/>
      <c r="K1934" s="3"/>
      <c r="L1934" s="3"/>
      <c r="M1934" s="3"/>
      <c r="P1934" s="17"/>
      <c r="U1934" s="19"/>
      <c r="V1934" s="19"/>
      <c r="W1934" s="19"/>
    </row>
    <row r="1935" spans="1:23" ht="12.75">
      <c r="A1935" s="3"/>
      <c r="B1935" s="3"/>
      <c r="C1935" s="3"/>
      <c r="D1935" s="33"/>
      <c r="E1935" s="3"/>
      <c r="F1935" s="21"/>
      <c r="H1935" s="3"/>
      <c r="I1935" s="22"/>
      <c r="K1935" s="3"/>
      <c r="L1935" s="3"/>
      <c r="M1935" s="3"/>
      <c r="P1935" s="17"/>
      <c r="U1935" s="19"/>
      <c r="V1935" s="19"/>
      <c r="W1935" s="19"/>
    </row>
    <row r="1936" spans="1:23" ht="12.75">
      <c r="A1936" s="3"/>
      <c r="B1936" s="3"/>
      <c r="C1936" s="3"/>
      <c r="D1936" s="33"/>
      <c r="E1936" s="3"/>
      <c r="F1936" s="21"/>
      <c r="H1936" s="3"/>
      <c r="I1936" s="22"/>
      <c r="K1936" s="3"/>
      <c r="L1936" s="3"/>
      <c r="M1936" s="3"/>
      <c r="P1936" s="17"/>
      <c r="U1936" s="19"/>
      <c r="V1936" s="19"/>
      <c r="W1936" s="19"/>
    </row>
    <row r="1937" spans="1:23" ht="12.75">
      <c r="A1937" s="3"/>
      <c r="B1937" s="3"/>
      <c r="C1937" s="3"/>
      <c r="D1937" s="33"/>
      <c r="E1937" s="3"/>
      <c r="F1937" s="21"/>
      <c r="H1937" s="3"/>
      <c r="I1937" s="22"/>
      <c r="K1937" s="3"/>
      <c r="L1937" s="3"/>
      <c r="M1937" s="3"/>
      <c r="P1937" s="17"/>
      <c r="U1937" s="19"/>
      <c r="V1937" s="19"/>
      <c r="W1937" s="19"/>
    </row>
    <row r="1938" spans="1:23" ht="12.75">
      <c r="A1938" s="3"/>
      <c r="B1938" s="3"/>
      <c r="C1938" s="3"/>
      <c r="D1938" s="33"/>
      <c r="E1938" s="3"/>
      <c r="F1938" s="21"/>
      <c r="H1938" s="3"/>
      <c r="I1938" s="22"/>
      <c r="K1938" s="3"/>
      <c r="L1938" s="3"/>
      <c r="M1938" s="3"/>
      <c r="P1938" s="17"/>
      <c r="U1938" s="19"/>
      <c r="V1938" s="19"/>
      <c r="W1938" s="19"/>
    </row>
    <row r="1939" spans="1:23" ht="12.75">
      <c r="A1939" s="3"/>
      <c r="B1939" s="3"/>
      <c r="C1939" s="3"/>
      <c r="D1939" s="33"/>
      <c r="E1939" s="3"/>
      <c r="F1939" s="21"/>
      <c r="H1939" s="3"/>
      <c r="I1939" s="22"/>
      <c r="K1939" s="3"/>
      <c r="L1939" s="3"/>
      <c r="M1939" s="3"/>
      <c r="P1939" s="17"/>
      <c r="U1939" s="19"/>
      <c r="V1939" s="19"/>
      <c r="W1939" s="19"/>
    </row>
    <row r="1940" spans="1:23" ht="12.75">
      <c r="A1940" s="3"/>
      <c r="B1940" s="3"/>
      <c r="C1940" s="3"/>
      <c r="D1940" s="33"/>
      <c r="E1940" s="3"/>
      <c r="F1940" s="21"/>
      <c r="H1940" s="3"/>
      <c r="I1940" s="22"/>
      <c r="K1940" s="3"/>
      <c r="L1940" s="3"/>
      <c r="M1940" s="3"/>
      <c r="P1940" s="17"/>
      <c r="U1940" s="19"/>
      <c r="V1940" s="19"/>
      <c r="W1940" s="19"/>
    </row>
    <row r="1941" spans="1:23" ht="12.75">
      <c r="A1941" s="3"/>
      <c r="B1941" s="3"/>
      <c r="C1941" s="3"/>
      <c r="D1941" s="33"/>
      <c r="E1941" s="3"/>
      <c r="F1941" s="21"/>
      <c r="H1941" s="3"/>
      <c r="I1941" s="22"/>
      <c r="K1941" s="3"/>
      <c r="L1941" s="3"/>
      <c r="M1941" s="3"/>
      <c r="P1941" s="17"/>
      <c r="U1941" s="19"/>
      <c r="V1941" s="19"/>
      <c r="W1941" s="19"/>
    </row>
    <row r="1942" spans="1:23" ht="12.75">
      <c r="A1942" s="3"/>
      <c r="B1942" s="3"/>
      <c r="C1942" s="3"/>
      <c r="D1942" s="33"/>
      <c r="E1942" s="3"/>
      <c r="F1942" s="21"/>
      <c r="H1942" s="3"/>
      <c r="I1942" s="22"/>
      <c r="K1942" s="3"/>
      <c r="L1942" s="3"/>
      <c r="M1942" s="3"/>
      <c r="P1942" s="17"/>
      <c r="U1942" s="19"/>
      <c r="V1942" s="19"/>
      <c r="W1942" s="19"/>
    </row>
    <row r="1943" spans="1:23" ht="12.75">
      <c r="A1943" s="3"/>
      <c r="B1943" s="3"/>
      <c r="C1943" s="3"/>
      <c r="D1943" s="33"/>
      <c r="E1943" s="3"/>
      <c r="F1943" s="21"/>
      <c r="H1943" s="3"/>
      <c r="I1943" s="22"/>
      <c r="K1943" s="3"/>
      <c r="L1943" s="3"/>
      <c r="M1943" s="3"/>
      <c r="P1943" s="17"/>
      <c r="U1943" s="19"/>
      <c r="V1943" s="19"/>
      <c r="W1943" s="19"/>
    </row>
    <row r="1944" spans="1:23" ht="12.75">
      <c r="A1944" s="3"/>
      <c r="B1944" s="3"/>
      <c r="C1944" s="3"/>
      <c r="D1944" s="33"/>
      <c r="E1944" s="3"/>
      <c r="F1944" s="21"/>
      <c r="H1944" s="3"/>
      <c r="I1944" s="22"/>
      <c r="K1944" s="3"/>
      <c r="L1944" s="3"/>
      <c r="M1944" s="3"/>
      <c r="P1944" s="17"/>
      <c r="U1944" s="19"/>
      <c r="V1944" s="19"/>
      <c r="W1944" s="19"/>
    </row>
    <row r="1945" spans="1:23" ht="12.75">
      <c r="A1945" s="3"/>
      <c r="B1945" s="3"/>
      <c r="C1945" s="3"/>
      <c r="D1945" s="33"/>
      <c r="E1945" s="3"/>
      <c r="F1945" s="21"/>
      <c r="H1945" s="3"/>
      <c r="I1945" s="22"/>
      <c r="K1945" s="3"/>
      <c r="L1945" s="3"/>
      <c r="M1945" s="3"/>
      <c r="P1945" s="17"/>
      <c r="U1945" s="19"/>
      <c r="V1945" s="19"/>
      <c r="W1945" s="19"/>
    </row>
    <row r="1946" spans="1:23" ht="12.75">
      <c r="A1946" s="3"/>
      <c r="B1946" s="3"/>
      <c r="C1946" s="3"/>
      <c r="D1946" s="33"/>
      <c r="E1946" s="3"/>
      <c r="F1946" s="21"/>
      <c r="H1946" s="3"/>
      <c r="I1946" s="22"/>
      <c r="K1946" s="3"/>
      <c r="L1946" s="3"/>
      <c r="M1946" s="3"/>
      <c r="P1946" s="17"/>
      <c r="U1946" s="19"/>
      <c r="V1946" s="19"/>
      <c r="W1946" s="19"/>
    </row>
    <row r="1947" spans="1:23" ht="12.75">
      <c r="A1947" s="3"/>
      <c r="B1947" s="3"/>
      <c r="C1947" s="3"/>
      <c r="D1947" s="33"/>
      <c r="E1947" s="3"/>
      <c r="F1947" s="21"/>
      <c r="H1947" s="3"/>
      <c r="I1947" s="22"/>
      <c r="K1947" s="3"/>
      <c r="L1947" s="3"/>
      <c r="M1947" s="3"/>
      <c r="P1947" s="17"/>
      <c r="U1947" s="19"/>
      <c r="V1947" s="19"/>
      <c r="W1947" s="19"/>
    </row>
    <row r="1948" spans="1:23" ht="12.75">
      <c r="A1948" s="3"/>
      <c r="B1948" s="3"/>
      <c r="C1948" s="3"/>
      <c r="D1948" s="33"/>
      <c r="E1948" s="3"/>
      <c r="F1948" s="21"/>
      <c r="H1948" s="3"/>
      <c r="I1948" s="22"/>
      <c r="K1948" s="3"/>
      <c r="L1948" s="3"/>
      <c r="M1948" s="3"/>
      <c r="P1948" s="17"/>
      <c r="U1948" s="19"/>
      <c r="V1948" s="19"/>
      <c r="W1948" s="19"/>
    </row>
    <row r="1949" spans="1:23" ht="12.75">
      <c r="A1949" s="3"/>
      <c r="B1949" s="3"/>
      <c r="C1949" s="3"/>
      <c r="D1949" s="33"/>
      <c r="E1949" s="3"/>
      <c r="F1949" s="21"/>
      <c r="H1949" s="3"/>
      <c r="I1949" s="22"/>
      <c r="K1949" s="3"/>
      <c r="L1949" s="3"/>
      <c r="M1949" s="3"/>
      <c r="P1949" s="17"/>
      <c r="U1949" s="19"/>
      <c r="V1949" s="19"/>
      <c r="W1949" s="19"/>
    </row>
    <row r="1950" spans="1:23" ht="12.75">
      <c r="A1950" s="3"/>
      <c r="B1950" s="3"/>
      <c r="C1950" s="3"/>
      <c r="D1950" s="33"/>
      <c r="E1950" s="3"/>
      <c r="F1950" s="21"/>
      <c r="H1950" s="3"/>
      <c r="I1950" s="22"/>
      <c r="K1950" s="3"/>
      <c r="L1950" s="3"/>
      <c r="M1950" s="3"/>
      <c r="P1950" s="17"/>
      <c r="U1950" s="19"/>
      <c r="V1950" s="19"/>
      <c r="W1950" s="19"/>
    </row>
    <row r="1951" spans="1:23" ht="12.75">
      <c r="A1951" s="3"/>
      <c r="B1951" s="3"/>
      <c r="C1951" s="3"/>
      <c r="D1951" s="33"/>
      <c r="E1951" s="3"/>
      <c r="F1951" s="21"/>
      <c r="H1951" s="3"/>
      <c r="I1951" s="22"/>
      <c r="K1951" s="3"/>
      <c r="L1951" s="3"/>
      <c r="M1951" s="3"/>
      <c r="P1951" s="17"/>
      <c r="U1951" s="19"/>
      <c r="V1951" s="19"/>
      <c r="W1951" s="19"/>
    </row>
    <row r="1952" spans="1:23" ht="12.75">
      <c r="A1952" s="3"/>
      <c r="B1952" s="3"/>
      <c r="C1952" s="3"/>
      <c r="D1952" s="33"/>
      <c r="E1952" s="3"/>
      <c r="F1952" s="21"/>
      <c r="H1952" s="3"/>
      <c r="I1952" s="22"/>
      <c r="K1952" s="3"/>
      <c r="L1952" s="3"/>
      <c r="M1952" s="3"/>
      <c r="P1952" s="17"/>
      <c r="U1952" s="19"/>
      <c r="V1952" s="19"/>
      <c r="W1952" s="19"/>
    </row>
    <row r="1953" spans="1:23" ht="12.75">
      <c r="A1953" s="3"/>
      <c r="B1953" s="3"/>
      <c r="C1953" s="3"/>
      <c r="D1953" s="33"/>
      <c r="E1953" s="3"/>
      <c r="F1953" s="21"/>
      <c r="H1953" s="3"/>
      <c r="I1953" s="22"/>
      <c r="K1953" s="3"/>
      <c r="L1953" s="3"/>
      <c r="M1953" s="3"/>
      <c r="P1953" s="17"/>
      <c r="U1953" s="19"/>
      <c r="V1953" s="19"/>
      <c r="W1953" s="19"/>
    </row>
    <row r="1954" spans="1:23" ht="12.75">
      <c r="A1954" s="3"/>
      <c r="B1954" s="3"/>
      <c r="C1954" s="3"/>
      <c r="D1954" s="33"/>
      <c r="E1954" s="3"/>
      <c r="F1954" s="21"/>
      <c r="H1954" s="3"/>
      <c r="I1954" s="22"/>
      <c r="K1954" s="3"/>
      <c r="L1954" s="3"/>
      <c r="M1954" s="3"/>
      <c r="P1954" s="17"/>
      <c r="U1954" s="19"/>
      <c r="V1954" s="19"/>
      <c r="W1954" s="19"/>
    </row>
    <row r="1955" spans="1:23" ht="12.75">
      <c r="A1955" s="3"/>
      <c r="B1955" s="3"/>
      <c r="C1955" s="3"/>
      <c r="D1955" s="33"/>
      <c r="E1955" s="3"/>
      <c r="F1955" s="21"/>
      <c r="H1955" s="3"/>
      <c r="I1955" s="22"/>
      <c r="K1955" s="3"/>
      <c r="L1955" s="3"/>
      <c r="M1955" s="3"/>
      <c r="P1955" s="17"/>
      <c r="U1955" s="19"/>
      <c r="V1955" s="19"/>
      <c r="W1955" s="19"/>
    </row>
    <row r="1956" spans="1:23" ht="12.75">
      <c r="A1956" s="3"/>
      <c r="B1956" s="3"/>
      <c r="C1956" s="3"/>
      <c r="D1956" s="33"/>
      <c r="E1956" s="3"/>
      <c r="F1956" s="21"/>
      <c r="H1956" s="3"/>
      <c r="I1956" s="22"/>
      <c r="K1956" s="3"/>
      <c r="L1956" s="3"/>
      <c r="M1956" s="3"/>
      <c r="P1956" s="17"/>
      <c r="U1956" s="19"/>
      <c r="V1956" s="19"/>
      <c r="W1956" s="19"/>
    </row>
    <row r="1957" spans="1:23" ht="12.75">
      <c r="A1957" s="3"/>
      <c r="B1957" s="3"/>
      <c r="C1957" s="3"/>
      <c r="D1957" s="33"/>
      <c r="E1957" s="3"/>
      <c r="F1957" s="21"/>
      <c r="H1957" s="3"/>
      <c r="I1957" s="22"/>
      <c r="K1957" s="3"/>
      <c r="L1957" s="3"/>
      <c r="M1957" s="3"/>
      <c r="P1957" s="17"/>
      <c r="U1957" s="19"/>
      <c r="V1957" s="19"/>
      <c r="W1957" s="19"/>
    </row>
    <row r="1958" spans="1:23" ht="12.75">
      <c r="A1958" s="3"/>
      <c r="B1958" s="3"/>
      <c r="C1958" s="3"/>
      <c r="D1958" s="33"/>
      <c r="E1958" s="3"/>
      <c r="F1958" s="21"/>
      <c r="H1958" s="3"/>
      <c r="I1958" s="22"/>
      <c r="K1958" s="3"/>
      <c r="L1958" s="3"/>
      <c r="M1958" s="3"/>
      <c r="P1958" s="17"/>
      <c r="U1958" s="19"/>
      <c r="V1958" s="19"/>
      <c r="W1958" s="19"/>
    </row>
    <row r="1959" spans="1:23" ht="12.75">
      <c r="A1959" s="3"/>
      <c r="B1959" s="3"/>
      <c r="C1959" s="3"/>
      <c r="D1959" s="33"/>
      <c r="E1959" s="3"/>
      <c r="F1959" s="21"/>
      <c r="H1959" s="3"/>
      <c r="I1959" s="22"/>
      <c r="K1959" s="3"/>
      <c r="L1959" s="3"/>
      <c r="M1959" s="3"/>
      <c r="P1959" s="17"/>
      <c r="U1959" s="19"/>
      <c r="V1959" s="19"/>
      <c r="W1959" s="19"/>
    </row>
    <row r="1960" spans="1:23" ht="12.75">
      <c r="A1960" s="3"/>
      <c r="B1960" s="3"/>
      <c r="C1960" s="3"/>
      <c r="D1960" s="33"/>
      <c r="E1960" s="3"/>
      <c r="F1960" s="21"/>
      <c r="H1960" s="3"/>
      <c r="I1960" s="22"/>
      <c r="K1960" s="3"/>
      <c r="L1960" s="3"/>
      <c r="M1960" s="3"/>
      <c r="P1960" s="17"/>
      <c r="U1960" s="19"/>
      <c r="V1960" s="19"/>
      <c r="W1960" s="19"/>
    </row>
    <row r="1961" spans="1:23" ht="12.75">
      <c r="A1961" s="3"/>
      <c r="B1961" s="3"/>
      <c r="C1961" s="3"/>
      <c r="D1961" s="33"/>
      <c r="E1961" s="3"/>
      <c r="F1961" s="21"/>
      <c r="H1961" s="3"/>
      <c r="I1961" s="22"/>
      <c r="K1961" s="3"/>
      <c r="L1961" s="3"/>
      <c r="M1961" s="3"/>
      <c r="P1961" s="17"/>
      <c r="U1961" s="19"/>
      <c r="V1961" s="19"/>
      <c r="W1961" s="19"/>
    </row>
    <row r="1962" spans="1:23" ht="12.75">
      <c r="A1962" s="3"/>
      <c r="B1962" s="3"/>
      <c r="C1962" s="3"/>
      <c r="D1962" s="33"/>
      <c r="E1962" s="3"/>
      <c r="F1962" s="21"/>
      <c r="H1962" s="3"/>
      <c r="I1962" s="22"/>
      <c r="K1962" s="3"/>
      <c r="L1962" s="3"/>
      <c r="M1962" s="3"/>
      <c r="P1962" s="17"/>
      <c r="U1962" s="19"/>
      <c r="V1962" s="19"/>
      <c r="W1962" s="19"/>
    </row>
    <row r="1963" spans="1:23" ht="12.75">
      <c r="A1963" s="3"/>
      <c r="B1963" s="3"/>
      <c r="C1963" s="3"/>
      <c r="D1963" s="33"/>
      <c r="E1963" s="3"/>
      <c r="F1963" s="21"/>
      <c r="H1963" s="3"/>
      <c r="I1963" s="22"/>
      <c r="K1963" s="3"/>
      <c r="L1963" s="3"/>
      <c r="M1963" s="3"/>
      <c r="P1963" s="17"/>
      <c r="U1963" s="19"/>
      <c r="V1963" s="19"/>
      <c r="W1963" s="19"/>
    </row>
    <row r="1964" spans="1:23" ht="12.75">
      <c r="A1964" s="3"/>
      <c r="B1964" s="3"/>
      <c r="C1964" s="3"/>
      <c r="D1964" s="33"/>
      <c r="E1964" s="3"/>
      <c r="F1964" s="21"/>
      <c r="H1964" s="3"/>
      <c r="I1964" s="22"/>
      <c r="K1964" s="3"/>
      <c r="L1964" s="3"/>
      <c r="M1964" s="3"/>
      <c r="P1964" s="17"/>
      <c r="U1964" s="19"/>
      <c r="V1964" s="19"/>
      <c r="W1964" s="19"/>
    </row>
    <row r="1965" spans="1:23" ht="12.75">
      <c r="A1965" s="3"/>
      <c r="B1965" s="3"/>
      <c r="C1965" s="3"/>
      <c r="D1965" s="33"/>
      <c r="E1965" s="3"/>
      <c r="F1965" s="21"/>
      <c r="H1965" s="3"/>
      <c r="I1965" s="22"/>
      <c r="K1965" s="3"/>
      <c r="L1965" s="3"/>
      <c r="M1965" s="3"/>
      <c r="P1965" s="17"/>
      <c r="U1965" s="19"/>
      <c r="V1965" s="19"/>
      <c r="W1965" s="19"/>
    </row>
    <row r="1966" spans="1:23" ht="12.75">
      <c r="A1966" s="3"/>
      <c r="B1966" s="3"/>
      <c r="C1966" s="3"/>
      <c r="D1966" s="33"/>
      <c r="E1966" s="3"/>
      <c r="F1966" s="21"/>
      <c r="H1966" s="3"/>
      <c r="I1966" s="22"/>
      <c r="K1966" s="3"/>
      <c r="L1966" s="3"/>
      <c r="M1966" s="3"/>
      <c r="P1966" s="17"/>
      <c r="U1966" s="19"/>
      <c r="V1966" s="19"/>
      <c r="W1966" s="19"/>
    </row>
    <row r="1967" spans="1:23" ht="12.75">
      <c r="A1967" s="3"/>
      <c r="B1967" s="3"/>
      <c r="C1967" s="3"/>
      <c r="D1967" s="33"/>
      <c r="E1967" s="3"/>
      <c r="F1967" s="21"/>
      <c r="H1967" s="3"/>
      <c r="I1967" s="22"/>
      <c r="K1967" s="3"/>
      <c r="L1967" s="3"/>
      <c r="M1967" s="3"/>
      <c r="P1967" s="17"/>
      <c r="U1967" s="19"/>
      <c r="V1967" s="19"/>
      <c r="W1967" s="19"/>
    </row>
    <row r="1968" spans="1:23" ht="12.75">
      <c r="A1968" s="3"/>
      <c r="B1968" s="3"/>
      <c r="C1968" s="3"/>
      <c r="D1968" s="33"/>
      <c r="E1968" s="3"/>
      <c r="F1968" s="21"/>
      <c r="H1968" s="3"/>
      <c r="I1968" s="22"/>
      <c r="K1968" s="3"/>
      <c r="L1968" s="3"/>
      <c r="M1968" s="3"/>
      <c r="P1968" s="17"/>
      <c r="U1968" s="19"/>
      <c r="V1968" s="19"/>
      <c r="W1968" s="19"/>
    </row>
    <row r="1969" spans="1:23" ht="12.75">
      <c r="A1969" s="3"/>
      <c r="B1969" s="3"/>
      <c r="C1969" s="3"/>
      <c r="D1969" s="33"/>
      <c r="E1969" s="3"/>
      <c r="F1969" s="21"/>
      <c r="H1969" s="3"/>
      <c r="I1969" s="22"/>
      <c r="K1969" s="3"/>
      <c r="L1969" s="3"/>
      <c r="M1969" s="3"/>
      <c r="P1969" s="17"/>
      <c r="U1969" s="19"/>
      <c r="V1969" s="19"/>
      <c r="W1969" s="19"/>
    </row>
    <row r="1970" spans="1:23" ht="12.75">
      <c r="A1970" s="3"/>
      <c r="B1970" s="3"/>
      <c r="C1970" s="3"/>
      <c r="D1970" s="33"/>
      <c r="E1970" s="3"/>
      <c r="F1970" s="21"/>
      <c r="H1970" s="3"/>
      <c r="I1970" s="22"/>
      <c r="K1970" s="3"/>
      <c r="L1970" s="3"/>
      <c r="M1970" s="3"/>
      <c r="P1970" s="17"/>
      <c r="U1970" s="19"/>
      <c r="V1970" s="19"/>
      <c r="W1970" s="19"/>
    </row>
    <row r="1971" spans="1:23" ht="12.75">
      <c r="A1971" s="3"/>
      <c r="B1971" s="3"/>
      <c r="C1971" s="3"/>
      <c r="D1971" s="33"/>
      <c r="E1971" s="3"/>
      <c r="F1971" s="21"/>
      <c r="H1971" s="3"/>
      <c r="I1971" s="22"/>
      <c r="K1971" s="3"/>
      <c r="L1971" s="3"/>
      <c r="M1971" s="3"/>
      <c r="P1971" s="17"/>
      <c r="U1971" s="19"/>
      <c r="V1971" s="19"/>
      <c r="W1971" s="19"/>
    </row>
    <row r="1972" spans="1:23" ht="12.75">
      <c r="A1972" s="3"/>
      <c r="B1972" s="3"/>
      <c r="C1972" s="3"/>
      <c r="D1972" s="33"/>
      <c r="E1972" s="3"/>
      <c r="F1972" s="21"/>
      <c r="H1972" s="3"/>
      <c r="I1972" s="22"/>
      <c r="K1972" s="3"/>
      <c r="L1972" s="3"/>
      <c r="M1972" s="3"/>
      <c r="P1972" s="17"/>
      <c r="U1972" s="19"/>
      <c r="V1972" s="19"/>
      <c r="W1972" s="19"/>
    </row>
    <row r="1973" spans="1:23" ht="12.75">
      <c r="A1973" s="3"/>
      <c r="B1973" s="3"/>
      <c r="C1973" s="3"/>
      <c r="D1973" s="33"/>
      <c r="E1973" s="3"/>
      <c r="F1973" s="21"/>
      <c r="H1973" s="3"/>
      <c r="I1973" s="22"/>
      <c r="K1973" s="3"/>
      <c r="L1973" s="3"/>
      <c r="M1973" s="3"/>
      <c r="P1973" s="17"/>
      <c r="U1973" s="19"/>
      <c r="V1973" s="19"/>
      <c r="W1973" s="19"/>
    </row>
    <row r="1974" spans="1:23" ht="12.75">
      <c r="A1974" s="3"/>
      <c r="B1974" s="3"/>
      <c r="C1974" s="3"/>
      <c r="D1974" s="33"/>
      <c r="E1974" s="3"/>
      <c r="F1974" s="21"/>
      <c r="H1974" s="3"/>
      <c r="I1974" s="22"/>
      <c r="K1974" s="3"/>
      <c r="L1974" s="3"/>
      <c r="M1974" s="3"/>
      <c r="P1974" s="17"/>
      <c r="U1974" s="19"/>
      <c r="V1974" s="19"/>
      <c r="W1974" s="19"/>
    </row>
    <row r="1975" spans="1:23" ht="12.75">
      <c r="A1975" s="3"/>
      <c r="B1975" s="3"/>
      <c r="C1975" s="3"/>
      <c r="D1975" s="33"/>
      <c r="E1975" s="3"/>
      <c r="F1975" s="21"/>
      <c r="H1975" s="3"/>
      <c r="I1975" s="22"/>
      <c r="K1975" s="3"/>
      <c r="L1975" s="3"/>
      <c r="M1975" s="3"/>
      <c r="P1975" s="17"/>
      <c r="U1975" s="19"/>
      <c r="V1975" s="19"/>
      <c r="W1975" s="19"/>
    </row>
    <row r="1976" spans="1:23" ht="12.75">
      <c r="A1976" s="3"/>
      <c r="B1976" s="3"/>
      <c r="C1976" s="3"/>
      <c r="D1976" s="33"/>
      <c r="E1976" s="3"/>
      <c r="F1976" s="21"/>
      <c r="H1976" s="3"/>
      <c r="I1976" s="22"/>
      <c r="K1976" s="3"/>
      <c r="L1976" s="3"/>
      <c r="M1976" s="3"/>
      <c r="P1976" s="17"/>
      <c r="U1976" s="19"/>
      <c r="V1976" s="19"/>
      <c r="W1976" s="19"/>
    </row>
    <row r="1977" spans="1:23" ht="12.75">
      <c r="A1977" s="3"/>
      <c r="B1977" s="3"/>
      <c r="C1977" s="3"/>
      <c r="D1977" s="33"/>
      <c r="E1977" s="3"/>
      <c r="F1977" s="21"/>
      <c r="H1977" s="3"/>
      <c r="I1977" s="22"/>
      <c r="K1977" s="3"/>
      <c r="L1977" s="3"/>
      <c r="M1977" s="3"/>
      <c r="P1977" s="17"/>
      <c r="U1977" s="19"/>
      <c r="V1977" s="19"/>
      <c r="W1977" s="19"/>
    </row>
    <row r="1978" spans="1:23" ht="12.75">
      <c r="A1978" s="3"/>
      <c r="B1978" s="3"/>
      <c r="C1978" s="3"/>
      <c r="D1978" s="33"/>
      <c r="E1978" s="3"/>
      <c r="F1978" s="21"/>
      <c r="H1978" s="3"/>
      <c r="I1978" s="22"/>
      <c r="K1978" s="3"/>
      <c r="L1978" s="3"/>
      <c r="M1978" s="3"/>
      <c r="P1978" s="17"/>
      <c r="U1978" s="19"/>
      <c r="V1978" s="19"/>
      <c r="W1978" s="19"/>
    </row>
    <row r="1979" spans="1:23" ht="12.75">
      <c r="A1979" s="3"/>
      <c r="B1979" s="3"/>
      <c r="C1979" s="3"/>
      <c r="D1979" s="33"/>
      <c r="E1979" s="3"/>
      <c r="F1979" s="21"/>
      <c r="H1979" s="3"/>
      <c r="I1979" s="22"/>
      <c r="K1979" s="3"/>
      <c r="L1979" s="3"/>
      <c r="M1979" s="3"/>
      <c r="P1979" s="17"/>
      <c r="U1979" s="19"/>
      <c r="V1979" s="19"/>
      <c r="W1979" s="19"/>
    </row>
    <row r="1980" spans="1:23" ht="12.75">
      <c r="A1980" s="3"/>
      <c r="B1980" s="3"/>
      <c r="C1980" s="3"/>
      <c r="D1980" s="33"/>
      <c r="E1980" s="3"/>
      <c r="F1980" s="21"/>
      <c r="H1980" s="3"/>
      <c r="I1980" s="22"/>
      <c r="K1980" s="3"/>
      <c r="L1980" s="3"/>
      <c r="M1980" s="3"/>
      <c r="P1980" s="17"/>
      <c r="U1980" s="19"/>
      <c r="V1980" s="19"/>
      <c r="W1980" s="19"/>
    </row>
    <row r="1981" spans="1:23" ht="12.75">
      <c r="A1981" s="3"/>
      <c r="B1981" s="3"/>
      <c r="C1981" s="3"/>
      <c r="D1981" s="33"/>
      <c r="E1981" s="3"/>
      <c r="F1981" s="21"/>
      <c r="H1981" s="3"/>
      <c r="I1981" s="22"/>
      <c r="K1981" s="3"/>
      <c r="L1981" s="3"/>
      <c r="M1981" s="3"/>
      <c r="P1981" s="17"/>
      <c r="U1981" s="19"/>
      <c r="V1981" s="19"/>
      <c r="W1981" s="19"/>
    </row>
    <row r="1982" spans="1:23" ht="12.75">
      <c r="A1982" s="3"/>
      <c r="B1982" s="3"/>
      <c r="C1982" s="3"/>
      <c r="D1982" s="33"/>
      <c r="E1982" s="3"/>
      <c r="F1982" s="21"/>
      <c r="H1982" s="3"/>
      <c r="I1982" s="22"/>
      <c r="K1982" s="3"/>
      <c r="L1982" s="3"/>
      <c r="M1982" s="3"/>
      <c r="P1982" s="17"/>
      <c r="U1982" s="19"/>
      <c r="V1982" s="19"/>
      <c r="W1982" s="19"/>
    </row>
    <row r="1983" spans="1:23" ht="12.75">
      <c r="A1983" s="3"/>
      <c r="B1983" s="3"/>
      <c r="C1983" s="3"/>
      <c r="D1983" s="33"/>
      <c r="E1983" s="3"/>
      <c r="F1983" s="21"/>
      <c r="H1983" s="3"/>
      <c r="I1983" s="22"/>
      <c r="K1983" s="3"/>
      <c r="L1983" s="3"/>
      <c r="M1983" s="3"/>
      <c r="P1983" s="17"/>
      <c r="U1983" s="19"/>
      <c r="V1983" s="19"/>
      <c r="W1983" s="19"/>
    </row>
    <row r="1984" spans="1:23" ht="12.75">
      <c r="A1984" s="3"/>
      <c r="B1984" s="3"/>
      <c r="C1984" s="3"/>
      <c r="D1984" s="33"/>
      <c r="E1984" s="3"/>
      <c r="F1984" s="21"/>
      <c r="H1984" s="3"/>
      <c r="I1984" s="22"/>
      <c r="K1984" s="3"/>
      <c r="L1984" s="3"/>
      <c r="M1984" s="3"/>
      <c r="P1984" s="17"/>
      <c r="U1984" s="19"/>
      <c r="V1984" s="19"/>
      <c r="W1984" s="19"/>
    </row>
    <row r="1985" spans="1:23" ht="12.75">
      <c r="A1985" s="3"/>
      <c r="B1985" s="3"/>
      <c r="C1985" s="3"/>
      <c r="D1985" s="33"/>
      <c r="E1985" s="3"/>
      <c r="F1985" s="21"/>
      <c r="H1985" s="3"/>
      <c r="I1985" s="22"/>
      <c r="K1985" s="3"/>
      <c r="L1985" s="3"/>
      <c r="M1985" s="3"/>
      <c r="P1985" s="17"/>
      <c r="U1985" s="19"/>
      <c r="V1985" s="19"/>
      <c r="W1985" s="19"/>
    </row>
    <row r="1986" spans="1:23" ht="12.75">
      <c r="A1986" s="3"/>
      <c r="B1986" s="3"/>
      <c r="C1986" s="3"/>
      <c r="D1986" s="33"/>
      <c r="E1986" s="3"/>
      <c r="F1986" s="21"/>
      <c r="H1986" s="3"/>
      <c r="I1986" s="22"/>
      <c r="K1986" s="3"/>
      <c r="L1986" s="3"/>
      <c r="M1986" s="3"/>
      <c r="P1986" s="17"/>
      <c r="U1986" s="19"/>
      <c r="V1986" s="19"/>
      <c r="W1986" s="19"/>
    </row>
    <row r="1987" spans="1:23" ht="12.75">
      <c r="A1987" s="3"/>
      <c r="B1987" s="3"/>
      <c r="C1987" s="3"/>
      <c r="D1987" s="33"/>
      <c r="E1987" s="3"/>
      <c r="F1987" s="21"/>
      <c r="H1987" s="3"/>
      <c r="I1987" s="22"/>
      <c r="K1987" s="3"/>
      <c r="L1987" s="3"/>
      <c r="M1987" s="3"/>
      <c r="P1987" s="17"/>
      <c r="U1987" s="19"/>
      <c r="V1987" s="19"/>
      <c r="W1987" s="19"/>
    </row>
    <row r="1988" spans="1:23" ht="12.75">
      <c r="A1988" s="3"/>
      <c r="B1988" s="3"/>
      <c r="C1988" s="3"/>
      <c r="D1988" s="33"/>
      <c r="E1988" s="3"/>
      <c r="F1988" s="21"/>
      <c r="H1988" s="3"/>
      <c r="I1988" s="22"/>
      <c r="K1988" s="3"/>
      <c r="L1988" s="3"/>
      <c r="M1988" s="3"/>
      <c r="P1988" s="17"/>
      <c r="U1988" s="19"/>
      <c r="V1988" s="19"/>
      <c r="W1988" s="19"/>
    </row>
    <row r="1989" spans="1:23" ht="12.75">
      <c r="A1989" s="3"/>
      <c r="B1989" s="3"/>
      <c r="C1989" s="3"/>
      <c r="D1989" s="33"/>
      <c r="E1989" s="3"/>
      <c r="F1989" s="21"/>
      <c r="H1989" s="3"/>
      <c r="I1989" s="22"/>
      <c r="K1989" s="3"/>
      <c r="L1989" s="3"/>
      <c r="M1989" s="3"/>
      <c r="P1989" s="17"/>
      <c r="U1989" s="19"/>
      <c r="V1989" s="19"/>
      <c r="W1989" s="19"/>
    </row>
    <row r="1990" spans="1:23" ht="12.75">
      <c r="A1990" s="3"/>
      <c r="B1990" s="3"/>
      <c r="C1990" s="3"/>
      <c r="D1990" s="33"/>
      <c r="E1990" s="3"/>
      <c r="F1990" s="21"/>
      <c r="H1990" s="3"/>
      <c r="I1990" s="22"/>
      <c r="K1990" s="3"/>
      <c r="L1990" s="3"/>
      <c r="M1990" s="3"/>
      <c r="P1990" s="17"/>
      <c r="U1990" s="19"/>
      <c r="V1990" s="19"/>
      <c r="W1990" s="19"/>
    </row>
    <row r="1991" spans="1:23" ht="12.75">
      <c r="A1991" s="3"/>
      <c r="B1991" s="3"/>
      <c r="C1991" s="3"/>
      <c r="D1991" s="33"/>
      <c r="E1991" s="3"/>
      <c r="F1991" s="21"/>
      <c r="H1991" s="3"/>
      <c r="I1991" s="22"/>
      <c r="K1991" s="3"/>
      <c r="L1991" s="3"/>
      <c r="M1991" s="3"/>
      <c r="P1991" s="17"/>
      <c r="U1991" s="19"/>
      <c r="V1991" s="19"/>
      <c r="W1991" s="19"/>
    </row>
    <row r="1992" spans="1:23" ht="12.75">
      <c r="A1992" s="3"/>
      <c r="B1992" s="3"/>
      <c r="C1992" s="3"/>
      <c r="D1992" s="33"/>
      <c r="E1992" s="3"/>
      <c r="F1992" s="21"/>
      <c r="H1992" s="3"/>
      <c r="I1992" s="22"/>
      <c r="K1992" s="3"/>
      <c r="L1992" s="3"/>
      <c r="M1992" s="3"/>
      <c r="P1992" s="17"/>
      <c r="U1992" s="19"/>
      <c r="V1992" s="19"/>
      <c r="W1992" s="19"/>
    </row>
    <row r="1993" spans="1:23" ht="12.75">
      <c r="A1993" s="3"/>
      <c r="B1993" s="3"/>
      <c r="C1993" s="3"/>
      <c r="D1993" s="33"/>
      <c r="E1993" s="3"/>
      <c r="F1993" s="21"/>
      <c r="H1993" s="3"/>
      <c r="I1993" s="22"/>
      <c r="K1993" s="3"/>
      <c r="L1993" s="3"/>
      <c r="M1993" s="3"/>
      <c r="P1993" s="17"/>
      <c r="U1993" s="19"/>
      <c r="V1993" s="19"/>
      <c r="W1993" s="19"/>
    </row>
    <row r="1994" spans="1:23" ht="12.75">
      <c r="A1994" s="3"/>
      <c r="B1994" s="3"/>
      <c r="C1994" s="3"/>
      <c r="D1994" s="33"/>
      <c r="E1994" s="3"/>
      <c r="F1994" s="21"/>
      <c r="H1994" s="3"/>
      <c r="I1994" s="22"/>
      <c r="K1994" s="3"/>
      <c r="L1994" s="3"/>
      <c r="M1994" s="3"/>
      <c r="P1994" s="17"/>
      <c r="U1994" s="19"/>
      <c r="V1994" s="19"/>
      <c r="W1994" s="19"/>
    </row>
    <row r="1995" spans="1:23" ht="12.75">
      <c r="A1995" s="3"/>
      <c r="B1995" s="3"/>
      <c r="C1995" s="3"/>
      <c r="D1995" s="33"/>
      <c r="E1995" s="3"/>
      <c r="F1995" s="21"/>
      <c r="H1995" s="3"/>
      <c r="I1995" s="22"/>
      <c r="K1995" s="3"/>
      <c r="L1995" s="3"/>
      <c r="M1995" s="3"/>
      <c r="P1995" s="17"/>
      <c r="U1995" s="19"/>
      <c r="V1995" s="19"/>
      <c r="W1995" s="19"/>
    </row>
    <row r="1996" spans="1:23" ht="12.75">
      <c r="A1996" s="3"/>
      <c r="B1996" s="3"/>
      <c r="C1996" s="3"/>
      <c r="D1996" s="33"/>
      <c r="E1996" s="3"/>
      <c r="F1996" s="21"/>
      <c r="H1996" s="3"/>
      <c r="I1996" s="22"/>
      <c r="K1996" s="3"/>
      <c r="L1996" s="3"/>
      <c r="M1996" s="3"/>
      <c r="P1996" s="17"/>
      <c r="U1996" s="19"/>
      <c r="V1996" s="19"/>
      <c r="W1996" s="19"/>
    </row>
    <row r="1997" spans="1:23" ht="12.75">
      <c r="A1997" s="3"/>
      <c r="B1997" s="3"/>
      <c r="C1997" s="3"/>
      <c r="D1997" s="33"/>
      <c r="E1997" s="3"/>
      <c r="F1997" s="21"/>
      <c r="H1997" s="3"/>
      <c r="I1997" s="22"/>
      <c r="K1997" s="3"/>
      <c r="L1997" s="3"/>
      <c r="M1997" s="3"/>
      <c r="P1997" s="17"/>
      <c r="U1997" s="19"/>
      <c r="V1997" s="19"/>
      <c r="W1997" s="19"/>
    </row>
    <row r="1998" spans="1:23" ht="12.75">
      <c r="A1998" s="3"/>
      <c r="B1998" s="3"/>
      <c r="C1998" s="3"/>
      <c r="D1998" s="33"/>
      <c r="E1998" s="3"/>
      <c r="F1998" s="21"/>
      <c r="H1998" s="3"/>
      <c r="I1998" s="22"/>
      <c r="K1998" s="3"/>
      <c r="L1998" s="3"/>
      <c r="M1998" s="3"/>
      <c r="P1998" s="17"/>
      <c r="U1998" s="19"/>
      <c r="V1998" s="19"/>
      <c r="W1998" s="19"/>
    </row>
    <row r="1999" spans="1:23" ht="12.75">
      <c r="A1999" s="3"/>
      <c r="B1999" s="3"/>
      <c r="C1999" s="3"/>
      <c r="D1999" s="33"/>
      <c r="E1999" s="3"/>
      <c r="F1999" s="21"/>
      <c r="H1999" s="3"/>
      <c r="I1999" s="22"/>
      <c r="K1999" s="3"/>
      <c r="L1999" s="3"/>
      <c r="M1999" s="3"/>
      <c r="P1999" s="17"/>
      <c r="U1999" s="19"/>
      <c r="V1999" s="19"/>
      <c r="W1999" s="19"/>
    </row>
    <row r="2000" spans="1:23" ht="12.75">
      <c r="A2000" s="3"/>
      <c r="B2000" s="3"/>
      <c r="C2000" s="3"/>
      <c r="D2000" s="33"/>
      <c r="E2000" s="3"/>
      <c r="F2000" s="21"/>
      <c r="H2000" s="3"/>
      <c r="I2000" s="22"/>
      <c r="K2000" s="3"/>
      <c r="L2000" s="3"/>
      <c r="M2000" s="3"/>
      <c r="P2000" s="17"/>
      <c r="U2000" s="19"/>
      <c r="V2000" s="19"/>
      <c r="W2000" s="19"/>
    </row>
    <row r="2001" spans="1:23" ht="12.75">
      <c r="A2001" s="3"/>
      <c r="B2001" s="3"/>
      <c r="C2001" s="3"/>
      <c r="D2001" s="33"/>
      <c r="E2001" s="3"/>
      <c r="F2001" s="21"/>
      <c r="H2001" s="3"/>
      <c r="I2001" s="22"/>
      <c r="K2001" s="3"/>
      <c r="L2001" s="3"/>
      <c r="M2001" s="3"/>
      <c r="P2001" s="17"/>
      <c r="U2001" s="19"/>
      <c r="V2001" s="19"/>
      <c r="W2001" s="19"/>
    </row>
    <row r="2002" spans="1:23" ht="12.75">
      <c r="A2002" s="3"/>
      <c r="B2002" s="3"/>
      <c r="C2002" s="3"/>
      <c r="D2002" s="33"/>
      <c r="E2002" s="3"/>
      <c r="F2002" s="21"/>
      <c r="H2002" s="3"/>
      <c r="I2002" s="22"/>
      <c r="K2002" s="3"/>
      <c r="L2002" s="3"/>
      <c r="M2002" s="3"/>
      <c r="P2002" s="17"/>
      <c r="U2002" s="19"/>
      <c r="V2002" s="19"/>
      <c r="W2002" s="19"/>
    </row>
    <row r="2003" spans="1:23" ht="12.75">
      <c r="A2003" s="3"/>
      <c r="B2003" s="3"/>
      <c r="C2003" s="3"/>
      <c r="D2003" s="33"/>
      <c r="E2003" s="3"/>
      <c r="F2003" s="21"/>
      <c r="H2003" s="3"/>
      <c r="I2003" s="22"/>
      <c r="K2003" s="3"/>
      <c r="L2003" s="3"/>
      <c r="M2003" s="3"/>
      <c r="P2003" s="17"/>
      <c r="U2003" s="19"/>
      <c r="V2003" s="19"/>
      <c r="W2003" s="19"/>
    </row>
    <row r="2004" spans="1:23" ht="12.75">
      <c r="A2004" s="3"/>
      <c r="B2004" s="3"/>
      <c r="C2004" s="3"/>
      <c r="D2004" s="33"/>
      <c r="E2004" s="3"/>
      <c r="F2004" s="21"/>
      <c r="H2004" s="3"/>
      <c r="I2004" s="22"/>
      <c r="K2004" s="3"/>
      <c r="L2004" s="3"/>
      <c r="M2004" s="3"/>
      <c r="P2004" s="17"/>
      <c r="U2004" s="19"/>
      <c r="V2004" s="19"/>
      <c r="W2004" s="19"/>
    </row>
    <row r="2005" spans="1:23" ht="12.75">
      <c r="A2005" s="3"/>
      <c r="B2005" s="3"/>
      <c r="C2005" s="3"/>
      <c r="D2005" s="33"/>
      <c r="E2005" s="3"/>
      <c r="F2005" s="21"/>
      <c r="H2005" s="3"/>
      <c r="I2005" s="22"/>
      <c r="K2005" s="3"/>
      <c r="L2005" s="3"/>
      <c r="M2005" s="3"/>
      <c r="P2005" s="17"/>
      <c r="U2005" s="19"/>
      <c r="V2005" s="19"/>
      <c r="W2005" s="19"/>
    </row>
    <row r="2006" spans="1:23" ht="12.75">
      <c r="A2006" s="3"/>
      <c r="B2006" s="3"/>
      <c r="C2006" s="3"/>
      <c r="D2006" s="33"/>
      <c r="E2006" s="3"/>
      <c r="F2006" s="21"/>
      <c r="H2006" s="3"/>
      <c r="I2006" s="22"/>
      <c r="K2006" s="3"/>
      <c r="L2006" s="3"/>
      <c r="M2006" s="3"/>
      <c r="P2006" s="17"/>
      <c r="U2006" s="19"/>
      <c r="V2006" s="19"/>
      <c r="W2006" s="19"/>
    </row>
    <row r="2007" spans="1:23" ht="12.75">
      <c r="A2007" s="3"/>
      <c r="B2007" s="3"/>
      <c r="C2007" s="3"/>
      <c r="D2007" s="33"/>
      <c r="E2007" s="3"/>
      <c r="F2007" s="21"/>
      <c r="H2007" s="3"/>
      <c r="I2007" s="22"/>
      <c r="K2007" s="3"/>
      <c r="L2007" s="3"/>
      <c r="M2007" s="3"/>
      <c r="P2007" s="17"/>
      <c r="U2007" s="19"/>
      <c r="V2007" s="19"/>
      <c r="W2007" s="19"/>
    </row>
    <row r="2008" spans="1:23" ht="12.75">
      <c r="A2008" s="3"/>
      <c r="B2008" s="3"/>
      <c r="C2008" s="3"/>
      <c r="D2008" s="33"/>
      <c r="E2008" s="3"/>
      <c r="F2008" s="21"/>
      <c r="H2008" s="3"/>
      <c r="I2008" s="22"/>
      <c r="K2008" s="3"/>
      <c r="L2008" s="3"/>
      <c r="M2008" s="3"/>
      <c r="P2008" s="17"/>
      <c r="U2008" s="19"/>
      <c r="V2008" s="19"/>
      <c r="W2008" s="19"/>
    </row>
    <row r="2009" spans="1:23" ht="12.75">
      <c r="A2009" s="3"/>
      <c r="B2009" s="3"/>
      <c r="C2009" s="3"/>
      <c r="D2009" s="33"/>
      <c r="E2009" s="3"/>
      <c r="F2009" s="21"/>
      <c r="H2009" s="3"/>
      <c r="I2009" s="22"/>
      <c r="K2009" s="3"/>
      <c r="L2009" s="3"/>
      <c r="M2009" s="3"/>
      <c r="P2009" s="17"/>
      <c r="U2009" s="19"/>
      <c r="V2009" s="19"/>
      <c r="W2009" s="19"/>
    </row>
    <row r="2010" spans="1:23" ht="12.75">
      <c r="A2010" s="3"/>
      <c r="B2010" s="3"/>
      <c r="C2010" s="3"/>
      <c r="D2010" s="33"/>
      <c r="E2010" s="3"/>
      <c r="F2010" s="21"/>
      <c r="H2010" s="3"/>
      <c r="I2010" s="22"/>
      <c r="K2010" s="3"/>
      <c r="L2010" s="3"/>
      <c r="M2010" s="3"/>
      <c r="P2010" s="17"/>
      <c r="U2010" s="19"/>
      <c r="V2010" s="19"/>
      <c r="W2010" s="19"/>
    </row>
    <row r="2011" spans="1:23" ht="12.75">
      <c r="A2011" s="3"/>
      <c r="B2011" s="3"/>
      <c r="C2011" s="3"/>
      <c r="D2011" s="33"/>
      <c r="E2011" s="3"/>
      <c r="F2011" s="21"/>
      <c r="H2011" s="3"/>
      <c r="I2011" s="22"/>
      <c r="K2011" s="3"/>
      <c r="L2011" s="3"/>
      <c r="M2011" s="3"/>
      <c r="P2011" s="17"/>
      <c r="U2011" s="19"/>
      <c r="V2011" s="19"/>
      <c r="W2011" s="19"/>
    </row>
    <row r="2012" spans="1:23" ht="12.75">
      <c r="A2012" s="3"/>
      <c r="B2012" s="3"/>
      <c r="C2012" s="3"/>
      <c r="D2012" s="33"/>
      <c r="E2012" s="3"/>
      <c r="F2012" s="21"/>
      <c r="H2012" s="3"/>
      <c r="I2012" s="22"/>
      <c r="K2012" s="3"/>
      <c r="L2012" s="3"/>
      <c r="M2012" s="3"/>
      <c r="P2012" s="17"/>
      <c r="U2012" s="19"/>
      <c r="V2012" s="19"/>
      <c r="W2012" s="19"/>
    </row>
    <row r="2013" spans="1:23" ht="12.75">
      <c r="A2013" s="3"/>
      <c r="B2013" s="3"/>
      <c r="C2013" s="3"/>
      <c r="D2013" s="33"/>
      <c r="E2013" s="3"/>
      <c r="F2013" s="21"/>
      <c r="H2013" s="3"/>
      <c r="I2013" s="22"/>
      <c r="K2013" s="3"/>
      <c r="L2013" s="3"/>
      <c r="M2013" s="3"/>
      <c r="P2013" s="17"/>
      <c r="U2013" s="19"/>
      <c r="V2013" s="19"/>
      <c r="W2013" s="19"/>
    </row>
    <row r="2014" spans="1:23" ht="12.75">
      <c r="A2014" s="3"/>
      <c r="B2014" s="3"/>
      <c r="C2014" s="3"/>
      <c r="D2014" s="33"/>
      <c r="E2014" s="3"/>
      <c r="F2014" s="21"/>
      <c r="H2014" s="3"/>
      <c r="I2014" s="22"/>
      <c r="K2014" s="3"/>
      <c r="L2014" s="3"/>
      <c r="M2014" s="3"/>
      <c r="P2014" s="17"/>
      <c r="U2014" s="19"/>
      <c r="V2014" s="19"/>
      <c r="W2014" s="19"/>
    </row>
    <row r="2015" spans="1:23" ht="12.75">
      <c r="A2015" s="3"/>
      <c r="B2015" s="3"/>
      <c r="C2015" s="3"/>
      <c r="D2015" s="33"/>
      <c r="E2015" s="3"/>
      <c r="F2015" s="21"/>
      <c r="H2015" s="3"/>
      <c r="I2015" s="22"/>
      <c r="K2015" s="3"/>
      <c r="L2015" s="3"/>
      <c r="M2015" s="3"/>
      <c r="P2015" s="17"/>
      <c r="U2015" s="19"/>
      <c r="V2015" s="19"/>
      <c r="W2015" s="19"/>
    </row>
    <row r="2016" spans="1:23" ht="12.75">
      <c r="A2016" s="3"/>
      <c r="B2016" s="3"/>
      <c r="C2016" s="3"/>
      <c r="D2016" s="33"/>
      <c r="E2016" s="3"/>
      <c r="F2016" s="21"/>
      <c r="H2016" s="3"/>
      <c r="I2016" s="22"/>
      <c r="K2016" s="3"/>
      <c r="L2016" s="3"/>
      <c r="M2016" s="3"/>
      <c r="P2016" s="17"/>
      <c r="U2016" s="19"/>
      <c r="V2016" s="19"/>
      <c r="W2016" s="19"/>
    </row>
    <row r="2017" spans="1:23" ht="12.75">
      <c r="A2017" s="3"/>
      <c r="B2017" s="3"/>
      <c r="C2017" s="3"/>
      <c r="D2017" s="33"/>
      <c r="E2017" s="3"/>
      <c r="F2017" s="21"/>
      <c r="H2017" s="3"/>
      <c r="I2017" s="22"/>
      <c r="K2017" s="3"/>
      <c r="L2017" s="3"/>
      <c r="M2017" s="3"/>
      <c r="P2017" s="17"/>
      <c r="U2017" s="19"/>
      <c r="V2017" s="19"/>
      <c r="W2017" s="19"/>
    </row>
    <row r="2018" spans="1:23" ht="12.75">
      <c r="A2018" s="3"/>
      <c r="B2018" s="3"/>
      <c r="C2018" s="3"/>
      <c r="D2018" s="33"/>
      <c r="E2018" s="3"/>
      <c r="F2018" s="21"/>
      <c r="H2018" s="3"/>
      <c r="I2018" s="22"/>
      <c r="K2018" s="3"/>
      <c r="L2018" s="3"/>
      <c r="M2018" s="3"/>
      <c r="P2018" s="17"/>
      <c r="U2018" s="19"/>
      <c r="V2018" s="19"/>
      <c r="W2018" s="19"/>
    </row>
    <row r="2019" spans="1:23" ht="12.75">
      <c r="A2019" s="3"/>
      <c r="B2019" s="3"/>
      <c r="C2019" s="3"/>
      <c r="D2019" s="33"/>
      <c r="E2019" s="3"/>
      <c r="F2019" s="21"/>
      <c r="H2019" s="3"/>
      <c r="I2019" s="22"/>
      <c r="K2019" s="3"/>
      <c r="L2019" s="3"/>
      <c r="M2019" s="3"/>
      <c r="P2019" s="17"/>
      <c r="U2019" s="19"/>
      <c r="V2019" s="19"/>
      <c r="W2019" s="19"/>
    </row>
    <row r="2020" spans="1:23" ht="12.75">
      <c r="A2020" s="3"/>
      <c r="B2020" s="3"/>
      <c r="C2020" s="3"/>
      <c r="D2020" s="33"/>
      <c r="E2020" s="3"/>
      <c r="F2020" s="21"/>
      <c r="H2020" s="3"/>
      <c r="I2020" s="22"/>
      <c r="K2020" s="3"/>
      <c r="L2020" s="3"/>
      <c r="M2020" s="3"/>
      <c r="P2020" s="17"/>
      <c r="U2020" s="19"/>
      <c r="V2020" s="19"/>
      <c r="W2020" s="19"/>
    </row>
    <row r="2021" spans="1:23" ht="12.75">
      <c r="A2021" s="3"/>
      <c r="B2021" s="3"/>
      <c r="C2021" s="3"/>
      <c r="D2021" s="33"/>
      <c r="E2021" s="3"/>
      <c r="F2021" s="21"/>
      <c r="H2021" s="3"/>
      <c r="I2021" s="22"/>
      <c r="K2021" s="3"/>
      <c r="L2021" s="3"/>
      <c r="M2021" s="3"/>
      <c r="P2021" s="17"/>
      <c r="U2021" s="19"/>
      <c r="V2021" s="19"/>
      <c r="W2021" s="19"/>
    </row>
    <row r="2022" spans="1:23" ht="12.75">
      <c r="A2022" s="3"/>
      <c r="B2022" s="3"/>
      <c r="C2022" s="3"/>
      <c r="D2022" s="33"/>
      <c r="E2022" s="3"/>
      <c r="F2022" s="21"/>
      <c r="H2022" s="3"/>
      <c r="I2022" s="22"/>
      <c r="K2022" s="3"/>
      <c r="L2022" s="3"/>
      <c r="M2022" s="3"/>
      <c r="P2022" s="17"/>
      <c r="U2022" s="19"/>
      <c r="V2022" s="19"/>
      <c r="W2022" s="19"/>
    </row>
    <row r="2023" spans="1:23" ht="12.75">
      <c r="A2023" s="3"/>
      <c r="B2023" s="3"/>
      <c r="C2023" s="3"/>
      <c r="D2023" s="33"/>
      <c r="E2023" s="3"/>
      <c r="F2023" s="21"/>
      <c r="H2023" s="3"/>
      <c r="I2023" s="22"/>
      <c r="K2023" s="3"/>
      <c r="L2023" s="3"/>
      <c r="M2023" s="3"/>
      <c r="P2023" s="17"/>
      <c r="U2023" s="19"/>
      <c r="V2023" s="19"/>
      <c r="W2023" s="19"/>
    </row>
    <row r="2024" spans="1:23" ht="12.75">
      <c r="A2024" s="3"/>
      <c r="B2024" s="3"/>
      <c r="C2024" s="3"/>
      <c r="D2024" s="33"/>
      <c r="E2024" s="3"/>
      <c r="F2024" s="21"/>
      <c r="H2024" s="3"/>
      <c r="I2024" s="22"/>
      <c r="K2024" s="3"/>
      <c r="L2024" s="3"/>
      <c r="M2024" s="3"/>
      <c r="P2024" s="17"/>
      <c r="U2024" s="19"/>
      <c r="V2024" s="19"/>
      <c r="W2024" s="19"/>
    </row>
    <row r="2025" spans="1:23" ht="12.75">
      <c r="A2025" s="3"/>
      <c r="B2025" s="3"/>
      <c r="C2025" s="3"/>
      <c r="D2025" s="33"/>
      <c r="E2025" s="3"/>
      <c r="F2025" s="21"/>
      <c r="H2025" s="3"/>
      <c r="I2025" s="22"/>
      <c r="K2025" s="3"/>
      <c r="L2025" s="3"/>
      <c r="M2025" s="3"/>
      <c r="P2025" s="17"/>
      <c r="U2025" s="19"/>
      <c r="V2025" s="19"/>
      <c r="W2025" s="19"/>
    </row>
    <row r="2026" spans="1:23" ht="12.75">
      <c r="A2026" s="3"/>
      <c r="B2026" s="3"/>
      <c r="C2026" s="3"/>
      <c r="D2026" s="33"/>
      <c r="E2026" s="3"/>
      <c r="F2026" s="21"/>
      <c r="H2026" s="3"/>
      <c r="I2026" s="22"/>
      <c r="K2026" s="3"/>
      <c r="L2026" s="3"/>
      <c r="M2026" s="3"/>
      <c r="P2026" s="17"/>
      <c r="U2026" s="19"/>
      <c r="V2026" s="19"/>
      <c r="W2026" s="19"/>
    </row>
    <row r="2027" spans="1:23" ht="12.75">
      <c r="A2027" s="3"/>
      <c r="B2027" s="3"/>
      <c r="C2027" s="3"/>
      <c r="D2027" s="33"/>
      <c r="E2027" s="3"/>
      <c r="F2027" s="21"/>
      <c r="H2027" s="3"/>
      <c r="I2027" s="22"/>
      <c r="K2027" s="3"/>
      <c r="L2027" s="3"/>
      <c r="M2027" s="3"/>
      <c r="P2027" s="17"/>
      <c r="U2027" s="19"/>
      <c r="V2027" s="19"/>
      <c r="W2027" s="19"/>
    </row>
    <row r="2028" spans="1:23" ht="12.75">
      <c r="A2028" s="3"/>
      <c r="B2028" s="3"/>
      <c r="C2028" s="3"/>
      <c r="D2028" s="33"/>
      <c r="E2028" s="3"/>
      <c r="F2028" s="21"/>
      <c r="H2028" s="3"/>
      <c r="I2028" s="22"/>
      <c r="K2028" s="3"/>
      <c r="L2028" s="3"/>
      <c r="M2028" s="3"/>
      <c r="P2028" s="17"/>
      <c r="U2028" s="19"/>
      <c r="V2028" s="19"/>
      <c r="W2028" s="19"/>
    </row>
    <row r="2029" spans="1:23" ht="12.75">
      <c r="A2029" s="3"/>
      <c r="B2029" s="3"/>
      <c r="C2029" s="3"/>
      <c r="D2029" s="33"/>
      <c r="E2029" s="3"/>
      <c r="F2029" s="21"/>
      <c r="H2029" s="3"/>
      <c r="I2029" s="22"/>
      <c r="K2029" s="3"/>
      <c r="L2029" s="3"/>
      <c r="M2029" s="3"/>
      <c r="P2029" s="17"/>
      <c r="U2029" s="19"/>
      <c r="V2029" s="19"/>
      <c r="W2029" s="19"/>
    </row>
    <row r="2030" spans="1:23" ht="12.75">
      <c r="A2030" s="3"/>
      <c r="B2030" s="3"/>
      <c r="C2030" s="3"/>
      <c r="D2030" s="33"/>
      <c r="E2030" s="3"/>
      <c r="F2030" s="21"/>
      <c r="H2030" s="3"/>
      <c r="I2030" s="22"/>
      <c r="K2030" s="3"/>
      <c r="L2030" s="3"/>
      <c r="M2030" s="3"/>
      <c r="P2030" s="17"/>
      <c r="U2030" s="19"/>
      <c r="V2030" s="19"/>
      <c r="W2030" s="19"/>
    </row>
    <row r="2031" spans="1:23" ht="12.75">
      <c r="A2031" s="3"/>
      <c r="B2031" s="3"/>
      <c r="C2031" s="3"/>
      <c r="D2031" s="33"/>
      <c r="E2031" s="3"/>
      <c r="F2031" s="21"/>
      <c r="H2031" s="3"/>
      <c r="I2031" s="22"/>
      <c r="K2031" s="3"/>
      <c r="L2031" s="3"/>
      <c r="M2031" s="3"/>
      <c r="P2031" s="17"/>
      <c r="U2031" s="19"/>
      <c r="V2031" s="19"/>
      <c r="W2031" s="19"/>
    </row>
    <row r="2032" spans="1:23" ht="12.75">
      <c r="A2032" s="3"/>
      <c r="B2032" s="3"/>
      <c r="C2032" s="3"/>
      <c r="D2032" s="33"/>
      <c r="E2032" s="3"/>
      <c r="F2032" s="21"/>
      <c r="H2032" s="3"/>
      <c r="I2032" s="22"/>
      <c r="K2032" s="3"/>
      <c r="L2032" s="3"/>
      <c r="M2032" s="3"/>
      <c r="P2032" s="17"/>
      <c r="U2032" s="19"/>
      <c r="V2032" s="19"/>
      <c r="W2032" s="19"/>
    </row>
    <row r="2033" spans="1:23" ht="12.75">
      <c r="A2033" s="3"/>
      <c r="B2033" s="3"/>
      <c r="C2033" s="3"/>
      <c r="D2033" s="33"/>
      <c r="E2033" s="3"/>
      <c r="F2033" s="21"/>
      <c r="H2033" s="3"/>
      <c r="I2033" s="22"/>
      <c r="K2033" s="3"/>
      <c r="L2033" s="3"/>
      <c r="M2033" s="3"/>
      <c r="P2033" s="17"/>
      <c r="U2033" s="19"/>
      <c r="V2033" s="19"/>
      <c r="W2033" s="19"/>
    </row>
    <row r="2034" spans="1:23" ht="12.75">
      <c r="A2034" s="3"/>
      <c r="B2034" s="3"/>
      <c r="C2034" s="3"/>
      <c r="D2034" s="33"/>
      <c r="E2034" s="3"/>
      <c r="F2034" s="21"/>
      <c r="H2034" s="3"/>
      <c r="I2034" s="22"/>
      <c r="K2034" s="3"/>
      <c r="L2034" s="3"/>
      <c r="M2034" s="3"/>
      <c r="P2034" s="17"/>
      <c r="U2034" s="19"/>
      <c r="V2034" s="19"/>
      <c r="W2034" s="19"/>
    </row>
    <row r="2035" spans="1:23" ht="12.75">
      <c r="A2035" s="3"/>
      <c r="B2035" s="3"/>
      <c r="C2035" s="3"/>
      <c r="D2035" s="33"/>
      <c r="E2035" s="3"/>
      <c r="F2035" s="21"/>
      <c r="H2035" s="3"/>
      <c r="I2035" s="22"/>
      <c r="K2035" s="3"/>
      <c r="L2035" s="3"/>
      <c r="M2035" s="3"/>
      <c r="P2035" s="17"/>
      <c r="U2035" s="19"/>
      <c r="V2035" s="19"/>
      <c r="W2035" s="19"/>
    </row>
    <row r="2036" spans="1:23" ht="12.75">
      <c r="A2036" s="3"/>
      <c r="B2036" s="3"/>
      <c r="C2036" s="3"/>
      <c r="D2036" s="33"/>
      <c r="E2036" s="3"/>
      <c r="F2036" s="21"/>
      <c r="H2036" s="3"/>
      <c r="I2036" s="22"/>
      <c r="K2036" s="3"/>
      <c r="L2036" s="3"/>
      <c r="M2036" s="3"/>
      <c r="P2036" s="17"/>
      <c r="U2036" s="19"/>
      <c r="V2036" s="19"/>
      <c r="W2036" s="19"/>
    </row>
    <row r="2037" spans="1:23" ht="12.75">
      <c r="A2037" s="3"/>
      <c r="B2037" s="3"/>
      <c r="C2037" s="3"/>
      <c r="D2037" s="33"/>
      <c r="E2037" s="3"/>
      <c r="F2037" s="21"/>
      <c r="H2037" s="3"/>
      <c r="I2037" s="22"/>
      <c r="K2037" s="3"/>
      <c r="L2037" s="3"/>
      <c r="M2037" s="3"/>
      <c r="P2037" s="17"/>
      <c r="U2037" s="19"/>
      <c r="V2037" s="19"/>
      <c r="W2037" s="19"/>
    </row>
    <row r="2038" spans="1:23" ht="12.75">
      <c r="A2038" s="3"/>
      <c r="B2038" s="3"/>
      <c r="C2038" s="3"/>
      <c r="D2038" s="33"/>
      <c r="E2038" s="3"/>
      <c r="F2038" s="21"/>
      <c r="H2038" s="3"/>
      <c r="I2038" s="22"/>
      <c r="K2038" s="3"/>
      <c r="L2038" s="3"/>
      <c r="M2038" s="3"/>
      <c r="P2038" s="17"/>
      <c r="U2038" s="19"/>
      <c r="V2038" s="19"/>
      <c r="W2038" s="19"/>
    </row>
    <row r="2039" spans="1:23" ht="12.75">
      <c r="A2039" s="3"/>
      <c r="B2039" s="3"/>
      <c r="C2039" s="3"/>
      <c r="D2039" s="33"/>
      <c r="E2039" s="3"/>
      <c r="F2039" s="21"/>
      <c r="H2039" s="3"/>
      <c r="I2039" s="22"/>
      <c r="K2039" s="3"/>
      <c r="L2039" s="3"/>
      <c r="M2039" s="3"/>
      <c r="P2039" s="17"/>
      <c r="U2039" s="19"/>
      <c r="V2039" s="19"/>
      <c r="W2039" s="19"/>
    </row>
    <row r="2040" spans="1:23" ht="12.75">
      <c r="A2040" s="3"/>
      <c r="B2040" s="3"/>
      <c r="C2040" s="3"/>
      <c r="D2040" s="33"/>
      <c r="E2040" s="3"/>
      <c r="F2040" s="21"/>
      <c r="H2040" s="3"/>
      <c r="I2040" s="22"/>
      <c r="K2040" s="3"/>
      <c r="L2040" s="3"/>
      <c r="M2040" s="3"/>
      <c r="P2040" s="17"/>
      <c r="U2040" s="19"/>
      <c r="V2040" s="19"/>
      <c r="W2040" s="19"/>
    </row>
    <row r="2041" spans="1:23" ht="12.75">
      <c r="A2041" s="3"/>
      <c r="B2041" s="3"/>
      <c r="C2041" s="3"/>
      <c r="D2041" s="33"/>
      <c r="E2041" s="3"/>
      <c r="F2041" s="21"/>
      <c r="H2041" s="3"/>
      <c r="I2041" s="22"/>
      <c r="K2041" s="3"/>
      <c r="L2041" s="3"/>
      <c r="M2041" s="3"/>
      <c r="P2041" s="17"/>
      <c r="U2041" s="19"/>
      <c r="V2041" s="19"/>
      <c r="W2041" s="19"/>
    </row>
    <row r="2042" spans="1:23" ht="12.75">
      <c r="A2042" s="3"/>
      <c r="B2042" s="3"/>
      <c r="C2042" s="3"/>
      <c r="D2042" s="33"/>
      <c r="E2042" s="3"/>
      <c r="F2042" s="21"/>
      <c r="H2042" s="3"/>
      <c r="I2042" s="22"/>
      <c r="K2042" s="3"/>
      <c r="L2042" s="3"/>
      <c r="M2042" s="3"/>
      <c r="P2042" s="17"/>
      <c r="U2042" s="19"/>
      <c r="V2042" s="19"/>
      <c r="W2042" s="19"/>
    </row>
    <row r="2043" spans="1:23" ht="12.75">
      <c r="A2043" s="3"/>
      <c r="B2043" s="3"/>
      <c r="C2043" s="3"/>
      <c r="D2043" s="33"/>
      <c r="E2043" s="3"/>
      <c r="F2043" s="21"/>
      <c r="H2043" s="3"/>
      <c r="I2043" s="22"/>
      <c r="K2043" s="3"/>
      <c r="L2043" s="3"/>
      <c r="M2043" s="3"/>
      <c r="P2043" s="17"/>
      <c r="U2043" s="19"/>
      <c r="V2043" s="19"/>
      <c r="W2043" s="19"/>
    </row>
    <row r="2044" spans="1:23" ht="12.75">
      <c r="A2044" s="3"/>
      <c r="B2044" s="3"/>
      <c r="C2044" s="3"/>
      <c r="D2044" s="33"/>
      <c r="E2044" s="3"/>
      <c r="F2044" s="21"/>
      <c r="H2044" s="3"/>
      <c r="I2044" s="22"/>
      <c r="K2044" s="3"/>
      <c r="L2044" s="3"/>
      <c r="M2044" s="3"/>
      <c r="P2044" s="17"/>
      <c r="U2044" s="19"/>
      <c r="V2044" s="19"/>
      <c r="W2044" s="19"/>
    </row>
    <row r="2045" spans="1:23" ht="12.75">
      <c r="A2045" s="3"/>
      <c r="B2045" s="3"/>
      <c r="C2045" s="3"/>
      <c r="D2045" s="33"/>
      <c r="E2045" s="3"/>
      <c r="F2045" s="21"/>
      <c r="H2045" s="3"/>
      <c r="I2045" s="22"/>
      <c r="K2045" s="3"/>
      <c r="L2045" s="3"/>
      <c r="M2045" s="3"/>
      <c r="P2045" s="17"/>
      <c r="U2045" s="19"/>
      <c r="V2045" s="19"/>
      <c r="W2045" s="19"/>
    </row>
    <row r="2046" spans="1:23" ht="12.75">
      <c r="A2046" s="3"/>
      <c r="B2046" s="3"/>
      <c r="C2046" s="3"/>
      <c r="D2046" s="33"/>
      <c r="E2046" s="3"/>
      <c r="F2046" s="21"/>
      <c r="H2046" s="3"/>
      <c r="I2046" s="22"/>
      <c r="K2046" s="3"/>
      <c r="L2046" s="3"/>
      <c r="M2046" s="3"/>
      <c r="P2046" s="17"/>
      <c r="U2046" s="19"/>
      <c r="V2046" s="19"/>
      <c r="W2046" s="19"/>
    </row>
    <row r="2047" spans="1:23" ht="12.75">
      <c r="A2047" s="3"/>
      <c r="B2047" s="3"/>
      <c r="C2047" s="3"/>
      <c r="D2047" s="33"/>
      <c r="E2047" s="3"/>
      <c r="F2047" s="21"/>
      <c r="H2047" s="3"/>
      <c r="I2047" s="22"/>
      <c r="K2047" s="3"/>
      <c r="L2047" s="3"/>
      <c r="M2047" s="3"/>
      <c r="P2047" s="17"/>
      <c r="U2047" s="19"/>
      <c r="V2047" s="19"/>
      <c r="W2047" s="19"/>
    </row>
    <row r="2048" spans="1:23" ht="12.75">
      <c r="A2048" s="3"/>
      <c r="B2048" s="3"/>
      <c r="C2048" s="3"/>
      <c r="D2048" s="33"/>
      <c r="E2048" s="3"/>
      <c r="F2048" s="21"/>
      <c r="H2048" s="3"/>
      <c r="I2048" s="22"/>
      <c r="K2048" s="3"/>
      <c r="L2048" s="3"/>
      <c r="M2048" s="3"/>
      <c r="P2048" s="17"/>
      <c r="U2048" s="19"/>
      <c r="V2048" s="19"/>
      <c r="W2048" s="19"/>
    </row>
    <row r="2049" spans="1:23" ht="12.75">
      <c r="A2049" s="3"/>
      <c r="B2049" s="3"/>
      <c r="C2049" s="3"/>
      <c r="D2049" s="33"/>
      <c r="E2049" s="3"/>
      <c r="F2049" s="21"/>
      <c r="H2049" s="3"/>
      <c r="I2049" s="22"/>
      <c r="K2049" s="3"/>
      <c r="L2049" s="3"/>
      <c r="M2049" s="3"/>
      <c r="P2049" s="17"/>
      <c r="U2049" s="19"/>
      <c r="V2049" s="19"/>
      <c r="W2049" s="19"/>
    </row>
    <row r="2050" spans="1:23" ht="12.75">
      <c r="A2050" s="3"/>
      <c r="B2050" s="3"/>
      <c r="C2050" s="3"/>
      <c r="D2050" s="33"/>
      <c r="E2050" s="3"/>
      <c r="F2050" s="21"/>
      <c r="H2050" s="3"/>
      <c r="I2050" s="22"/>
      <c r="K2050" s="3"/>
      <c r="L2050" s="3"/>
      <c r="M2050" s="3"/>
      <c r="P2050" s="17"/>
      <c r="U2050" s="19"/>
      <c r="V2050" s="19"/>
      <c r="W2050" s="19"/>
    </row>
    <row r="2051" spans="1:23" ht="12.75">
      <c r="A2051" s="3"/>
      <c r="B2051" s="3"/>
      <c r="C2051" s="3"/>
      <c r="D2051" s="33"/>
      <c r="E2051" s="3"/>
      <c r="F2051" s="21"/>
      <c r="H2051" s="3"/>
      <c r="I2051" s="22"/>
      <c r="K2051" s="3"/>
      <c r="L2051" s="3"/>
      <c r="M2051" s="3"/>
      <c r="P2051" s="17"/>
      <c r="U2051" s="19"/>
      <c r="V2051" s="19"/>
      <c r="W2051" s="19"/>
    </row>
    <row r="2052" spans="1:23" ht="12.75">
      <c r="A2052" s="3"/>
      <c r="B2052" s="3"/>
      <c r="C2052" s="3"/>
      <c r="D2052" s="33"/>
      <c r="E2052" s="3"/>
      <c r="F2052" s="21"/>
      <c r="H2052" s="3"/>
      <c r="I2052" s="22"/>
      <c r="K2052" s="3"/>
      <c r="L2052" s="3"/>
      <c r="M2052" s="3"/>
      <c r="P2052" s="17"/>
      <c r="U2052" s="19"/>
      <c r="V2052" s="19"/>
      <c r="W2052" s="19"/>
    </row>
    <row r="2053" spans="1:23" ht="12.75">
      <c r="A2053" s="3"/>
      <c r="B2053" s="3"/>
      <c r="C2053" s="3"/>
      <c r="D2053" s="33"/>
      <c r="E2053" s="3"/>
      <c r="F2053" s="21"/>
      <c r="H2053" s="3"/>
      <c r="I2053" s="22"/>
      <c r="K2053" s="3"/>
      <c r="L2053" s="3"/>
      <c r="M2053" s="3"/>
      <c r="P2053" s="17"/>
      <c r="U2053" s="19"/>
      <c r="V2053" s="19"/>
      <c r="W2053" s="19"/>
    </row>
    <row r="2054" spans="1:23" ht="12.75">
      <c r="A2054" s="3"/>
      <c r="B2054" s="3"/>
      <c r="C2054" s="3"/>
      <c r="D2054" s="33"/>
      <c r="E2054" s="3"/>
      <c r="F2054" s="21"/>
      <c r="H2054" s="3"/>
      <c r="I2054" s="22"/>
      <c r="K2054" s="3"/>
      <c r="L2054" s="3"/>
      <c r="M2054" s="3"/>
      <c r="P2054" s="17"/>
      <c r="U2054" s="19"/>
      <c r="V2054" s="19"/>
      <c r="W2054" s="19"/>
    </row>
    <row r="2055" spans="1:23" ht="12.75">
      <c r="A2055" s="3"/>
      <c r="B2055" s="3"/>
      <c r="C2055" s="3"/>
      <c r="D2055" s="33"/>
      <c r="E2055" s="3"/>
      <c r="F2055" s="21"/>
      <c r="H2055" s="3"/>
      <c r="I2055" s="22"/>
      <c r="K2055" s="3"/>
      <c r="L2055" s="3"/>
      <c r="M2055" s="3"/>
      <c r="P2055" s="17"/>
      <c r="U2055" s="19"/>
      <c r="V2055" s="19"/>
      <c r="W2055" s="19"/>
    </row>
    <row r="2056" spans="1:23" ht="12.75">
      <c r="A2056" s="3"/>
      <c r="B2056" s="3"/>
      <c r="C2056" s="3"/>
      <c r="D2056" s="33"/>
      <c r="E2056" s="3"/>
      <c r="F2056" s="21"/>
      <c r="H2056" s="3"/>
      <c r="I2056" s="22"/>
      <c r="K2056" s="3"/>
      <c r="L2056" s="3"/>
      <c r="M2056" s="3"/>
      <c r="P2056" s="17"/>
      <c r="U2056" s="19"/>
      <c r="V2056" s="19"/>
      <c r="W2056" s="19"/>
    </row>
    <row r="2057" spans="1:23" ht="12.75">
      <c r="A2057" s="3"/>
      <c r="B2057" s="3"/>
      <c r="C2057" s="3"/>
      <c r="D2057" s="33"/>
      <c r="E2057" s="3"/>
      <c r="F2057" s="21"/>
      <c r="H2057" s="3"/>
      <c r="I2057" s="22"/>
      <c r="K2057" s="3"/>
      <c r="L2057" s="3"/>
      <c r="M2057" s="3"/>
      <c r="P2057" s="17"/>
      <c r="U2057" s="19"/>
      <c r="V2057" s="19"/>
      <c r="W2057" s="19"/>
    </row>
    <row r="2058" spans="1:23" ht="12.75">
      <c r="A2058" s="3"/>
      <c r="B2058" s="3"/>
      <c r="C2058" s="3"/>
      <c r="D2058" s="33"/>
      <c r="E2058" s="3"/>
      <c r="F2058" s="21"/>
      <c r="H2058" s="3"/>
      <c r="I2058" s="22"/>
      <c r="K2058" s="3"/>
      <c r="L2058" s="3"/>
      <c r="M2058" s="3"/>
      <c r="P2058" s="17"/>
      <c r="U2058" s="19"/>
      <c r="V2058" s="19"/>
      <c r="W2058" s="19"/>
    </row>
    <row r="2059" spans="1:23" ht="12.75">
      <c r="A2059" s="3"/>
      <c r="B2059" s="3"/>
      <c r="C2059" s="3"/>
      <c r="D2059" s="33"/>
      <c r="E2059" s="3"/>
      <c r="F2059" s="21"/>
      <c r="H2059" s="3"/>
      <c r="I2059" s="22"/>
      <c r="K2059" s="3"/>
      <c r="L2059" s="3"/>
      <c r="M2059" s="3"/>
      <c r="P2059" s="17"/>
      <c r="U2059" s="19"/>
      <c r="V2059" s="19"/>
      <c r="W2059" s="19"/>
    </row>
    <row r="2060" spans="1:23" ht="12.75">
      <c r="A2060" s="3"/>
      <c r="B2060" s="3"/>
      <c r="C2060" s="3"/>
      <c r="D2060" s="33"/>
      <c r="E2060" s="3"/>
      <c r="F2060" s="21"/>
      <c r="H2060" s="3"/>
      <c r="I2060" s="22"/>
      <c r="K2060" s="3"/>
      <c r="L2060" s="3"/>
      <c r="M2060" s="3"/>
      <c r="P2060" s="17"/>
      <c r="U2060" s="19"/>
      <c r="V2060" s="19"/>
      <c r="W2060" s="19"/>
    </row>
    <row r="2061" spans="1:23" ht="12.75">
      <c r="A2061" s="3"/>
      <c r="B2061" s="3"/>
      <c r="C2061" s="3"/>
      <c r="D2061" s="33"/>
      <c r="E2061" s="3"/>
      <c r="F2061" s="21"/>
      <c r="H2061" s="3"/>
      <c r="I2061" s="22"/>
      <c r="K2061" s="3"/>
      <c r="L2061" s="3"/>
      <c r="M2061" s="3"/>
      <c r="P2061" s="17"/>
      <c r="U2061" s="19"/>
      <c r="V2061" s="19"/>
      <c r="W2061" s="19"/>
    </row>
    <row r="2062" spans="1:23" ht="12.75">
      <c r="A2062" s="3"/>
      <c r="B2062" s="3"/>
      <c r="C2062" s="3"/>
      <c r="D2062" s="33"/>
      <c r="E2062" s="3"/>
      <c r="F2062" s="21"/>
      <c r="H2062" s="3"/>
      <c r="I2062" s="22"/>
      <c r="K2062" s="3"/>
      <c r="L2062" s="3"/>
      <c r="M2062" s="3"/>
      <c r="P2062" s="17"/>
      <c r="U2062" s="19"/>
      <c r="V2062" s="19"/>
      <c r="W2062" s="19"/>
    </row>
    <row r="2063" spans="1:23" ht="12.75">
      <c r="A2063" s="3"/>
      <c r="B2063" s="3"/>
      <c r="C2063" s="3"/>
      <c r="D2063" s="33"/>
      <c r="E2063" s="3"/>
      <c r="F2063" s="21"/>
      <c r="H2063" s="3"/>
      <c r="I2063" s="22"/>
      <c r="K2063" s="3"/>
      <c r="L2063" s="3"/>
      <c r="M2063" s="3"/>
      <c r="P2063" s="17"/>
      <c r="U2063" s="19"/>
      <c r="V2063" s="19"/>
      <c r="W2063" s="19"/>
    </row>
    <row r="2064" spans="1:23" ht="12.75">
      <c r="A2064" s="3"/>
      <c r="B2064" s="3"/>
      <c r="C2064" s="3"/>
      <c r="D2064" s="33"/>
      <c r="E2064" s="3"/>
      <c r="F2064" s="21"/>
      <c r="H2064" s="3"/>
      <c r="I2064" s="22"/>
      <c r="K2064" s="3"/>
      <c r="L2064" s="3"/>
      <c r="M2064" s="3"/>
      <c r="P2064" s="17"/>
      <c r="U2064" s="19"/>
      <c r="V2064" s="19"/>
      <c r="W2064" s="19"/>
    </row>
    <row r="2065" spans="1:23" ht="12.75">
      <c r="A2065" s="3"/>
      <c r="B2065" s="3"/>
      <c r="C2065" s="3"/>
      <c r="D2065" s="33"/>
      <c r="E2065" s="3"/>
      <c r="F2065" s="21"/>
      <c r="H2065" s="3"/>
      <c r="I2065" s="22"/>
      <c r="K2065" s="3"/>
      <c r="L2065" s="3"/>
      <c r="M2065" s="3"/>
      <c r="P2065" s="17"/>
      <c r="U2065" s="19"/>
      <c r="V2065" s="19"/>
      <c r="W2065" s="19"/>
    </row>
    <row r="2066" spans="1:23" ht="12.75">
      <c r="A2066" s="3"/>
      <c r="B2066" s="3"/>
      <c r="C2066" s="3"/>
      <c r="D2066" s="33"/>
      <c r="E2066" s="3"/>
      <c r="F2066" s="21"/>
      <c r="H2066" s="3"/>
      <c r="I2066" s="22"/>
      <c r="K2066" s="3"/>
      <c r="L2066" s="3"/>
      <c r="M2066" s="3"/>
      <c r="P2066" s="17"/>
      <c r="U2066" s="19"/>
      <c r="V2066" s="19"/>
      <c r="W2066" s="19"/>
    </row>
    <row r="2067" spans="1:23" ht="12.75">
      <c r="A2067" s="3"/>
      <c r="B2067" s="3"/>
      <c r="C2067" s="3"/>
      <c r="D2067" s="33"/>
      <c r="E2067" s="3"/>
      <c r="F2067" s="21"/>
      <c r="H2067" s="3"/>
      <c r="I2067" s="22"/>
      <c r="K2067" s="3"/>
      <c r="L2067" s="3"/>
      <c r="M2067" s="3"/>
      <c r="P2067" s="17"/>
      <c r="U2067" s="19"/>
      <c r="V2067" s="19"/>
      <c r="W2067" s="19"/>
    </row>
    <row r="2068" spans="1:23" ht="12.75">
      <c r="A2068" s="3"/>
      <c r="B2068" s="3"/>
      <c r="C2068" s="3"/>
      <c r="D2068" s="33"/>
      <c r="E2068" s="3"/>
      <c r="F2068" s="21"/>
      <c r="H2068" s="3"/>
      <c r="I2068" s="22"/>
      <c r="K2068" s="3"/>
      <c r="L2068" s="3"/>
      <c r="M2068" s="3"/>
      <c r="P2068" s="17"/>
      <c r="U2068" s="19"/>
      <c r="V2068" s="19"/>
      <c r="W2068" s="19"/>
    </row>
    <row r="2069" spans="1:23" ht="12.75">
      <c r="A2069" s="3"/>
      <c r="B2069" s="3"/>
      <c r="C2069" s="3"/>
      <c r="D2069" s="33"/>
      <c r="E2069" s="3"/>
      <c r="F2069" s="21"/>
      <c r="H2069" s="3"/>
      <c r="I2069" s="22"/>
      <c r="K2069" s="3"/>
      <c r="L2069" s="3"/>
      <c r="M2069" s="3"/>
      <c r="P2069" s="17"/>
      <c r="U2069" s="19"/>
      <c r="V2069" s="19"/>
      <c r="W2069" s="19"/>
    </row>
    <row r="2070" spans="1:23" ht="12.75">
      <c r="A2070" s="3"/>
      <c r="B2070" s="3"/>
      <c r="C2070" s="3"/>
      <c r="D2070" s="33"/>
      <c r="E2070" s="3"/>
      <c r="F2070" s="21"/>
      <c r="H2070" s="3"/>
      <c r="I2070" s="22"/>
      <c r="K2070" s="3"/>
      <c r="L2070" s="3"/>
      <c r="M2070" s="3"/>
      <c r="P2070" s="17"/>
      <c r="U2070" s="19"/>
      <c r="V2070" s="19"/>
      <c r="W2070" s="19"/>
    </row>
    <row r="2071" spans="1:23" ht="12.75">
      <c r="A2071" s="3"/>
      <c r="B2071" s="3"/>
      <c r="C2071" s="3"/>
      <c r="D2071" s="33"/>
      <c r="E2071" s="3"/>
      <c r="F2071" s="21"/>
      <c r="H2071" s="3"/>
      <c r="I2071" s="22"/>
      <c r="K2071" s="3"/>
      <c r="L2071" s="3"/>
      <c r="M2071" s="3"/>
      <c r="P2071" s="17"/>
      <c r="U2071" s="19"/>
      <c r="V2071" s="19"/>
      <c r="W2071" s="19"/>
    </row>
    <row r="2072" spans="1:23" ht="12.75">
      <c r="A2072" s="3"/>
      <c r="B2072" s="3"/>
      <c r="C2072" s="3"/>
      <c r="D2072" s="33"/>
      <c r="E2072" s="3"/>
      <c r="F2072" s="21"/>
      <c r="H2072" s="3"/>
      <c r="I2072" s="22"/>
      <c r="K2072" s="3"/>
      <c r="L2072" s="3"/>
      <c r="M2072" s="3"/>
      <c r="P2072" s="17"/>
      <c r="U2072" s="19"/>
      <c r="V2072" s="19"/>
      <c r="W2072" s="19"/>
    </row>
    <row r="2073" spans="1:23" ht="12.75">
      <c r="A2073" s="3"/>
      <c r="B2073" s="3"/>
      <c r="C2073" s="3"/>
      <c r="D2073" s="33"/>
      <c r="E2073" s="3"/>
      <c r="F2073" s="21"/>
      <c r="H2073" s="3"/>
      <c r="I2073" s="22"/>
      <c r="K2073" s="3"/>
      <c r="L2073" s="3"/>
      <c r="M2073" s="3"/>
      <c r="P2073" s="17"/>
      <c r="U2073" s="19"/>
      <c r="V2073" s="19"/>
      <c r="W2073" s="19"/>
    </row>
    <row r="2074" spans="1:23" ht="12.75">
      <c r="A2074" s="3"/>
      <c r="B2074" s="3"/>
      <c r="C2074" s="3"/>
      <c r="D2074" s="33"/>
      <c r="E2074" s="3"/>
      <c r="F2074" s="21"/>
      <c r="H2074" s="3"/>
      <c r="I2074" s="22"/>
      <c r="K2074" s="3"/>
      <c r="L2074" s="3"/>
      <c r="M2074" s="3"/>
      <c r="P2074" s="17"/>
      <c r="U2074" s="19"/>
      <c r="V2074" s="19"/>
      <c r="W2074" s="19"/>
    </row>
    <row r="2075" spans="1:23" ht="12.75">
      <c r="A2075" s="3"/>
      <c r="B2075" s="3"/>
      <c r="C2075" s="3"/>
      <c r="D2075" s="33"/>
      <c r="E2075" s="3"/>
      <c r="F2075" s="21"/>
      <c r="H2075" s="3"/>
      <c r="I2075" s="22"/>
      <c r="K2075" s="3"/>
      <c r="L2075" s="3"/>
      <c r="M2075" s="3"/>
      <c r="P2075" s="17"/>
      <c r="U2075" s="19"/>
      <c r="V2075" s="19"/>
      <c r="W2075" s="19"/>
    </row>
    <row r="2076" spans="1:23" ht="12.75">
      <c r="A2076" s="3"/>
      <c r="B2076" s="3"/>
      <c r="C2076" s="3"/>
      <c r="D2076" s="33"/>
      <c r="E2076" s="3"/>
      <c r="F2076" s="21"/>
      <c r="H2076" s="3"/>
      <c r="I2076" s="22"/>
      <c r="K2076" s="3"/>
      <c r="L2076" s="3"/>
      <c r="M2076" s="3"/>
      <c r="P2076" s="17"/>
      <c r="U2076" s="19"/>
      <c r="V2076" s="19"/>
      <c r="W2076" s="19"/>
    </row>
    <row r="2077" spans="1:23" ht="12.75">
      <c r="A2077" s="3"/>
      <c r="B2077" s="3"/>
      <c r="C2077" s="3"/>
      <c r="D2077" s="33"/>
      <c r="E2077" s="3"/>
      <c r="F2077" s="21"/>
      <c r="H2077" s="3"/>
      <c r="I2077" s="22"/>
      <c r="K2077" s="3"/>
      <c r="L2077" s="3"/>
      <c r="M2077" s="3"/>
      <c r="P2077" s="17"/>
      <c r="U2077" s="19"/>
      <c r="V2077" s="19"/>
      <c r="W2077" s="19"/>
    </row>
    <row r="2078" spans="1:23" ht="12.75">
      <c r="A2078" s="3"/>
      <c r="B2078" s="3"/>
      <c r="C2078" s="3"/>
      <c r="D2078" s="33"/>
      <c r="E2078" s="3"/>
      <c r="F2078" s="21"/>
      <c r="H2078" s="3"/>
      <c r="I2078" s="22"/>
      <c r="K2078" s="3"/>
      <c r="L2078" s="3"/>
      <c r="M2078" s="3"/>
      <c r="P2078" s="17"/>
      <c r="U2078" s="19"/>
      <c r="V2078" s="19"/>
      <c r="W2078" s="19"/>
    </row>
    <row r="2079" spans="1:23" ht="12.75">
      <c r="A2079" s="3"/>
      <c r="B2079" s="3"/>
      <c r="C2079" s="3"/>
      <c r="D2079" s="33"/>
      <c r="E2079" s="3"/>
      <c r="F2079" s="21"/>
      <c r="H2079" s="3"/>
      <c r="I2079" s="22"/>
      <c r="K2079" s="3"/>
      <c r="L2079" s="3"/>
      <c r="M2079" s="3"/>
      <c r="P2079" s="17"/>
      <c r="U2079" s="19"/>
      <c r="V2079" s="19"/>
      <c r="W2079" s="19"/>
    </row>
    <row r="2080" spans="1:23" ht="12.75">
      <c r="A2080" s="3"/>
      <c r="B2080" s="3"/>
      <c r="C2080" s="3"/>
      <c r="D2080" s="33"/>
      <c r="E2080" s="3"/>
      <c r="F2080" s="21"/>
      <c r="H2080" s="3"/>
      <c r="I2080" s="22"/>
      <c r="K2080" s="3"/>
      <c r="L2080" s="3"/>
      <c r="M2080" s="3"/>
      <c r="P2080" s="17"/>
      <c r="U2080" s="19"/>
      <c r="V2080" s="19"/>
      <c r="W2080" s="19"/>
    </row>
    <row r="2081" spans="1:23" ht="12.75">
      <c r="A2081" s="3"/>
      <c r="B2081" s="3"/>
      <c r="C2081" s="3"/>
      <c r="D2081" s="33"/>
      <c r="E2081" s="3"/>
      <c r="F2081" s="21"/>
      <c r="H2081" s="3"/>
      <c r="I2081" s="22"/>
      <c r="K2081" s="3"/>
      <c r="L2081" s="3"/>
      <c r="M2081" s="3"/>
      <c r="P2081" s="17"/>
      <c r="U2081" s="19"/>
      <c r="V2081" s="19"/>
      <c r="W2081" s="19"/>
    </row>
    <row r="2082" spans="1:23" ht="12.75">
      <c r="A2082" s="3"/>
      <c r="B2082" s="3"/>
      <c r="C2082" s="3"/>
      <c r="D2082" s="33"/>
      <c r="E2082" s="3"/>
      <c r="F2082" s="21"/>
      <c r="H2082" s="3"/>
      <c r="I2082" s="22"/>
      <c r="K2082" s="3"/>
      <c r="L2082" s="3"/>
      <c r="M2082" s="3"/>
      <c r="P2082" s="17"/>
      <c r="U2082" s="19"/>
      <c r="V2082" s="19"/>
      <c r="W2082" s="19"/>
    </row>
    <row r="2083" spans="1:23" ht="12.75">
      <c r="A2083" s="3"/>
      <c r="B2083" s="3"/>
      <c r="C2083" s="3"/>
      <c r="D2083" s="33"/>
      <c r="E2083" s="3"/>
      <c r="F2083" s="21"/>
      <c r="H2083" s="3"/>
      <c r="I2083" s="22"/>
      <c r="K2083" s="3"/>
      <c r="L2083" s="3"/>
      <c r="M2083" s="3"/>
      <c r="P2083" s="17"/>
      <c r="U2083" s="19"/>
      <c r="V2083" s="19"/>
      <c r="W2083" s="19"/>
    </row>
    <row r="2084" spans="1:23" ht="12.75">
      <c r="A2084" s="3"/>
      <c r="B2084" s="3"/>
      <c r="C2084" s="3"/>
      <c r="D2084" s="33"/>
      <c r="E2084" s="3"/>
      <c r="F2084" s="21"/>
      <c r="H2084" s="3"/>
      <c r="I2084" s="22"/>
      <c r="K2084" s="3"/>
      <c r="L2084" s="3"/>
      <c r="M2084" s="3"/>
      <c r="P2084" s="17"/>
      <c r="U2084" s="19"/>
      <c r="V2084" s="19"/>
      <c r="W2084" s="19"/>
    </row>
    <row r="2085" spans="1:23" ht="12.75">
      <c r="A2085" s="3"/>
      <c r="B2085" s="3"/>
      <c r="C2085" s="3"/>
      <c r="D2085" s="33"/>
      <c r="E2085" s="3"/>
      <c r="F2085" s="21"/>
      <c r="H2085" s="3"/>
      <c r="I2085" s="22"/>
      <c r="K2085" s="3"/>
      <c r="L2085" s="3"/>
      <c r="M2085" s="3"/>
      <c r="P2085" s="17"/>
      <c r="U2085" s="19"/>
      <c r="V2085" s="19"/>
      <c r="W2085" s="19"/>
    </row>
    <row r="2086" spans="1:23" ht="12.75">
      <c r="A2086" s="3"/>
      <c r="B2086" s="3"/>
      <c r="C2086" s="3"/>
      <c r="D2086" s="33"/>
      <c r="E2086" s="3"/>
      <c r="F2086" s="21"/>
      <c r="H2086" s="3"/>
      <c r="I2086" s="22"/>
      <c r="K2086" s="3"/>
      <c r="L2086" s="3"/>
      <c r="M2086" s="3"/>
      <c r="P2086" s="17"/>
      <c r="U2086" s="19"/>
      <c r="V2086" s="19"/>
      <c r="W2086" s="19"/>
    </row>
    <row r="2087" spans="1:23" ht="12.75">
      <c r="A2087" s="3"/>
      <c r="B2087" s="3"/>
      <c r="C2087" s="3"/>
      <c r="D2087" s="33"/>
      <c r="E2087" s="3"/>
      <c r="F2087" s="21"/>
      <c r="H2087" s="3"/>
      <c r="I2087" s="22"/>
      <c r="K2087" s="3"/>
      <c r="L2087" s="3"/>
      <c r="M2087" s="3"/>
      <c r="P2087" s="17"/>
      <c r="U2087" s="19"/>
      <c r="V2087" s="19"/>
      <c r="W2087" s="19"/>
    </row>
    <row r="2088" spans="1:23" ht="12.75">
      <c r="A2088" s="3"/>
      <c r="B2088" s="3"/>
      <c r="C2088" s="3"/>
      <c r="D2088" s="33"/>
      <c r="E2088" s="3"/>
      <c r="F2088" s="21"/>
      <c r="H2088" s="3"/>
      <c r="I2088" s="22"/>
      <c r="K2088" s="3"/>
      <c r="L2088" s="3"/>
      <c r="M2088" s="3"/>
      <c r="P2088" s="17"/>
      <c r="U2088" s="19"/>
      <c r="V2088" s="19"/>
      <c r="W2088" s="19"/>
    </row>
    <row r="2089" spans="1:23" ht="12.75">
      <c r="A2089" s="3"/>
      <c r="B2089" s="3"/>
      <c r="C2089" s="3"/>
      <c r="D2089" s="33"/>
      <c r="E2089" s="3"/>
      <c r="F2089" s="21"/>
      <c r="H2089" s="3"/>
      <c r="I2089" s="22"/>
      <c r="K2089" s="3"/>
      <c r="L2089" s="3"/>
      <c r="M2089" s="3"/>
      <c r="P2089" s="17"/>
      <c r="U2089" s="19"/>
      <c r="V2089" s="19"/>
      <c r="W2089" s="19"/>
    </row>
    <row r="2090" spans="1:23" ht="12.75">
      <c r="A2090" s="3"/>
      <c r="B2090" s="3"/>
      <c r="C2090" s="3"/>
      <c r="D2090" s="33"/>
      <c r="E2090" s="3"/>
      <c r="F2090" s="21"/>
      <c r="H2090" s="3"/>
      <c r="I2090" s="22"/>
      <c r="K2090" s="3"/>
      <c r="L2090" s="3"/>
      <c r="M2090" s="3"/>
      <c r="P2090" s="17"/>
      <c r="U2090" s="19"/>
      <c r="V2090" s="19"/>
      <c r="W2090" s="19"/>
    </row>
    <row r="2091" spans="1:23" ht="12.75">
      <c r="A2091" s="3"/>
      <c r="B2091" s="3"/>
      <c r="C2091" s="3"/>
      <c r="D2091" s="33"/>
      <c r="E2091" s="3"/>
      <c r="F2091" s="21"/>
      <c r="H2091" s="3"/>
      <c r="I2091" s="22"/>
      <c r="K2091" s="3"/>
      <c r="L2091" s="3"/>
      <c r="M2091" s="3"/>
      <c r="P2091" s="17"/>
      <c r="U2091" s="19"/>
      <c r="V2091" s="19"/>
      <c r="W2091" s="19"/>
    </row>
    <row r="2092" spans="1:23" ht="12.75">
      <c r="A2092" s="3"/>
      <c r="B2092" s="3"/>
      <c r="C2092" s="3"/>
      <c r="D2092" s="33"/>
      <c r="E2092" s="3"/>
      <c r="F2092" s="21"/>
      <c r="H2092" s="3"/>
      <c r="I2092" s="22"/>
      <c r="K2092" s="3"/>
      <c r="L2092" s="3"/>
      <c r="M2092" s="3"/>
      <c r="P2092" s="17"/>
      <c r="U2092" s="19"/>
      <c r="V2092" s="19"/>
      <c r="W2092" s="19"/>
    </row>
    <row r="2093" spans="1:23" ht="12.75">
      <c r="A2093" s="3"/>
      <c r="B2093" s="3"/>
      <c r="C2093" s="3"/>
      <c r="D2093" s="33"/>
      <c r="E2093" s="3"/>
      <c r="F2093" s="21"/>
      <c r="H2093" s="3"/>
      <c r="I2093" s="22"/>
      <c r="K2093" s="3"/>
      <c r="L2093" s="3"/>
      <c r="M2093" s="3"/>
      <c r="P2093" s="17"/>
      <c r="U2093" s="19"/>
      <c r="V2093" s="19"/>
      <c r="W2093" s="19"/>
    </row>
    <row r="2094" spans="1:23" ht="12.75">
      <c r="A2094" s="3"/>
      <c r="B2094" s="3"/>
      <c r="C2094" s="3"/>
      <c r="D2094" s="33"/>
      <c r="E2094" s="3"/>
      <c r="F2094" s="21"/>
      <c r="H2094" s="3"/>
      <c r="I2094" s="22"/>
      <c r="K2094" s="3"/>
      <c r="L2094" s="3"/>
      <c r="M2094" s="3"/>
      <c r="P2094" s="17"/>
      <c r="U2094" s="19"/>
      <c r="V2094" s="19"/>
      <c r="W2094" s="19"/>
    </row>
    <row r="2095" spans="1:23" ht="12.75">
      <c r="A2095" s="3"/>
      <c r="B2095" s="3"/>
      <c r="C2095" s="3"/>
      <c r="D2095" s="33"/>
      <c r="E2095" s="3"/>
      <c r="F2095" s="21"/>
      <c r="H2095" s="3"/>
      <c r="I2095" s="22"/>
      <c r="K2095" s="3"/>
      <c r="L2095" s="3"/>
      <c r="M2095" s="3"/>
      <c r="P2095" s="17"/>
      <c r="U2095" s="19"/>
      <c r="V2095" s="19"/>
      <c r="W2095" s="19"/>
    </row>
    <row r="2096" spans="1:23" ht="12.75">
      <c r="A2096" s="3"/>
      <c r="B2096" s="3"/>
      <c r="C2096" s="3"/>
      <c r="D2096" s="33"/>
      <c r="E2096" s="3"/>
      <c r="F2096" s="21"/>
      <c r="H2096" s="3"/>
      <c r="I2096" s="22"/>
      <c r="K2096" s="3"/>
      <c r="L2096" s="3"/>
      <c r="M2096" s="3"/>
      <c r="P2096" s="17"/>
      <c r="U2096" s="19"/>
      <c r="V2096" s="19"/>
      <c r="W2096" s="19"/>
    </row>
    <row r="2097" spans="1:23" ht="12.75">
      <c r="A2097" s="3"/>
      <c r="B2097" s="3"/>
      <c r="C2097" s="3"/>
      <c r="D2097" s="33"/>
      <c r="E2097" s="3"/>
      <c r="F2097" s="21"/>
      <c r="H2097" s="3"/>
      <c r="I2097" s="22"/>
      <c r="K2097" s="3"/>
      <c r="L2097" s="3"/>
      <c r="M2097" s="3"/>
      <c r="P2097" s="17"/>
      <c r="U2097" s="19"/>
      <c r="V2097" s="19"/>
      <c r="W2097" s="19"/>
    </row>
    <row r="2098" spans="1:23" ht="12.75">
      <c r="A2098" s="3"/>
      <c r="B2098" s="3"/>
      <c r="C2098" s="3"/>
      <c r="D2098" s="33"/>
      <c r="E2098" s="3"/>
      <c r="F2098" s="21"/>
      <c r="H2098" s="3"/>
      <c r="I2098" s="22"/>
      <c r="K2098" s="3"/>
      <c r="L2098" s="3"/>
      <c r="M2098" s="3"/>
      <c r="P2098" s="17"/>
      <c r="U2098" s="19"/>
      <c r="V2098" s="19"/>
      <c r="W2098" s="19"/>
    </row>
    <row r="2099" spans="1:23" ht="12.75">
      <c r="A2099" s="3"/>
      <c r="B2099" s="3"/>
      <c r="C2099" s="3"/>
      <c r="D2099" s="33"/>
      <c r="E2099" s="3"/>
      <c r="F2099" s="21"/>
      <c r="H2099" s="3"/>
      <c r="I2099" s="22"/>
      <c r="K2099" s="3"/>
      <c r="L2099" s="3"/>
      <c r="M2099" s="3"/>
      <c r="P2099" s="17"/>
      <c r="U2099" s="19"/>
      <c r="V2099" s="19"/>
      <c r="W2099" s="19"/>
    </row>
    <row r="2100" spans="1:23" ht="12.75">
      <c r="A2100" s="3"/>
      <c r="B2100" s="3"/>
      <c r="C2100" s="3"/>
      <c r="D2100" s="33"/>
      <c r="E2100" s="3"/>
      <c r="F2100" s="21"/>
      <c r="H2100" s="3"/>
      <c r="I2100" s="22"/>
      <c r="K2100" s="3"/>
      <c r="L2100" s="3"/>
      <c r="M2100" s="3"/>
      <c r="P2100" s="17"/>
      <c r="U2100" s="19"/>
      <c r="V2100" s="19"/>
      <c r="W2100" s="19"/>
    </row>
    <row r="2101" spans="1:23" ht="12.75">
      <c r="A2101" s="3"/>
      <c r="B2101" s="3"/>
      <c r="C2101" s="3"/>
      <c r="D2101" s="33"/>
      <c r="E2101" s="3"/>
      <c r="F2101" s="21"/>
      <c r="H2101" s="3"/>
      <c r="I2101" s="22"/>
      <c r="K2101" s="3"/>
      <c r="L2101" s="3"/>
      <c r="M2101" s="3"/>
      <c r="P2101" s="17"/>
      <c r="U2101" s="19"/>
      <c r="V2101" s="19"/>
      <c r="W2101" s="19"/>
    </row>
    <row r="2102" spans="1:23" ht="12.75">
      <c r="A2102" s="3"/>
      <c r="B2102" s="3"/>
      <c r="C2102" s="3"/>
      <c r="D2102" s="33"/>
      <c r="E2102" s="3"/>
      <c r="F2102" s="21"/>
      <c r="H2102" s="3"/>
      <c r="I2102" s="22"/>
      <c r="K2102" s="3"/>
      <c r="L2102" s="3"/>
      <c r="M2102" s="3"/>
      <c r="P2102" s="17"/>
      <c r="U2102" s="19"/>
      <c r="V2102" s="19"/>
      <c r="W2102" s="19"/>
    </row>
    <row r="2103" spans="1:23" ht="12.75">
      <c r="A2103" s="3"/>
      <c r="B2103" s="3"/>
      <c r="C2103" s="3"/>
      <c r="D2103" s="33"/>
      <c r="E2103" s="3"/>
      <c r="F2103" s="21"/>
      <c r="H2103" s="3"/>
      <c r="I2103" s="22"/>
      <c r="K2103" s="3"/>
      <c r="L2103" s="3"/>
      <c r="M2103" s="3"/>
      <c r="P2103" s="17"/>
      <c r="U2103" s="19"/>
      <c r="V2103" s="19"/>
      <c r="W2103" s="19"/>
    </row>
    <row r="2104" spans="1:23" ht="12.75">
      <c r="A2104" s="3"/>
      <c r="B2104" s="3"/>
      <c r="C2104" s="3"/>
      <c r="D2104" s="33"/>
      <c r="E2104" s="3"/>
      <c r="F2104" s="21"/>
      <c r="H2104" s="3"/>
      <c r="I2104" s="22"/>
      <c r="K2104" s="3"/>
      <c r="L2104" s="3"/>
      <c r="M2104" s="3"/>
      <c r="P2104" s="17"/>
      <c r="U2104" s="19"/>
      <c r="V2104" s="19"/>
      <c r="W2104" s="19"/>
    </row>
    <row r="2105" spans="1:23" ht="12.75">
      <c r="A2105" s="3"/>
      <c r="B2105" s="3"/>
      <c r="C2105" s="3"/>
      <c r="D2105" s="33"/>
      <c r="E2105" s="3"/>
      <c r="F2105" s="21"/>
      <c r="H2105" s="3"/>
      <c r="I2105" s="22"/>
      <c r="K2105" s="3"/>
      <c r="L2105" s="3"/>
      <c r="M2105" s="3"/>
      <c r="P2105" s="17"/>
      <c r="U2105" s="19"/>
      <c r="V2105" s="19"/>
      <c r="W2105" s="19"/>
    </row>
    <row r="2106" spans="1:23" ht="12.75">
      <c r="A2106" s="3"/>
      <c r="B2106" s="3"/>
      <c r="C2106" s="3"/>
      <c r="D2106" s="33"/>
      <c r="E2106" s="3"/>
      <c r="F2106" s="21"/>
      <c r="H2106" s="3"/>
      <c r="I2106" s="22"/>
      <c r="K2106" s="3"/>
      <c r="L2106" s="3"/>
      <c r="M2106" s="3"/>
      <c r="P2106" s="17"/>
      <c r="U2106" s="19"/>
      <c r="V2106" s="19"/>
      <c r="W2106" s="19"/>
    </row>
    <row r="2107" spans="1:23" ht="12.75">
      <c r="A2107" s="3"/>
      <c r="B2107" s="3"/>
      <c r="C2107" s="3"/>
      <c r="D2107" s="33"/>
      <c r="E2107" s="3"/>
      <c r="F2107" s="21"/>
      <c r="H2107" s="3"/>
      <c r="I2107" s="22"/>
      <c r="K2107" s="3"/>
      <c r="L2107" s="3"/>
      <c r="M2107" s="3"/>
      <c r="P2107" s="17"/>
      <c r="U2107" s="19"/>
      <c r="V2107" s="19"/>
      <c r="W2107" s="19"/>
    </row>
    <row r="2108" spans="1:23" ht="12.75">
      <c r="A2108" s="3"/>
      <c r="B2108" s="3"/>
      <c r="C2108" s="3"/>
      <c r="D2108" s="33"/>
      <c r="E2108" s="3"/>
      <c r="F2108" s="21"/>
      <c r="H2108" s="3"/>
      <c r="I2108" s="22"/>
      <c r="K2108" s="3"/>
      <c r="L2108" s="3"/>
      <c r="M2108" s="3"/>
      <c r="P2108" s="17"/>
      <c r="U2108" s="19"/>
      <c r="V2108" s="19"/>
      <c r="W2108" s="19"/>
    </row>
    <row r="2109" spans="1:23" ht="12.75">
      <c r="A2109" s="3"/>
      <c r="B2109" s="3"/>
      <c r="C2109" s="3"/>
      <c r="D2109" s="33"/>
      <c r="E2109" s="3"/>
      <c r="F2109" s="21"/>
      <c r="H2109" s="3"/>
      <c r="I2109" s="22"/>
      <c r="K2109" s="3"/>
      <c r="L2109" s="3"/>
      <c r="M2109" s="3"/>
      <c r="P2109" s="17"/>
      <c r="U2109" s="19"/>
      <c r="V2109" s="19"/>
      <c r="W2109" s="19"/>
    </row>
    <row r="2110" spans="1:23" ht="12.75">
      <c r="A2110" s="3"/>
      <c r="B2110" s="3"/>
      <c r="C2110" s="3"/>
      <c r="D2110" s="33"/>
      <c r="E2110" s="3"/>
      <c r="F2110" s="21"/>
      <c r="H2110" s="3"/>
      <c r="I2110" s="22"/>
      <c r="K2110" s="3"/>
      <c r="L2110" s="3"/>
      <c r="M2110" s="3"/>
      <c r="P2110" s="17"/>
      <c r="U2110" s="19"/>
      <c r="V2110" s="19"/>
      <c r="W2110" s="19"/>
    </row>
    <row r="2111" spans="1:23" ht="12.75">
      <c r="A2111" s="3"/>
      <c r="B2111" s="3"/>
      <c r="C2111" s="3"/>
      <c r="D2111" s="33"/>
      <c r="E2111" s="3"/>
      <c r="F2111" s="21"/>
      <c r="H2111" s="3"/>
      <c r="I2111" s="22"/>
      <c r="K2111" s="3"/>
      <c r="L2111" s="3"/>
      <c r="M2111" s="3"/>
      <c r="P2111" s="17"/>
      <c r="U2111" s="19"/>
      <c r="V2111" s="19"/>
      <c r="W2111" s="19"/>
    </row>
    <row r="2112" spans="1:23" ht="12.75">
      <c r="A2112" s="3"/>
      <c r="B2112" s="3"/>
      <c r="C2112" s="3"/>
      <c r="D2112" s="33"/>
      <c r="E2112" s="3"/>
      <c r="F2112" s="21"/>
      <c r="H2112" s="3"/>
      <c r="I2112" s="22"/>
      <c r="K2112" s="3"/>
      <c r="L2112" s="3"/>
      <c r="M2112" s="3"/>
      <c r="P2112" s="17"/>
      <c r="U2112" s="19"/>
      <c r="V2112" s="19"/>
      <c r="W2112" s="19"/>
    </row>
    <row r="2113" spans="1:23" ht="12.75">
      <c r="A2113" s="3"/>
      <c r="B2113" s="3"/>
      <c r="C2113" s="3"/>
      <c r="D2113" s="33"/>
      <c r="E2113" s="3"/>
      <c r="F2113" s="21"/>
      <c r="H2113" s="3"/>
      <c r="I2113" s="22"/>
      <c r="K2113" s="3"/>
      <c r="L2113" s="3"/>
      <c r="M2113" s="3"/>
      <c r="P2113" s="17"/>
      <c r="U2113" s="19"/>
      <c r="V2113" s="19"/>
      <c r="W2113" s="19"/>
    </row>
    <row r="2114" spans="1:23" ht="12.75">
      <c r="A2114" s="3"/>
      <c r="B2114" s="3"/>
      <c r="C2114" s="3"/>
      <c r="D2114" s="33"/>
      <c r="E2114" s="3"/>
      <c r="F2114" s="21"/>
      <c r="H2114" s="3"/>
      <c r="I2114" s="22"/>
      <c r="K2114" s="3"/>
      <c r="L2114" s="3"/>
      <c r="M2114" s="3"/>
      <c r="P2114" s="17"/>
      <c r="U2114" s="19"/>
      <c r="V2114" s="19"/>
      <c r="W2114" s="19"/>
    </row>
    <row r="2115" spans="1:23" ht="12.75">
      <c r="A2115" s="3"/>
      <c r="B2115" s="3"/>
      <c r="C2115" s="3"/>
      <c r="D2115" s="33"/>
      <c r="E2115" s="3"/>
      <c r="F2115" s="21"/>
      <c r="H2115" s="3"/>
      <c r="I2115" s="22"/>
      <c r="K2115" s="3"/>
      <c r="L2115" s="3"/>
      <c r="M2115" s="3"/>
      <c r="P2115" s="17"/>
      <c r="U2115" s="19"/>
      <c r="V2115" s="19"/>
      <c r="W2115" s="19"/>
    </row>
    <row r="2116" spans="1:23" ht="12.75">
      <c r="A2116" s="3"/>
      <c r="B2116" s="3"/>
      <c r="C2116" s="3"/>
      <c r="D2116" s="33"/>
      <c r="E2116" s="3"/>
      <c r="F2116" s="21"/>
      <c r="H2116" s="3"/>
      <c r="I2116" s="22"/>
      <c r="K2116" s="3"/>
      <c r="L2116" s="3"/>
      <c r="M2116" s="3"/>
      <c r="P2116" s="17"/>
      <c r="U2116" s="19"/>
      <c r="V2116" s="19"/>
      <c r="W2116" s="19"/>
    </row>
    <row r="2117" spans="1:23" ht="12.75">
      <c r="A2117" s="3"/>
      <c r="B2117" s="3"/>
      <c r="C2117" s="3"/>
      <c r="D2117" s="33"/>
      <c r="E2117" s="3"/>
      <c r="F2117" s="21"/>
      <c r="H2117" s="3"/>
      <c r="I2117" s="22"/>
      <c r="K2117" s="3"/>
      <c r="L2117" s="3"/>
      <c r="M2117" s="3"/>
      <c r="P2117" s="17"/>
      <c r="U2117" s="19"/>
      <c r="V2117" s="19"/>
      <c r="W2117" s="19"/>
    </row>
    <row r="2118" spans="1:23" ht="12.75">
      <c r="A2118" s="3"/>
      <c r="B2118" s="3"/>
      <c r="C2118" s="3"/>
      <c r="D2118" s="33"/>
      <c r="E2118" s="3"/>
      <c r="F2118" s="21"/>
      <c r="H2118" s="3"/>
      <c r="I2118" s="22"/>
      <c r="K2118" s="3"/>
      <c r="L2118" s="3"/>
      <c r="M2118" s="3"/>
      <c r="P2118" s="17"/>
      <c r="U2118" s="19"/>
      <c r="V2118" s="19"/>
      <c r="W2118" s="19"/>
    </row>
    <row r="2119" spans="1:23" ht="12.75">
      <c r="A2119" s="3"/>
      <c r="B2119" s="3"/>
      <c r="C2119" s="3"/>
      <c r="D2119" s="33"/>
      <c r="E2119" s="3"/>
      <c r="F2119" s="21"/>
      <c r="H2119" s="3"/>
      <c r="I2119" s="22"/>
      <c r="K2119" s="3"/>
      <c r="L2119" s="3"/>
      <c r="M2119" s="3"/>
      <c r="P2119" s="17"/>
      <c r="U2119" s="19"/>
      <c r="V2119" s="19"/>
      <c r="W2119" s="19"/>
    </row>
    <row r="2120" spans="1:23" ht="12.75">
      <c r="A2120" s="3"/>
      <c r="B2120" s="3"/>
      <c r="C2120" s="3"/>
      <c r="D2120" s="33"/>
      <c r="E2120" s="3"/>
      <c r="F2120" s="21"/>
      <c r="H2120" s="3"/>
      <c r="I2120" s="22"/>
      <c r="K2120" s="3"/>
      <c r="L2120" s="3"/>
      <c r="M2120" s="3"/>
      <c r="P2120" s="17"/>
      <c r="U2120" s="19"/>
      <c r="V2120" s="19"/>
      <c r="W2120" s="19"/>
    </row>
    <row r="2121" spans="1:23" ht="12.75">
      <c r="A2121" s="3"/>
      <c r="B2121" s="3"/>
      <c r="C2121" s="3"/>
      <c r="D2121" s="33"/>
      <c r="E2121" s="3"/>
      <c r="F2121" s="21"/>
      <c r="H2121" s="3"/>
      <c r="I2121" s="22"/>
      <c r="K2121" s="3"/>
      <c r="L2121" s="3"/>
      <c r="M2121" s="3"/>
      <c r="P2121" s="17"/>
      <c r="U2121" s="19"/>
      <c r="V2121" s="19"/>
      <c r="W2121" s="19"/>
    </row>
    <row r="2122" spans="1:23" ht="12.75">
      <c r="A2122" s="3"/>
      <c r="B2122" s="3"/>
      <c r="C2122" s="3"/>
      <c r="D2122" s="33"/>
      <c r="E2122" s="3"/>
      <c r="F2122" s="21"/>
      <c r="H2122" s="3"/>
      <c r="I2122" s="22"/>
      <c r="K2122" s="3"/>
      <c r="L2122" s="3"/>
      <c r="M2122" s="3"/>
      <c r="P2122" s="17"/>
      <c r="U2122" s="19"/>
      <c r="V2122" s="19"/>
      <c r="W2122" s="19"/>
    </row>
    <row r="2123" spans="1:23" ht="12.75">
      <c r="A2123" s="3"/>
      <c r="B2123" s="3"/>
      <c r="C2123" s="3"/>
      <c r="D2123" s="33"/>
      <c r="E2123" s="3"/>
      <c r="F2123" s="21"/>
      <c r="H2123" s="3"/>
      <c r="I2123" s="22"/>
      <c r="K2123" s="3"/>
      <c r="L2123" s="3"/>
      <c r="M2123" s="3"/>
      <c r="P2123" s="17"/>
      <c r="U2123" s="19"/>
      <c r="V2123" s="19"/>
      <c r="W2123" s="19"/>
    </row>
    <row r="2124" spans="1:23" ht="12.75">
      <c r="A2124" s="3"/>
      <c r="B2124" s="3"/>
      <c r="C2124" s="3"/>
      <c r="D2124" s="33"/>
      <c r="E2124" s="3"/>
      <c r="F2124" s="21"/>
      <c r="H2124" s="3"/>
      <c r="I2124" s="22"/>
      <c r="K2124" s="3"/>
      <c r="L2124" s="3"/>
      <c r="M2124" s="3"/>
      <c r="P2124" s="17"/>
      <c r="U2124" s="19"/>
      <c r="V2124" s="19"/>
      <c r="W2124" s="19"/>
    </row>
    <row r="2125" spans="1:23" ht="12.75">
      <c r="A2125" s="3"/>
      <c r="B2125" s="3"/>
      <c r="C2125" s="3"/>
      <c r="D2125" s="33"/>
      <c r="E2125" s="3"/>
      <c r="F2125" s="21"/>
      <c r="H2125" s="3"/>
      <c r="I2125" s="22"/>
      <c r="K2125" s="3"/>
      <c r="L2125" s="3"/>
      <c r="M2125" s="3"/>
      <c r="P2125" s="17"/>
      <c r="U2125" s="19"/>
      <c r="V2125" s="19"/>
      <c r="W2125" s="19"/>
    </row>
    <row r="2126" spans="1:23" ht="12.75">
      <c r="A2126" s="3"/>
      <c r="B2126" s="3"/>
      <c r="C2126" s="3"/>
      <c r="D2126" s="33"/>
      <c r="E2126" s="3"/>
      <c r="F2126" s="21"/>
      <c r="H2126" s="3"/>
      <c r="I2126" s="22"/>
      <c r="K2126" s="3"/>
      <c r="L2126" s="3"/>
      <c r="M2126" s="3"/>
      <c r="P2126" s="17"/>
      <c r="U2126" s="19"/>
      <c r="V2126" s="19"/>
      <c r="W2126" s="19"/>
    </row>
    <row r="2127" spans="1:23" ht="12.75">
      <c r="A2127" s="3"/>
      <c r="B2127" s="3"/>
      <c r="C2127" s="3"/>
      <c r="D2127" s="33"/>
      <c r="E2127" s="3"/>
      <c r="F2127" s="21"/>
      <c r="H2127" s="3"/>
      <c r="I2127" s="22"/>
      <c r="K2127" s="3"/>
      <c r="L2127" s="3"/>
      <c r="M2127" s="3"/>
      <c r="P2127" s="17"/>
      <c r="U2127" s="19"/>
      <c r="V2127" s="19"/>
      <c r="W2127" s="19"/>
    </row>
    <row r="2128" spans="1:23" ht="12.75">
      <c r="A2128" s="3"/>
      <c r="B2128" s="3"/>
      <c r="C2128" s="3"/>
      <c r="D2128" s="33"/>
      <c r="E2128" s="3"/>
      <c r="F2128" s="21"/>
      <c r="H2128" s="3"/>
      <c r="I2128" s="22"/>
      <c r="K2128" s="3"/>
      <c r="L2128" s="3"/>
      <c r="M2128" s="3"/>
      <c r="P2128" s="17"/>
      <c r="U2128" s="19"/>
      <c r="V2128" s="19"/>
      <c r="W2128" s="19"/>
    </row>
    <row r="2129" spans="1:23" ht="12.75">
      <c r="A2129" s="3"/>
      <c r="B2129" s="3"/>
      <c r="C2129" s="3"/>
      <c r="D2129" s="33"/>
      <c r="E2129" s="3"/>
      <c r="F2129" s="21"/>
      <c r="H2129" s="3"/>
      <c r="I2129" s="22"/>
      <c r="K2129" s="3"/>
      <c r="L2129" s="3"/>
      <c r="M2129" s="3"/>
      <c r="P2129" s="17"/>
      <c r="U2129" s="19"/>
      <c r="V2129" s="19"/>
      <c r="W2129" s="19"/>
    </row>
    <row r="2130" spans="1:23" ht="12.75">
      <c r="A2130" s="3"/>
      <c r="B2130" s="3"/>
      <c r="C2130" s="3"/>
      <c r="D2130" s="33"/>
      <c r="E2130" s="3"/>
      <c r="F2130" s="21"/>
      <c r="H2130" s="3"/>
      <c r="I2130" s="22"/>
      <c r="K2130" s="3"/>
      <c r="L2130" s="3"/>
      <c r="M2130" s="3"/>
      <c r="P2130" s="17"/>
      <c r="U2130" s="19"/>
      <c r="V2130" s="19"/>
      <c r="W2130" s="19"/>
    </row>
    <row r="2131" spans="1:23" ht="12.75">
      <c r="A2131" s="3"/>
      <c r="B2131" s="3"/>
      <c r="C2131" s="3"/>
      <c r="D2131" s="33"/>
      <c r="E2131" s="3"/>
      <c r="F2131" s="21"/>
      <c r="H2131" s="3"/>
      <c r="I2131" s="22"/>
      <c r="K2131" s="3"/>
      <c r="L2131" s="3"/>
      <c r="M2131" s="3"/>
      <c r="P2131" s="17"/>
      <c r="U2131" s="19"/>
      <c r="V2131" s="19"/>
      <c r="W2131" s="19"/>
    </row>
    <row r="2132" spans="1:23" ht="12.75">
      <c r="A2132" s="3"/>
      <c r="B2132" s="3"/>
      <c r="C2132" s="3"/>
      <c r="D2132" s="33"/>
      <c r="E2132" s="3"/>
      <c r="F2132" s="21"/>
      <c r="H2132" s="3"/>
      <c r="I2132" s="22"/>
      <c r="K2132" s="3"/>
      <c r="L2132" s="3"/>
      <c r="M2132" s="3"/>
      <c r="P2132" s="17"/>
      <c r="U2132" s="19"/>
      <c r="V2132" s="19"/>
      <c r="W2132" s="19"/>
    </row>
    <row r="2133" spans="1:23" ht="12.75">
      <c r="A2133" s="3"/>
      <c r="B2133" s="3"/>
      <c r="C2133" s="3"/>
      <c r="D2133" s="33"/>
      <c r="E2133" s="3"/>
      <c r="F2133" s="21"/>
      <c r="H2133" s="3"/>
      <c r="I2133" s="22"/>
      <c r="K2133" s="3"/>
      <c r="L2133" s="3"/>
      <c r="M2133" s="3"/>
      <c r="P2133" s="17"/>
      <c r="U2133" s="19"/>
      <c r="V2133" s="19"/>
      <c r="W2133" s="19"/>
    </row>
    <row r="2134" spans="1:23" ht="12.75">
      <c r="A2134" s="3"/>
      <c r="B2134" s="3"/>
      <c r="C2134" s="3"/>
      <c r="D2134" s="33"/>
      <c r="E2134" s="3"/>
      <c r="F2134" s="21"/>
      <c r="H2134" s="3"/>
      <c r="I2134" s="22"/>
      <c r="K2134" s="3"/>
      <c r="L2134" s="3"/>
      <c r="M2134" s="3"/>
      <c r="P2134" s="17"/>
      <c r="U2134" s="19"/>
      <c r="V2134" s="19"/>
      <c r="W2134" s="19"/>
    </row>
    <row r="2135" spans="1:23" ht="12.75">
      <c r="A2135" s="3"/>
      <c r="B2135" s="3"/>
      <c r="C2135" s="3"/>
      <c r="D2135" s="33"/>
      <c r="E2135" s="3"/>
      <c r="F2135" s="21"/>
      <c r="H2135" s="3"/>
      <c r="I2135" s="22"/>
      <c r="K2135" s="3"/>
      <c r="L2135" s="3"/>
      <c r="M2135" s="3"/>
      <c r="P2135" s="17"/>
      <c r="U2135" s="19"/>
      <c r="V2135" s="19"/>
      <c r="W2135" s="19"/>
    </row>
    <row r="2136" spans="1:23" ht="12.75">
      <c r="A2136" s="3"/>
      <c r="B2136" s="3"/>
      <c r="C2136" s="3"/>
      <c r="D2136" s="33"/>
      <c r="E2136" s="3"/>
      <c r="F2136" s="21"/>
      <c r="H2136" s="3"/>
      <c r="I2136" s="22"/>
      <c r="K2136" s="3"/>
      <c r="L2136" s="3"/>
      <c r="M2136" s="3"/>
      <c r="P2136" s="17"/>
      <c r="U2136" s="19"/>
      <c r="V2136" s="19"/>
      <c r="W2136" s="19"/>
    </row>
    <row r="2137" spans="1:23" ht="12.75">
      <c r="A2137" s="3"/>
      <c r="B2137" s="3"/>
      <c r="C2137" s="3"/>
      <c r="D2137" s="33"/>
      <c r="E2137" s="3"/>
      <c r="F2137" s="21"/>
      <c r="H2137" s="3"/>
      <c r="I2137" s="22"/>
      <c r="K2137" s="3"/>
      <c r="L2137" s="3"/>
      <c r="M2137" s="3"/>
      <c r="P2137" s="17"/>
      <c r="U2137" s="19"/>
      <c r="V2137" s="19"/>
      <c r="W2137" s="19"/>
    </row>
    <row r="2138" spans="1:23" ht="12.75">
      <c r="A2138" s="3"/>
      <c r="B2138" s="3"/>
      <c r="C2138" s="3"/>
      <c r="D2138" s="33"/>
      <c r="E2138" s="3"/>
      <c r="F2138" s="21"/>
      <c r="H2138" s="3"/>
      <c r="I2138" s="22"/>
      <c r="K2138" s="3"/>
      <c r="L2138" s="3"/>
      <c r="M2138" s="3"/>
      <c r="P2138" s="17"/>
      <c r="U2138" s="19"/>
      <c r="V2138" s="19"/>
      <c r="W2138" s="19"/>
    </row>
    <row r="2139" spans="1:23" ht="12.75">
      <c r="A2139" s="3"/>
      <c r="B2139" s="3"/>
      <c r="C2139" s="3"/>
      <c r="D2139" s="33"/>
      <c r="E2139" s="3"/>
      <c r="F2139" s="21"/>
      <c r="H2139" s="3"/>
      <c r="I2139" s="22"/>
      <c r="K2139" s="3"/>
      <c r="L2139" s="3"/>
      <c r="M2139" s="3"/>
      <c r="P2139" s="17"/>
      <c r="U2139" s="19"/>
      <c r="V2139" s="19"/>
      <c r="W2139" s="19"/>
    </row>
    <row r="2140" spans="1:23" ht="12.75">
      <c r="A2140" s="3"/>
      <c r="B2140" s="3"/>
      <c r="C2140" s="3"/>
      <c r="D2140" s="33"/>
      <c r="E2140" s="3"/>
      <c r="F2140" s="21"/>
      <c r="H2140" s="3"/>
      <c r="I2140" s="22"/>
      <c r="K2140" s="3"/>
      <c r="L2140" s="3"/>
      <c r="M2140" s="3"/>
      <c r="P2140" s="17"/>
      <c r="U2140" s="19"/>
      <c r="V2140" s="19"/>
      <c r="W2140" s="19"/>
    </row>
    <row r="2141" spans="1:23" ht="12.75">
      <c r="A2141" s="3"/>
      <c r="B2141" s="3"/>
      <c r="C2141" s="3"/>
      <c r="D2141" s="33"/>
      <c r="E2141" s="3"/>
      <c r="F2141" s="21"/>
      <c r="H2141" s="3"/>
      <c r="I2141" s="22"/>
      <c r="K2141" s="3"/>
      <c r="L2141" s="3"/>
      <c r="M2141" s="3"/>
      <c r="P2141" s="17"/>
      <c r="U2141" s="19"/>
      <c r="V2141" s="19"/>
      <c r="W2141" s="19"/>
    </row>
    <row r="2142" spans="1:23" ht="12.75">
      <c r="A2142" s="3"/>
      <c r="B2142" s="3"/>
      <c r="C2142" s="3"/>
      <c r="D2142" s="33"/>
      <c r="E2142" s="3"/>
      <c r="F2142" s="21"/>
      <c r="H2142" s="3"/>
      <c r="I2142" s="22"/>
      <c r="K2142" s="3"/>
      <c r="L2142" s="3"/>
      <c r="M2142" s="3"/>
      <c r="P2142" s="17"/>
      <c r="U2142" s="19"/>
      <c r="V2142" s="19"/>
      <c r="W2142" s="19"/>
    </row>
    <row r="2143" spans="1:23" ht="12.75">
      <c r="A2143" s="3"/>
      <c r="B2143" s="3"/>
      <c r="C2143" s="3"/>
      <c r="D2143" s="33"/>
      <c r="E2143" s="3"/>
      <c r="F2143" s="21"/>
      <c r="H2143" s="3"/>
      <c r="I2143" s="22"/>
      <c r="K2143" s="3"/>
      <c r="L2143" s="3"/>
      <c r="M2143" s="3"/>
      <c r="P2143" s="17"/>
      <c r="U2143" s="19"/>
      <c r="V2143" s="19"/>
      <c r="W2143" s="19"/>
    </row>
    <row r="2144" spans="1:23" ht="12.75">
      <c r="A2144" s="3"/>
      <c r="B2144" s="3"/>
      <c r="C2144" s="3"/>
      <c r="D2144" s="33"/>
      <c r="E2144" s="3"/>
      <c r="F2144" s="21"/>
      <c r="H2144" s="3"/>
      <c r="I2144" s="22"/>
      <c r="K2144" s="3"/>
      <c r="L2144" s="3"/>
      <c r="M2144" s="3"/>
      <c r="P2144" s="17"/>
      <c r="U2144" s="19"/>
      <c r="V2144" s="19"/>
      <c r="W2144" s="19"/>
    </row>
    <row r="2145" spans="1:23" ht="12.75">
      <c r="A2145" s="3"/>
      <c r="B2145" s="3"/>
      <c r="C2145" s="3"/>
      <c r="D2145" s="33"/>
      <c r="E2145" s="3"/>
      <c r="F2145" s="21"/>
      <c r="H2145" s="3"/>
      <c r="I2145" s="22"/>
      <c r="K2145" s="3"/>
      <c r="L2145" s="3"/>
      <c r="M2145" s="3"/>
      <c r="P2145" s="17"/>
      <c r="U2145" s="19"/>
      <c r="V2145" s="19"/>
      <c r="W2145" s="19"/>
    </row>
    <row r="2146" spans="1:23" ht="12.75">
      <c r="A2146" s="3"/>
      <c r="B2146" s="3"/>
      <c r="C2146" s="3"/>
      <c r="D2146" s="33"/>
      <c r="E2146" s="3"/>
      <c r="F2146" s="21"/>
      <c r="H2146" s="3"/>
      <c r="I2146" s="22"/>
      <c r="K2146" s="3"/>
      <c r="L2146" s="3"/>
      <c r="M2146" s="3"/>
      <c r="P2146" s="17"/>
      <c r="U2146" s="19"/>
      <c r="V2146" s="19"/>
      <c r="W2146" s="19"/>
    </row>
    <row r="2147" spans="1:23" ht="12.75">
      <c r="A2147" s="3"/>
      <c r="B2147" s="3"/>
      <c r="C2147" s="3"/>
      <c r="D2147" s="33"/>
      <c r="E2147" s="3"/>
      <c r="F2147" s="21"/>
      <c r="H2147" s="3"/>
      <c r="I2147" s="22"/>
      <c r="K2147" s="3"/>
      <c r="L2147" s="3"/>
      <c r="M2147" s="3"/>
      <c r="P2147" s="17"/>
      <c r="U2147" s="19"/>
      <c r="V2147" s="19"/>
      <c r="W2147" s="19"/>
    </row>
    <row r="2148" spans="1:23" ht="12.75">
      <c r="A2148" s="3"/>
      <c r="B2148" s="3"/>
      <c r="C2148" s="3"/>
      <c r="D2148" s="33"/>
      <c r="E2148" s="3"/>
      <c r="F2148" s="21"/>
      <c r="H2148" s="3"/>
      <c r="I2148" s="22"/>
      <c r="K2148" s="3"/>
      <c r="L2148" s="3"/>
      <c r="M2148" s="3"/>
      <c r="P2148" s="17"/>
      <c r="U2148" s="19"/>
      <c r="V2148" s="19"/>
      <c r="W2148" s="19"/>
    </row>
    <row r="2149" spans="1:23" ht="12.75">
      <c r="A2149" s="3"/>
      <c r="B2149" s="3"/>
      <c r="C2149" s="3"/>
      <c r="D2149" s="33"/>
      <c r="E2149" s="3"/>
      <c r="F2149" s="21"/>
      <c r="H2149" s="3"/>
      <c r="I2149" s="22"/>
      <c r="K2149" s="3"/>
      <c r="L2149" s="3"/>
      <c r="M2149" s="3"/>
      <c r="P2149" s="17"/>
      <c r="U2149" s="19"/>
      <c r="V2149" s="19"/>
      <c r="W2149" s="19"/>
    </row>
    <row r="2150" spans="1:23" ht="12.75">
      <c r="A2150" s="3"/>
      <c r="B2150" s="3"/>
      <c r="C2150" s="3"/>
      <c r="D2150" s="33"/>
      <c r="E2150" s="3"/>
      <c r="F2150" s="21"/>
      <c r="H2150" s="3"/>
      <c r="I2150" s="22"/>
      <c r="K2150" s="3"/>
      <c r="L2150" s="3"/>
      <c r="M2150" s="3"/>
      <c r="P2150" s="17"/>
      <c r="U2150" s="19"/>
      <c r="V2150" s="19"/>
      <c r="W2150" s="19"/>
    </row>
    <row r="2151" spans="1:23" ht="12.75">
      <c r="A2151" s="3"/>
      <c r="B2151" s="3"/>
      <c r="C2151" s="3"/>
      <c r="D2151" s="33"/>
      <c r="E2151" s="3"/>
      <c r="F2151" s="21"/>
      <c r="H2151" s="3"/>
      <c r="I2151" s="22"/>
      <c r="K2151" s="3"/>
      <c r="L2151" s="3"/>
      <c r="M2151" s="3"/>
      <c r="P2151" s="17"/>
      <c r="U2151" s="19"/>
      <c r="V2151" s="19"/>
      <c r="W2151" s="19"/>
    </row>
    <row r="2152" spans="1:23" ht="12.75">
      <c r="A2152" s="3"/>
      <c r="B2152" s="3"/>
      <c r="C2152" s="3"/>
      <c r="D2152" s="33"/>
      <c r="E2152" s="3"/>
      <c r="F2152" s="21"/>
      <c r="H2152" s="3"/>
      <c r="I2152" s="22"/>
      <c r="K2152" s="3"/>
      <c r="L2152" s="3"/>
      <c r="M2152" s="3"/>
      <c r="P2152" s="17"/>
      <c r="U2152" s="19"/>
      <c r="V2152" s="19"/>
      <c r="W2152" s="19"/>
    </row>
    <row r="2153" spans="1:23" ht="12.75">
      <c r="A2153" s="3"/>
      <c r="B2153" s="3"/>
      <c r="C2153" s="3"/>
      <c r="D2153" s="33"/>
      <c r="E2153" s="3"/>
      <c r="F2153" s="21"/>
      <c r="H2153" s="3"/>
      <c r="I2153" s="22"/>
      <c r="K2153" s="3"/>
      <c r="L2153" s="3"/>
      <c r="M2153" s="3"/>
      <c r="P2153" s="17"/>
      <c r="U2153" s="19"/>
      <c r="V2153" s="19"/>
      <c r="W2153" s="19"/>
    </row>
    <row r="2154" spans="1:23" ht="12.75">
      <c r="A2154" s="3"/>
      <c r="B2154" s="3"/>
      <c r="C2154" s="3"/>
      <c r="D2154" s="33"/>
      <c r="E2154" s="3"/>
      <c r="F2154" s="21"/>
      <c r="H2154" s="3"/>
      <c r="I2154" s="22"/>
      <c r="K2154" s="3"/>
      <c r="L2154" s="3"/>
      <c r="M2154" s="3"/>
      <c r="P2154" s="17"/>
      <c r="U2154" s="19"/>
      <c r="V2154" s="19"/>
      <c r="W2154" s="19"/>
    </row>
    <row r="2155" spans="1:23" ht="12.75">
      <c r="A2155" s="3"/>
      <c r="B2155" s="3"/>
      <c r="C2155" s="3"/>
      <c r="D2155" s="33"/>
      <c r="E2155" s="3"/>
      <c r="F2155" s="21"/>
      <c r="H2155" s="3"/>
      <c r="I2155" s="22"/>
      <c r="K2155" s="3"/>
      <c r="L2155" s="3"/>
      <c r="M2155" s="3"/>
      <c r="P2155" s="17"/>
      <c r="U2155" s="19"/>
      <c r="V2155" s="19"/>
      <c r="W2155" s="19"/>
    </row>
    <row r="2156" spans="1:23" ht="12.75">
      <c r="A2156" s="3"/>
      <c r="B2156" s="3"/>
      <c r="C2156" s="3"/>
      <c r="D2156" s="33"/>
      <c r="E2156" s="3"/>
      <c r="F2156" s="21"/>
      <c r="H2156" s="3"/>
      <c r="I2156" s="22"/>
      <c r="K2156" s="3"/>
      <c r="L2156" s="3"/>
      <c r="M2156" s="3"/>
      <c r="P2156" s="17"/>
      <c r="U2156" s="19"/>
      <c r="V2156" s="19"/>
      <c r="W2156" s="19"/>
    </row>
    <row r="2157" spans="1:23" ht="12.75">
      <c r="A2157" s="3"/>
      <c r="B2157" s="3"/>
      <c r="C2157" s="3"/>
      <c r="D2157" s="33"/>
      <c r="E2157" s="3"/>
      <c r="F2157" s="21"/>
      <c r="H2157" s="3"/>
      <c r="I2157" s="22"/>
      <c r="K2157" s="3"/>
      <c r="L2157" s="3"/>
      <c r="M2157" s="3"/>
      <c r="P2157" s="17"/>
      <c r="U2157" s="19"/>
      <c r="V2157" s="19"/>
      <c r="W2157" s="19"/>
    </row>
    <row r="2158" spans="1:23" ht="12.75">
      <c r="A2158" s="3"/>
      <c r="B2158" s="3"/>
      <c r="C2158" s="3"/>
      <c r="D2158" s="33"/>
      <c r="E2158" s="3"/>
      <c r="F2158" s="21"/>
      <c r="H2158" s="3"/>
      <c r="I2158" s="22"/>
      <c r="K2158" s="3"/>
      <c r="L2158" s="3"/>
      <c r="M2158" s="3"/>
      <c r="P2158" s="17"/>
      <c r="U2158" s="19"/>
      <c r="V2158" s="19"/>
      <c r="W2158" s="19"/>
    </row>
    <row r="2159" spans="1:23" ht="12.75">
      <c r="A2159" s="3"/>
      <c r="B2159" s="3"/>
      <c r="C2159" s="3"/>
      <c r="D2159" s="33"/>
      <c r="E2159" s="3"/>
      <c r="F2159" s="21"/>
      <c r="H2159" s="3"/>
      <c r="I2159" s="22"/>
      <c r="K2159" s="3"/>
      <c r="L2159" s="3"/>
      <c r="M2159" s="3"/>
      <c r="P2159" s="17"/>
      <c r="U2159" s="19"/>
      <c r="V2159" s="19"/>
      <c r="W2159" s="19"/>
    </row>
    <row r="2160" spans="1:23" ht="12.75">
      <c r="A2160" s="3"/>
      <c r="B2160" s="3"/>
      <c r="C2160" s="3"/>
      <c r="D2160" s="33"/>
      <c r="E2160" s="3"/>
      <c r="F2160" s="21"/>
      <c r="H2160" s="3"/>
      <c r="I2160" s="22"/>
      <c r="K2160" s="3"/>
      <c r="L2160" s="3"/>
      <c r="M2160" s="3"/>
      <c r="P2160" s="17"/>
      <c r="U2160" s="19"/>
      <c r="V2160" s="19"/>
      <c r="W2160" s="19"/>
    </row>
    <row r="2161" spans="1:23" ht="12.75">
      <c r="A2161" s="3"/>
      <c r="B2161" s="3"/>
      <c r="C2161" s="3"/>
      <c r="D2161" s="33"/>
      <c r="E2161" s="3"/>
      <c r="F2161" s="21"/>
      <c r="H2161" s="3"/>
      <c r="I2161" s="22"/>
      <c r="K2161" s="3"/>
      <c r="L2161" s="3"/>
      <c r="M2161" s="3"/>
      <c r="P2161" s="17"/>
      <c r="U2161" s="19"/>
      <c r="V2161" s="19"/>
      <c r="W2161" s="19"/>
    </row>
    <row r="2162" spans="1:23" ht="12.75">
      <c r="A2162" s="3"/>
      <c r="B2162" s="3"/>
      <c r="C2162" s="3"/>
      <c r="D2162" s="33"/>
      <c r="E2162" s="3"/>
      <c r="F2162" s="21"/>
      <c r="H2162" s="3"/>
      <c r="I2162" s="22"/>
      <c r="K2162" s="3"/>
      <c r="L2162" s="3"/>
      <c r="M2162" s="3"/>
      <c r="P2162" s="17"/>
      <c r="U2162" s="19"/>
      <c r="V2162" s="19"/>
      <c r="W2162" s="19"/>
    </row>
    <row r="2163" spans="1:23" ht="12.75">
      <c r="A2163" s="3"/>
      <c r="B2163" s="3"/>
      <c r="C2163" s="3"/>
      <c r="D2163" s="33"/>
      <c r="E2163" s="3"/>
      <c r="F2163" s="21"/>
      <c r="H2163" s="3"/>
      <c r="I2163" s="22"/>
      <c r="K2163" s="3"/>
      <c r="L2163" s="3"/>
      <c r="M2163" s="3"/>
      <c r="P2163" s="17"/>
      <c r="U2163" s="19"/>
      <c r="V2163" s="19"/>
      <c r="W2163" s="19"/>
    </row>
    <row r="2164" spans="1:23" ht="12.75">
      <c r="A2164" s="3"/>
      <c r="B2164" s="3"/>
      <c r="C2164" s="3"/>
      <c r="D2164" s="33"/>
      <c r="E2164" s="3"/>
      <c r="F2164" s="21"/>
      <c r="H2164" s="3"/>
      <c r="I2164" s="22"/>
      <c r="K2164" s="3"/>
      <c r="L2164" s="3"/>
      <c r="M2164" s="3"/>
      <c r="P2164" s="17"/>
      <c r="U2164" s="19"/>
      <c r="V2164" s="19"/>
      <c r="W2164" s="19"/>
    </row>
    <row r="2165" spans="1:23" ht="12.75">
      <c r="A2165" s="3"/>
      <c r="B2165" s="3"/>
      <c r="C2165" s="3"/>
      <c r="D2165" s="33"/>
      <c r="E2165" s="3"/>
      <c r="F2165" s="21"/>
      <c r="H2165" s="3"/>
      <c r="I2165" s="22"/>
      <c r="K2165" s="3"/>
      <c r="L2165" s="3"/>
      <c r="M2165" s="3"/>
      <c r="P2165" s="17"/>
      <c r="U2165" s="19"/>
      <c r="V2165" s="19"/>
      <c r="W2165" s="19"/>
    </row>
    <row r="2166" spans="1:23" ht="12.75">
      <c r="A2166" s="3"/>
      <c r="B2166" s="3"/>
      <c r="C2166" s="3"/>
      <c r="D2166" s="33"/>
      <c r="E2166" s="3"/>
      <c r="F2166" s="21"/>
      <c r="H2166" s="3"/>
      <c r="I2166" s="22"/>
      <c r="K2166" s="3"/>
      <c r="L2166" s="3"/>
      <c r="M2166" s="3"/>
      <c r="P2166" s="17"/>
      <c r="U2166" s="19"/>
      <c r="V2166" s="19"/>
      <c r="W2166" s="19"/>
    </row>
    <row r="2167" spans="1:23" ht="12.75">
      <c r="A2167" s="3"/>
      <c r="B2167" s="3"/>
      <c r="C2167" s="3"/>
      <c r="D2167" s="33"/>
      <c r="E2167" s="3"/>
      <c r="F2167" s="21"/>
      <c r="H2167" s="3"/>
      <c r="I2167" s="22"/>
      <c r="K2167" s="3"/>
      <c r="L2167" s="3"/>
      <c r="M2167" s="3"/>
      <c r="P2167" s="17"/>
      <c r="U2167" s="19"/>
      <c r="V2167" s="19"/>
      <c r="W2167" s="19"/>
    </row>
    <row r="2168" spans="1:23" ht="12.75">
      <c r="A2168" s="3"/>
      <c r="B2168" s="3"/>
      <c r="C2168" s="3"/>
      <c r="D2168" s="33"/>
      <c r="E2168" s="3"/>
      <c r="F2168" s="21"/>
      <c r="H2168" s="3"/>
      <c r="I2168" s="22"/>
      <c r="K2168" s="3"/>
      <c r="L2168" s="3"/>
      <c r="M2168" s="3"/>
      <c r="P2168" s="17"/>
      <c r="U2168" s="19"/>
      <c r="V2168" s="19"/>
      <c r="W2168" s="19"/>
    </row>
    <row r="2169" spans="1:23" ht="12.75">
      <c r="A2169" s="3"/>
      <c r="B2169" s="3"/>
      <c r="C2169" s="3"/>
      <c r="D2169" s="33"/>
      <c r="E2169" s="3"/>
      <c r="F2169" s="21"/>
      <c r="H2169" s="3"/>
      <c r="I2169" s="22"/>
      <c r="K2169" s="3"/>
      <c r="L2169" s="3"/>
      <c r="M2169" s="3"/>
      <c r="P2169" s="17"/>
      <c r="U2169" s="19"/>
      <c r="V2169" s="19"/>
      <c r="W2169" s="19"/>
    </row>
    <row r="2170" spans="1:23" ht="12.75">
      <c r="A2170" s="3"/>
      <c r="B2170" s="3"/>
      <c r="C2170" s="3"/>
      <c r="D2170" s="33"/>
      <c r="E2170" s="3"/>
      <c r="F2170" s="21"/>
      <c r="H2170" s="3"/>
      <c r="I2170" s="22"/>
      <c r="K2170" s="3"/>
      <c r="L2170" s="3"/>
      <c r="M2170" s="3"/>
      <c r="P2170" s="17"/>
      <c r="U2170" s="19"/>
      <c r="V2170" s="19"/>
      <c r="W2170" s="19"/>
    </row>
    <row r="2171" spans="1:23" ht="12.75">
      <c r="A2171" s="3"/>
      <c r="B2171" s="3"/>
      <c r="C2171" s="3"/>
      <c r="D2171" s="33"/>
      <c r="E2171" s="3"/>
      <c r="F2171" s="21"/>
      <c r="H2171" s="3"/>
      <c r="I2171" s="22"/>
      <c r="K2171" s="3"/>
      <c r="L2171" s="3"/>
      <c r="M2171" s="3"/>
      <c r="P2171" s="17"/>
      <c r="U2171" s="19"/>
      <c r="V2171" s="19"/>
      <c r="W2171" s="19"/>
    </row>
    <row r="2172" spans="1:23" ht="12.75">
      <c r="A2172" s="3"/>
      <c r="B2172" s="3"/>
      <c r="C2172" s="3"/>
      <c r="D2172" s="33"/>
      <c r="E2172" s="3"/>
      <c r="F2172" s="21"/>
      <c r="H2172" s="3"/>
      <c r="I2172" s="22"/>
      <c r="K2172" s="3"/>
      <c r="L2172" s="3"/>
      <c r="M2172" s="3"/>
      <c r="P2172" s="17"/>
      <c r="U2172" s="19"/>
      <c r="V2172" s="19"/>
      <c r="W2172" s="19"/>
    </row>
    <row r="2173" spans="1:23" ht="12.75">
      <c r="A2173" s="3"/>
      <c r="B2173" s="3"/>
      <c r="C2173" s="3"/>
      <c r="D2173" s="33"/>
      <c r="E2173" s="3"/>
      <c r="F2173" s="21"/>
      <c r="H2173" s="3"/>
      <c r="I2173" s="22"/>
      <c r="K2173" s="3"/>
      <c r="L2173" s="3"/>
      <c r="M2173" s="3"/>
      <c r="P2173" s="17"/>
      <c r="U2173" s="19"/>
      <c r="V2173" s="19"/>
      <c r="W2173" s="19"/>
    </row>
    <row r="2174" spans="1:23" ht="12.75">
      <c r="A2174" s="3"/>
      <c r="B2174" s="3"/>
      <c r="C2174" s="3"/>
      <c r="D2174" s="33"/>
      <c r="E2174" s="3"/>
      <c r="F2174" s="21"/>
      <c r="H2174" s="3"/>
      <c r="I2174" s="22"/>
      <c r="K2174" s="3"/>
      <c r="L2174" s="3"/>
      <c r="M2174" s="3"/>
      <c r="P2174" s="17"/>
      <c r="U2174" s="19"/>
      <c r="V2174" s="19"/>
      <c r="W2174" s="19"/>
    </row>
    <row r="2175" spans="1:23" ht="12.75">
      <c r="A2175" s="3"/>
      <c r="B2175" s="3"/>
      <c r="C2175" s="3"/>
      <c r="D2175" s="33"/>
      <c r="E2175" s="3"/>
      <c r="F2175" s="21"/>
      <c r="H2175" s="3"/>
      <c r="I2175" s="22"/>
      <c r="K2175" s="3"/>
      <c r="L2175" s="3"/>
      <c r="M2175" s="3"/>
      <c r="P2175" s="17"/>
      <c r="U2175" s="19"/>
      <c r="V2175" s="19"/>
      <c r="W2175" s="19"/>
    </row>
    <row r="2176" spans="1:23" ht="12.75">
      <c r="A2176" s="3"/>
      <c r="B2176" s="3"/>
      <c r="C2176" s="3"/>
      <c r="D2176" s="33"/>
      <c r="E2176" s="3"/>
      <c r="F2176" s="21"/>
      <c r="H2176" s="3"/>
      <c r="I2176" s="22"/>
      <c r="K2176" s="3"/>
      <c r="L2176" s="3"/>
      <c r="M2176" s="3"/>
      <c r="P2176" s="17"/>
      <c r="U2176" s="19"/>
      <c r="V2176" s="19"/>
      <c r="W2176" s="19"/>
    </row>
    <row r="2177" spans="1:23" ht="12.75">
      <c r="A2177" s="3"/>
      <c r="B2177" s="3"/>
      <c r="C2177" s="3"/>
      <c r="D2177" s="33"/>
      <c r="E2177" s="3"/>
      <c r="F2177" s="21"/>
      <c r="H2177" s="3"/>
      <c r="I2177" s="22"/>
      <c r="K2177" s="3"/>
      <c r="L2177" s="3"/>
      <c r="M2177" s="3"/>
      <c r="P2177" s="17"/>
      <c r="U2177" s="19"/>
      <c r="V2177" s="19"/>
      <c r="W2177" s="19"/>
    </row>
    <row r="2178" spans="1:23" ht="12.75">
      <c r="A2178" s="3"/>
      <c r="B2178" s="3"/>
      <c r="C2178" s="3"/>
      <c r="D2178" s="33"/>
      <c r="E2178" s="3"/>
      <c r="F2178" s="21"/>
      <c r="H2178" s="3"/>
      <c r="I2178" s="22"/>
      <c r="K2178" s="3"/>
      <c r="L2178" s="3"/>
      <c r="M2178" s="3"/>
      <c r="P2178" s="17"/>
      <c r="U2178" s="19"/>
      <c r="V2178" s="19"/>
      <c r="W2178" s="19"/>
    </row>
    <row r="2179" spans="1:23" ht="12.75">
      <c r="A2179" s="3"/>
      <c r="B2179" s="3"/>
      <c r="C2179" s="3"/>
      <c r="D2179" s="33"/>
      <c r="E2179" s="3"/>
      <c r="F2179" s="21"/>
      <c r="H2179" s="3"/>
      <c r="I2179" s="22"/>
      <c r="K2179" s="3"/>
      <c r="L2179" s="3"/>
      <c r="M2179" s="3"/>
      <c r="P2179" s="17"/>
      <c r="U2179" s="19"/>
      <c r="V2179" s="19"/>
      <c r="W2179" s="19"/>
    </row>
    <row r="2180" spans="1:23" ht="12.75">
      <c r="A2180" s="3"/>
      <c r="B2180" s="3"/>
      <c r="C2180" s="3"/>
      <c r="D2180" s="33"/>
      <c r="E2180" s="3"/>
      <c r="F2180" s="21"/>
      <c r="H2180" s="3"/>
      <c r="I2180" s="22"/>
      <c r="K2180" s="3"/>
      <c r="L2180" s="3"/>
      <c r="M2180" s="3"/>
      <c r="P2180" s="17"/>
      <c r="U2180" s="19"/>
      <c r="V2180" s="19"/>
      <c r="W2180" s="19"/>
    </row>
    <row r="2181" spans="1:23" ht="12.75">
      <c r="A2181" s="3"/>
      <c r="B2181" s="3"/>
      <c r="C2181" s="3"/>
      <c r="D2181" s="33"/>
      <c r="E2181" s="3"/>
      <c r="F2181" s="21"/>
      <c r="H2181" s="3"/>
      <c r="I2181" s="22"/>
      <c r="K2181" s="3"/>
      <c r="L2181" s="3"/>
      <c r="M2181" s="3"/>
      <c r="P2181" s="17"/>
      <c r="U2181" s="19"/>
      <c r="V2181" s="19"/>
      <c r="W2181" s="19"/>
    </row>
    <row r="2182" spans="1:23" ht="12.75">
      <c r="A2182" s="3"/>
      <c r="B2182" s="3"/>
      <c r="C2182" s="3"/>
      <c r="D2182" s="33"/>
      <c r="E2182" s="3"/>
      <c r="F2182" s="21"/>
      <c r="H2182" s="3"/>
      <c r="I2182" s="22"/>
      <c r="K2182" s="3"/>
      <c r="L2182" s="3"/>
      <c r="M2182" s="3"/>
      <c r="P2182" s="17"/>
      <c r="U2182" s="19"/>
      <c r="V2182" s="19"/>
      <c r="W2182" s="19"/>
    </row>
    <row r="2183" spans="1:23" ht="12.75">
      <c r="A2183" s="3"/>
      <c r="B2183" s="3"/>
      <c r="C2183" s="3"/>
      <c r="D2183" s="33"/>
      <c r="E2183" s="3"/>
      <c r="F2183" s="21"/>
      <c r="H2183" s="3"/>
      <c r="I2183" s="22"/>
      <c r="K2183" s="3"/>
      <c r="L2183" s="3"/>
      <c r="M2183" s="3"/>
      <c r="P2183" s="17"/>
      <c r="U2183" s="19"/>
      <c r="V2183" s="19"/>
      <c r="W2183" s="19"/>
    </row>
    <row r="2184" spans="1:23" ht="12.75">
      <c r="A2184" s="3"/>
      <c r="B2184" s="3"/>
      <c r="C2184" s="3"/>
      <c r="D2184" s="33"/>
      <c r="E2184" s="3"/>
      <c r="F2184" s="21"/>
      <c r="H2184" s="3"/>
      <c r="I2184" s="22"/>
      <c r="K2184" s="3"/>
      <c r="L2184" s="3"/>
      <c r="M2184" s="3"/>
      <c r="P2184" s="17"/>
      <c r="U2184" s="19"/>
      <c r="V2184" s="19"/>
      <c r="W2184" s="19"/>
    </row>
    <row r="2185" spans="1:23" ht="12.75">
      <c r="A2185" s="3"/>
      <c r="B2185" s="3"/>
      <c r="C2185" s="3"/>
      <c r="D2185" s="33"/>
      <c r="E2185" s="3"/>
      <c r="F2185" s="21"/>
      <c r="H2185" s="3"/>
      <c r="I2185" s="22"/>
      <c r="K2185" s="3"/>
      <c r="L2185" s="3"/>
      <c r="M2185" s="3"/>
      <c r="P2185" s="17"/>
      <c r="U2185" s="19"/>
      <c r="V2185" s="19"/>
      <c r="W2185" s="19"/>
    </row>
    <row r="2186" spans="1:23" ht="12.75">
      <c r="A2186" s="3"/>
      <c r="B2186" s="3"/>
      <c r="C2186" s="3"/>
      <c r="D2186" s="33"/>
      <c r="E2186" s="3"/>
      <c r="F2186" s="21"/>
      <c r="H2186" s="3"/>
      <c r="I2186" s="22"/>
      <c r="K2186" s="3"/>
      <c r="L2186" s="3"/>
      <c r="M2186" s="3"/>
      <c r="P2186" s="17"/>
      <c r="U2186" s="19"/>
      <c r="V2186" s="19"/>
      <c r="W2186" s="19"/>
    </row>
    <row r="2187" spans="1:23" ht="12.75">
      <c r="A2187" s="3"/>
      <c r="B2187" s="3"/>
      <c r="C2187" s="3"/>
      <c r="D2187" s="33"/>
      <c r="E2187" s="3"/>
      <c r="F2187" s="21"/>
      <c r="H2187" s="3"/>
      <c r="I2187" s="22"/>
      <c r="K2187" s="3"/>
      <c r="L2187" s="3"/>
      <c r="M2187" s="3"/>
      <c r="P2187" s="17"/>
      <c r="U2187" s="19"/>
      <c r="V2187" s="19"/>
      <c r="W2187" s="19"/>
    </row>
    <row r="2188" spans="1:23" ht="12.75">
      <c r="A2188" s="3"/>
      <c r="B2188" s="3"/>
      <c r="C2188" s="3"/>
      <c r="D2188" s="33"/>
      <c r="E2188" s="3"/>
      <c r="F2188" s="21"/>
      <c r="H2188" s="3"/>
      <c r="I2188" s="22"/>
      <c r="K2188" s="3"/>
      <c r="L2188" s="3"/>
      <c r="M2188" s="3"/>
      <c r="P2188" s="17"/>
      <c r="U2188" s="19"/>
      <c r="V2188" s="19"/>
      <c r="W2188" s="19"/>
    </row>
    <row r="2189" spans="1:23" ht="12.75">
      <c r="A2189" s="3"/>
      <c r="B2189" s="3"/>
      <c r="C2189" s="3"/>
      <c r="D2189" s="33"/>
      <c r="E2189" s="3"/>
      <c r="F2189" s="21"/>
      <c r="H2189" s="3"/>
      <c r="I2189" s="22"/>
      <c r="K2189" s="3"/>
      <c r="L2189" s="3"/>
      <c r="M2189" s="3"/>
      <c r="P2189" s="17"/>
      <c r="U2189" s="19"/>
      <c r="V2189" s="19"/>
      <c r="W2189" s="19"/>
    </row>
    <row r="2190" spans="1:23" ht="12.75">
      <c r="A2190" s="3"/>
      <c r="B2190" s="3"/>
      <c r="C2190" s="3"/>
      <c r="D2190" s="33"/>
      <c r="E2190" s="3"/>
      <c r="F2190" s="21"/>
      <c r="H2190" s="3"/>
      <c r="I2190" s="22"/>
      <c r="K2190" s="3"/>
      <c r="L2190" s="3"/>
      <c r="M2190" s="3"/>
      <c r="P2190" s="17"/>
      <c r="U2190" s="19"/>
      <c r="V2190" s="19"/>
      <c r="W2190" s="19"/>
    </row>
    <row r="2191" spans="1:23" ht="12.75">
      <c r="A2191" s="3"/>
      <c r="B2191" s="3"/>
      <c r="C2191" s="3"/>
      <c r="D2191" s="33"/>
      <c r="E2191" s="3"/>
      <c r="F2191" s="21"/>
      <c r="H2191" s="3"/>
      <c r="I2191" s="22"/>
      <c r="K2191" s="3"/>
      <c r="L2191" s="3"/>
      <c r="M2191" s="3"/>
      <c r="P2191" s="17"/>
      <c r="U2191" s="19"/>
      <c r="V2191" s="19"/>
      <c r="W2191" s="19"/>
    </row>
    <row r="2192" spans="1:23" ht="12.75">
      <c r="A2192" s="3"/>
      <c r="B2192" s="3"/>
      <c r="C2192" s="3"/>
      <c r="D2192" s="33"/>
      <c r="E2192" s="3"/>
      <c r="F2192" s="21"/>
      <c r="H2192" s="3"/>
      <c r="I2192" s="22"/>
      <c r="K2192" s="3"/>
      <c r="L2192" s="3"/>
      <c r="M2192" s="3"/>
      <c r="P2192" s="17"/>
      <c r="U2192" s="19"/>
      <c r="V2192" s="19"/>
      <c r="W2192" s="19"/>
    </row>
    <row r="2193" spans="1:23" ht="12.75">
      <c r="A2193" s="3"/>
      <c r="B2193" s="3"/>
      <c r="C2193" s="3"/>
      <c r="D2193" s="33"/>
      <c r="E2193" s="3"/>
      <c r="F2193" s="21"/>
      <c r="H2193" s="3"/>
      <c r="I2193" s="22"/>
      <c r="K2193" s="3"/>
      <c r="L2193" s="3"/>
      <c r="M2193" s="3"/>
      <c r="P2193" s="17"/>
      <c r="U2193" s="19"/>
      <c r="V2193" s="19"/>
      <c r="W2193" s="19"/>
    </row>
    <row r="2194" spans="1:23" ht="12.75">
      <c r="A2194" s="3"/>
      <c r="B2194" s="3"/>
      <c r="C2194" s="3"/>
      <c r="D2194" s="33"/>
      <c r="E2194" s="3"/>
      <c r="F2194" s="21"/>
      <c r="H2194" s="3"/>
      <c r="I2194" s="22"/>
      <c r="K2194" s="3"/>
      <c r="L2194" s="3"/>
      <c r="M2194" s="3"/>
      <c r="P2194" s="17"/>
      <c r="U2194" s="19"/>
      <c r="V2194" s="19"/>
      <c r="W2194" s="19"/>
    </row>
    <row r="2195" spans="1:23" ht="12.75">
      <c r="A2195" s="3"/>
      <c r="B2195" s="3"/>
      <c r="C2195" s="3"/>
      <c r="D2195" s="33"/>
      <c r="E2195" s="3"/>
      <c r="F2195" s="21"/>
      <c r="H2195" s="3"/>
      <c r="I2195" s="22"/>
      <c r="K2195" s="3"/>
      <c r="L2195" s="3"/>
      <c r="M2195" s="3"/>
      <c r="P2195" s="17"/>
      <c r="U2195" s="19"/>
      <c r="V2195" s="19"/>
      <c r="W2195" s="19"/>
    </row>
    <row r="2196" spans="1:23" ht="12.75">
      <c r="A2196" s="3"/>
      <c r="B2196" s="3"/>
      <c r="C2196" s="3"/>
      <c r="D2196" s="33"/>
      <c r="E2196" s="3"/>
      <c r="F2196" s="21"/>
      <c r="H2196" s="3"/>
      <c r="I2196" s="22"/>
      <c r="K2196" s="3"/>
      <c r="L2196" s="3"/>
      <c r="M2196" s="3"/>
      <c r="P2196" s="17"/>
      <c r="U2196" s="19"/>
      <c r="V2196" s="19"/>
      <c r="W2196" s="19"/>
    </row>
    <row r="2197" spans="1:23" ht="12.75">
      <c r="A2197" s="3"/>
      <c r="B2197" s="3"/>
      <c r="C2197" s="3"/>
      <c r="D2197" s="33"/>
      <c r="E2197" s="3"/>
      <c r="F2197" s="21"/>
      <c r="H2197" s="3"/>
      <c r="I2197" s="22"/>
      <c r="K2197" s="3"/>
      <c r="L2197" s="3"/>
      <c r="M2197" s="3"/>
      <c r="P2197" s="17"/>
      <c r="U2197" s="19"/>
      <c r="V2197" s="19"/>
      <c r="W2197" s="19"/>
    </row>
    <row r="2198" spans="1:23" ht="12.75">
      <c r="A2198" s="3"/>
      <c r="B2198" s="3"/>
      <c r="C2198" s="3"/>
      <c r="D2198" s="33"/>
      <c r="E2198" s="3"/>
      <c r="F2198" s="21"/>
      <c r="H2198" s="3"/>
      <c r="I2198" s="22"/>
      <c r="K2198" s="3"/>
      <c r="L2198" s="3"/>
      <c r="M2198" s="3"/>
      <c r="P2198" s="17"/>
      <c r="U2198" s="19"/>
      <c r="V2198" s="19"/>
      <c r="W2198" s="19"/>
    </row>
    <row r="2199" spans="1:23" ht="12.75">
      <c r="A2199" s="3"/>
      <c r="B2199" s="3"/>
      <c r="C2199" s="3"/>
      <c r="D2199" s="33"/>
      <c r="E2199" s="3"/>
      <c r="F2199" s="21"/>
      <c r="H2199" s="3"/>
      <c r="I2199" s="22"/>
      <c r="K2199" s="3"/>
      <c r="L2199" s="3"/>
      <c r="M2199" s="3"/>
      <c r="P2199" s="17"/>
      <c r="U2199" s="19"/>
      <c r="V2199" s="19"/>
      <c r="W2199" s="19"/>
    </row>
    <row r="2200" spans="1:23" ht="12.75">
      <c r="A2200" s="3"/>
      <c r="B2200" s="3"/>
      <c r="C2200" s="3"/>
      <c r="D2200" s="33"/>
      <c r="E2200" s="3"/>
      <c r="F2200" s="21"/>
      <c r="H2200" s="3"/>
      <c r="I2200" s="22"/>
      <c r="K2200" s="3"/>
      <c r="L2200" s="3"/>
      <c r="M2200" s="3"/>
      <c r="P2200" s="17"/>
      <c r="U2200" s="19"/>
      <c r="V2200" s="19"/>
      <c r="W2200" s="19"/>
    </row>
    <row r="2201" spans="1:23" ht="12.75">
      <c r="A2201" s="3"/>
      <c r="B2201" s="3"/>
      <c r="C2201" s="3"/>
      <c r="D2201" s="33"/>
      <c r="E2201" s="3"/>
      <c r="F2201" s="21"/>
      <c r="H2201" s="3"/>
      <c r="I2201" s="22"/>
      <c r="K2201" s="3"/>
      <c r="L2201" s="3"/>
      <c r="M2201" s="3"/>
      <c r="P2201" s="17"/>
      <c r="U2201" s="19"/>
      <c r="V2201" s="19"/>
      <c r="W2201" s="19"/>
    </row>
    <row r="2202" spans="1:23" ht="12.75">
      <c r="A2202" s="3"/>
      <c r="B2202" s="3"/>
      <c r="C2202" s="3"/>
      <c r="D2202" s="33"/>
      <c r="E2202" s="3"/>
      <c r="F2202" s="21"/>
      <c r="H2202" s="3"/>
      <c r="I2202" s="22"/>
      <c r="K2202" s="3"/>
      <c r="L2202" s="3"/>
      <c r="M2202" s="3"/>
      <c r="P2202" s="17"/>
      <c r="U2202" s="19"/>
      <c r="V2202" s="19"/>
      <c r="W2202" s="19"/>
    </row>
    <row r="2203" spans="1:23" ht="12.75">
      <c r="A2203" s="3"/>
      <c r="B2203" s="3"/>
      <c r="C2203" s="3"/>
      <c r="D2203" s="33"/>
      <c r="E2203" s="3"/>
      <c r="F2203" s="21"/>
      <c r="H2203" s="3"/>
      <c r="I2203" s="22"/>
      <c r="K2203" s="3"/>
      <c r="L2203" s="3"/>
      <c r="M2203" s="3"/>
      <c r="P2203" s="17"/>
      <c r="U2203" s="19"/>
      <c r="V2203" s="19"/>
      <c r="W2203" s="19"/>
    </row>
    <row r="2204" spans="1:23" ht="12.75">
      <c r="A2204" s="3"/>
      <c r="B2204" s="3"/>
      <c r="C2204" s="3"/>
      <c r="D2204" s="33"/>
      <c r="E2204" s="3"/>
      <c r="F2204" s="21"/>
      <c r="H2204" s="3"/>
      <c r="I2204" s="22"/>
      <c r="K2204" s="3"/>
      <c r="L2204" s="3"/>
      <c r="M2204" s="3"/>
      <c r="P2204" s="17"/>
      <c r="U2204" s="19"/>
      <c r="V2204" s="19"/>
      <c r="W2204" s="19"/>
    </row>
    <row r="2205" spans="1:23" ht="12.75">
      <c r="A2205" s="3"/>
      <c r="B2205" s="3"/>
      <c r="C2205" s="3"/>
      <c r="D2205" s="33"/>
      <c r="E2205" s="3"/>
      <c r="F2205" s="21"/>
      <c r="H2205" s="3"/>
      <c r="I2205" s="22"/>
      <c r="K2205" s="3"/>
      <c r="L2205" s="3"/>
      <c r="M2205" s="3"/>
      <c r="P2205" s="17"/>
      <c r="U2205" s="19"/>
      <c r="V2205" s="19"/>
      <c r="W2205" s="19"/>
    </row>
    <row r="2206" spans="1:23" ht="12.75">
      <c r="A2206" s="3"/>
      <c r="B2206" s="3"/>
      <c r="C2206" s="3"/>
      <c r="D2206" s="33"/>
      <c r="E2206" s="3"/>
      <c r="F2206" s="21"/>
      <c r="H2206" s="3"/>
      <c r="I2206" s="22"/>
      <c r="K2206" s="3"/>
      <c r="L2206" s="3"/>
      <c r="M2206" s="3"/>
      <c r="P2206" s="17"/>
      <c r="U2206" s="19"/>
      <c r="V2206" s="19"/>
      <c r="W2206" s="19"/>
    </row>
    <row r="2207" spans="1:23" ht="12.75">
      <c r="A2207" s="3"/>
      <c r="B2207" s="3"/>
      <c r="C2207" s="3"/>
      <c r="D2207" s="33"/>
      <c r="E2207" s="3"/>
      <c r="F2207" s="21"/>
      <c r="H2207" s="3"/>
      <c r="I2207" s="22"/>
      <c r="K2207" s="3"/>
      <c r="L2207" s="3"/>
      <c r="M2207" s="3"/>
      <c r="P2207" s="17"/>
      <c r="U2207" s="19"/>
      <c r="V2207" s="19"/>
      <c r="W2207" s="19"/>
    </row>
    <row r="2208" spans="1:23" ht="12.75">
      <c r="A2208" s="3"/>
      <c r="B2208" s="3"/>
      <c r="C2208" s="3"/>
      <c r="D2208" s="33"/>
      <c r="E2208" s="3"/>
      <c r="F2208" s="21"/>
      <c r="H2208" s="3"/>
      <c r="I2208" s="22"/>
      <c r="K2208" s="3"/>
      <c r="L2208" s="3"/>
      <c r="M2208" s="3"/>
      <c r="P2208" s="17"/>
      <c r="U2208" s="19"/>
      <c r="V2208" s="19"/>
      <c r="W2208" s="19"/>
    </row>
    <row r="2209" spans="1:23" ht="12.75">
      <c r="A2209" s="3"/>
      <c r="B2209" s="3"/>
      <c r="C2209" s="3"/>
      <c r="D2209" s="33"/>
      <c r="E2209" s="3"/>
      <c r="F2209" s="21"/>
      <c r="H2209" s="3"/>
      <c r="I2209" s="22"/>
      <c r="K2209" s="3"/>
      <c r="L2209" s="3"/>
      <c r="M2209" s="3"/>
      <c r="P2209" s="17"/>
      <c r="U2209" s="19"/>
      <c r="V2209" s="19"/>
      <c r="W2209" s="19"/>
    </row>
    <row r="2210" spans="1:23" ht="12.75">
      <c r="A2210" s="3"/>
      <c r="B2210" s="3"/>
      <c r="C2210" s="3"/>
      <c r="D2210" s="33"/>
      <c r="E2210" s="3"/>
      <c r="F2210" s="21"/>
      <c r="H2210" s="3"/>
      <c r="I2210" s="22"/>
      <c r="K2210" s="3"/>
      <c r="L2210" s="3"/>
      <c r="M2210" s="3"/>
      <c r="P2210" s="17"/>
      <c r="U2210" s="19"/>
      <c r="V2210" s="19"/>
      <c r="W2210" s="19"/>
    </row>
    <row r="2211" spans="1:23" ht="12.75">
      <c r="A2211" s="3"/>
      <c r="B2211" s="3"/>
      <c r="C2211" s="3"/>
      <c r="D2211" s="33"/>
      <c r="E2211" s="3"/>
      <c r="F2211" s="21"/>
      <c r="H2211" s="3"/>
      <c r="I2211" s="22"/>
      <c r="K2211" s="3"/>
      <c r="L2211" s="3"/>
      <c r="M2211" s="3"/>
      <c r="P2211" s="17"/>
      <c r="U2211" s="19"/>
      <c r="V2211" s="19"/>
      <c r="W2211" s="19"/>
    </row>
    <row r="2212" spans="1:23" ht="12.75">
      <c r="A2212" s="3"/>
      <c r="B2212" s="3"/>
      <c r="C2212" s="3"/>
      <c r="D2212" s="33"/>
      <c r="E2212" s="3"/>
      <c r="F2212" s="21"/>
      <c r="H2212" s="3"/>
      <c r="I2212" s="22"/>
      <c r="K2212" s="3"/>
      <c r="L2212" s="3"/>
      <c r="M2212" s="3"/>
      <c r="P2212" s="17"/>
      <c r="U2212" s="19"/>
      <c r="V2212" s="19"/>
      <c r="W2212" s="19"/>
    </row>
    <row r="2213" spans="1:23" ht="12.75">
      <c r="A2213" s="3"/>
      <c r="B2213" s="3"/>
      <c r="C2213" s="3"/>
      <c r="D2213" s="33"/>
      <c r="E2213" s="3"/>
      <c r="F2213" s="21"/>
      <c r="H2213" s="3"/>
      <c r="I2213" s="22"/>
      <c r="K2213" s="3"/>
      <c r="L2213" s="3"/>
      <c r="M2213" s="3"/>
      <c r="P2213" s="17"/>
      <c r="U2213" s="19"/>
      <c r="V2213" s="19"/>
      <c r="W2213" s="19"/>
    </row>
    <row r="2214" spans="1:23" ht="12.75">
      <c r="A2214" s="3"/>
      <c r="B2214" s="3"/>
      <c r="C2214" s="3"/>
      <c r="D2214" s="33"/>
      <c r="E2214" s="3"/>
      <c r="F2214" s="21"/>
      <c r="H2214" s="3"/>
      <c r="I2214" s="22"/>
      <c r="K2214" s="3"/>
      <c r="L2214" s="3"/>
      <c r="M2214" s="3"/>
      <c r="P2214" s="17"/>
      <c r="U2214" s="19"/>
      <c r="V2214" s="19"/>
      <c r="W2214" s="19"/>
    </row>
    <row r="2215" spans="1:23" ht="12.75">
      <c r="A2215" s="3"/>
      <c r="B2215" s="3"/>
      <c r="C2215" s="3"/>
      <c r="D2215" s="33"/>
      <c r="E2215" s="3"/>
      <c r="F2215" s="21"/>
      <c r="H2215" s="3"/>
      <c r="I2215" s="22"/>
      <c r="K2215" s="3"/>
      <c r="L2215" s="3"/>
      <c r="M2215" s="3"/>
      <c r="P2215" s="17"/>
      <c r="U2215" s="19"/>
      <c r="V2215" s="19"/>
      <c r="W2215" s="19"/>
    </row>
    <row r="2216" spans="1:23" ht="12.75">
      <c r="A2216" s="3"/>
      <c r="B2216" s="3"/>
      <c r="C2216" s="3"/>
      <c r="D2216" s="33"/>
      <c r="E2216" s="3"/>
      <c r="F2216" s="21"/>
      <c r="H2216" s="3"/>
      <c r="I2216" s="22"/>
      <c r="K2216" s="3"/>
      <c r="L2216" s="3"/>
      <c r="M2216" s="3"/>
      <c r="P2216" s="17"/>
      <c r="U2216" s="19"/>
      <c r="V2216" s="19"/>
      <c r="W2216" s="19"/>
    </row>
    <row r="2217" spans="1:23" ht="12.75">
      <c r="A2217" s="3"/>
      <c r="B2217" s="3"/>
      <c r="C2217" s="3"/>
      <c r="D2217" s="33"/>
      <c r="E2217" s="3"/>
      <c r="F2217" s="21"/>
      <c r="H2217" s="3"/>
      <c r="I2217" s="22"/>
      <c r="K2217" s="3"/>
      <c r="L2217" s="3"/>
      <c r="M2217" s="3"/>
      <c r="P2217" s="17"/>
      <c r="U2217" s="19"/>
      <c r="V2217" s="19"/>
      <c r="W2217" s="19"/>
    </row>
    <row r="2218" spans="1:23" ht="12.75">
      <c r="A2218" s="3"/>
      <c r="B2218" s="3"/>
      <c r="C2218" s="3"/>
      <c r="D2218" s="33"/>
      <c r="E2218" s="3"/>
      <c r="F2218" s="21"/>
      <c r="H2218" s="3"/>
      <c r="I2218" s="22"/>
      <c r="K2218" s="3"/>
      <c r="L2218" s="3"/>
      <c r="M2218" s="3"/>
      <c r="P2218" s="17"/>
      <c r="U2218" s="19"/>
      <c r="V2218" s="19"/>
      <c r="W2218" s="19"/>
    </row>
    <row r="2219" spans="1:23" ht="12.75">
      <c r="A2219" s="3"/>
      <c r="B2219" s="3"/>
      <c r="C2219" s="3"/>
      <c r="D2219" s="33"/>
      <c r="E2219" s="3"/>
      <c r="F2219" s="21"/>
      <c r="H2219" s="3"/>
      <c r="I2219" s="22"/>
      <c r="K2219" s="3"/>
      <c r="L2219" s="3"/>
      <c r="M2219" s="3"/>
      <c r="P2219" s="17"/>
      <c r="U2219" s="19"/>
      <c r="V2219" s="19"/>
      <c r="W2219" s="19"/>
    </row>
    <row r="2220" spans="1:23" ht="12.75">
      <c r="A2220" s="3"/>
      <c r="B2220" s="3"/>
      <c r="C2220" s="3"/>
      <c r="D2220" s="33"/>
      <c r="E2220" s="3"/>
      <c r="F2220" s="21"/>
      <c r="H2220" s="3"/>
      <c r="I2220" s="22"/>
      <c r="K2220" s="3"/>
      <c r="L2220" s="3"/>
      <c r="M2220" s="3"/>
      <c r="P2220" s="17"/>
      <c r="U2220" s="19"/>
      <c r="V2220" s="19"/>
      <c r="W2220" s="19"/>
    </row>
    <row r="2221" spans="1:23" ht="12.75">
      <c r="A2221" s="3"/>
      <c r="B2221" s="3"/>
      <c r="C2221" s="3"/>
      <c r="D2221" s="33"/>
      <c r="E2221" s="3"/>
      <c r="F2221" s="21"/>
      <c r="H2221" s="3"/>
      <c r="I2221" s="22"/>
      <c r="K2221" s="3"/>
      <c r="L2221" s="3"/>
      <c r="M2221" s="3"/>
      <c r="P2221" s="17"/>
      <c r="U2221" s="19"/>
      <c r="V2221" s="19"/>
      <c r="W2221" s="19"/>
    </row>
    <row r="2222" spans="1:23" ht="12.75">
      <c r="A2222" s="3"/>
      <c r="B2222" s="3"/>
      <c r="C2222" s="3"/>
      <c r="D2222" s="33"/>
      <c r="E2222" s="3"/>
      <c r="F2222" s="21"/>
      <c r="H2222" s="3"/>
      <c r="I2222" s="22"/>
      <c r="K2222" s="3"/>
      <c r="L2222" s="3"/>
      <c r="M2222" s="3"/>
      <c r="P2222" s="17"/>
      <c r="U2222" s="19"/>
      <c r="V2222" s="19"/>
      <c r="W2222" s="19"/>
    </row>
    <row r="2223" spans="1:23" ht="12.75">
      <c r="A2223" s="3"/>
      <c r="B2223" s="3"/>
      <c r="C2223" s="3"/>
      <c r="D2223" s="33"/>
      <c r="E2223" s="3"/>
      <c r="F2223" s="21"/>
      <c r="H2223" s="3"/>
      <c r="I2223" s="22"/>
      <c r="K2223" s="3"/>
      <c r="L2223" s="3"/>
      <c r="M2223" s="3"/>
      <c r="P2223" s="17"/>
      <c r="U2223" s="19"/>
      <c r="V2223" s="19"/>
      <c r="W2223" s="19"/>
    </row>
    <row r="2224" spans="1:23" ht="12.75">
      <c r="A2224" s="3"/>
      <c r="B2224" s="3"/>
      <c r="C2224" s="3"/>
      <c r="D2224" s="33"/>
      <c r="E2224" s="3"/>
      <c r="F2224" s="21"/>
      <c r="H2224" s="3"/>
      <c r="I2224" s="22"/>
      <c r="K2224" s="3"/>
      <c r="L2224" s="3"/>
      <c r="M2224" s="3"/>
      <c r="P2224" s="17"/>
      <c r="U2224" s="19"/>
      <c r="V2224" s="19"/>
      <c r="W2224" s="19"/>
    </row>
    <row r="2225" spans="1:23" ht="12.75">
      <c r="A2225" s="3"/>
      <c r="B2225" s="3"/>
      <c r="C2225" s="3"/>
      <c r="D2225" s="33"/>
      <c r="E2225" s="3"/>
      <c r="F2225" s="21"/>
      <c r="H2225" s="3"/>
      <c r="I2225" s="22"/>
      <c r="K2225" s="3"/>
      <c r="L2225" s="3"/>
      <c r="M2225" s="3"/>
      <c r="P2225" s="17"/>
      <c r="U2225" s="19"/>
      <c r="V2225" s="19"/>
      <c r="W2225" s="19"/>
    </row>
    <row r="2226" spans="1:23" ht="12.75">
      <c r="A2226" s="3"/>
      <c r="B2226" s="3"/>
      <c r="C2226" s="3"/>
      <c r="D2226" s="33"/>
      <c r="E2226" s="3"/>
      <c r="F2226" s="21"/>
      <c r="H2226" s="3"/>
      <c r="I2226" s="22"/>
      <c r="K2226" s="3"/>
      <c r="L2226" s="3"/>
      <c r="M2226" s="3"/>
      <c r="P2226" s="17"/>
      <c r="U2226" s="19"/>
      <c r="V2226" s="19"/>
      <c r="W2226" s="19"/>
    </row>
    <row r="2227" spans="1:23" ht="12.75">
      <c r="A2227" s="3"/>
      <c r="B2227" s="3"/>
      <c r="C2227" s="3"/>
      <c r="D2227" s="33"/>
      <c r="E2227" s="3"/>
      <c r="F2227" s="21"/>
      <c r="H2227" s="3"/>
      <c r="I2227" s="22"/>
      <c r="K2227" s="3"/>
      <c r="L2227" s="3"/>
      <c r="M2227" s="3"/>
      <c r="P2227" s="17"/>
      <c r="U2227" s="19"/>
      <c r="V2227" s="19"/>
      <c r="W2227" s="19"/>
    </row>
    <row r="2228" spans="1:23" ht="12.75">
      <c r="A2228" s="3"/>
      <c r="B2228" s="3"/>
      <c r="C2228" s="3"/>
      <c r="D2228" s="33"/>
      <c r="E2228" s="3"/>
      <c r="F2228" s="21"/>
      <c r="H2228" s="3"/>
      <c r="I2228" s="22"/>
      <c r="K2228" s="3"/>
      <c r="L2228" s="3"/>
      <c r="M2228" s="3"/>
      <c r="P2228" s="17"/>
      <c r="U2228" s="19"/>
      <c r="V2228" s="19"/>
      <c r="W2228" s="19"/>
    </row>
    <row r="2229" spans="1:23" ht="12.75">
      <c r="A2229" s="3"/>
      <c r="B2229" s="3"/>
      <c r="C2229" s="3"/>
      <c r="D2229" s="33"/>
      <c r="E2229" s="3"/>
      <c r="F2229" s="21"/>
      <c r="H2229" s="3"/>
      <c r="I2229" s="22"/>
      <c r="K2229" s="3"/>
      <c r="L2229" s="3"/>
      <c r="M2229" s="3"/>
      <c r="P2229" s="17"/>
      <c r="U2229" s="19"/>
      <c r="V2229" s="19"/>
      <c r="W2229" s="19"/>
    </row>
    <row r="2230" spans="1:23" ht="12.75">
      <c r="A2230" s="3"/>
      <c r="B2230" s="3"/>
      <c r="C2230" s="3"/>
      <c r="D2230" s="33"/>
      <c r="E2230" s="3"/>
      <c r="F2230" s="21"/>
      <c r="H2230" s="3"/>
      <c r="I2230" s="22"/>
      <c r="K2230" s="3"/>
      <c r="L2230" s="3"/>
      <c r="M2230" s="3"/>
      <c r="P2230" s="17"/>
      <c r="U2230" s="19"/>
      <c r="V2230" s="19"/>
      <c r="W2230" s="19"/>
    </row>
    <row r="2231" spans="1:23" ht="12.75">
      <c r="A2231" s="3"/>
      <c r="B2231" s="3"/>
      <c r="C2231" s="3"/>
      <c r="D2231" s="33"/>
      <c r="E2231" s="3"/>
      <c r="F2231" s="21"/>
      <c r="H2231" s="3"/>
      <c r="I2231" s="22"/>
      <c r="K2231" s="3"/>
      <c r="L2231" s="3"/>
      <c r="M2231" s="3"/>
      <c r="P2231" s="17"/>
      <c r="U2231" s="19"/>
      <c r="V2231" s="19"/>
      <c r="W2231" s="19"/>
    </row>
    <row r="2232" spans="1:23" ht="12.75">
      <c r="A2232" s="3"/>
      <c r="B2232" s="3"/>
      <c r="C2232" s="3"/>
      <c r="D2232" s="33"/>
      <c r="E2232" s="3"/>
      <c r="F2232" s="21"/>
      <c r="H2232" s="3"/>
      <c r="I2232" s="22"/>
      <c r="K2232" s="3"/>
      <c r="L2232" s="3"/>
      <c r="M2232" s="3"/>
      <c r="P2232" s="17"/>
      <c r="U2232" s="19"/>
      <c r="V2232" s="19"/>
      <c r="W2232" s="19"/>
    </row>
    <row r="2233" spans="1:23" ht="12.75">
      <c r="A2233" s="3"/>
      <c r="B2233" s="3"/>
      <c r="C2233" s="3"/>
      <c r="D2233" s="33"/>
      <c r="E2233" s="3"/>
      <c r="F2233" s="21"/>
      <c r="H2233" s="3"/>
      <c r="I2233" s="22"/>
      <c r="K2233" s="3"/>
      <c r="L2233" s="3"/>
      <c r="M2233" s="3"/>
      <c r="P2233" s="17"/>
      <c r="U2233" s="19"/>
      <c r="V2233" s="19"/>
      <c r="W2233" s="19"/>
    </row>
    <row r="2234" spans="1:23" ht="12.75">
      <c r="A2234" s="3"/>
      <c r="B2234" s="3"/>
      <c r="C2234" s="3"/>
      <c r="D2234" s="33"/>
      <c r="E2234" s="3"/>
      <c r="F2234" s="21"/>
      <c r="H2234" s="3"/>
      <c r="I2234" s="22"/>
      <c r="K2234" s="3"/>
      <c r="L2234" s="3"/>
      <c r="M2234" s="3"/>
      <c r="P2234" s="17"/>
      <c r="U2234" s="19"/>
      <c r="V2234" s="19"/>
      <c r="W2234" s="19"/>
    </row>
    <row r="2235" spans="1:23" ht="12.75">
      <c r="A2235" s="3"/>
      <c r="B2235" s="3"/>
      <c r="C2235" s="3"/>
      <c r="D2235" s="33"/>
      <c r="E2235" s="3"/>
      <c r="F2235" s="21"/>
      <c r="H2235" s="3"/>
      <c r="I2235" s="22"/>
      <c r="K2235" s="3"/>
      <c r="L2235" s="3"/>
      <c r="M2235" s="3"/>
      <c r="P2235" s="17"/>
      <c r="U2235" s="19"/>
      <c r="V2235" s="19"/>
      <c r="W2235" s="19"/>
    </row>
    <row r="2236" spans="1:23" ht="12.75">
      <c r="A2236" s="3"/>
      <c r="B2236" s="3"/>
      <c r="C2236" s="3"/>
      <c r="D2236" s="33"/>
      <c r="E2236" s="3"/>
      <c r="F2236" s="21"/>
      <c r="H2236" s="3"/>
      <c r="I2236" s="22"/>
      <c r="K2236" s="3"/>
      <c r="L2236" s="3"/>
      <c r="M2236" s="3"/>
      <c r="P2236" s="17"/>
      <c r="U2236" s="19"/>
      <c r="V2236" s="19"/>
      <c r="W2236" s="19"/>
    </row>
    <row r="2237" spans="1:23" ht="12.75">
      <c r="A2237" s="3"/>
      <c r="B2237" s="3"/>
      <c r="C2237" s="3"/>
      <c r="D2237" s="33"/>
      <c r="E2237" s="3"/>
      <c r="F2237" s="21"/>
      <c r="H2237" s="3"/>
      <c r="I2237" s="22"/>
      <c r="K2237" s="3"/>
      <c r="L2237" s="3"/>
      <c r="M2237" s="3"/>
      <c r="P2237" s="17"/>
      <c r="U2237" s="19"/>
      <c r="V2237" s="19"/>
      <c r="W2237" s="19"/>
    </row>
    <row r="2238" spans="1:23" ht="12.75">
      <c r="A2238" s="3"/>
      <c r="B2238" s="3"/>
      <c r="C2238" s="3"/>
      <c r="D2238" s="33"/>
      <c r="E2238" s="3"/>
      <c r="F2238" s="21"/>
      <c r="H2238" s="3"/>
      <c r="I2238" s="22"/>
      <c r="K2238" s="3"/>
      <c r="L2238" s="3"/>
      <c r="M2238" s="3"/>
      <c r="P2238" s="17"/>
      <c r="U2238" s="19"/>
      <c r="V2238" s="19"/>
      <c r="W2238" s="19"/>
    </row>
    <row r="2239" spans="1:23" ht="12.75">
      <c r="A2239" s="3"/>
      <c r="B2239" s="3"/>
      <c r="C2239" s="3"/>
      <c r="D2239" s="33"/>
      <c r="E2239" s="3"/>
      <c r="F2239" s="21"/>
      <c r="H2239" s="3"/>
      <c r="I2239" s="22"/>
      <c r="K2239" s="3"/>
      <c r="L2239" s="3"/>
      <c r="M2239" s="3"/>
      <c r="P2239" s="17"/>
      <c r="U2239" s="19"/>
      <c r="V2239" s="19"/>
      <c r="W2239" s="19"/>
    </row>
    <row r="2240" spans="1:23" ht="12.75">
      <c r="A2240" s="3"/>
      <c r="B2240" s="3"/>
      <c r="C2240" s="3"/>
      <c r="D2240" s="33"/>
      <c r="E2240" s="3"/>
      <c r="F2240" s="21"/>
      <c r="H2240" s="3"/>
      <c r="I2240" s="22"/>
      <c r="K2240" s="3"/>
      <c r="L2240" s="3"/>
      <c r="M2240" s="3"/>
      <c r="P2240" s="17"/>
      <c r="U2240" s="19"/>
      <c r="V2240" s="19"/>
      <c r="W2240" s="19"/>
    </row>
    <row r="2241" spans="1:23" ht="12.75">
      <c r="A2241" s="3"/>
      <c r="B2241" s="3"/>
      <c r="C2241" s="3"/>
      <c r="D2241" s="33"/>
      <c r="E2241" s="3"/>
      <c r="F2241" s="21"/>
      <c r="H2241" s="3"/>
      <c r="I2241" s="22"/>
      <c r="K2241" s="3"/>
      <c r="L2241" s="3"/>
      <c r="M2241" s="3"/>
      <c r="P2241" s="17"/>
      <c r="U2241" s="19"/>
      <c r="V2241" s="19"/>
      <c r="W2241" s="19"/>
    </row>
    <row r="2242" spans="1:23" ht="12.75">
      <c r="A2242" s="3"/>
      <c r="B2242" s="3"/>
      <c r="C2242" s="3"/>
      <c r="D2242" s="33"/>
      <c r="E2242" s="3"/>
      <c r="F2242" s="21"/>
      <c r="H2242" s="3"/>
      <c r="I2242" s="22"/>
      <c r="K2242" s="3"/>
      <c r="L2242" s="3"/>
      <c r="M2242" s="3"/>
      <c r="P2242" s="17"/>
      <c r="U2242" s="19"/>
      <c r="V2242" s="19"/>
      <c r="W2242" s="19"/>
    </row>
    <row r="2243" spans="1:23" ht="12.75">
      <c r="A2243" s="3"/>
      <c r="B2243" s="3"/>
      <c r="C2243" s="3"/>
      <c r="D2243" s="33"/>
      <c r="E2243" s="3"/>
      <c r="F2243" s="21"/>
      <c r="H2243" s="3"/>
      <c r="I2243" s="22"/>
      <c r="K2243" s="3"/>
      <c r="L2243" s="3"/>
      <c r="M2243" s="3"/>
      <c r="P2243" s="17"/>
      <c r="U2243" s="19"/>
      <c r="V2243" s="19"/>
      <c r="W2243" s="19"/>
    </row>
    <row r="2244" spans="1:23" ht="12.75">
      <c r="A2244" s="3"/>
      <c r="B2244" s="3"/>
      <c r="C2244" s="3"/>
      <c r="D2244" s="33"/>
      <c r="E2244" s="3"/>
      <c r="F2244" s="21"/>
      <c r="H2244" s="3"/>
      <c r="I2244" s="22"/>
      <c r="K2244" s="3"/>
      <c r="L2244" s="3"/>
      <c r="M2244" s="3"/>
      <c r="P2244" s="17"/>
      <c r="U2244" s="19"/>
      <c r="V2244" s="19"/>
      <c r="W2244" s="19"/>
    </row>
    <row r="2245" spans="1:23" ht="12.75">
      <c r="A2245" s="3"/>
      <c r="B2245" s="3"/>
      <c r="C2245" s="3"/>
      <c r="D2245" s="33"/>
      <c r="E2245" s="3"/>
      <c r="F2245" s="21"/>
      <c r="H2245" s="3"/>
      <c r="I2245" s="22"/>
      <c r="K2245" s="3"/>
      <c r="L2245" s="3"/>
      <c r="M2245" s="3"/>
      <c r="P2245" s="17"/>
      <c r="U2245" s="19"/>
      <c r="V2245" s="19"/>
      <c r="W2245" s="19"/>
    </row>
    <row r="2246" spans="1:23" ht="12.75">
      <c r="A2246" s="3"/>
      <c r="B2246" s="3"/>
      <c r="C2246" s="3"/>
      <c r="D2246" s="33"/>
      <c r="E2246" s="3"/>
      <c r="F2246" s="21"/>
      <c r="H2246" s="3"/>
      <c r="I2246" s="22"/>
      <c r="K2246" s="3"/>
      <c r="L2246" s="3"/>
      <c r="M2246" s="3"/>
      <c r="P2246" s="17"/>
      <c r="U2246" s="19"/>
      <c r="V2246" s="19"/>
      <c r="W2246" s="19"/>
    </row>
    <row r="2247" spans="1:23" ht="12.75">
      <c r="A2247" s="3"/>
      <c r="B2247" s="3"/>
      <c r="C2247" s="3"/>
      <c r="D2247" s="33"/>
      <c r="E2247" s="3"/>
      <c r="F2247" s="21"/>
      <c r="H2247" s="3"/>
      <c r="I2247" s="22"/>
      <c r="K2247" s="3"/>
      <c r="L2247" s="3"/>
      <c r="M2247" s="3"/>
      <c r="P2247" s="17"/>
      <c r="U2247" s="19"/>
      <c r="V2247" s="19"/>
      <c r="W2247" s="19"/>
    </row>
    <row r="2248" spans="1:23" ht="12.75">
      <c r="A2248" s="3"/>
      <c r="B2248" s="3"/>
      <c r="C2248" s="3"/>
      <c r="D2248" s="33"/>
      <c r="E2248" s="3"/>
      <c r="F2248" s="21"/>
      <c r="H2248" s="3"/>
      <c r="I2248" s="22"/>
      <c r="K2248" s="3"/>
      <c r="L2248" s="3"/>
      <c r="M2248" s="3"/>
      <c r="P2248" s="17"/>
      <c r="U2248" s="19"/>
      <c r="V2248" s="19"/>
      <c r="W2248" s="19"/>
    </row>
    <row r="2249" spans="1:23" ht="12.75">
      <c r="A2249" s="3"/>
      <c r="B2249" s="3"/>
      <c r="C2249" s="3"/>
      <c r="D2249" s="33"/>
      <c r="E2249" s="3"/>
      <c r="F2249" s="21"/>
      <c r="H2249" s="3"/>
      <c r="I2249" s="22"/>
      <c r="K2249" s="3"/>
      <c r="L2249" s="3"/>
      <c r="M2249" s="3"/>
      <c r="P2249" s="17"/>
      <c r="U2249" s="19"/>
      <c r="V2249" s="19"/>
      <c r="W2249" s="19"/>
    </row>
    <row r="2250" spans="1:23" ht="12.75">
      <c r="A2250" s="3"/>
      <c r="B2250" s="3"/>
      <c r="C2250" s="3"/>
      <c r="D2250" s="33"/>
      <c r="E2250" s="3"/>
      <c r="F2250" s="21"/>
      <c r="H2250" s="3"/>
      <c r="I2250" s="22"/>
      <c r="K2250" s="3"/>
      <c r="L2250" s="3"/>
      <c r="M2250" s="3"/>
      <c r="P2250" s="17"/>
      <c r="U2250" s="19"/>
      <c r="V2250" s="19"/>
      <c r="W2250" s="19"/>
    </row>
    <row r="2251" spans="1:23" ht="12.75">
      <c r="A2251" s="3"/>
      <c r="B2251" s="3"/>
      <c r="C2251" s="3"/>
      <c r="D2251" s="33"/>
      <c r="E2251" s="3"/>
      <c r="F2251" s="21"/>
      <c r="H2251" s="3"/>
      <c r="I2251" s="22"/>
      <c r="K2251" s="3"/>
      <c r="L2251" s="3"/>
      <c r="M2251" s="3"/>
      <c r="P2251" s="17"/>
      <c r="U2251" s="19"/>
      <c r="V2251" s="19"/>
      <c r="W2251" s="19"/>
    </row>
    <row r="2252" spans="1:23" ht="12.75">
      <c r="A2252" s="3"/>
      <c r="B2252" s="3"/>
      <c r="C2252" s="3"/>
      <c r="D2252" s="33"/>
      <c r="E2252" s="3"/>
      <c r="F2252" s="21"/>
      <c r="H2252" s="3"/>
      <c r="I2252" s="22"/>
      <c r="K2252" s="3"/>
      <c r="L2252" s="3"/>
      <c r="M2252" s="3"/>
      <c r="P2252" s="17"/>
      <c r="U2252" s="19"/>
      <c r="V2252" s="19"/>
      <c r="W2252" s="19"/>
    </row>
    <row r="2253" spans="1:23" ht="12.75">
      <c r="A2253" s="3"/>
      <c r="B2253" s="3"/>
      <c r="C2253" s="3"/>
      <c r="D2253" s="33"/>
      <c r="E2253" s="3"/>
      <c r="F2253" s="21"/>
      <c r="H2253" s="3"/>
      <c r="I2253" s="22"/>
      <c r="K2253" s="3"/>
      <c r="L2253" s="3"/>
      <c r="M2253" s="3"/>
      <c r="P2253" s="17"/>
      <c r="U2253" s="19"/>
      <c r="V2253" s="19"/>
      <c r="W2253" s="19"/>
    </row>
    <row r="2254" spans="1:23" ht="12.75">
      <c r="A2254" s="3"/>
      <c r="B2254" s="3"/>
      <c r="C2254" s="3"/>
      <c r="D2254" s="33"/>
      <c r="E2254" s="3"/>
      <c r="F2254" s="21"/>
      <c r="H2254" s="3"/>
      <c r="I2254" s="22"/>
      <c r="K2254" s="3"/>
      <c r="L2254" s="3"/>
      <c r="M2254" s="3"/>
      <c r="P2254" s="17"/>
      <c r="U2254" s="19"/>
      <c r="V2254" s="19"/>
      <c r="W2254" s="19"/>
    </row>
    <row r="2255" spans="1:23" ht="12.75">
      <c r="A2255" s="3"/>
      <c r="B2255" s="3"/>
      <c r="C2255" s="3"/>
      <c r="D2255" s="33"/>
      <c r="E2255" s="3"/>
      <c r="F2255" s="21"/>
      <c r="H2255" s="3"/>
      <c r="I2255" s="22"/>
      <c r="K2255" s="3"/>
      <c r="L2255" s="3"/>
      <c r="M2255" s="3"/>
      <c r="P2255" s="17"/>
      <c r="U2255" s="19"/>
      <c r="V2255" s="19"/>
      <c r="W2255" s="19"/>
    </row>
    <row r="2256" spans="1:23" ht="12.75">
      <c r="A2256" s="3"/>
      <c r="B2256" s="3"/>
      <c r="C2256" s="3"/>
      <c r="D2256" s="33"/>
      <c r="E2256" s="3"/>
      <c r="F2256" s="21"/>
      <c r="H2256" s="3"/>
      <c r="I2256" s="22"/>
      <c r="K2256" s="3"/>
      <c r="L2256" s="3"/>
      <c r="M2256" s="3"/>
      <c r="P2256" s="17"/>
      <c r="U2256" s="19"/>
      <c r="V2256" s="19"/>
      <c r="W2256" s="19"/>
    </row>
    <row r="2257" spans="1:23" ht="12.75">
      <c r="A2257" s="3"/>
      <c r="B2257" s="3"/>
      <c r="C2257" s="3"/>
      <c r="D2257" s="33"/>
      <c r="E2257" s="3"/>
      <c r="F2257" s="21"/>
      <c r="H2257" s="3"/>
      <c r="I2257" s="22"/>
      <c r="K2257" s="3"/>
      <c r="L2257" s="3"/>
      <c r="M2257" s="3"/>
      <c r="P2257" s="17"/>
      <c r="U2257" s="19"/>
      <c r="V2257" s="19"/>
      <c r="W2257" s="19"/>
    </row>
    <row r="2258" spans="1:23" ht="12.75">
      <c r="A2258" s="3"/>
      <c r="B2258" s="3"/>
      <c r="C2258" s="3"/>
      <c r="D2258" s="33"/>
      <c r="E2258" s="3"/>
      <c r="F2258" s="21"/>
      <c r="H2258" s="3"/>
      <c r="I2258" s="22"/>
      <c r="K2258" s="3"/>
      <c r="L2258" s="3"/>
      <c r="M2258" s="3"/>
      <c r="P2258" s="17"/>
      <c r="U2258" s="19"/>
      <c r="V2258" s="19"/>
      <c r="W2258" s="19"/>
    </row>
    <row r="2259" spans="1:23" ht="12.75">
      <c r="A2259" s="3"/>
      <c r="B2259" s="3"/>
      <c r="C2259" s="3"/>
      <c r="D2259" s="33"/>
      <c r="E2259" s="3"/>
      <c r="F2259" s="21"/>
      <c r="H2259" s="3"/>
      <c r="I2259" s="22"/>
      <c r="K2259" s="3"/>
      <c r="L2259" s="3"/>
      <c r="M2259" s="3"/>
      <c r="P2259" s="17"/>
      <c r="U2259" s="19"/>
      <c r="V2259" s="19"/>
      <c r="W2259" s="19"/>
    </row>
    <row r="2260" spans="1:23" ht="12.75">
      <c r="A2260" s="3"/>
      <c r="B2260" s="3"/>
      <c r="C2260" s="3"/>
      <c r="D2260" s="33"/>
      <c r="E2260" s="3"/>
      <c r="F2260" s="21"/>
      <c r="H2260" s="3"/>
      <c r="I2260" s="22"/>
      <c r="K2260" s="3"/>
      <c r="L2260" s="3"/>
      <c r="M2260" s="3"/>
      <c r="P2260" s="17"/>
      <c r="U2260" s="19"/>
      <c r="V2260" s="19"/>
      <c r="W2260" s="19"/>
    </row>
    <row r="2261" spans="1:23" ht="12.75">
      <c r="A2261" s="3"/>
      <c r="B2261" s="3"/>
      <c r="C2261" s="3"/>
      <c r="D2261" s="33"/>
      <c r="E2261" s="3"/>
      <c r="F2261" s="21"/>
      <c r="H2261" s="3"/>
      <c r="I2261" s="22"/>
      <c r="K2261" s="3"/>
      <c r="L2261" s="3"/>
      <c r="M2261" s="3"/>
      <c r="P2261" s="17"/>
      <c r="U2261" s="19"/>
      <c r="V2261" s="19"/>
      <c r="W2261" s="19"/>
    </row>
    <row r="2262" spans="1:23" ht="12.75">
      <c r="A2262" s="3"/>
      <c r="B2262" s="3"/>
      <c r="C2262" s="3"/>
      <c r="D2262" s="33"/>
      <c r="E2262" s="3"/>
      <c r="F2262" s="21"/>
      <c r="H2262" s="3"/>
      <c r="I2262" s="22"/>
      <c r="K2262" s="3"/>
      <c r="L2262" s="3"/>
      <c r="M2262" s="3"/>
      <c r="P2262" s="17"/>
      <c r="U2262" s="19"/>
      <c r="V2262" s="19"/>
      <c r="W2262" s="19"/>
    </row>
    <row r="2263" spans="1:23" ht="12.75">
      <c r="A2263" s="3"/>
      <c r="B2263" s="3"/>
      <c r="C2263" s="3"/>
      <c r="D2263" s="33"/>
      <c r="E2263" s="3"/>
      <c r="F2263" s="21"/>
      <c r="H2263" s="3"/>
      <c r="I2263" s="22"/>
      <c r="K2263" s="3"/>
      <c r="L2263" s="3"/>
      <c r="M2263" s="3"/>
      <c r="P2263" s="17"/>
      <c r="U2263" s="19"/>
      <c r="V2263" s="19"/>
      <c r="W2263" s="19"/>
    </row>
    <row r="2264" spans="1:23" ht="12.75">
      <c r="A2264" s="3"/>
      <c r="B2264" s="3"/>
      <c r="C2264" s="3"/>
      <c r="D2264" s="33"/>
      <c r="E2264" s="3"/>
      <c r="F2264" s="21"/>
      <c r="H2264" s="3"/>
      <c r="I2264" s="22"/>
      <c r="K2264" s="3"/>
      <c r="L2264" s="3"/>
      <c r="M2264" s="3"/>
      <c r="P2264" s="17"/>
      <c r="U2264" s="19"/>
      <c r="V2264" s="19"/>
      <c r="W2264" s="19"/>
    </row>
    <row r="2265" spans="1:23" ht="12.75">
      <c r="A2265" s="3"/>
      <c r="B2265" s="3"/>
      <c r="C2265" s="3"/>
      <c r="D2265" s="33"/>
      <c r="E2265" s="3"/>
      <c r="F2265" s="21"/>
      <c r="H2265" s="3"/>
      <c r="I2265" s="22"/>
      <c r="K2265" s="3"/>
      <c r="L2265" s="3"/>
      <c r="M2265" s="3"/>
      <c r="P2265" s="17"/>
      <c r="U2265" s="19"/>
      <c r="V2265" s="19"/>
      <c r="W2265" s="19"/>
    </row>
    <row r="2266" spans="1:23" ht="12.75">
      <c r="A2266" s="3"/>
      <c r="B2266" s="3"/>
      <c r="C2266" s="3"/>
      <c r="D2266" s="33"/>
      <c r="E2266" s="3"/>
      <c r="F2266" s="21"/>
      <c r="H2266" s="3"/>
      <c r="I2266" s="22"/>
      <c r="K2266" s="3"/>
      <c r="L2266" s="3"/>
      <c r="M2266" s="3"/>
      <c r="P2266" s="17"/>
      <c r="U2266" s="19"/>
      <c r="V2266" s="19"/>
      <c r="W2266" s="19"/>
    </row>
    <row r="2267" spans="1:23" ht="12.75">
      <c r="A2267" s="3"/>
      <c r="B2267" s="3"/>
      <c r="C2267" s="3"/>
      <c r="D2267" s="33"/>
      <c r="E2267" s="3"/>
      <c r="F2267" s="21"/>
      <c r="H2267" s="3"/>
      <c r="I2267" s="22"/>
      <c r="K2267" s="3"/>
      <c r="L2267" s="3"/>
      <c r="M2267" s="3"/>
      <c r="P2267" s="17"/>
      <c r="U2267" s="19"/>
      <c r="V2267" s="19"/>
      <c r="W2267" s="19"/>
    </row>
    <row r="2268" spans="1:23" ht="12.75">
      <c r="A2268" s="3"/>
      <c r="B2268" s="3"/>
      <c r="C2268" s="3"/>
      <c r="D2268" s="33"/>
      <c r="E2268" s="3"/>
      <c r="F2268" s="21"/>
      <c r="H2268" s="3"/>
      <c r="I2268" s="22"/>
      <c r="K2268" s="3"/>
      <c r="L2268" s="3"/>
      <c r="M2268" s="3"/>
      <c r="P2268" s="17"/>
      <c r="U2268" s="19"/>
      <c r="V2268" s="19"/>
      <c r="W2268" s="19"/>
    </row>
    <row r="2269" spans="1:23" ht="12.75">
      <c r="A2269" s="3"/>
      <c r="B2269" s="3"/>
      <c r="C2269" s="3"/>
      <c r="D2269" s="33"/>
      <c r="E2269" s="3"/>
      <c r="F2269" s="21"/>
      <c r="H2269" s="3"/>
      <c r="I2269" s="22"/>
      <c r="K2269" s="3"/>
      <c r="L2269" s="3"/>
      <c r="M2269" s="3"/>
      <c r="P2269" s="17"/>
      <c r="U2269" s="19"/>
      <c r="V2269" s="19"/>
      <c r="W2269" s="19"/>
    </row>
    <row r="2270" spans="1:23" ht="12.75">
      <c r="A2270" s="3"/>
      <c r="B2270" s="3"/>
      <c r="C2270" s="3"/>
      <c r="D2270" s="33"/>
      <c r="E2270" s="3"/>
      <c r="F2270" s="21"/>
      <c r="H2270" s="3"/>
      <c r="I2270" s="22"/>
      <c r="K2270" s="3"/>
      <c r="L2270" s="3"/>
      <c r="M2270" s="3"/>
      <c r="P2270" s="17"/>
      <c r="U2270" s="19"/>
      <c r="V2270" s="19"/>
      <c r="W2270" s="19"/>
    </row>
    <row r="2271" spans="1:23" ht="12.75">
      <c r="A2271" s="3"/>
      <c r="B2271" s="3"/>
      <c r="C2271" s="3"/>
      <c r="D2271" s="33"/>
      <c r="E2271" s="3"/>
      <c r="F2271" s="21"/>
      <c r="H2271" s="3"/>
      <c r="I2271" s="22"/>
      <c r="K2271" s="3"/>
      <c r="L2271" s="3"/>
      <c r="M2271" s="3"/>
      <c r="P2271" s="17"/>
      <c r="U2271" s="19"/>
      <c r="V2271" s="19"/>
      <c r="W2271" s="19"/>
    </row>
    <row r="2272" spans="1:23" ht="12.75">
      <c r="A2272" s="3"/>
      <c r="B2272" s="3"/>
      <c r="C2272" s="3"/>
      <c r="D2272" s="33"/>
      <c r="E2272" s="3"/>
      <c r="F2272" s="21"/>
      <c r="H2272" s="3"/>
      <c r="I2272" s="22"/>
      <c r="K2272" s="3"/>
      <c r="L2272" s="3"/>
      <c r="M2272" s="3"/>
      <c r="P2272" s="17"/>
      <c r="U2272" s="19"/>
      <c r="V2272" s="19"/>
      <c r="W2272" s="19"/>
    </row>
    <row r="2273" spans="1:23" ht="12.75">
      <c r="A2273" s="3"/>
      <c r="B2273" s="3"/>
      <c r="C2273" s="3"/>
      <c r="D2273" s="33"/>
      <c r="E2273" s="3"/>
      <c r="F2273" s="21"/>
      <c r="H2273" s="3"/>
      <c r="I2273" s="22"/>
      <c r="K2273" s="3"/>
      <c r="L2273" s="3"/>
      <c r="M2273" s="3"/>
      <c r="P2273" s="17"/>
      <c r="U2273" s="19"/>
      <c r="V2273" s="19"/>
      <c r="W2273" s="19"/>
    </row>
    <row r="2274" spans="1:23" ht="12.75">
      <c r="A2274" s="3"/>
      <c r="B2274" s="3"/>
      <c r="C2274" s="3"/>
      <c r="D2274" s="33"/>
      <c r="E2274" s="3"/>
      <c r="F2274" s="21"/>
      <c r="H2274" s="3"/>
      <c r="I2274" s="22"/>
      <c r="K2274" s="3"/>
      <c r="L2274" s="3"/>
      <c r="M2274" s="3"/>
      <c r="P2274" s="17"/>
      <c r="U2274" s="19"/>
      <c r="V2274" s="19"/>
      <c r="W2274" s="19"/>
    </row>
    <row r="2275" spans="1:23" ht="12.75">
      <c r="A2275" s="3"/>
      <c r="B2275" s="3"/>
      <c r="C2275" s="3"/>
      <c r="D2275" s="33"/>
      <c r="E2275" s="3"/>
      <c r="F2275" s="21"/>
      <c r="H2275" s="3"/>
      <c r="I2275" s="22"/>
      <c r="K2275" s="3"/>
      <c r="L2275" s="3"/>
      <c r="M2275" s="3"/>
      <c r="P2275" s="17"/>
      <c r="U2275" s="19"/>
      <c r="V2275" s="19"/>
      <c r="W2275" s="19"/>
    </row>
    <row r="2276" spans="1:23" ht="12.75">
      <c r="A2276" s="3"/>
      <c r="B2276" s="3"/>
      <c r="C2276" s="3"/>
      <c r="D2276" s="33"/>
      <c r="E2276" s="3"/>
      <c r="F2276" s="21"/>
      <c r="H2276" s="3"/>
      <c r="I2276" s="22"/>
      <c r="K2276" s="3"/>
      <c r="L2276" s="3"/>
      <c r="M2276" s="3"/>
      <c r="P2276" s="17"/>
      <c r="U2276" s="19"/>
      <c r="V2276" s="19"/>
      <c r="W2276" s="19"/>
    </row>
    <row r="2277" spans="1:23" ht="12.75">
      <c r="A2277" s="3"/>
      <c r="B2277" s="3"/>
      <c r="C2277" s="3"/>
      <c r="D2277" s="33"/>
      <c r="E2277" s="3"/>
      <c r="F2277" s="21"/>
      <c r="H2277" s="3"/>
      <c r="I2277" s="22"/>
      <c r="K2277" s="3"/>
      <c r="L2277" s="3"/>
      <c r="M2277" s="3"/>
      <c r="P2277" s="17"/>
      <c r="U2277" s="19"/>
      <c r="V2277" s="19"/>
      <c r="W2277" s="19"/>
    </row>
    <row r="2278" spans="1:23" ht="12.75">
      <c r="A2278" s="3"/>
      <c r="B2278" s="3"/>
      <c r="C2278" s="3"/>
      <c r="D2278" s="33"/>
      <c r="E2278" s="3"/>
      <c r="F2278" s="21"/>
      <c r="H2278" s="3"/>
      <c r="I2278" s="22"/>
      <c r="K2278" s="3"/>
      <c r="L2278" s="3"/>
      <c r="M2278" s="3"/>
      <c r="P2278" s="17"/>
      <c r="U2278" s="19"/>
      <c r="V2278" s="19"/>
      <c r="W2278" s="19"/>
    </row>
    <row r="2279" spans="1:23" ht="12.75">
      <c r="A2279" s="3"/>
      <c r="B2279" s="3"/>
      <c r="C2279" s="3"/>
      <c r="D2279" s="33"/>
      <c r="E2279" s="3"/>
      <c r="F2279" s="21"/>
      <c r="H2279" s="3"/>
      <c r="I2279" s="22"/>
      <c r="K2279" s="3"/>
      <c r="L2279" s="3"/>
      <c r="M2279" s="3"/>
      <c r="P2279" s="17"/>
      <c r="U2279" s="19"/>
      <c r="V2279" s="19"/>
      <c r="W2279" s="19"/>
    </row>
    <row r="2280" spans="1:23" ht="12.75">
      <c r="A2280" s="3"/>
      <c r="B2280" s="3"/>
      <c r="C2280" s="3"/>
      <c r="D2280" s="33"/>
      <c r="E2280" s="3"/>
      <c r="F2280" s="21"/>
      <c r="H2280" s="3"/>
      <c r="I2280" s="22"/>
      <c r="K2280" s="3"/>
      <c r="L2280" s="3"/>
      <c r="M2280" s="3"/>
      <c r="P2280" s="17"/>
      <c r="U2280" s="19"/>
      <c r="V2280" s="19"/>
      <c r="W2280" s="19"/>
    </row>
    <row r="2281" spans="1:23" ht="12.75">
      <c r="A2281" s="3"/>
      <c r="B2281" s="3"/>
      <c r="C2281" s="3"/>
      <c r="D2281" s="33"/>
      <c r="E2281" s="3"/>
      <c r="F2281" s="21"/>
      <c r="H2281" s="3"/>
      <c r="I2281" s="22"/>
      <c r="K2281" s="3"/>
      <c r="L2281" s="3"/>
      <c r="M2281" s="3"/>
      <c r="P2281" s="17"/>
      <c r="U2281" s="19"/>
      <c r="V2281" s="19"/>
      <c r="W2281" s="19"/>
    </row>
    <row r="2282" spans="1:23" ht="12.75">
      <c r="A2282" s="3"/>
      <c r="B2282" s="3"/>
      <c r="C2282" s="3"/>
      <c r="D2282" s="33"/>
      <c r="E2282" s="3"/>
      <c r="F2282" s="21"/>
      <c r="H2282" s="3"/>
      <c r="I2282" s="22"/>
      <c r="K2282" s="3"/>
      <c r="L2282" s="3"/>
      <c r="M2282" s="3"/>
      <c r="P2282" s="17"/>
      <c r="U2282" s="19"/>
      <c r="V2282" s="19"/>
      <c r="W2282" s="19"/>
    </row>
    <row r="2283" spans="1:23" ht="12.75">
      <c r="A2283" s="3"/>
      <c r="B2283" s="3"/>
      <c r="C2283" s="3"/>
      <c r="D2283" s="33"/>
      <c r="E2283" s="3"/>
      <c r="F2283" s="21"/>
      <c r="H2283" s="3"/>
      <c r="I2283" s="22"/>
      <c r="K2283" s="3"/>
      <c r="L2283" s="3"/>
      <c r="M2283" s="3"/>
      <c r="P2283" s="17"/>
      <c r="U2283" s="19"/>
      <c r="V2283" s="19"/>
      <c r="W2283" s="19"/>
    </row>
    <row r="2284" spans="1:23" ht="12.75">
      <c r="A2284" s="3"/>
      <c r="B2284" s="3"/>
      <c r="C2284" s="3"/>
      <c r="D2284" s="33"/>
      <c r="E2284" s="3"/>
      <c r="F2284" s="21"/>
      <c r="H2284" s="3"/>
      <c r="I2284" s="22"/>
      <c r="K2284" s="3"/>
      <c r="L2284" s="3"/>
      <c r="M2284" s="3"/>
      <c r="P2284" s="17"/>
      <c r="U2284" s="19"/>
      <c r="V2284" s="19"/>
      <c r="W2284" s="19"/>
    </row>
    <row r="2285" spans="1:23" ht="12.75">
      <c r="A2285" s="3"/>
      <c r="B2285" s="3"/>
      <c r="C2285" s="3"/>
      <c r="D2285" s="33"/>
      <c r="E2285" s="3"/>
      <c r="F2285" s="21"/>
      <c r="H2285" s="3"/>
      <c r="I2285" s="22"/>
      <c r="K2285" s="3"/>
      <c r="L2285" s="3"/>
      <c r="M2285" s="3"/>
      <c r="P2285" s="17"/>
      <c r="U2285" s="19"/>
      <c r="V2285" s="19"/>
      <c r="W2285" s="19"/>
    </row>
    <row r="2286" spans="1:23" ht="12.75">
      <c r="A2286" s="3"/>
      <c r="B2286" s="3"/>
      <c r="C2286" s="3"/>
      <c r="D2286" s="33"/>
      <c r="E2286" s="3"/>
      <c r="F2286" s="21"/>
      <c r="H2286" s="3"/>
      <c r="I2286" s="22"/>
      <c r="K2286" s="3"/>
      <c r="L2286" s="3"/>
      <c r="M2286" s="3"/>
      <c r="P2286" s="17"/>
      <c r="U2286" s="19"/>
      <c r="V2286" s="19"/>
      <c r="W2286" s="19"/>
    </row>
    <row r="2287" spans="1:23" ht="12.75">
      <c r="A2287" s="3"/>
      <c r="B2287" s="3"/>
      <c r="C2287" s="3"/>
      <c r="D2287" s="33"/>
      <c r="E2287" s="3"/>
      <c r="F2287" s="21"/>
      <c r="H2287" s="3"/>
      <c r="I2287" s="22"/>
      <c r="K2287" s="3"/>
      <c r="L2287" s="3"/>
      <c r="M2287" s="3"/>
      <c r="P2287" s="17"/>
      <c r="U2287" s="19"/>
      <c r="V2287" s="19"/>
      <c r="W2287" s="19"/>
    </row>
    <row r="2288" spans="1:23" ht="12.75">
      <c r="A2288" s="3"/>
      <c r="B2288" s="3"/>
      <c r="C2288" s="3"/>
      <c r="D2288" s="33"/>
      <c r="E2288" s="3"/>
      <c r="F2288" s="21"/>
      <c r="H2288" s="3"/>
      <c r="I2288" s="22"/>
      <c r="K2288" s="3"/>
      <c r="L2288" s="3"/>
      <c r="M2288" s="3"/>
      <c r="P2288" s="17"/>
      <c r="U2288" s="19"/>
      <c r="V2288" s="19"/>
      <c r="W2288" s="19"/>
    </row>
    <row r="2289" spans="1:23" ht="12.75">
      <c r="A2289" s="3"/>
      <c r="B2289" s="3"/>
      <c r="C2289" s="3"/>
      <c r="D2289" s="33"/>
      <c r="E2289" s="3"/>
      <c r="F2289" s="21"/>
      <c r="H2289" s="3"/>
      <c r="I2289" s="22"/>
      <c r="K2289" s="3"/>
      <c r="L2289" s="3"/>
      <c r="M2289" s="3"/>
      <c r="P2289" s="17"/>
      <c r="U2289" s="19"/>
      <c r="V2289" s="19"/>
      <c r="W2289" s="19"/>
    </row>
    <row r="2290" spans="1:23" ht="12.75">
      <c r="A2290" s="3"/>
      <c r="B2290" s="3"/>
      <c r="C2290" s="3"/>
      <c r="D2290" s="33"/>
      <c r="E2290" s="3"/>
      <c r="F2290" s="21"/>
      <c r="H2290" s="3"/>
      <c r="I2290" s="22"/>
      <c r="K2290" s="3"/>
      <c r="L2290" s="3"/>
      <c r="M2290" s="3"/>
      <c r="P2290" s="17"/>
      <c r="U2290" s="19"/>
      <c r="V2290" s="19"/>
      <c r="W2290" s="19"/>
    </row>
    <row r="2291" spans="1:23" ht="12.75">
      <c r="A2291" s="3"/>
      <c r="B2291" s="3"/>
      <c r="C2291" s="3"/>
      <c r="D2291" s="33"/>
      <c r="E2291" s="3"/>
      <c r="F2291" s="21"/>
      <c r="H2291" s="3"/>
      <c r="I2291" s="22"/>
      <c r="K2291" s="3"/>
      <c r="L2291" s="3"/>
      <c r="M2291" s="3"/>
      <c r="P2291" s="17"/>
      <c r="U2291" s="19"/>
      <c r="V2291" s="19"/>
      <c r="W2291" s="19"/>
    </row>
    <row r="2292" spans="1:23" ht="12.75">
      <c r="A2292" s="3"/>
      <c r="B2292" s="3"/>
      <c r="C2292" s="3"/>
      <c r="D2292" s="33"/>
      <c r="E2292" s="3"/>
      <c r="F2292" s="21"/>
      <c r="H2292" s="3"/>
      <c r="I2292" s="22"/>
      <c r="K2292" s="3"/>
      <c r="L2292" s="3"/>
      <c r="M2292" s="3"/>
      <c r="P2292" s="17"/>
      <c r="U2292" s="19"/>
      <c r="V2292" s="19"/>
      <c r="W2292" s="19"/>
    </row>
    <row r="2293" spans="1:23" ht="12.75">
      <c r="A2293" s="3"/>
      <c r="B2293" s="3"/>
      <c r="C2293" s="3"/>
      <c r="D2293" s="33"/>
      <c r="E2293" s="3"/>
      <c r="F2293" s="21"/>
      <c r="H2293" s="3"/>
      <c r="I2293" s="22"/>
      <c r="K2293" s="3"/>
      <c r="L2293" s="3"/>
      <c r="M2293" s="3"/>
      <c r="P2293" s="17"/>
      <c r="U2293" s="19"/>
      <c r="V2293" s="19"/>
      <c r="W2293" s="19"/>
    </row>
    <row r="2294" spans="1:23" ht="12.75">
      <c r="A2294" s="3"/>
      <c r="B2294" s="3"/>
      <c r="C2294" s="3"/>
      <c r="D2294" s="33"/>
      <c r="E2294" s="3"/>
      <c r="F2294" s="21"/>
      <c r="H2294" s="3"/>
      <c r="I2294" s="22"/>
      <c r="K2294" s="3"/>
      <c r="L2294" s="3"/>
      <c r="M2294" s="3"/>
      <c r="P2294" s="17"/>
      <c r="U2294" s="19"/>
      <c r="V2294" s="19"/>
      <c r="W2294" s="19"/>
    </row>
    <row r="2295" spans="1:23" ht="12.75">
      <c r="A2295" s="3"/>
      <c r="B2295" s="3"/>
      <c r="C2295" s="3"/>
      <c r="D2295" s="33"/>
      <c r="E2295" s="3"/>
      <c r="F2295" s="21"/>
      <c r="H2295" s="3"/>
      <c r="I2295" s="22"/>
      <c r="K2295" s="3"/>
      <c r="L2295" s="3"/>
      <c r="M2295" s="3"/>
      <c r="P2295" s="17"/>
      <c r="U2295" s="19"/>
      <c r="V2295" s="19"/>
      <c r="W2295" s="19"/>
    </row>
    <row r="2296" spans="1:23" ht="12.75">
      <c r="A2296" s="3"/>
      <c r="B2296" s="3"/>
      <c r="C2296" s="3"/>
      <c r="D2296" s="33"/>
      <c r="E2296" s="3"/>
      <c r="F2296" s="21"/>
      <c r="H2296" s="3"/>
      <c r="I2296" s="22"/>
      <c r="K2296" s="3"/>
      <c r="L2296" s="3"/>
      <c r="M2296" s="3"/>
      <c r="P2296" s="17"/>
      <c r="U2296" s="19"/>
      <c r="V2296" s="19"/>
      <c r="W2296" s="19"/>
    </row>
    <row r="2297" spans="1:23" ht="12.75">
      <c r="A2297" s="3"/>
      <c r="B2297" s="3"/>
      <c r="C2297" s="3"/>
      <c r="D2297" s="33"/>
      <c r="E2297" s="3"/>
      <c r="F2297" s="21"/>
      <c r="H2297" s="3"/>
      <c r="I2297" s="22"/>
      <c r="K2297" s="3"/>
      <c r="L2297" s="3"/>
      <c r="M2297" s="3"/>
      <c r="P2297" s="17"/>
      <c r="U2297" s="19"/>
      <c r="V2297" s="19"/>
      <c r="W2297" s="19"/>
    </row>
    <row r="2298" spans="1:23" ht="12.75">
      <c r="A2298" s="3"/>
      <c r="B2298" s="3"/>
      <c r="C2298" s="3"/>
      <c r="D2298" s="33"/>
      <c r="E2298" s="3"/>
      <c r="F2298" s="21"/>
      <c r="H2298" s="3"/>
      <c r="I2298" s="22"/>
      <c r="K2298" s="3"/>
      <c r="L2298" s="3"/>
      <c r="M2298" s="3"/>
      <c r="P2298" s="17"/>
      <c r="U2298" s="19"/>
      <c r="V2298" s="19"/>
      <c r="W2298" s="19"/>
    </row>
    <row r="2299" spans="1:23" ht="12.75">
      <c r="A2299" s="3"/>
      <c r="B2299" s="3"/>
      <c r="C2299" s="3"/>
      <c r="D2299" s="33"/>
      <c r="E2299" s="3"/>
      <c r="F2299" s="21"/>
      <c r="H2299" s="3"/>
      <c r="I2299" s="22"/>
      <c r="K2299" s="3"/>
      <c r="L2299" s="3"/>
      <c r="M2299" s="3"/>
      <c r="P2299" s="17"/>
      <c r="U2299" s="19"/>
      <c r="V2299" s="19"/>
      <c r="W2299" s="19"/>
    </row>
    <row r="2300" spans="1:23" ht="12.75">
      <c r="A2300" s="3"/>
      <c r="B2300" s="3"/>
      <c r="C2300" s="3"/>
      <c r="D2300" s="33"/>
      <c r="E2300" s="3"/>
      <c r="F2300" s="21"/>
      <c r="H2300" s="3"/>
      <c r="I2300" s="22"/>
      <c r="K2300" s="3"/>
      <c r="L2300" s="3"/>
      <c r="M2300" s="3"/>
      <c r="P2300" s="17"/>
      <c r="U2300" s="19"/>
      <c r="V2300" s="19"/>
      <c r="W2300" s="19"/>
    </row>
    <row r="2301" spans="1:23" ht="12.75">
      <c r="A2301" s="3"/>
      <c r="B2301" s="3"/>
      <c r="C2301" s="3"/>
      <c r="D2301" s="33"/>
      <c r="E2301" s="3"/>
      <c r="F2301" s="21"/>
      <c r="H2301" s="3"/>
      <c r="I2301" s="22"/>
      <c r="K2301" s="3"/>
      <c r="L2301" s="3"/>
      <c r="M2301" s="3"/>
      <c r="P2301" s="17"/>
      <c r="U2301" s="19"/>
      <c r="V2301" s="19"/>
      <c r="W2301" s="19"/>
    </row>
    <row r="2302" spans="1:23" ht="12.75">
      <c r="A2302" s="3"/>
      <c r="B2302" s="3"/>
      <c r="C2302" s="3"/>
      <c r="D2302" s="33"/>
      <c r="E2302" s="3"/>
      <c r="F2302" s="21"/>
      <c r="H2302" s="3"/>
      <c r="I2302" s="22"/>
      <c r="K2302" s="3"/>
      <c r="L2302" s="3"/>
      <c r="M2302" s="3"/>
      <c r="P2302" s="17"/>
      <c r="U2302" s="19"/>
      <c r="V2302" s="19"/>
      <c r="W2302" s="19"/>
    </row>
    <row r="2303" spans="1:23" ht="12.75">
      <c r="A2303" s="3"/>
      <c r="B2303" s="3"/>
      <c r="C2303" s="3"/>
      <c r="D2303" s="33"/>
      <c r="E2303" s="3"/>
      <c r="F2303" s="21"/>
      <c r="H2303" s="3"/>
      <c r="I2303" s="22"/>
      <c r="K2303" s="3"/>
      <c r="L2303" s="3"/>
      <c r="M2303" s="3"/>
      <c r="P2303" s="17"/>
      <c r="U2303" s="19"/>
      <c r="V2303" s="19"/>
      <c r="W2303" s="19"/>
    </row>
    <row r="2304" spans="1:23" ht="12.75">
      <c r="A2304" s="3"/>
      <c r="B2304" s="3"/>
      <c r="C2304" s="3"/>
      <c r="D2304" s="33"/>
      <c r="E2304" s="3"/>
      <c r="F2304" s="21"/>
      <c r="H2304" s="3"/>
      <c r="I2304" s="22"/>
      <c r="K2304" s="3"/>
      <c r="L2304" s="3"/>
      <c r="M2304" s="3"/>
      <c r="P2304" s="17"/>
      <c r="U2304" s="19"/>
      <c r="V2304" s="19"/>
      <c r="W2304" s="19"/>
    </row>
    <row r="2305" spans="1:23" ht="12.75">
      <c r="A2305" s="3"/>
      <c r="B2305" s="3"/>
      <c r="C2305" s="3"/>
      <c r="D2305" s="33"/>
      <c r="E2305" s="3"/>
      <c r="F2305" s="21"/>
      <c r="H2305" s="3"/>
      <c r="I2305" s="22"/>
      <c r="K2305" s="3"/>
      <c r="L2305" s="3"/>
      <c r="M2305" s="3"/>
      <c r="P2305" s="17"/>
      <c r="U2305" s="19"/>
      <c r="V2305" s="19"/>
      <c r="W2305" s="19"/>
    </row>
    <row r="2306" spans="1:23" ht="12.75">
      <c r="A2306" s="3"/>
      <c r="B2306" s="3"/>
      <c r="C2306" s="3"/>
      <c r="D2306" s="33"/>
      <c r="E2306" s="3"/>
      <c r="F2306" s="21"/>
      <c r="H2306" s="3"/>
      <c r="I2306" s="22"/>
      <c r="K2306" s="3"/>
      <c r="L2306" s="3"/>
      <c r="M2306" s="3"/>
      <c r="P2306" s="17"/>
      <c r="U2306" s="19"/>
      <c r="V2306" s="19"/>
      <c r="W2306" s="19"/>
    </row>
    <row r="2307" spans="1:23" ht="12.75">
      <c r="A2307" s="3"/>
      <c r="B2307" s="3"/>
      <c r="C2307" s="3"/>
      <c r="D2307" s="33"/>
      <c r="E2307" s="3"/>
      <c r="F2307" s="21"/>
      <c r="H2307" s="3"/>
      <c r="I2307" s="22"/>
      <c r="K2307" s="3"/>
      <c r="L2307" s="3"/>
      <c r="M2307" s="3"/>
      <c r="P2307" s="17"/>
      <c r="U2307" s="19"/>
      <c r="V2307" s="19"/>
      <c r="W2307" s="19"/>
    </row>
    <row r="2308" spans="1:23" ht="12.75">
      <c r="A2308" s="3"/>
      <c r="B2308" s="3"/>
      <c r="C2308" s="3"/>
      <c r="D2308" s="33"/>
      <c r="E2308" s="3"/>
      <c r="F2308" s="21"/>
      <c r="H2308" s="3"/>
      <c r="I2308" s="22"/>
      <c r="K2308" s="3"/>
      <c r="L2308" s="3"/>
      <c r="M2308" s="3"/>
      <c r="P2308" s="17"/>
      <c r="U2308" s="19"/>
      <c r="V2308" s="19"/>
      <c r="W2308" s="19"/>
    </row>
    <row r="2309" spans="1:23" ht="12.75">
      <c r="A2309" s="3"/>
      <c r="B2309" s="3"/>
      <c r="C2309" s="3"/>
      <c r="D2309" s="33"/>
      <c r="E2309" s="3"/>
      <c r="F2309" s="21"/>
      <c r="H2309" s="3"/>
      <c r="I2309" s="22"/>
      <c r="K2309" s="3"/>
      <c r="L2309" s="3"/>
      <c r="M2309" s="3"/>
      <c r="P2309" s="17"/>
      <c r="U2309" s="19"/>
      <c r="V2309" s="19"/>
      <c r="W2309" s="19"/>
    </row>
    <row r="2310" spans="1:23" ht="12.75">
      <c r="A2310" s="3"/>
      <c r="B2310" s="3"/>
      <c r="C2310" s="3"/>
      <c r="D2310" s="33"/>
      <c r="E2310" s="3"/>
      <c r="F2310" s="21"/>
      <c r="H2310" s="3"/>
      <c r="I2310" s="22"/>
      <c r="K2310" s="3"/>
      <c r="L2310" s="3"/>
      <c r="M2310" s="3"/>
      <c r="P2310" s="17"/>
      <c r="U2310" s="19"/>
      <c r="V2310" s="19"/>
      <c r="W2310" s="19"/>
    </row>
    <row r="2311" spans="1:23" ht="12.75">
      <c r="A2311" s="3"/>
      <c r="B2311" s="3"/>
      <c r="C2311" s="3"/>
      <c r="D2311" s="33"/>
      <c r="E2311" s="3"/>
      <c r="F2311" s="21"/>
      <c r="H2311" s="3"/>
      <c r="I2311" s="22"/>
      <c r="K2311" s="3"/>
      <c r="L2311" s="3"/>
      <c r="M2311" s="3"/>
      <c r="P2311" s="17"/>
      <c r="U2311" s="19"/>
      <c r="V2311" s="19"/>
      <c r="W2311" s="19"/>
    </row>
    <row r="2312" spans="1:23" ht="12.75">
      <c r="A2312" s="3"/>
      <c r="B2312" s="3"/>
      <c r="C2312" s="3"/>
      <c r="D2312" s="33"/>
      <c r="E2312" s="3"/>
      <c r="F2312" s="21"/>
      <c r="H2312" s="3"/>
      <c r="I2312" s="22"/>
      <c r="K2312" s="3"/>
      <c r="L2312" s="3"/>
      <c r="M2312" s="3"/>
      <c r="P2312" s="17"/>
      <c r="U2312" s="19"/>
      <c r="V2312" s="19"/>
      <c r="W2312" s="19"/>
    </row>
    <row r="2313" spans="1:23" ht="12.75">
      <c r="A2313" s="3"/>
      <c r="B2313" s="3"/>
      <c r="C2313" s="3"/>
      <c r="D2313" s="33"/>
      <c r="E2313" s="3"/>
      <c r="F2313" s="21"/>
      <c r="H2313" s="3"/>
      <c r="I2313" s="22"/>
      <c r="K2313" s="3"/>
      <c r="L2313" s="3"/>
      <c r="M2313" s="3"/>
      <c r="P2313" s="17"/>
      <c r="U2313" s="19"/>
      <c r="V2313" s="19"/>
      <c r="W2313" s="19"/>
    </row>
    <row r="2314" spans="1:23" ht="12.75">
      <c r="A2314" s="3"/>
      <c r="B2314" s="3"/>
      <c r="C2314" s="3"/>
      <c r="D2314" s="33"/>
      <c r="E2314" s="3"/>
      <c r="F2314" s="21"/>
      <c r="H2314" s="3"/>
      <c r="I2314" s="22"/>
      <c r="K2314" s="3"/>
      <c r="L2314" s="3"/>
      <c r="M2314" s="3"/>
      <c r="P2314" s="17"/>
      <c r="U2314" s="19"/>
      <c r="V2314" s="19"/>
      <c r="W2314" s="19"/>
    </row>
    <row r="2315" spans="1:23" ht="12.75">
      <c r="A2315" s="3"/>
      <c r="B2315" s="3"/>
      <c r="C2315" s="3"/>
      <c r="D2315" s="33"/>
      <c r="E2315" s="3"/>
      <c r="F2315" s="21"/>
      <c r="H2315" s="3"/>
      <c r="I2315" s="22"/>
      <c r="K2315" s="3"/>
      <c r="L2315" s="3"/>
      <c r="M2315" s="3"/>
      <c r="P2315" s="17"/>
      <c r="U2315" s="19"/>
      <c r="V2315" s="19"/>
      <c r="W2315" s="19"/>
    </row>
    <row r="2316" spans="1:23" ht="12.75">
      <c r="A2316" s="3"/>
      <c r="B2316" s="3"/>
      <c r="C2316" s="3"/>
      <c r="D2316" s="33"/>
      <c r="E2316" s="3"/>
      <c r="F2316" s="21"/>
      <c r="H2316" s="3"/>
      <c r="I2316" s="22"/>
      <c r="K2316" s="3"/>
      <c r="L2316" s="3"/>
      <c r="M2316" s="3"/>
      <c r="P2316" s="17"/>
      <c r="U2316" s="19"/>
      <c r="V2316" s="19"/>
      <c r="W2316" s="19"/>
    </row>
    <row r="2317" spans="1:23" ht="12.75">
      <c r="A2317" s="3"/>
      <c r="B2317" s="3"/>
      <c r="C2317" s="3"/>
      <c r="D2317" s="33"/>
      <c r="E2317" s="3"/>
      <c r="F2317" s="21"/>
      <c r="H2317" s="3"/>
      <c r="I2317" s="22"/>
      <c r="K2317" s="3"/>
      <c r="L2317" s="3"/>
      <c r="M2317" s="3"/>
      <c r="P2317" s="17"/>
      <c r="U2317" s="19"/>
      <c r="V2317" s="19"/>
      <c r="W2317" s="19"/>
    </row>
    <row r="2318" spans="1:23" ht="12.75">
      <c r="A2318" s="3"/>
      <c r="B2318" s="3"/>
      <c r="C2318" s="3"/>
      <c r="D2318" s="33"/>
      <c r="E2318" s="3"/>
      <c r="F2318" s="21"/>
      <c r="H2318" s="3"/>
      <c r="I2318" s="22"/>
      <c r="K2318" s="3"/>
      <c r="L2318" s="3"/>
      <c r="M2318" s="3"/>
      <c r="P2318" s="17"/>
      <c r="U2318" s="19"/>
      <c r="V2318" s="19"/>
      <c r="W2318" s="19"/>
    </row>
    <row r="2319" spans="1:23" ht="12.75">
      <c r="A2319" s="3"/>
      <c r="B2319" s="3"/>
      <c r="C2319" s="3"/>
      <c r="D2319" s="33"/>
      <c r="E2319" s="3"/>
      <c r="F2319" s="21"/>
      <c r="H2319" s="3"/>
      <c r="I2319" s="22"/>
      <c r="K2319" s="3"/>
      <c r="L2319" s="3"/>
      <c r="M2319" s="3"/>
      <c r="P2319" s="17"/>
      <c r="U2319" s="19"/>
      <c r="V2319" s="19"/>
      <c r="W2319" s="19"/>
    </row>
    <row r="2320" spans="1:23" ht="12.75">
      <c r="A2320" s="3"/>
      <c r="B2320" s="3"/>
      <c r="C2320" s="3"/>
      <c r="D2320" s="33"/>
      <c r="E2320" s="3"/>
      <c r="F2320" s="21"/>
      <c r="H2320" s="3"/>
      <c r="I2320" s="22"/>
      <c r="K2320" s="3"/>
      <c r="L2320" s="3"/>
      <c r="M2320" s="3"/>
      <c r="P2320" s="17"/>
      <c r="U2320" s="19"/>
      <c r="V2320" s="19"/>
      <c r="W2320" s="19"/>
    </row>
    <row r="2321" spans="1:23" ht="12.75">
      <c r="A2321" s="3"/>
      <c r="B2321" s="3"/>
      <c r="C2321" s="3"/>
      <c r="D2321" s="33"/>
      <c r="E2321" s="3"/>
      <c r="F2321" s="21"/>
      <c r="H2321" s="3"/>
      <c r="I2321" s="22"/>
      <c r="K2321" s="3"/>
      <c r="L2321" s="3"/>
      <c r="M2321" s="3"/>
      <c r="P2321" s="17"/>
      <c r="U2321" s="19"/>
      <c r="V2321" s="19"/>
      <c r="W2321" s="19"/>
    </row>
    <row r="2322" spans="1:23" ht="12.75">
      <c r="A2322" s="3"/>
      <c r="B2322" s="3"/>
      <c r="C2322" s="3"/>
      <c r="D2322" s="33"/>
      <c r="E2322" s="3"/>
      <c r="F2322" s="21"/>
      <c r="H2322" s="3"/>
      <c r="I2322" s="22"/>
      <c r="K2322" s="3"/>
      <c r="L2322" s="3"/>
      <c r="M2322" s="3"/>
      <c r="P2322" s="17"/>
      <c r="U2322" s="19"/>
      <c r="V2322" s="19"/>
      <c r="W2322" s="19"/>
    </row>
    <row r="2323" spans="1:23" ht="12.75">
      <c r="A2323" s="3"/>
      <c r="B2323" s="3"/>
      <c r="C2323" s="3"/>
      <c r="D2323" s="33"/>
      <c r="E2323" s="3"/>
      <c r="F2323" s="21"/>
      <c r="H2323" s="3"/>
      <c r="I2323" s="22"/>
      <c r="K2323" s="3"/>
      <c r="L2323" s="3"/>
      <c r="M2323" s="3"/>
      <c r="P2323" s="17"/>
      <c r="U2323" s="19"/>
      <c r="V2323" s="19"/>
      <c r="W2323" s="19"/>
    </row>
    <row r="2324" spans="1:23" ht="12.75">
      <c r="A2324" s="3"/>
      <c r="B2324" s="3"/>
      <c r="C2324" s="3"/>
      <c r="D2324" s="33"/>
      <c r="E2324" s="3"/>
      <c r="F2324" s="21"/>
      <c r="H2324" s="3"/>
      <c r="I2324" s="22"/>
      <c r="K2324" s="3"/>
      <c r="L2324" s="3"/>
      <c r="M2324" s="3"/>
      <c r="P2324" s="17"/>
      <c r="U2324" s="19"/>
      <c r="V2324" s="19"/>
      <c r="W2324" s="19"/>
    </row>
    <row r="2325" spans="1:23" ht="12.75">
      <c r="A2325" s="3"/>
      <c r="B2325" s="3"/>
      <c r="C2325" s="3"/>
      <c r="D2325" s="33"/>
      <c r="E2325" s="3"/>
      <c r="F2325" s="21"/>
      <c r="H2325" s="3"/>
      <c r="I2325" s="22"/>
      <c r="K2325" s="3"/>
      <c r="L2325" s="3"/>
      <c r="M2325" s="3"/>
      <c r="P2325" s="17"/>
      <c r="U2325" s="19"/>
      <c r="V2325" s="19"/>
      <c r="W2325" s="19"/>
    </row>
    <row r="2326" spans="1:23" ht="12.75">
      <c r="A2326" s="3"/>
      <c r="B2326" s="3"/>
      <c r="C2326" s="3"/>
      <c r="D2326" s="33"/>
      <c r="E2326" s="3"/>
      <c r="F2326" s="21"/>
      <c r="H2326" s="3"/>
      <c r="I2326" s="22"/>
      <c r="K2326" s="3"/>
      <c r="L2326" s="3"/>
      <c r="M2326" s="3"/>
      <c r="P2326" s="17"/>
      <c r="U2326" s="19"/>
      <c r="V2326" s="19"/>
      <c r="W2326" s="19"/>
    </row>
    <row r="2327" spans="1:23" ht="12.75">
      <c r="A2327" s="3"/>
      <c r="B2327" s="3"/>
      <c r="C2327" s="3"/>
      <c r="D2327" s="33"/>
      <c r="E2327" s="3"/>
      <c r="F2327" s="21"/>
      <c r="H2327" s="3"/>
      <c r="I2327" s="22"/>
      <c r="K2327" s="3"/>
      <c r="L2327" s="3"/>
      <c r="M2327" s="3"/>
      <c r="P2327" s="17"/>
      <c r="U2327" s="19"/>
      <c r="V2327" s="19"/>
      <c r="W2327" s="19"/>
    </row>
    <row r="2328" spans="1:23" ht="12.75">
      <c r="A2328" s="3"/>
      <c r="B2328" s="3"/>
      <c r="C2328" s="3"/>
      <c r="D2328" s="33"/>
      <c r="E2328" s="3"/>
      <c r="F2328" s="21"/>
      <c r="H2328" s="3"/>
      <c r="I2328" s="22"/>
      <c r="K2328" s="3"/>
      <c r="L2328" s="3"/>
      <c r="M2328" s="3"/>
      <c r="P2328" s="17"/>
      <c r="U2328" s="19"/>
      <c r="V2328" s="19"/>
      <c r="W2328" s="19"/>
    </row>
    <row r="2329" spans="1:23" ht="12.75">
      <c r="A2329" s="3"/>
      <c r="B2329" s="3"/>
      <c r="C2329" s="3"/>
      <c r="D2329" s="33"/>
      <c r="E2329" s="3"/>
      <c r="F2329" s="21"/>
      <c r="H2329" s="3"/>
      <c r="I2329" s="22"/>
      <c r="K2329" s="3"/>
      <c r="L2329" s="3"/>
      <c r="M2329" s="3"/>
      <c r="P2329" s="17"/>
      <c r="U2329" s="19"/>
      <c r="V2329" s="19"/>
      <c r="W2329" s="19"/>
    </row>
    <row r="2330" spans="1:23" ht="12.75">
      <c r="A2330" s="3"/>
      <c r="B2330" s="3"/>
      <c r="C2330" s="3"/>
      <c r="D2330" s="33"/>
      <c r="E2330" s="3"/>
      <c r="F2330" s="21"/>
      <c r="H2330" s="3"/>
      <c r="I2330" s="22"/>
      <c r="K2330" s="3"/>
      <c r="L2330" s="3"/>
      <c r="M2330" s="3"/>
      <c r="P2330" s="17"/>
      <c r="U2330" s="19"/>
      <c r="V2330" s="19"/>
      <c r="W2330" s="19"/>
    </row>
    <row r="2331" spans="1:23" ht="12.75">
      <c r="A2331" s="3"/>
      <c r="B2331" s="3"/>
      <c r="C2331" s="3"/>
      <c r="D2331" s="33"/>
      <c r="E2331" s="3"/>
      <c r="F2331" s="21"/>
      <c r="H2331" s="3"/>
      <c r="I2331" s="22"/>
      <c r="K2331" s="3"/>
      <c r="L2331" s="3"/>
      <c r="M2331" s="3"/>
      <c r="P2331" s="17"/>
      <c r="U2331" s="19"/>
      <c r="V2331" s="19"/>
      <c r="W2331" s="19"/>
    </row>
    <row r="2332" spans="1:23" ht="12.75">
      <c r="A2332" s="3"/>
      <c r="B2332" s="3"/>
      <c r="C2332" s="3"/>
      <c r="D2332" s="33"/>
      <c r="E2332" s="3"/>
      <c r="F2332" s="21"/>
      <c r="H2332" s="3"/>
      <c r="I2332" s="22"/>
      <c r="K2332" s="3"/>
      <c r="L2332" s="3"/>
      <c r="M2332" s="3"/>
      <c r="P2332" s="17"/>
      <c r="U2332" s="19"/>
      <c r="V2332" s="19"/>
      <c r="W2332" s="19"/>
    </row>
    <row r="2333" spans="1:23" ht="12.75">
      <c r="A2333" s="3"/>
      <c r="B2333" s="3"/>
      <c r="C2333" s="3"/>
      <c r="D2333" s="33"/>
      <c r="E2333" s="3"/>
      <c r="F2333" s="21"/>
      <c r="H2333" s="3"/>
      <c r="I2333" s="22"/>
      <c r="K2333" s="3"/>
      <c r="L2333" s="3"/>
      <c r="M2333" s="3"/>
      <c r="P2333" s="17"/>
      <c r="U2333" s="19"/>
      <c r="V2333" s="19"/>
      <c r="W2333" s="19"/>
    </row>
    <row r="2334" spans="1:23" ht="12.75">
      <c r="A2334" s="3"/>
      <c r="B2334" s="3"/>
      <c r="C2334" s="3"/>
      <c r="D2334" s="33"/>
      <c r="E2334" s="3"/>
      <c r="F2334" s="21"/>
      <c r="H2334" s="3"/>
      <c r="I2334" s="22"/>
      <c r="K2334" s="3"/>
      <c r="L2334" s="3"/>
      <c r="M2334" s="3"/>
      <c r="P2334" s="17"/>
      <c r="U2334" s="19"/>
      <c r="V2334" s="19"/>
      <c r="W2334" s="19"/>
    </row>
    <row r="2335" spans="1:23" ht="12.75">
      <c r="A2335" s="3"/>
      <c r="B2335" s="3"/>
      <c r="C2335" s="3"/>
      <c r="D2335" s="33"/>
      <c r="E2335" s="3"/>
      <c r="F2335" s="21"/>
      <c r="H2335" s="3"/>
      <c r="I2335" s="22"/>
      <c r="K2335" s="3"/>
      <c r="L2335" s="3"/>
      <c r="M2335" s="3"/>
      <c r="P2335" s="17"/>
      <c r="U2335" s="19"/>
      <c r="V2335" s="19"/>
      <c r="W2335" s="19"/>
    </row>
    <row r="2336" spans="1:23" ht="12.75">
      <c r="A2336" s="3"/>
      <c r="B2336" s="3"/>
      <c r="C2336" s="3"/>
      <c r="D2336" s="33"/>
      <c r="E2336" s="3"/>
      <c r="F2336" s="21"/>
      <c r="H2336" s="3"/>
      <c r="I2336" s="22"/>
      <c r="K2336" s="3"/>
      <c r="L2336" s="3"/>
      <c r="M2336" s="3"/>
      <c r="P2336" s="17"/>
      <c r="U2336" s="19"/>
      <c r="V2336" s="19"/>
      <c r="W2336" s="19"/>
    </row>
    <row r="2337" spans="1:23" ht="12.75">
      <c r="A2337" s="3"/>
      <c r="B2337" s="3"/>
      <c r="C2337" s="3"/>
      <c r="D2337" s="33"/>
      <c r="E2337" s="3"/>
      <c r="F2337" s="21"/>
      <c r="H2337" s="3"/>
      <c r="I2337" s="22"/>
      <c r="K2337" s="3"/>
      <c r="L2337" s="3"/>
      <c r="M2337" s="3"/>
      <c r="P2337" s="17"/>
      <c r="U2337" s="19"/>
      <c r="V2337" s="19"/>
      <c r="W2337" s="19"/>
    </row>
    <row r="2338" spans="1:23" ht="12.75">
      <c r="A2338" s="3"/>
      <c r="B2338" s="3"/>
      <c r="C2338" s="3"/>
      <c r="D2338" s="33"/>
      <c r="E2338" s="3"/>
      <c r="F2338" s="21"/>
      <c r="H2338" s="3"/>
      <c r="I2338" s="22"/>
      <c r="K2338" s="3"/>
      <c r="L2338" s="3"/>
      <c r="M2338" s="3"/>
      <c r="P2338" s="17"/>
      <c r="U2338" s="19"/>
      <c r="V2338" s="19"/>
      <c r="W2338" s="19"/>
    </row>
    <row r="2339" spans="1:23" ht="12.75">
      <c r="A2339" s="3"/>
      <c r="B2339" s="3"/>
      <c r="C2339" s="3"/>
      <c r="D2339" s="33"/>
      <c r="E2339" s="3"/>
      <c r="F2339" s="21"/>
      <c r="H2339" s="3"/>
      <c r="I2339" s="22"/>
      <c r="K2339" s="3"/>
      <c r="L2339" s="3"/>
      <c r="M2339" s="3"/>
      <c r="P2339" s="17"/>
      <c r="U2339" s="19"/>
      <c r="V2339" s="19"/>
      <c r="W2339" s="19"/>
    </row>
    <row r="2340" spans="1:23" ht="12.75">
      <c r="A2340" s="3"/>
      <c r="B2340" s="3"/>
      <c r="C2340" s="3"/>
      <c r="D2340" s="33"/>
      <c r="E2340" s="3"/>
      <c r="F2340" s="21"/>
      <c r="H2340" s="3"/>
      <c r="I2340" s="22"/>
      <c r="K2340" s="3"/>
      <c r="L2340" s="3"/>
      <c r="M2340" s="3"/>
      <c r="P2340" s="17"/>
      <c r="U2340" s="19"/>
      <c r="V2340" s="19"/>
      <c r="W2340" s="19"/>
    </row>
    <row r="2341" spans="1:23" ht="12.75">
      <c r="A2341" s="3"/>
      <c r="B2341" s="3"/>
      <c r="C2341" s="3"/>
      <c r="D2341" s="33"/>
      <c r="E2341" s="3"/>
      <c r="F2341" s="21"/>
      <c r="H2341" s="3"/>
      <c r="I2341" s="22"/>
      <c r="K2341" s="3"/>
      <c r="L2341" s="3"/>
      <c r="M2341" s="3"/>
      <c r="P2341" s="17"/>
      <c r="U2341" s="19"/>
      <c r="V2341" s="19"/>
      <c r="W2341" s="19"/>
    </row>
    <row r="2342" spans="1:23" ht="12.75">
      <c r="A2342" s="3"/>
      <c r="B2342" s="3"/>
      <c r="C2342" s="3"/>
      <c r="D2342" s="33"/>
      <c r="E2342" s="3"/>
      <c r="F2342" s="21"/>
      <c r="H2342" s="3"/>
      <c r="I2342" s="22"/>
      <c r="K2342" s="3"/>
      <c r="L2342" s="3"/>
      <c r="M2342" s="3"/>
      <c r="P2342" s="17"/>
      <c r="U2342" s="19"/>
      <c r="V2342" s="19"/>
      <c r="W2342" s="19"/>
    </row>
    <row r="2343" spans="1:23" ht="12.75">
      <c r="A2343" s="3"/>
      <c r="B2343" s="3"/>
      <c r="C2343" s="3"/>
      <c r="D2343" s="33"/>
      <c r="E2343" s="3"/>
      <c r="F2343" s="21"/>
      <c r="H2343" s="3"/>
      <c r="I2343" s="22"/>
      <c r="K2343" s="3"/>
      <c r="L2343" s="3"/>
      <c r="M2343" s="3"/>
      <c r="P2343" s="17"/>
      <c r="U2343" s="19"/>
      <c r="V2343" s="19"/>
      <c r="W2343" s="19"/>
    </row>
    <row r="2344" spans="1:23" ht="12.75">
      <c r="A2344" s="3"/>
      <c r="B2344" s="3"/>
      <c r="C2344" s="3"/>
      <c r="D2344" s="33"/>
      <c r="E2344" s="3"/>
      <c r="F2344" s="21"/>
      <c r="H2344" s="3"/>
      <c r="I2344" s="22"/>
      <c r="K2344" s="3"/>
      <c r="L2344" s="3"/>
      <c r="M2344" s="3"/>
      <c r="P2344" s="17"/>
      <c r="U2344" s="19"/>
      <c r="V2344" s="19"/>
      <c r="W2344" s="19"/>
    </row>
    <row r="2345" spans="1:23" ht="12.75">
      <c r="A2345" s="3"/>
      <c r="B2345" s="3"/>
      <c r="C2345" s="3"/>
      <c r="D2345" s="33"/>
      <c r="E2345" s="3"/>
      <c r="F2345" s="21"/>
      <c r="H2345" s="3"/>
      <c r="I2345" s="22"/>
      <c r="K2345" s="3"/>
      <c r="L2345" s="3"/>
      <c r="M2345" s="3"/>
      <c r="P2345" s="17"/>
      <c r="U2345" s="19"/>
      <c r="V2345" s="19"/>
      <c r="W2345" s="19"/>
    </row>
    <row r="2346" spans="1:23" ht="12.75">
      <c r="A2346" s="3"/>
      <c r="B2346" s="3"/>
      <c r="C2346" s="3"/>
      <c r="D2346" s="33"/>
      <c r="E2346" s="3"/>
      <c r="F2346" s="21"/>
      <c r="H2346" s="3"/>
      <c r="I2346" s="22"/>
      <c r="K2346" s="3"/>
      <c r="L2346" s="3"/>
      <c r="M2346" s="3"/>
      <c r="P2346" s="17"/>
      <c r="U2346" s="19"/>
      <c r="V2346" s="19"/>
      <c r="W2346" s="19"/>
    </row>
    <row r="2347" spans="1:23" ht="12.75">
      <c r="A2347" s="3"/>
      <c r="B2347" s="3"/>
      <c r="C2347" s="3"/>
      <c r="D2347" s="33"/>
      <c r="E2347" s="3"/>
      <c r="F2347" s="21"/>
      <c r="H2347" s="3"/>
      <c r="I2347" s="22"/>
      <c r="K2347" s="3"/>
      <c r="L2347" s="3"/>
      <c r="M2347" s="3"/>
      <c r="P2347" s="17"/>
      <c r="U2347" s="19"/>
      <c r="V2347" s="19"/>
      <c r="W2347" s="19"/>
    </row>
    <row r="2348" spans="1:23" ht="12.75">
      <c r="A2348" s="3"/>
      <c r="B2348" s="3"/>
      <c r="C2348" s="3"/>
      <c r="D2348" s="33"/>
      <c r="E2348" s="3"/>
      <c r="F2348" s="21"/>
      <c r="H2348" s="3"/>
      <c r="I2348" s="22"/>
      <c r="K2348" s="3"/>
      <c r="L2348" s="3"/>
      <c r="M2348" s="3"/>
      <c r="P2348" s="17"/>
      <c r="U2348" s="19"/>
      <c r="V2348" s="19"/>
      <c r="W2348" s="19"/>
    </row>
    <row r="2349" spans="1:23" ht="12.75">
      <c r="A2349" s="3"/>
      <c r="B2349" s="3"/>
      <c r="C2349" s="3"/>
      <c r="D2349" s="33"/>
      <c r="E2349" s="3"/>
      <c r="F2349" s="21"/>
      <c r="H2349" s="3"/>
      <c r="I2349" s="22"/>
      <c r="K2349" s="3"/>
      <c r="L2349" s="3"/>
      <c r="M2349" s="3"/>
      <c r="P2349" s="17"/>
      <c r="U2349" s="19"/>
      <c r="V2349" s="19"/>
      <c r="W2349" s="19"/>
    </row>
    <row r="2350" spans="1:23" ht="12.75">
      <c r="A2350" s="3"/>
      <c r="B2350" s="3"/>
      <c r="C2350" s="3"/>
      <c r="D2350" s="33"/>
      <c r="E2350" s="3"/>
      <c r="F2350" s="21"/>
      <c r="H2350" s="3"/>
      <c r="I2350" s="22"/>
      <c r="K2350" s="3"/>
      <c r="L2350" s="3"/>
      <c r="M2350" s="3"/>
      <c r="P2350" s="17"/>
      <c r="U2350" s="19"/>
      <c r="V2350" s="19"/>
      <c r="W2350" s="19"/>
    </row>
    <row r="2351" spans="1:23" ht="12.75">
      <c r="A2351" s="3"/>
      <c r="B2351" s="3"/>
      <c r="C2351" s="3"/>
      <c r="D2351" s="33"/>
      <c r="E2351" s="3"/>
      <c r="F2351" s="21"/>
      <c r="H2351" s="3"/>
      <c r="I2351" s="22"/>
      <c r="K2351" s="3"/>
      <c r="L2351" s="3"/>
      <c r="M2351" s="3"/>
      <c r="P2351" s="17"/>
      <c r="U2351" s="19"/>
      <c r="V2351" s="19"/>
      <c r="W2351" s="19"/>
    </row>
    <row r="2352" spans="1:23" ht="12.75">
      <c r="A2352" s="3"/>
      <c r="B2352" s="3"/>
      <c r="C2352" s="3"/>
      <c r="D2352" s="33"/>
      <c r="E2352" s="3"/>
      <c r="F2352" s="21"/>
      <c r="H2352" s="3"/>
      <c r="I2352" s="22"/>
      <c r="K2352" s="3"/>
      <c r="L2352" s="3"/>
      <c r="M2352" s="3"/>
      <c r="P2352" s="17"/>
      <c r="U2352" s="19"/>
      <c r="V2352" s="19"/>
      <c r="W2352" s="19"/>
    </row>
    <row r="2353" spans="1:23" ht="12.75">
      <c r="A2353" s="3"/>
      <c r="B2353" s="3"/>
      <c r="C2353" s="3"/>
      <c r="D2353" s="33"/>
      <c r="E2353" s="3"/>
      <c r="F2353" s="21"/>
      <c r="H2353" s="3"/>
      <c r="I2353" s="22"/>
      <c r="K2353" s="3"/>
      <c r="L2353" s="3"/>
      <c r="M2353" s="3"/>
      <c r="P2353" s="17"/>
      <c r="U2353" s="19"/>
      <c r="V2353" s="19"/>
      <c r="W2353" s="19"/>
    </row>
    <row r="2354" spans="1:23" ht="12.75">
      <c r="A2354" s="3"/>
      <c r="B2354" s="3"/>
      <c r="C2354" s="3"/>
      <c r="D2354" s="33"/>
      <c r="E2354" s="3"/>
      <c r="F2354" s="21"/>
      <c r="H2354" s="3"/>
      <c r="I2354" s="22"/>
      <c r="K2354" s="3"/>
      <c r="L2354" s="3"/>
      <c r="M2354" s="3"/>
      <c r="P2354" s="17"/>
      <c r="U2354" s="19"/>
      <c r="V2354" s="19"/>
      <c r="W2354" s="19"/>
    </row>
    <row r="2355" spans="1:23" ht="12.75">
      <c r="A2355" s="3"/>
      <c r="B2355" s="3"/>
      <c r="C2355" s="3"/>
      <c r="D2355" s="33"/>
      <c r="E2355" s="3"/>
      <c r="F2355" s="21"/>
      <c r="H2355" s="3"/>
      <c r="I2355" s="22"/>
      <c r="K2355" s="3"/>
      <c r="L2355" s="3"/>
      <c r="M2355" s="3"/>
      <c r="P2355" s="17"/>
      <c r="U2355" s="19"/>
      <c r="V2355" s="19"/>
      <c r="W2355" s="19"/>
    </row>
    <row r="2356" spans="1:23" ht="12.75">
      <c r="A2356" s="3"/>
      <c r="B2356" s="3"/>
      <c r="C2356" s="3"/>
      <c r="D2356" s="33"/>
      <c r="E2356" s="3"/>
      <c r="F2356" s="21"/>
      <c r="H2356" s="3"/>
      <c r="I2356" s="22"/>
      <c r="K2356" s="3"/>
      <c r="L2356" s="3"/>
      <c r="M2356" s="3"/>
      <c r="P2356" s="17"/>
      <c r="U2356" s="19"/>
      <c r="V2356" s="19"/>
      <c r="W2356" s="19"/>
    </row>
    <row r="2357" spans="1:23" ht="12.75">
      <c r="A2357" s="3"/>
      <c r="B2357" s="3"/>
      <c r="C2357" s="3"/>
      <c r="D2357" s="33"/>
      <c r="E2357" s="3"/>
      <c r="F2357" s="21"/>
      <c r="H2357" s="3"/>
      <c r="I2357" s="22"/>
      <c r="K2357" s="3"/>
      <c r="L2357" s="3"/>
      <c r="M2357" s="3"/>
      <c r="P2357" s="17"/>
      <c r="U2357" s="19"/>
      <c r="V2357" s="19"/>
      <c r="W2357" s="19"/>
    </row>
    <row r="2358" spans="1:23" ht="12.75">
      <c r="A2358" s="3"/>
      <c r="B2358" s="3"/>
      <c r="C2358" s="3"/>
      <c r="D2358" s="33"/>
      <c r="E2358" s="3"/>
      <c r="F2358" s="21"/>
      <c r="H2358" s="3"/>
      <c r="I2358" s="22"/>
      <c r="K2358" s="3"/>
      <c r="L2358" s="3"/>
      <c r="M2358" s="3"/>
      <c r="P2358" s="17"/>
      <c r="U2358" s="19"/>
      <c r="V2358" s="19"/>
      <c r="W2358" s="19"/>
    </row>
    <row r="2359" spans="1:23" ht="12.75">
      <c r="A2359" s="3"/>
      <c r="B2359" s="3"/>
      <c r="C2359" s="3"/>
      <c r="D2359" s="33"/>
      <c r="E2359" s="3"/>
      <c r="F2359" s="21"/>
      <c r="H2359" s="3"/>
      <c r="I2359" s="22"/>
      <c r="K2359" s="3"/>
      <c r="L2359" s="3"/>
      <c r="M2359" s="3"/>
      <c r="P2359" s="17"/>
      <c r="U2359" s="19"/>
      <c r="V2359" s="19"/>
      <c r="W2359" s="19"/>
    </row>
    <row r="2360" spans="1:23" ht="12.75">
      <c r="A2360" s="3"/>
      <c r="B2360" s="3"/>
      <c r="C2360" s="3"/>
      <c r="D2360" s="33"/>
      <c r="E2360" s="3"/>
      <c r="F2360" s="21"/>
      <c r="H2360" s="3"/>
      <c r="I2360" s="22"/>
      <c r="K2360" s="3"/>
      <c r="L2360" s="3"/>
      <c r="M2360" s="3"/>
      <c r="P2360" s="17"/>
      <c r="U2360" s="19"/>
      <c r="V2360" s="19"/>
      <c r="W2360" s="19"/>
    </row>
    <row r="2361" spans="1:23" ht="12.75">
      <c r="A2361" s="3"/>
      <c r="B2361" s="3"/>
      <c r="C2361" s="3"/>
      <c r="D2361" s="33"/>
      <c r="E2361" s="3"/>
      <c r="F2361" s="21"/>
      <c r="H2361" s="3"/>
      <c r="I2361" s="22"/>
      <c r="K2361" s="3"/>
      <c r="L2361" s="3"/>
      <c r="M2361" s="3"/>
      <c r="P2361" s="17"/>
      <c r="U2361" s="19"/>
      <c r="V2361" s="19"/>
      <c r="W2361" s="19"/>
    </row>
    <row r="2362" spans="1:23" ht="12.75">
      <c r="A2362" s="3"/>
      <c r="B2362" s="3"/>
      <c r="C2362" s="3"/>
      <c r="D2362" s="33"/>
      <c r="E2362" s="3"/>
      <c r="F2362" s="21"/>
      <c r="H2362" s="3"/>
      <c r="I2362" s="22"/>
      <c r="K2362" s="3"/>
      <c r="L2362" s="3"/>
      <c r="M2362" s="3"/>
      <c r="P2362" s="17"/>
      <c r="U2362" s="19"/>
      <c r="V2362" s="19"/>
      <c r="W2362" s="19"/>
    </row>
    <row r="2363" spans="1:23" ht="12.75">
      <c r="A2363" s="3"/>
      <c r="B2363" s="3"/>
      <c r="C2363" s="3"/>
      <c r="D2363" s="33"/>
      <c r="E2363" s="3"/>
      <c r="F2363" s="21"/>
      <c r="H2363" s="3"/>
      <c r="I2363" s="22"/>
      <c r="K2363" s="3"/>
      <c r="L2363" s="3"/>
      <c r="M2363" s="3"/>
      <c r="P2363" s="17"/>
      <c r="U2363" s="19"/>
      <c r="V2363" s="19"/>
      <c r="W2363" s="19"/>
    </row>
    <row r="2364" spans="1:23" ht="12.75">
      <c r="A2364" s="3"/>
      <c r="B2364" s="3"/>
      <c r="C2364" s="3"/>
      <c r="D2364" s="33"/>
      <c r="E2364" s="3"/>
      <c r="F2364" s="21"/>
      <c r="H2364" s="3"/>
      <c r="I2364" s="22"/>
      <c r="K2364" s="3"/>
      <c r="L2364" s="3"/>
      <c r="M2364" s="3"/>
      <c r="P2364" s="17"/>
      <c r="U2364" s="19"/>
      <c r="V2364" s="19"/>
      <c r="W2364" s="19"/>
    </row>
    <row r="2365" spans="1:23" ht="12.75">
      <c r="A2365" s="3"/>
      <c r="B2365" s="3"/>
      <c r="C2365" s="3"/>
      <c r="D2365" s="33"/>
      <c r="E2365" s="3"/>
      <c r="F2365" s="21"/>
      <c r="H2365" s="3"/>
      <c r="I2365" s="22"/>
      <c r="K2365" s="3"/>
      <c r="L2365" s="3"/>
      <c r="M2365" s="3"/>
      <c r="P2365" s="17"/>
      <c r="U2365" s="19"/>
      <c r="V2365" s="19"/>
      <c r="W2365" s="19"/>
    </row>
    <row r="2366" spans="1:23" ht="12.75">
      <c r="A2366" s="3"/>
      <c r="B2366" s="3"/>
      <c r="C2366" s="3"/>
      <c r="D2366" s="33"/>
      <c r="E2366" s="3"/>
      <c r="F2366" s="21"/>
      <c r="H2366" s="3"/>
      <c r="I2366" s="22"/>
      <c r="K2366" s="3"/>
      <c r="L2366" s="3"/>
      <c r="M2366" s="3"/>
      <c r="P2366" s="17"/>
      <c r="U2366" s="19"/>
      <c r="V2366" s="19"/>
      <c r="W2366" s="19"/>
    </row>
    <row r="2367" spans="1:23" ht="12.75">
      <c r="A2367" s="3"/>
      <c r="B2367" s="3"/>
      <c r="C2367" s="3"/>
      <c r="D2367" s="33"/>
      <c r="E2367" s="3"/>
      <c r="F2367" s="21"/>
      <c r="H2367" s="3"/>
      <c r="I2367" s="22"/>
      <c r="K2367" s="3"/>
      <c r="L2367" s="3"/>
      <c r="M2367" s="3"/>
      <c r="P2367" s="17"/>
      <c r="U2367" s="19"/>
      <c r="V2367" s="19"/>
      <c r="W2367" s="19"/>
    </row>
    <row r="2368" spans="1:23" ht="12.75">
      <c r="A2368" s="3"/>
      <c r="B2368" s="3"/>
      <c r="C2368" s="3"/>
      <c r="D2368" s="33"/>
      <c r="E2368" s="3"/>
      <c r="F2368" s="21"/>
      <c r="H2368" s="3"/>
      <c r="I2368" s="22"/>
      <c r="K2368" s="3"/>
      <c r="L2368" s="3"/>
      <c r="M2368" s="3"/>
      <c r="P2368" s="17"/>
      <c r="U2368" s="19"/>
      <c r="V2368" s="19"/>
      <c r="W2368" s="19"/>
    </row>
    <row r="2369" spans="1:23" ht="12.75">
      <c r="A2369" s="3"/>
      <c r="B2369" s="3"/>
      <c r="C2369" s="3"/>
      <c r="D2369" s="33"/>
      <c r="E2369" s="3"/>
      <c r="F2369" s="21"/>
      <c r="H2369" s="3"/>
      <c r="I2369" s="22"/>
      <c r="K2369" s="3"/>
      <c r="L2369" s="3"/>
      <c r="M2369" s="3"/>
      <c r="P2369" s="17"/>
      <c r="U2369" s="19"/>
      <c r="V2369" s="19"/>
      <c r="W2369" s="19"/>
    </row>
    <row r="2370" spans="1:23" ht="12.75">
      <c r="A2370" s="3"/>
      <c r="B2370" s="3"/>
      <c r="C2370" s="3"/>
      <c r="D2370" s="33"/>
      <c r="E2370" s="3"/>
      <c r="F2370" s="21"/>
      <c r="H2370" s="3"/>
      <c r="I2370" s="22"/>
      <c r="K2370" s="3"/>
      <c r="L2370" s="3"/>
      <c r="M2370" s="3"/>
      <c r="P2370" s="17"/>
      <c r="U2370" s="19"/>
      <c r="V2370" s="19"/>
      <c r="W2370" s="19"/>
    </row>
    <row r="2371" spans="1:23" ht="12.75">
      <c r="A2371" s="3"/>
      <c r="B2371" s="3"/>
      <c r="C2371" s="3"/>
      <c r="D2371" s="33"/>
      <c r="E2371" s="3"/>
      <c r="F2371" s="21"/>
      <c r="H2371" s="3"/>
      <c r="I2371" s="22"/>
      <c r="K2371" s="3"/>
      <c r="L2371" s="3"/>
      <c r="M2371" s="3"/>
      <c r="P2371" s="17"/>
      <c r="U2371" s="19"/>
      <c r="V2371" s="19"/>
      <c r="W2371" s="19"/>
    </row>
    <row r="2372" spans="1:23" ht="12.75">
      <c r="A2372" s="3"/>
      <c r="B2372" s="3"/>
      <c r="C2372" s="3"/>
      <c r="D2372" s="33"/>
      <c r="E2372" s="3"/>
      <c r="F2372" s="21"/>
      <c r="H2372" s="3"/>
      <c r="I2372" s="22"/>
      <c r="K2372" s="3"/>
      <c r="L2372" s="3"/>
      <c r="M2372" s="3"/>
      <c r="P2372" s="17"/>
      <c r="U2372" s="19"/>
      <c r="V2372" s="19"/>
      <c r="W2372" s="19"/>
    </row>
    <row r="2373" spans="1:23" ht="12.75">
      <c r="A2373" s="3"/>
      <c r="B2373" s="3"/>
      <c r="C2373" s="3"/>
      <c r="D2373" s="33"/>
      <c r="E2373" s="3"/>
      <c r="F2373" s="21"/>
      <c r="H2373" s="3"/>
      <c r="I2373" s="22"/>
      <c r="K2373" s="3"/>
      <c r="L2373" s="3"/>
      <c r="M2373" s="3"/>
      <c r="P2373" s="17"/>
      <c r="U2373" s="19"/>
      <c r="V2373" s="19"/>
      <c r="W2373" s="19"/>
    </row>
    <row r="2374" spans="1:23" ht="12.75">
      <c r="A2374" s="3"/>
      <c r="B2374" s="3"/>
      <c r="C2374" s="3"/>
      <c r="D2374" s="33"/>
      <c r="E2374" s="3"/>
      <c r="F2374" s="21"/>
      <c r="H2374" s="3"/>
      <c r="I2374" s="22"/>
      <c r="K2374" s="3"/>
      <c r="L2374" s="3"/>
      <c r="M2374" s="3"/>
      <c r="P2374" s="17"/>
      <c r="U2374" s="19"/>
      <c r="V2374" s="19"/>
      <c r="W2374" s="19"/>
    </row>
    <row r="2375" spans="1:23" ht="12.75">
      <c r="A2375" s="3"/>
      <c r="B2375" s="3"/>
      <c r="C2375" s="3"/>
      <c r="D2375" s="33"/>
      <c r="E2375" s="3"/>
      <c r="F2375" s="21"/>
      <c r="H2375" s="3"/>
      <c r="I2375" s="22"/>
      <c r="K2375" s="3"/>
      <c r="L2375" s="3"/>
      <c r="M2375" s="3"/>
      <c r="P2375" s="17"/>
      <c r="U2375" s="19"/>
      <c r="V2375" s="19"/>
      <c r="W2375" s="19"/>
    </row>
    <row r="2376" spans="1:23" ht="12.75">
      <c r="A2376" s="3"/>
      <c r="B2376" s="3"/>
      <c r="C2376" s="3"/>
      <c r="D2376" s="33"/>
      <c r="E2376" s="3"/>
      <c r="F2376" s="21"/>
      <c r="H2376" s="3"/>
      <c r="I2376" s="22"/>
      <c r="K2376" s="3"/>
      <c r="L2376" s="3"/>
      <c r="M2376" s="3"/>
      <c r="P2376" s="17"/>
      <c r="U2376" s="19"/>
      <c r="V2376" s="19"/>
      <c r="W2376" s="19"/>
    </row>
    <row r="2377" spans="1:23" ht="12.75">
      <c r="A2377" s="3"/>
      <c r="B2377" s="3"/>
      <c r="C2377" s="3"/>
      <c r="D2377" s="33"/>
      <c r="E2377" s="3"/>
      <c r="F2377" s="21"/>
      <c r="H2377" s="3"/>
      <c r="I2377" s="22"/>
      <c r="K2377" s="3"/>
      <c r="L2377" s="3"/>
      <c r="M2377" s="3"/>
      <c r="P2377" s="17"/>
      <c r="U2377" s="19"/>
      <c r="V2377" s="19"/>
      <c r="W2377" s="19"/>
    </row>
    <row r="2378" spans="1:23" ht="12.75">
      <c r="A2378" s="3"/>
      <c r="B2378" s="3"/>
      <c r="C2378" s="3"/>
      <c r="D2378" s="33"/>
      <c r="E2378" s="3"/>
      <c r="F2378" s="21"/>
      <c r="H2378" s="3"/>
      <c r="I2378" s="22"/>
      <c r="K2378" s="3"/>
      <c r="L2378" s="3"/>
      <c r="M2378" s="3"/>
      <c r="P2378" s="17"/>
      <c r="U2378" s="19"/>
      <c r="V2378" s="19"/>
      <c r="W2378" s="19"/>
    </row>
    <row r="2379" spans="1:23" ht="12.75">
      <c r="A2379" s="3"/>
      <c r="B2379" s="3"/>
      <c r="C2379" s="3"/>
      <c r="D2379" s="33"/>
      <c r="E2379" s="3"/>
      <c r="F2379" s="21"/>
      <c r="H2379" s="3"/>
      <c r="I2379" s="22"/>
      <c r="K2379" s="3"/>
      <c r="L2379" s="3"/>
      <c r="M2379" s="3"/>
      <c r="P2379" s="17"/>
      <c r="U2379" s="19"/>
      <c r="V2379" s="19"/>
      <c r="W2379" s="19"/>
    </row>
    <row r="2380" spans="1:23" ht="12.75">
      <c r="A2380" s="3"/>
      <c r="B2380" s="3"/>
      <c r="C2380" s="3"/>
      <c r="D2380" s="33"/>
      <c r="E2380" s="3"/>
      <c r="F2380" s="21"/>
      <c r="H2380" s="3"/>
      <c r="I2380" s="22"/>
      <c r="K2380" s="3"/>
      <c r="L2380" s="3"/>
      <c r="M2380" s="3"/>
      <c r="P2380" s="17"/>
      <c r="U2380" s="19"/>
      <c r="V2380" s="19"/>
      <c r="W2380" s="19"/>
    </row>
    <row r="2381" spans="1:23" ht="12.75">
      <c r="A2381" s="3"/>
      <c r="B2381" s="3"/>
      <c r="C2381" s="3"/>
      <c r="D2381" s="33"/>
      <c r="E2381" s="3"/>
      <c r="F2381" s="21"/>
      <c r="H2381" s="3"/>
      <c r="I2381" s="22"/>
      <c r="K2381" s="3"/>
      <c r="L2381" s="3"/>
      <c r="M2381" s="3"/>
      <c r="P2381" s="17"/>
      <c r="U2381" s="19"/>
      <c r="V2381" s="19"/>
      <c r="W2381" s="19"/>
    </row>
    <row r="2382" spans="1:23" ht="12.75">
      <c r="A2382" s="3"/>
      <c r="B2382" s="3"/>
      <c r="C2382" s="3"/>
      <c r="D2382" s="33"/>
      <c r="E2382" s="3"/>
      <c r="F2382" s="21"/>
      <c r="H2382" s="3"/>
      <c r="I2382" s="22"/>
      <c r="K2382" s="3"/>
      <c r="L2382" s="3"/>
      <c r="M2382" s="3"/>
      <c r="P2382" s="17"/>
      <c r="U2382" s="19"/>
      <c r="V2382" s="19"/>
      <c r="W2382" s="19"/>
    </row>
    <row r="2383" spans="1:23" ht="12.75">
      <c r="A2383" s="3"/>
      <c r="B2383" s="3"/>
      <c r="C2383" s="3"/>
      <c r="D2383" s="33"/>
      <c r="E2383" s="3"/>
      <c r="F2383" s="21"/>
      <c r="H2383" s="3"/>
      <c r="I2383" s="22"/>
      <c r="K2383" s="3"/>
      <c r="L2383" s="3"/>
      <c r="M2383" s="3"/>
      <c r="P2383" s="17"/>
      <c r="U2383" s="19"/>
      <c r="V2383" s="19"/>
      <c r="W2383" s="19"/>
    </row>
    <row r="2384" spans="1:23" ht="12.75">
      <c r="A2384" s="3"/>
      <c r="B2384" s="3"/>
      <c r="C2384" s="3"/>
      <c r="D2384" s="33"/>
      <c r="E2384" s="3"/>
      <c r="F2384" s="21"/>
      <c r="H2384" s="3"/>
      <c r="I2384" s="22"/>
      <c r="K2384" s="3"/>
      <c r="L2384" s="3"/>
      <c r="M2384" s="3"/>
      <c r="P2384" s="17"/>
      <c r="U2384" s="19"/>
      <c r="V2384" s="19"/>
      <c r="W2384" s="19"/>
    </row>
    <row r="2385" spans="1:23" ht="12.75">
      <c r="A2385" s="3"/>
      <c r="B2385" s="3"/>
      <c r="C2385" s="3"/>
      <c r="D2385" s="33"/>
      <c r="E2385" s="3"/>
      <c r="F2385" s="21"/>
      <c r="H2385" s="3"/>
      <c r="I2385" s="22"/>
      <c r="K2385" s="3"/>
      <c r="L2385" s="3"/>
      <c r="M2385" s="3"/>
      <c r="P2385" s="17"/>
      <c r="U2385" s="19"/>
      <c r="V2385" s="19"/>
      <c r="W2385" s="19"/>
    </row>
    <row r="2386" spans="1:23" ht="12.75">
      <c r="A2386" s="3"/>
      <c r="B2386" s="3"/>
      <c r="C2386" s="3"/>
      <c r="D2386" s="33"/>
      <c r="E2386" s="3"/>
      <c r="F2386" s="21"/>
      <c r="H2386" s="3"/>
      <c r="I2386" s="22"/>
      <c r="K2386" s="3"/>
      <c r="L2386" s="3"/>
      <c r="M2386" s="3"/>
      <c r="P2386" s="17"/>
      <c r="U2386" s="19"/>
      <c r="V2386" s="19"/>
      <c r="W2386" s="19"/>
    </row>
    <row r="2387" spans="1:23" ht="12.75">
      <c r="A2387" s="3"/>
      <c r="B2387" s="3"/>
      <c r="C2387" s="3"/>
      <c r="D2387" s="33"/>
      <c r="E2387" s="3"/>
      <c r="F2387" s="21"/>
      <c r="H2387" s="3"/>
      <c r="I2387" s="22"/>
      <c r="K2387" s="3"/>
      <c r="L2387" s="3"/>
      <c r="M2387" s="3"/>
      <c r="P2387" s="17"/>
      <c r="U2387" s="19"/>
      <c r="V2387" s="19"/>
      <c r="W2387" s="19"/>
    </row>
    <row r="2388" spans="1:23" ht="12.75">
      <c r="A2388" s="3"/>
      <c r="B2388" s="3"/>
      <c r="C2388" s="3"/>
      <c r="D2388" s="33"/>
      <c r="E2388" s="3"/>
      <c r="F2388" s="21"/>
      <c r="H2388" s="3"/>
      <c r="I2388" s="22"/>
      <c r="K2388" s="3"/>
      <c r="L2388" s="3"/>
      <c r="M2388" s="3"/>
      <c r="P2388" s="17"/>
      <c r="U2388" s="19"/>
      <c r="V2388" s="19"/>
      <c r="W2388" s="19"/>
    </row>
    <row r="2389" spans="1:23" ht="12.75">
      <c r="A2389" s="3"/>
      <c r="B2389" s="3"/>
      <c r="C2389" s="3"/>
      <c r="D2389" s="33"/>
      <c r="E2389" s="3"/>
      <c r="F2389" s="21"/>
      <c r="H2389" s="3"/>
      <c r="I2389" s="22"/>
      <c r="K2389" s="3"/>
      <c r="L2389" s="3"/>
      <c r="M2389" s="3"/>
      <c r="P2389" s="17"/>
      <c r="U2389" s="19"/>
      <c r="V2389" s="19"/>
      <c r="W2389" s="19"/>
    </row>
    <row r="2390" spans="1:23" ht="12.75">
      <c r="A2390" s="3"/>
      <c r="B2390" s="3"/>
      <c r="C2390" s="3"/>
      <c r="D2390" s="33"/>
      <c r="E2390" s="3"/>
      <c r="F2390" s="21"/>
      <c r="H2390" s="3"/>
      <c r="I2390" s="22"/>
      <c r="K2390" s="3"/>
      <c r="L2390" s="3"/>
      <c r="M2390" s="3"/>
      <c r="P2390" s="17"/>
      <c r="U2390" s="19"/>
      <c r="V2390" s="19"/>
      <c r="W2390" s="19"/>
    </row>
    <row r="2391" spans="1:23" ht="12.75">
      <c r="A2391" s="3"/>
      <c r="B2391" s="3"/>
      <c r="C2391" s="3"/>
      <c r="D2391" s="33"/>
      <c r="E2391" s="3"/>
      <c r="F2391" s="21"/>
      <c r="H2391" s="3"/>
      <c r="I2391" s="22"/>
      <c r="K2391" s="3"/>
      <c r="L2391" s="3"/>
      <c r="M2391" s="3"/>
      <c r="P2391" s="17"/>
      <c r="U2391" s="19"/>
      <c r="V2391" s="19"/>
      <c r="W2391" s="19"/>
    </row>
    <row r="2392" spans="1:23" ht="12.75">
      <c r="A2392" s="3"/>
      <c r="B2392" s="3"/>
      <c r="C2392" s="3"/>
      <c r="D2392" s="33"/>
      <c r="E2392" s="3"/>
      <c r="F2392" s="21"/>
      <c r="H2392" s="3"/>
      <c r="I2392" s="22"/>
      <c r="K2392" s="3"/>
      <c r="L2392" s="3"/>
      <c r="M2392" s="3"/>
      <c r="P2392" s="17"/>
      <c r="U2392" s="19"/>
      <c r="V2392" s="19"/>
      <c r="W2392" s="19"/>
    </row>
    <row r="2393" spans="1:23" ht="12.75">
      <c r="A2393" s="3"/>
      <c r="B2393" s="3"/>
      <c r="C2393" s="3"/>
      <c r="D2393" s="33"/>
      <c r="E2393" s="3"/>
      <c r="F2393" s="21"/>
      <c r="H2393" s="3"/>
      <c r="I2393" s="22"/>
      <c r="K2393" s="3"/>
      <c r="L2393" s="3"/>
      <c r="M2393" s="3"/>
      <c r="P2393" s="17"/>
      <c r="U2393" s="19"/>
      <c r="V2393" s="19"/>
      <c r="W2393" s="19"/>
    </row>
    <row r="2394" spans="1:23" ht="12.75">
      <c r="A2394" s="3"/>
      <c r="B2394" s="3"/>
      <c r="C2394" s="3"/>
      <c r="D2394" s="33"/>
      <c r="E2394" s="3"/>
      <c r="F2394" s="21"/>
      <c r="H2394" s="3"/>
      <c r="I2394" s="22"/>
      <c r="K2394" s="3"/>
      <c r="L2394" s="3"/>
      <c r="M2394" s="3"/>
      <c r="P2394" s="17"/>
      <c r="U2394" s="19"/>
      <c r="V2394" s="19"/>
      <c r="W2394" s="19"/>
    </row>
    <row r="2395" spans="1:23" ht="12.75">
      <c r="A2395" s="3"/>
      <c r="B2395" s="3"/>
      <c r="C2395" s="3"/>
      <c r="D2395" s="33"/>
      <c r="E2395" s="3"/>
      <c r="F2395" s="21"/>
      <c r="H2395" s="3"/>
      <c r="I2395" s="22"/>
      <c r="K2395" s="3"/>
      <c r="L2395" s="3"/>
      <c r="M2395" s="3"/>
      <c r="P2395" s="17"/>
      <c r="U2395" s="19"/>
      <c r="V2395" s="19"/>
      <c r="W2395" s="19"/>
    </row>
    <row r="2396" spans="1:23" ht="12.75">
      <c r="A2396" s="3"/>
      <c r="B2396" s="3"/>
      <c r="C2396" s="3"/>
      <c r="D2396" s="33"/>
      <c r="E2396" s="3"/>
      <c r="F2396" s="21"/>
      <c r="H2396" s="3"/>
      <c r="I2396" s="22"/>
      <c r="K2396" s="3"/>
      <c r="L2396" s="3"/>
      <c r="M2396" s="3"/>
      <c r="P2396" s="17"/>
      <c r="U2396" s="19"/>
      <c r="V2396" s="19"/>
      <c r="W2396" s="19"/>
    </row>
    <row r="2397" spans="1:23" ht="12.75">
      <c r="A2397" s="3"/>
      <c r="B2397" s="3"/>
      <c r="C2397" s="3"/>
      <c r="D2397" s="33"/>
      <c r="E2397" s="3"/>
      <c r="F2397" s="21"/>
      <c r="H2397" s="3"/>
      <c r="I2397" s="22"/>
      <c r="K2397" s="3"/>
      <c r="L2397" s="3"/>
      <c r="M2397" s="3"/>
      <c r="P2397" s="17"/>
      <c r="U2397" s="19"/>
      <c r="V2397" s="19"/>
      <c r="W2397" s="19"/>
    </row>
    <row r="2398" spans="1:23" ht="12.75">
      <c r="A2398" s="3"/>
      <c r="B2398" s="3"/>
      <c r="C2398" s="3"/>
      <c r="D2398" s="33"/>
      <c r="E2398" s="3"/>
      <c r="F2398" s="21"/>
      <c r="H2398" s="3"/>
      <c r="I2398" s="22"/>
      <c r="K2398" s="3"/>
      <c r="L2398" s="3"/>
      <c r="M2398" s="3"/>
      <c r="P2398" s="17"/>
      <c r="U2398" s="19"/>
      <c r="V2398" s="19"/>
      <c r="W2398" s="19"/>
    </row>
    <row r="2399" spans="1:23" ht="12.75">
      <c r="A2399" s="3"/>
      <c r="B2399" s="3"/>
      <c r="C2399" s="3"/>
      <c r="D2399" s="33"/>
      <c r="E2399" s="3"/>
      <c r="F2399" s="21"/>
      <c r="H2399" s="3"/>
      <c r="I2399" s="22"/>
      <c r="K2399" s="3"/>
      <c r="L2399" s="3"/>
      <c r="M2399" s="3"/>
      <c r="P2399" s="17"/>
      <c r="U2399" s="19"/>
      <c r="V2399" s="19"/>
      <c r="W2399" s="19"/>
    </row>
    <row r="2400" spans="1:23" ht="12.75">
      <c r="A2400" s="3"/>
      <c r="B2400" s="3"/>
      <c r="C2400" s="3"/>
      <c r="D2400" s="33"/>
      <c r="E2400" s="3"/>
      <c r="F2400" s="21"/>
      <c r="H2400" s="3"/>
      <c r="I2400" s="22"/>
      <c r="K2400" s="3"/>
      <c r="L2400" s="3"/>
      <c r="M2400" s="3"/>
      <c r="P2400" s="17"/>
      <c r="U2400" s="19"/>
      <c r="V2400" s="19"/>
      <c r="W2400" s="19"/>
    </row>
    <row r="2401" spans="1:23" ht="12.75">
      <c r="A2401" s="3"/>
      <c r="B2401" s="3"/>
      <c r="C2401" s="3"/>
      <c r="D2401" s="33"/>
      <c r="E2401" s="3"/>
      <c r="F2401" s="21"/>
      <c r="H2401" s="3"/>
      <c r="I2401" s="22"/>
      <c r="K2401" s="3"/>
      <c r="L2401" s="3"/>
      <c r="M2401" s="3"/>
      <c r="P2401" s="17"/>
      <c r="U2401" s="19"/>
      <c r="V2401" s="19"/>
      <c r="W2401" s="19"/>
    </row>
    <row r="2402" spans="1:23" ht="12.75">
      <c r="A2402" s="3"/>
      <c r="B2402" s="3"/>
      <c r="C2402" s="3"/>
      <c r="D2402" s="33"/>
      <c r="E2402" s="3"/>
      <c r="F2402" s="21"/>
      <c r="H2402" s="3"/>
      <c r="I2402" s="22"/>
      <c r="K2402" s="3"/>
      <c r="L2402" s="3"/>
      <c r="M2402" s="3"/>
      <c r="P2402" s="17"/>
      <c r="U2402" s="19"/>
      <c r="V2402" s="19"/>
      <c r="W2402" s="19"/>
    </row>
    <row r="2403" spans="1:23" ht="12.75">
      <c r="A2403" s="3"/>
      <c r="B2403" s="3"/>
      <c r="C2403" s="3"/>
      <c r="D2403" s="33"/>
      <c r="E2403" s="3"/>
      <c r="F2403" s="21"/>
      <c r="H2403" s="3"/>
      <c r="I2403" s="22"/>
      <c r="K2403" s="3"/>
      <c r="L2403" s="3"/>
      <c r="M2403" s="3"/>
      <c r="P2403" s="17"/>
      <c r="U2403" s="19"/>
      <c r="V2403" s="19"/>
      <c r="W2403" s="19"/>
    </row>
    <row r="2404" spans="1:23" ht="12.75">
      <c r="A2404" s="3"/>
      <c r="B2404" s="3"/>
      <c r="C2404" s="3"/>
      <c r="D2404" s="33"/>
      <c r="E2404" s="3"/>
      <c r="F2404" s="21"/>
      <c r="H2404" s="3"/>
      <c r="I2404" s="22"/>
      <c r="K2404" s="3"/>
      <c r="L2404" s="3"/>
      <c r="M2404" s="3"/>
      <c r="P2404" s="17"/>
      <c r="U2404" s="19"/>
      <c r="V2404" s="19"/>
      <c r="W2404" s="19"/>
    </row>
    <row r="2405" spans="1:23" ht="12.75">
      <c r="A2405" s="3"/>
      <c r="B2405" s="3"/>
      <c r="C2405" s="3"/>
      <c r="D2405" s="33"/>
      <c r="E2405" s="3"/>
      <c r="F2405" s="21"/>
      <c r="H2405" s="3"/>
      <c r="I2405" s="22"/>
      <c r="K2405" s="3"/>
      <c r="L2405" s="3"/>
      <c r="M2405" s="3"/>
      <c r="P2405" s="17"/>
      <c r="U2405" s="19"/>
      <c r="V2405" s="19"/>
      <c r="W2405" s="19"/>
    </row>
    <row r="2406" spans="1:23" ht="12.75">
      <c r="A2406" s="3"/>
      <c r="B2406" s="3"/>
      <c r="C2406" s="3"/>
      <c r="D2406" s="33"/>
      <c r="E2406" s="3"/>
      <c r="F2406" s="21"/>
      <c r="H2406" s="3"/>
      <c r="I2406" s="22"/>
      <c r="K2406" s="3"/>
      <c r="L2406" s="3"/>
      <c r="M2406" s="3"/>
      <c r="P2406" s="17"/>
      <c r="U2406" s="19"/>
      <c r="V2406" s="19"/>
      <c r="W2406" s="19"/>
    </row>
    <row r="2407" spans="1:23" ht="12.75">
      <c r="A2407" s="3"/>
      <c r="B2407" s="3"/>
      <c r="C2407" s="3"/>
      <c r="D2407" s="33"/>
      <c r="E2407" s="3"/>
      <c r="F2407" s="21"/>
      <c r="H2407" s="3"/>
      <c r="I2407" s="22"/>
      <c r="K2407" s="3"/>
      <c r="L2407" s="3"/>
      <c r="M2407" s="3"/>
      <c r="P2407" s="17"/>
      <c r="U2407" s="19"/>
      <c r="V2407" s="19"/>
      <c r="W2407" s="19"/>
    </row>
    <row r="2408" spans="1:23" ht="12.75">
      <c r="A2408" s="3"/>
      <c r="B2408" s="3"/>
      <c r="C2408" s="3"/>
      <c r="D2408" s="33"/>
      <c r="E2408" s="3"/>
      <c r="F2408" s="21"/>
      <c r="H2408" s="3"/>
      <c r="I2408" s="22"/>
      <c r="K2408" s="3"/>
      <c r="L2408" s="3"/>
      <c r="M2408" s="3"/>
      <c r="P2408" s="17"/>
      <c r="U2408" s="19"/>
      <c r="V2408" s="19"/>
      <c r="W2408" s="19"/>
    </row>
    <row r="2409" spans="1:23" ht="12.75">
      <c r="A2409" s="3"/>
      <c r="B2409" s="3"/>
      <c r="C2409" s="3"/>
      <c r="D2409" s="33"/>
      <c r="E2409" s="3"/>
      <c r="F2409" s="21"/>
      <c r="H2409" s="3"/>
      <c r="I2409" s="22"/>
      <c r="K2409" s="3"/>
      <c r="L2409" s="3"/>
      <c r="M2409" s="3"/>
      <c r="P2409" s="17"/>
      <c r="U2409" s="19"/>
      <c r="V2409" s="19"/>
      <c r="W2409" s="19"/>
    </row>
    <row r="2410" spans="1:23" ht="12.75">
      <c r="A2410" s="3"/>
      <c r="B2410" s="3"/>
      <c r="C2410" s="3"/>
      <c r="D2410" s="33"/>
      <c r="E2410" s="3"/>
      <c r="F2410" s="21"/>
      <c r="H2410" s="3"/>
      <c r="I2410" s="22"/>
      <c r="K2410" s="3"/>
      <c r="L2410" s="3"/>
      <c r="M2410" s="3"/>
      <c r="P2410" s="17"/>
      <c r="U2410" s="19"/>
      <c r="V2410" s="19"/>
      <c r="W2410" s="19"/>
    </row>
    <row r="2411" spans="1:23" ht="12.75">
      <c r="A2411" s="3"/>
      <c r="B2411" s="3"/>
      <c r="C2411" s="3"/>
      <c r="D2411" s="33"/>
      <c r="E2411" s="3"/>
      <c r="F2411" s="21"/>
      <c r="H2411" s="3"/>
      <c r="I2411" s="22"/>
      <c r="K2411" s="3"/>
      <c r="L2411" s="3"/>
      <c r="M2411" s="3"/>
      <c r="P2411" s="17"/>
      <c r="U2411" s="19"/>
      <c r="V2411" s="19"/>
      <c r="W2411" s="19"/>
    </row>
    <row r="2412" spans="1:23" ht="12.75">
      <c r="A2412" s="3"/>
      <c r="B2412" s="3"/>
      <c r="C2412" s="3"/>
      <c r="D2412" s="33"/>
      <c r="E2412" s="3"/>
      <c r="F2412" s="21"/>
      <c r="H2412" s="3"/>
      <c r="I2412" s="22"/>
      <c r="K2412" s="3"/>
      <c r="L2412" s="3"/>
      <c r="M2412" s="3"/>
      <c r="P2412" s="17"/>
      <c r="U2412" s="19"/>
      <c r="V2412" s="19"/>
      <c r="W2412" s="19"/>
    </row>
    <row r="2413" spans="1:23" ht="12.75">
      <c r="A2413" s="3"/>
      <c r="B2413" s="3"/>
      <c r="C2413" s="3"/>
      <c r="D2413" s="33"/>
      <c r="E2413" s="3"/>
      <c r="F2413" s="21"/>
      <c r="H2413" s="3"/>
      <c r="I2413" s="22"/>
      <c r="K2413" s="3"/>
      <c r="L2413" s="3"/>
      <c r="M2413" s="3"/>
      <c r="P2413" s="17"/>
      <c r="U2413" s="19"/>
      <c r="V2413" s="19"/>
      <c r="W2413" s="19"/>
    </row>
    <row r="2414" spans="1:23" ht="12.75">
      <c r="A2414" s="3"/>
      <c r="B2414" s="3"/>
      <c r="C2414" s="3"/>
      <c r="D2414" s="33"/>
      <c r="E2414" s="3"/>
      <c r="F2414" s="21"/>
      <c r="H2414" s="3"/>
      <c r="I2414" s="22"/>
      <c r="K2414" s="3"/>
      <c r="L2414" s="3"/>
      <c r="M2414" s="3"/>
      <c r="P2414" s="17"/>
      <c r="U2414" s="19"/>
      <c r="V2414" s="19"/>
      <c r="W2414" s="19"/>
    </row>
    <row r="2415" spans="1:23" ht="12.75">
      <c r="A2415" s="3"/>
      <c r="B2415" s="3"/>
      <c r="C2415" s="3"/>
      <c r="D2415" s="33"/>
      <c r="E2415" s="3"/>
      <c r="F2415" s="21"/>
      <c r="H2415" s="3"/>
      <c r="I2415" s="22"/>
      <c r="K2415" s="3"/>
      <c r="L2415" s="3"/>
      <c r="M2415" s="3"/>
      <c r="P2415" s="17"/>
      <c r="U2415" s="19"/>
      <c r="V2415" s="19"/>
      <c r="W2415" s="19"/>
    </row>
    <row r="2416" spans="1:23" ht="12.75">
      <c r="A2416" s="3"/>
      <c r="B2416" s="3"/>
      <c r="C2416" s="3"/>
      <c r="D2416" s="33"/>
      <c r="E2416" s="3"/>
      <c r="F2416" s="21"/>
      <c r="H2416" s="3"/>
      <c r="I2416" s="22"/>
      <c r="K2416" s="3"/>
      <c r="L2416" s="3"/>
      <c r="M2416" s="3"/>
      <c r="P2416" s="17"/>
      <c r="U2416" s="19"/>
      <c r="V2416" s="19"/>
      <c r="W2416" s="19"/>
    </row>
    <row r="2417" spans="1:23" ht="12.75">
      <c r="A2417" s="3"/>
      <c r="B2417" s="3"/>
      <c r="C2417" s="3"/>
      <c r="D2417" s="33"/>
      <c r="E2417" s="3"/>
      <c r="F2417" s="21"/>
      <c r="H2417" s="3"/>
      <c r="I2417" s="22"/>
      <c r="K2417" s="3"/>
      <c r="L2417" s="3"/>
      <c r="M2417" s="3"/>
      <c r="P2417" s="17"/>
      <c r="U2417" s="19"/>
      <c r="V2417" s="19"/>
      <c r="W2417" s="19"/>
    </row>
    <row r="2418" spans="1:23" ht="12.75">
      <c r="A2418" s="3"/>
      <c r="B2418" s="3"/>
      <c r="C2418" s="3"/>
      <c r="D2418" s="33"/>
      <c r="E2418" s="3"/>
      <c r="F2418" s="21"/>
      <c r="H2418" s="3"/>
      <c r="I2418" s="22"/>
      <c r="K2418" s="3"/>
      <c r="L2418" s="3"/>
      <c r="M2418" s="3"/>
      <c r="P2418" s="17"/>
      <c r="U2418" s="19"/>
      <c r="V2418" s="19"/>
      <c r="W2418" s="19"/>
    </row>
    <row r="2419" spans="1:23" ht="12.75">
      <c r="A2419" s="3"/>
      <c r="B2419" s="3"/>
      <c r="C2419" s="3"/>
      <c r="D2419" s="33"/>
      <c r="E2419" s="3"/>
      <c r="F2419" s="21"/>
      <c r="H2419" s="3"/>
      <c r="I2419" s="22"/>
      <c r="K2419" s="3"/>
      <c r="L2419" s="3"/>
      <c r="M2419" s="3"/>
      <c r="P2419" s="17"/>
      <c r="U2419" s="19"/>
      <c r="V2419" s="19"/>
      <c r="W2419" s="19"/>
    </row>
    <row r="2420" spans="1:23" ht="12.75">
      <c r="A2420" s="3"/>
      <c r="B2420" s="3"/>
      <c r="C2420" s="3"/>
      <c r="D2420" s="33"/>
      <c r="E2420" s="3"/>
      <c r="F2420" s="21"/>
      <c r="H2420" s="3"/>
      <c r="I2420" s="22"/>
      <c r="K2420" s="3"/>
      <c r="L2420" s="3"/>
      <c r="M2420" s="3"/>
      <c r="P2420" s="17"/>
      <c r="U2420" s="19"/>
      <c r="V2420" s="19"/>
      <c r="W2420" s="19"/>
    </row>
    <row r="2421" spans="1:23" ht="12.75">
      <c r="A2421" s="3"/>
      <c r="B2421" s="3"/>
      <c r="C2421" s="3"/>
      <c r="D2421" s="33"/>
      <c r="E2421" s="3"/>
      <c r="F2421" s="21"/>
      <c r="H2421" s="3"/>
      <c r="I2421" s="22"/>
      <c r="K2421" s="3"/>
      <c r="L2421" s="3"/>
      <c r="M2421" s="3"/>
      <c r="P2421" s="17"/>
      <c r="U2421" s="19"/>
      <c r="V2421" s="19"/>
      <c r="W2421" s="19"/>
    </row>
    <row r="2422" spans="1:23" ht="12.75">
      <c r="A2422" s="3"/>
      <c r="B2422" s="3"/>
      <c r="C2422" s="3"/>
      <c r="D2422" s="33"/>
      <c r="E2422" s="3"/>
      <c r="F2422" s="21"/>
      <c r="H2422" s="3"/>
      <c r="I2422" s="22"/>
      <c r="K2422" s="3"/>
      <c r="L2422" s="3"/>
      <c r="M2422" s="3"/>
      <c r="P2422" s="17"/>
      <c r="U2422" s="19"/>
      <c r="V2422" s="19"/>
      <c r="W2422" s="19"/>
    </row>
    <row r="2423" spans="1:23" ht="12.75">
      <c r="A2423" s="3"/>
      <c r="B2423" s="3"/>
      <c r="C2423" s="3"/>
      <c r="D2423" s="33"/>
      <c r="E2423" s="3"/>
      <c r="F2423" s="21"/>
      <c r="H2423" s="3"/>
      <c r="I2423" s="22"/>
      <c r="K2423" s="3"/>
      <c r="L2423" s="3"/>
      <c r="M2423" s="3"/>
      <c r="P2423" s="17"/>
      <c r="U2423" s="19"/>
      <c r="V2423" s="19"/>
      <c r="W2423" s="19"/>
    </row>
    <row r="2424" spans="1:23" ht="12.75">
      <c r="A2424" s="3"/>
      <c r="B2424" s="3"/>
      <c r="C2424" s="3"/>
      <c r="D2424" s="33"/>
      <c r="E2424" s="3"/>
      <c r="F2424" s="21"/>
      <c r="H2424" s="3"/>
      <c r="I2424" s="22"/>
      <c r="K2424" s="3"/>
      <c r="L2424" s="3"/>
      <c r="M2424" s="3"/>
      <c r="P2424" s="17"/>
      <c r="U2424" s="19"/>
      <c r="V2424" s="19"/>
      <c r="W2424" s="19"/>
    </row>
    <row r="2425" spans="1:23" ht="12.75">
      <c r="A2425" s="3"/>
      <c r="B2425" s="3"/>
      <c r="C2425" s="3"/>
      <c r="D2425" s="33"/>
      <c r="E2425" s="3"/>
      <c r="F2425" s="21"/>
      <c r="H2425" s="3"/>
      <c r="I2425" s="22"/>
      <c r="K2425" s="3"/>
      <c r="L2425" s="3"/>
      <c r="M2425" s="3"/>
      <c r="P2425" s="17"/>
      <c r="U2425" s="19"/>
      <c r="V2425" s="19"/>
      <c r="W2425" s="19"/>
    </row>
    <row r="2426" spans="1:23" ht="12.75">
      <c r="A2426" s="3"/>
      <c r="B2426" s="3"/>
      <c r="C2426" s="3"/>
      <c r="D2426" s="33"/>
      <c r="E2426" s="3"/>
      <c r="F2426" s="21"/>
      <c r="H2426" s="3"/>
      <c r="I2426" s="22"/>
      <c r="K2426" s="3"/>
      <c r="L2426" s="3"/>
      <c r="M2426" s="3"/>
      <c r="P2426" s="17"/>
      <c r="U2426" s="19"/>
      <c r="V2426" s="19"/>
      <c r="W2426" s="19"/>
    </row>
    <row r="2427" spans="1:23" ht="12.75">
      <c r="A2427" s="3"/>
      <c r="B2427" s="3"/>
      <c r="C2427" s="3"/>
      <c r="D2427" s="33"/>
      <c r="E2427" s="3"/>
      <c r="F2427" s="21"/>
      <c r="H2427" s="3"/>
      <c r="I2427" s="22"/>
      <c r="K2427" s="3"/>
      <c r="L2427" s="3"/>
      <c r="M2427" s="3"/>
      <c r="P2427" s="17"/>
      <c r="U2427" s="19"/>
      <c r="V2427" s="19"/>
      <c r="W2427" s="19"/>
    </row>
    <row r="2428" spans="1:23" ht="12.75">
      <c r="A2428" s="3"/>
      <c r="B2428" s="3"/>
      <c r="C2428" s="3"/>
      <c r="D2428" s="33"/>
      <c r="E2428" s="3"/>
      <c r="F2428" s="21"/>
      <c r="H2428" s="3"/>
      <c r="I2428" s="22"/>
      <c r="K2428" s="3"/>
      <c r="L2428" s="3"/>
      <c r="M2428" s="3"/>
      <c r="P2428" s="17"/>
      <c r="U2428" s="19"/>
      <c r="V2428" s="19"/>
      <c r="W2428" s="19"/>
    </row>
    <row r="2429" spans="1:23" ht="12.75">
      <c r="A2429" s="3"/>
      <c r="B2429" s="3"/>
      <c r="C2429" s="3"/>
      <c r="D2429" s="33"/>
      <c r="E2429" s="3"/>
      <c r="F2429" s="21"/>
      <c r="H2429" s="3"/>
      <c r="I2429" s="22"/>
      <c r="K2429" s="3"/>
      <c r="L2429" s="3"/>
      <c r="M2429" s="3"/>
      <c r="P2429" s="17"/>
      <c r="U2429" s="19"/>
      <c r="V2429" s="19"/>
      <c r="W2429" s="19"/>
    </row>
    <row r="2430" spans="1:23" ht="12.75">
      <c r="A2430" s="3"/>
      <c r="B2430" s="3"/>
      <c r="C2430" s="3"/>
      <c r="D2430" s="33"/>
      <c r="E2430" s="3"/>
      <c r="F2430" s="21"/>
      <c r="H2430" s="3"/>
      <c r="I2430" s="22"/>
      <c r="K2430" s="3"/>
      <c r="L2430" s="3"/>
      <c r="M2430" s="3"/>
      <c r="P2430" s="17"/>
      <c r="U2430" s="19"/>
      <c r="V2430" s="19"/>
      <c r="W2430" s="19"/>
    </row>
    <row r="2431" spans="1:23" ht="12.75">
      <c r="A2431" s="3"/>
      <c r="B2431" s="3"/>
      <c r="C2431" s="3"/>
      <c r="D2431" s="33"/>
      <c r="E2431" s="3"/>
      <c r="F2431" s="21"/>
      <c r="H2431" s="3"/>
      <c r="I2431" s="22"/>
      <c r="K2431" s="3"/>
      <c r="L2431" s="3"/>
      <c r="M2431" s="3"/>
      <c r="P2431" s="17"/>
      <c r="U2431" s="19"/>
      <c r="V2431" s="19"/>
      <c r="W2431" s="19"/>
    </row>
    <row r="2432" spans="1:23" ht="12.75">
      <c r="A2432" s="3"/>
      <c r="B2432" s="3"/>
      <c r="C2432" s="3"/>
      <c r="D2432" s="33"/>
      <c r="E2432" s="3"/>
      <c r="F2432" s="21"/>
      <c r="H2432" s="3"/>
      <c r="I2432" s="22"/>
      <c r="K2432" s="3"/>
      <c r="L2432" s="3"/>
      <c r="M2432" s="3"/>
      <c r="P2432" s="17"/>
      <c r="U2432" s="19"/>
      <c r="V2432" s="19"/>
      <c r="W2432" s="19"/>
    </row>
    <row r="2433" spans="1:23" ht="12.75">
      <c r="A2433" s="3"/>
      <c r="B2433" s="3"/>
      <c r="C2433" s="3"/>
      <c r="D2433" s="33"/>
      <c r="E2433" s="3"/>
      <c r="F2433" s="21"/>
      <c r="H2433" s="3"/>
      <c r="I2433" s="22"/>
      <c r="K2433" s="3"/>
      <c r="L2433" s="3"/>
      <c r="M2433" s="3"/>
      <c r="P2433" s="17"/>
      <c r="U2433" s="19"/>
      <c r="V2433" s="19"/>
      <c r="W2433" s="19"/>
    </row>
    <row r="2434" spans="1:23" ht="12.75">
      <c r="A2434" s="3"/>
      <c r="B2434" s="3"/>
      <c r="C2434" s="3"/>
      <c r="D2434" s="33"/>
      <c r="E2434" s="3"/>
      <c r="F2434" s="21"/>
      <c r="H2434" s="3"/>
      <c r="I2434" s="22"/>
      <c r="K2434" s="3"/>
      <c r="L2434" s="3"/>
      <c r="M2434" s="3"/>
      <c r="P2434" s="17"/>
      <c r="U2434" s="19"/>
      <c r="V2434" s="19"/>
      <c r="W2434" s="19"/>
    </row>
    <row r="2435" spans="1:23" ht="12.75">
      <c r="A2435" s="3"/>
      <c r="B2435" s="3"/>
      <c r="C2435" s="3"/>
      <c r="D2435" s="33"/>
      <c r="E2435" s="3"/>
      <c r="F2435" s="21"/>
      <c r="H2435" s="3"/>
      <c r="I2435" s="22"/>
      <c r="K2435" s="3"/>
      <c r="L2435" s="3"/>
      <c r="M2435" s="3"/>
      <c r="P2435" s="17"/>
      <c r="U2435" s="19"/>
      <c r="V2435" s="19"/>
      <c r="W2435" s="19"/>
    </row>
    <row r="2436" spans="1:23" ht="12.75">
      <c r="A2436" s="3"/>
      <c r="B2436" s="3"/>
      <c r="C2436" s="3"/>
      <c r="D2436" s="33"/>
      <c r="E2436" s="3"/>
      <c r="F2436" s="21"/>
      <c r="H2436" s="3"/>
      <c r="I2436" s="22"/>
      <c r="K2436" s="3"/>
      <c r="L2436" s="3"/>
      <c r="M2436" s="3"/>
      <c r="P2436" s="17"/>
      <c r="U2436" s="19"/>
      <c r="V2436" s="19"/>
      <c r="W2436" s="19"/>
    </row>
    <row r="2437" spans="1:23" ht="12.75">
      <c r="A2437" s="3"/>
      <c r="B2437" s="3"/>
      <c r="C2437" s="3"/>
      <c r="D2437" s="33"/>
      <c r="E2437" s="3"/>
      <c r="F2437" s="21"/>
      <c r="H2437" s="3"/>
      <c r="I2437" s="22"/>
      <c r="K2437" s="3"/>
      <c r="L2437" s="3"/>
      <c r="M2437" s="3"/>
      <c r="P2437" s="17"/>
      <c r="U2437" s="19"/>
      <c r="V2437" s="19"/>
      <c r="W2437" s="19"/>
    </row>
    <row r="2438" spans="1:23" ht="12.75">
      <c r="A2438" s="3"/>
      <c r="B2438" s="3"/>
      <c r="C2438" s="3"/>
      <c r="D2438" s="33"/>
      <c r="E2438" s="3"/>
      <c r="F2438" s="21"/>
      <c r="H2438" s="3"/>
      <c r="I2438" s="22"/>
      <c r="K2438" s="3"/>
      <c r="L2438" s="3"/>
      <c r="M2438" s="3"/>
      <c r="P2438" s="17"/>
      <c r="U2438" s="19"/>
      <c r="V2438" s="19"/>
      <c r="W2438" s="19"/>
    </row>
    <row r="2439" spans="1:23" ht="12.75">
      <c r="A2439" s="3"/>
      <c r="B2439" s="3"/>
      <c r="C2439" s="3"/>
      <c r="D2439" s="33"/>
      <c r="E2439" s="3"/>
      <c r="F2439" s="21"/>
      <c r="H2439" s="3"/>
      <c r="I2439" s="22"/>
      <c r="K2439" s="3"/>
      <c r="L2439" s="3"/>
      <c r="M2439" s="3"/>
      <c r="P2439" s="17"/>
      <c r="U2439" s="19"/>
      <c r="V2439" s="19"/>
      <c r="W2439" s="19"/>
    </row>
    <row r="2440" spans="1:23" ht="12.75">
      <c r="A2440" s="3"/>
      <c r="B2440" s="3"/>
      <c r="C2440" s="3"/>
      <c r="D2440" s="33"/>
      <c r="E2440" s="3"/>
      <c r="F2440" s="21"/>
      <c r="H2440" s="3"/>
      <c r="I2440" s="22"/>
      <c r="K2440" s="3"/>
      <c r="L2440" s="3"/>
      <c r="M2440" s="3"/>
      <c r="P2440" s="17"/>
      <c r="U2440" s="19"/>
      <c r="V2440" s="19"/>
      <c r="W2440" s="19"/>
    </row>
    <row r="2441" spans="1:23" ht="12.75">
      <c r="A2441" s="3"/>
      <c r="B2441" s="3"/>
      <c r="C2441" s="3"/>
      <c r="D2441" s="33"/>
      <c r="E2441" s="3"/>
      <c r="F2441" s="21"/>
      <c r="H2441" s="3"/>
      <c r="I2441" s="22"/>
      <c r="K2441" s="3"/>
      <c r="L2441" s="3"/>
      <c r="M2441" s="3"/>
      <c r="P2441" s="17"/>
      <c r="U2441" s="19"/>
      <c r="V2441" s="19"/>
      <c r="W2441" s="19"/>
    </row>
    <row r="2442" spans="1:23" ht="12.75">
      <c r="A2442" s="3"/>
      <c r="B2442" s="3"/>
      <c r="C2442" s="3"/>
      <c r="D2442" s="33"/>
      <c r="E2442" s="3"/>
      <c r="F2442" s="21"/>
      <c r="H2442" s="3"/>
      <c r="I2442" s="22"/>
      <c r="K2442" s="3"/>
      <c r="L2442" s="3"/>
      <c r="M2442" s="3"/>
      <c r="P2442" s="17"/>
      <c r="U2442" s="19"/>
      <c r="V2442" s="19"/>
      <c r="W2442" s="19"/>
    </row>
    <row r="2443" spans="1:23" ht="12.75">
      <c r="A2443" s="3"/>
      <c r="B2443" s="3"/>
      <c r="C2443" s="3"/>
      <c r="D2443" s="33"/>
      <c r="E2443" s="3"/>
      <c r="F2443" s="21"/>
      <c r="H2443" s="3"/>
      <c r="I2443" s="22"/>
      <c r="K2443" s="3"/>
      <c r="L2443" s="3"/>
      <c r="M2443" s="3"/>
      <c r="P2443" s="17"/>
      <c r="U2443" s="19"/>
      <c r="V2443" s="19"/>
      <c r="W2443" s="19"/>
    </row>
    <row r="2444" spans="1:23" ht="12.75">
      <c r="A2444" s="3"/>
      <c r="B2444" s="3"/>
      <c r="C2444" s="3"/>
      <c r="D2444" s="33"/>
      <c r="E2444" s="3"/>
      <c r="F2444" s="21"/>
      <c r="H2444" s="3"/>
      <c r="I2444" s="22"/>
      <c r="K2444" s="3"/>
      <c r="L2444" s="3"/>
      <c r="M2444" s="3"/>
      <c r="P2444" s="17"/>
      <c r="U2444" s="19"/>
      <c r="V2444" s="19"/>
      <c r="W2444" s="19"/>
    </row>
    <row r="2445" spans="1:23" ht="12.75">
      <c r="A2445" s="3"/>
      <c r="B2445" s="3"/>
      <c r="C2445" s="3"/>
      <c r="D2445" s="33"/>
      <c r="E2445" s="3"/>
      <c r="F2445" s="21"/>
      <c r="H2445" s="3"/>
      <c r="I2445" s="22"/>
      <c r="K2445" s="3"/>
      <c r="L2445" s="3"/>
      <c r="M2445" s="3"/>
      <c r="P2445" s="17"/>
      <c r="U2445" s="19"/>
      <c r="V2445" s="19"/>
      <c r="W2445" s="19"/>
    </row>
    <row r="2446" spans="1:23" ht="12.75">
      <c r="A2446" s="3"/>
      <c r="B2446" s="3"/>
      <c r="C2446" s="3"/>
      <c r="D2446" s="33"/>
      <c r="E2446" s="3"/>
      <c r="F2446" s="21"/>
      <c r="H2446" s="3"/>
      <c r="I2446" s="22"/>
      <c r="K2446" s="3"/>
      <c r="L2446" s="3"/>
      <c r="M2446" s="3"/>
      <c r="P2446" s="17"/>
      <c r="U2446" s="19"/>
      <c r="V2446" s="19"/>
      <c r="W2446" s="19"/>
    </row>
    <row r="2447" spans="1:23" ht="12.75">
      <c r="A2447" s="3"/>
      <c r="B2447" s="3"/>
      <c r="C2447" s="3"/>
      <c r="D2447" s="33"/>
      <c r="E2447" s="3"/>
      <c r="F2447" s="21"/>
      <c r="H2447" s="3"/>
      <c r="I2447" s="22"/>
      <c r="K2447" s="3"/>
      <c r="L2447" s="3"/>
      <c r="M2447" s="3"/>
      <c r="P2447" s="17"/>
      <c r="U2447" s="19"/>
      <c r="V2447" s="19"/>
      <c r="W2447" s="19"/>
    </row>
    <row r="2448" spans="1:23" ht="12.75">
      <c r="A2448" s="3"/>
      <c r="B2448" s="3"/>
      <c r="C2448" s="3"/>
      <c r="D2448" s="33"/>
      <c r="E2448" s="3"/>
      <c r="F2448" s="21"/>
      <c r="H2448" s="3"/>
      <c r="I2448" s="22"/>
      <c r="K2448" s="3"/>
      <c r="L2448" s="3"/>
      <c r="M2448" s="3"/>
      <c r="P2448" s="17"/>
      <c r="U2448" s="19"/>
      <c r="V2448" s="19"/>
      <c r="W2448" s="19"/>
    </row>
    <row r="2449" spans="1:23" ht="12.75">
      <c r="A2449" s="3"/>
      <c r="B2449" s="3"/>
      <c r="C2449" s="3"/>
      <c r="D2449" s="33"/>
      <c r="E2449" s="3"/>
      <c r="F2449" s="21"/>
      <c r="H2449" s="3"/>
      <c r="I2449" s="22"/>
      <c r="K2449" s="3"/>
      <c r="L2449" s="3"/>
      <c r="M2449" s="3"/>
      <c r="P2449" s="17"/>
      <c r="U2449" s="19"/>
      <c r="V2449" s="19"/>
      <c r="W2449" s="19"/>
    </row>
    <row r="2450" spans="1:23" ht="12.75">
      <c r="A2450" s="3"/>
      <c r="B2450" s="3"/>
      <c r="C2450" s="3"/>
      <c r="D2450" s="33"/>
      <c r="E2450" s="3"/>
      <c r="F2450" s="21"/>
      <c r="H2450" s="3"/>
      <c r="I2450" s="22"/>
      <c r="K2450" s="3"/>
      <c r="L2450" s="3"/>
      <c r="M2450" s="3"/>
      <c r="P2450" s="17"/>
      <c r="U2450" s="19"/>
      <c r="V2450" s="19"/>
      <c r="W2450" s="19"/>
    </row>
    <row r="2451" spans="1:23" ht="12.75">
      <c r="A2451" s="3"/>
      <c r="B2451" s="3"/>
      <c r="C2451" s="3"/>
      <c r="D2451" s="33"/>
      <c r="E2451" s="3"/>
      <c r="F2451" s="21"/>
      <c r="H2451" s="3"/>
      <c r="I2451" s="22"/>
      <c r="K2451" s="3"/>
      <c r="L2451" s="3"/>
      <c r="M2451" s="3"/>
      <c r="P2451" s="17"/>
      <c r="U2451" s="19"/>
      <c r="V2451" s="19"/>
      <c r="W2451" s="19"/>
    </row>
    <row r="2452" spans="1:23" ht="12.75">
      <c r="A2452" s="3"/>
      <c r="B2452" s="3"/>
      <c r="C2452" s="3"/>
      <c r="D2452" s="33"/>
      <c r="E2452" s="3"/>
      <c r="F2452" s="21"/>
      <c r="H2452" s="3"/>
      <c r="I2452" s="22"/>
      <c r="K2452" s="3"/>
      <c r="L2452" s="3"/>
      <c r="M2452" s="3"/>
      <c r="P2452" s="17"/>
      <c r="U2452" s="19"/>
      <c r="V2452" s="19"/>
      <c r="W2452" s="19"/>
    </row>
    <row r="2453" spans="1:23" ht="12.75">
      <c r="A2453" s="3"/>
      <c r="B2453" s="3"/>
      <c r="C2453" s="3"/>
      <c r="D2453" s="33"/>
      <c r="E2453" s="3"/>
      <c r="F2453" s="21"/>
      <c r="H2453" s="3"/>
      <c r="I2453" s="22"/>
      <c r="K2453" s="3"/>
      <c r="L2453" s="3"/>
      <c r="M2453" s="3"/>
      <c r="P2453" s="17"/>
      <c r="U2453" s="19"/>
      <c r="V2453" s="19"/>
      <c r="W2453" s="19"/>
    </row>
    <row r="2454" spans="1:23" ht="12.75">
      <c r="A2454" s="3"/>
      <c r="B2454" s="3"/>
      <c r="C2454" s="3"/>
      <c r="D2454" s="33"/>
      <c r="E2454" s="3"/>
      <c r="F2454" s="21"/>
      <c r="H2454" s="3"/>
      <c r="I2454" s="22"/>
      <c r="K2454" s="3"/>
      <c r="L2454" s="3"/>
      <c r="M2454" s="3"/>
      <c r="P2454" s="17"/>
      <c r="U2454" s="19"/>
      <c r="V2454" s="19"/>
      <c r="W2454" s="19"/>
    </row>
    <row r="2455" spans="1:23" ht="12.75">
      <c r="A2455" s="3"/>
      <c r="B2455" s="3"/>
      <c r="C2455" s="3"/>
      <c r="D2455" s="33"/>
      <c r="E2455" s="3"/>
      <c r="F2455" s="21"/>
      <c r="H2455" s="3"/>
      <c r="I2455" s="22"/>
      <c r="K2455" s="3"/>
      <c r="L2455" s="3"/>
      <c r="M2455" s="3"/>
      <c r="P2455" s="17"/>
      <c r="U2455" s="19"/>
      <c r="V2455" s="19"/>
      <c r="W2455" s="19"/>
    </row>
    <row r="2456" spans="1:23" ht="12.75">
      <c r="A2456" s="3"/>
      <c r="B2456" s="3"/>
      <c r="C2456" s="3"/>
      <c r="D2456" s="33"/>
      <c r="E2456" s="3"/>
      <c r="F2456" s="21"/>
      <c r="H2456" s="3"/>
      <c r="I2456" s="22"/>
      <c r="K2456" s="3"/>
      <c r="L2456" s="3"/>
      <c r="M2456" s="3"/>
      <c r="P2456" s="17"/>
      <c r="U2456" s="19"/>
      <c r="V2456" s="19"/>
      <c r="W2456" s="19"/>
    </row>
    <row r="2457" spans="1:23" ht="12.75">
      <c r="A2457" s="3"/>
      <c r="B2457" s="3"/>
      <c r="C2457" s="3"/>
      <c r="D2457" s="33"/>
      <c r="E2457" s="3"/>
      <c r="F2457" s="21"/>
      <c r="H2457" s="3"/>
      <c r="I2457" s="22"/>
      <c r="K2457" s="3"/>
      <c r="L2457" s="3"/>
      <c r="M2457" s="3"/>
      <c r="P2457" s="17"/>
      <c r="U2457" s="19"/>
      <c r="V2457" s="19"/>
      <c r="W2457" s="19"/>
    </row>
    <row r="2458" spans="1:23" ht="12.75">
      <c r="A2458" s="3"/>
      <c r="B2458" s="3"/>
      <c r="C2458" s="3"/>
      <c r="D2458" s="33"/>
      <c r="E2458" s="3"/>
      <c r="F2458" s="21"/>
      <c r="H2458" s="3"/>
      <c r="I2458" s="22"/>
      <c r="K2458" s="3"/>
      <c r="L2458" s="3"/>
      <c r="M2458" s="3"/>
      <c r="P2458" s="17"/>
      <c r="U2458" s="19"/>
      <c r="V2458" s="19"/>
      <c r="W2458" s="19"/>
    </row>
    <row r="2459" spans="1:23" ht="12.75">
      <c r="A2459" s="3"/>
      <c r="B2459" s="3"/>
      <c r="C2459" s="3"/>
      <c r="D2459" s="33"/>
      <c r="E2459" s="3"/>
      <c r="F2459" s="21"/>
      <c r="H2459" s="3"/>
      <c r="I2459" s="22"/>
      <c r="K2459" s="3"/>
      <c r="L2459" s="3"/>
      <c r="M2459" s="3"/>
      <c r="P2459" s="17"/>
      <c r="U2459" s="19"/>
      <c r="V2459" s="19"/>
      <c r="W2459" s="19"/>
    </row>
    <row r="2460" spans="1:23" ht="12.75">
      <c r="A2460" s="3"/>
      <c r="B2460" s="3"/>
      <c r="C2460" s="3"/>
      <c r="D2460" s="33"/>
      <c r="E2460" s="3"/>
      <c r="F2460" s="21"/>
      <c r="H2460" s="3"/>
      <c r="I2460" s="22"/>
      <c r="K2460" s="3"/>
      <c r="L2460" s="3"/>
      <c r="M2460" s="3"/>
      <c r="P2460" s="17"/>
      <c r="U2460" s="19"/>
      <c r="V2460" s="19"/>
      <c r="W2460" s="19"/>
    </row>
    <row r="2461" spans="1:23" ht="12.75">
      <c r="A2461" s="3"/>
      <c r="B2461" s="3"/>
      <c r="C2461" s="3"/>
      <c r="D2461" s="33"/>
      <c r="E2461" s="3"/>
      <c r="F2461" s="21"/>
      <c r="H2461" s="3"/>
      <c r="I2461" s="22"/>
      <c r="K2461" s="3"/>
      <c r="L2461" s="3"/>
      <c r="M2461" s="3"/>
      <c r="P2461" s="17"/>
      <c r="U2461" s="19"/>
      <c r="V2461" s="19"/>
      <c r="W2461" s="19"/>
    </row>
    <row r="2462" spans="1:23" ht="12.75">
      <c r="A2462" s="3"/>
      <c r="B2462" s="3"/>
      <c r="C2462" s="3"/>
      <c r="D2462" s="33"/>
      <c r="E2462" s="3"/>
      <c r="F2462" s="21"/>
      <c r="H2462" s="3"/>
      <c r="I2462" s="22"/>
      <c r="K2462" s="3"/>
      <c r="L2462" s="3"/>
      <c r="M2462" s="3"/>
      <c r="P2462" s="17"/>
      <c r="U2462" s="19"/>
      <c r="V2462" s="19"/>
      <c r="W2462" s="19"/>
    </row>
    <row r="2463" spans="1:23" ht="12.75">
      <c r="A2463" s="3"/>
      <c r="B2463" s="3"/>
      <c r="C2463" s="3"/>
      <c r="D2463" s="33"/>
      <c r="E2463" s="3"/>
      <c r="F2463" s="21"/>
      <c r="H2463" s="3"/>
      <c r="I2463" s="22"/>
      <c r="K2463" s="3"/>
      <c r="L2463" s="3"/>
      <c r="M2463" s="3"/>
      <c r="P2463" s="17"/>
      <c r="U2463" s="19"/>
      <c r="V2463" s="19"/>
      <c r="W2463" s="19"/>
    </row>
    <row r="2464" spans="1:23" ht="12.75">
      <c r="A2464" s="3"/>
      <c r="B2464" s="3"/>
      <c r="C2464" s="3"/>
      <c r="D2464" s="33"/>
      <c r="E2464" s="3"/>
      <c r="F2464" s="21"/>
      <c r="H2464" s="3"/>
      <c r="I2464" s="22"/>
      <c r="K2464" s="3"/>
      <c r="L2464" s="3"/>
      <c r="M2464" s="3"/>
      <c r="P2464" s="17"/>
      <c r="U2464" s="19"/>
      <c r="V2464" s="19"/>
      <c r="W2464" s="19"/>
    </row>
    <row r="2465" spans="1:23" ht="12.75">
      <c r="A2465" s="3"/>
      <c r="B2465" s="3"/>
      <c r="C2465" s="3"/>
      <c r="D2465" s="33"/>
      <c r="E2465" s="3"/>
      <c r="F2465" s="21"/>
      <c r="H2465" s="3"/>
      <c r="I2465" s="22"/>
      <c r="K2465" s="3"/>
      <c r="L2465" s="3"/>
      <c r="M2465" s="3"/>
      <c r="P2465" s="17"/>
      <c r="U2465" s="19"/>
      <c r="V2465" s="19"/>
      <c r="W2465" s="19"/>
    </row>
    <row r="2466" spans="1:23" ht="12.75">
      <c r="A2466" s="3"/>
      <c r="B2466" s="3"/>
      <c r="C2466" s="3"/>
      <c r="D2466" s="33"/>
      <c r="E2466" s="3"/>
      <c r="F2466" s="21"/>
      <c r="H2466" s="3"/>
      <c r="I2466" s="22"/>
      <c r="K2466" s="3"/>
      <c r="L2466" s="3"/>
      <c r="M2466" s="3"/>
      <c r="P2466" s="17"/>
      <c r="U2466" s="19"/>
      <c r="V2466" s="19"/>
      <c r="W2466" s="19"/>
    </row>
    <row r="2467" spans="1:23" ht="12.75">
      <c r="A2467" s="3"/>
      <c r="B2467" s="3"/>
      <c r="C2467" s="3"/>
      <c r="D2467" s="33"/>
      <c r="E2467" s="3"/>
      <c r="F2467" s="21"/>
      <c r="H2467" s="3"/>
      <c r="I2467" s="22"/>
      <c r="K2467" s="3"/>
      <c r="L2467" s="3"/>
      <c r="M2467" s="3"/>
      <c r="P2467" s="17"/>
      <c r="U2467" s="19"/>
      <c r="V2467" s="19"/>
      <c r="W2467" s="19"/>
    </row>
    <row r="2468" spans="1:23" ht="12.75">
      <c r="A2468" s="3"/>
      <c r="B2468" s="3"/>
      <c r="C2468" s="3"/>
      <c r="D2468" s="33"/>
      <c r="E2468" s="3"/>
      <c r="F2468" s="21"/>
      <c r="H2468" s="3"/>
      <c r="I2468" s="22"/>
      <c r="K2468" s="3"/>
      <c r="L2468" s="3"/>
      <c r="M2468" s="3"/>
      <c r="P2468" s="17"/>
      <c r="U2468" s="19"/>
      <c r="V2468" s="19"/>
      <c r="W2468" s="19"/>
    </row>
    <row r="2469" spans="1:23" ht="12.75">
      <c r="A2469" s="3"/>
      <c r="B2469" s="3"/>
      <c r="C2469" s="3"/>
      <c r="D2469" s="33"/>
      <c r="E2469" s="3"/>
      <c r="F2469" s="21"/>
      <c r="H2469" s="3"/>
      <c r="I2469" s="22"/>
      <c r="K2469" s="3"/>
      <c r="L2469" s="3"/>
      <c r="M2469" s="3"/>
      <c r="P2469" s="17"/>
      <c r="U2469" s="19"/>
      <c r="V2469" s="19"/>
      <c r="W2469" s="19"/>
    </row>
    <row r="2470" spans="1:23" ht="12.75">
      <c r="A2470" s="3"/>
      <c r="B2470" s="3"/>
      <c r="C2470" s="3"/>
      <c r="D2470" s="33"/>
      <c r="E2470" s="3"/>
      <c r="F2470" s="21"/>
      <c r="H2470" s="3"/>
      <c r="I2470" s="22"/>
      <c r="K2470" s="3"/>
      <c r="L2470" s="3"/>
      <c r="M2470" s="3"/>
      <c r="P2470" s="17"/>
      <c r="U2470" s="19"/>
      <c r="V2470" s="19"/>
      <c r="W2470" s="19"/>
    </row>
    <row r="2471" spans="1:23" ht="12.75">
      <c r="A2471" s="3"/>
      <c r="B2471" s="3"/>
      <c r="C2471" s="3"/>
      <c r="D2471" s="33"/>
      <c r="E2471" s="3"/>
      <c r="F2471" s="21"/>
      <c r="H2471" s="3"/>
      <c r="I2471" s="22"/>
      <c r="K2471" s="3"/>
      <c r="L2471" s="3"/>
      <c r="M2471" s="3"/>
      <c r="P2471" s="17"/>
      <c r="U2471" s="19"/>
      <c r="V2471" s="19"/>
      <c r="W2471" s="19"/>
    </row>
    <row r="2472" spans="1:23" ht="12.75">
      <c r="A2472" s="3"/>
      <c r="B2472" s="3"/>
      <c r="C2472" s="3"/>
      <c r="D2472" s="33"/>
      <c r="E2472" s="3"/>
      <c r="F2472" s="21"/>
      <c r="H2472" s="3"/>
      <c r="I2472" s="22"/>
      <c r="K2472" s="3"/>
      <c r="L2472" s="3"/>
      <c r="M2472" s="3"/>
      <c r="P2472" s="17"/>
      <c r="U2472" s="19"/>
      <c r="V2472" s="19"/>
      <c r="W2472" s="19"/>
    </row>
    <row r="2473" spans="1:23" ht="12.75">
      <c r="A2473" s="3"/>
      <c r="B2473" s="3"/>
      <c r="C2473" s="3"/>
      <c r="D2473" s="33"/>
      <c r="E2473" s="3"/>
      <c r="F2473" s="21"/>
      <c r="H2473" s="3"/>
      <c r="I2473" s="22"/>
      <c r="K2473" s="3"/>
      <c r="L2473" s="3"/>
      <c r="M2473" s="3"/>
      <c r="P2473" s="17"/>
      <c r="U2473" s="19"/>
      <c r="V2473" s="19"/>
      <c r="W2473" s="19"/>
    </row>
    <row r="2474" spans="1:23" ht="12.75">
      <c r="A2474" s="3"/>
      <c r="B2474" s="3"/>
      <c r="C2474" s="3"/>
      <c r="D2474" s="33"/>
      <c r="E2474" s="3"/>
      <c r="F2474" s="21"/>
      <c r="H2474" s="3"/>
      <c r="I2474" s="22"/>
      <c r="K2474" s="3"/>
      <c r="L2474" s="3"/>
      <c r="M2474" s="3"/>
      <c r="P2474" s="17"/>
      <c r="U2474" s="19"/>
      <c r="V2474" s="19"/>
      <c r="W2474" s="19"/>
    </row>
    <row r="2475" spans="1:23" ht="12.75">
      <c r="A2475" s="3"/>
      <c r="B2475" s="3"/>
      <c r="C2475" s="3"/>
      <c r="D2475" s="33"/>
      <c r="E2475" s="3"/>
      <c r="F2475" s="21"/>
      <c r="H2475" s="3"/>
      <c r="I2475" s="22"/>
      <c r="K2475" s="3"/>
      <c r="L2475" s="3"/>
      <c r="M2475" s="3"/>
      <c r="P2475" s="17"/>
      <c r="U2475" s="19"/>
      <c r="V2475" s="19"/>
      <c r="W2475" s="19"/>
    </row>
    <row r="2476" spans="1:23" ht="12.75">
      <c r="A2476" s="3"/>
      <c r="B2476" s="3"/>
      <c r="C2476" s="3"/>
      <c r="D2476" s="33"/>
      <c r="E2476" s="3"/>
      <c r="F2476" s="21"/>
      <c r="H2476" s="3"/>
      <c r="I2476" s="22"/>
      <c r="K2476" s="3"/>
      <c r="L2476" s="3"/>
      <c r="M2476" s="3"/>
      <c r="P2476" s="17"/>
      <c r="U2476" s="19"/>
      <c r="V2476" s="19"/>
      <c r="W2476" s="19"/>
    </row>
    <row r="2477" spans="1:23" ht="12.75">
      <c r="A2477" s="3"/>
      <c r="B2477" s="3"/>
      <c r="C2477" s="3"/>
      <c r="D2477" s="33"/>
      <c r="E2477" s="3"/>
      <c r="F2477" s="21"/>
      <c r="H2477" s="3"/>
      <c r="I2477" s="22"/>
      <c r="K2477" s="3"/>
      <c r="L2477" s="3"/>
      <c r="M2477" s="3"/>
      <c r="P2477" s="17"/>
      <c r="U2477" s="19"/>
      <c r="V2477" s="19"/>
      <c r="W2477" s="19"/>
    </row>
    <row r="2478" spans="1:23" ht="12.75">
      <c r="A2478" s="3"/>
      <c r="B2478" s="3"/>
      <c r="C2478" s="3"/>
      <c r="D2478" s="33"/>
      <c r="E2478" s="3"/>
      <c r="F2478" s="21"/>
      <c r="H2478" s="3"/>
      <c r="I2478" s="22"/>
      <c r="K2478" s="3"/>
      <c r="L2478" s="3"/>
      <c r="M2478" s="3"/>
      <c r="P2478" s="17"/>
      <c r="U2478" s="19"/>
      <c r="V2478" s="19"/>
      <c r="W2478" s="19"/>
    </row>
    <row r="2479" spans="1:23" ht="12.75">
      <c r="A2479" s="3"/>
      <c r="B2479" s="3"/>
      <c r="C2479" s="3"/>
      <c r="D2479" s="33"/>
      <c r="E2479" s="3"/>
      <c r="F2479" s="21"/>
      <c r="H2479" s="3"/>
      <c r="I2479" s="22"/>
      <c r="K2479" s="3"/>
      <c r="L2479" s="3"/>
      <c r="M2479" s="3"/>
      <c r="P2479" s="17"/>
      <c r="U2479" s="19"/>
      <c r="V2479" s="19"/>
      <c r="W2479" s="19"/>
    </row>
    <row r="2480" spans="1:23" ht="12.75">
      <c r="A2480" s="3"/>
      <c r="B2480" s="3"/>
      <c r="C2480" s="3"/>
      <c r="D2480" s="33"/>
      <c r="E2480" s="3"/>
      <c r="F2480" s="21"/>
      <c r="H2480" s="3"/>
      <c r="I2480" s="22"/>
      <c r="K2480" s="3"/>
      <c r="L2480" s="3"/>
      <c r="M2480" s="3"/>
      <c r="P2480" s="17"/>
      <c r="U2480" s="19"/>
      <c r="V2480" s="19"/>
      <c r="W2480" s="19"/>
    </row>
    <row r="2481" spans="1:23" ht="12.75">
      <c r="A2481" s="3"/>
      <c r="B2481" s="3"/>
      <c r="C2481" s="3"/>
      <c r="D2481" s="33"/>
      <c r="E2481" s="3"/>
      <c r="F2481" s="21"/>
      <c r="H2481" s="3"/>
      <c r="I2481" s="22"/>
      <c r="K2481" s="3"/>
      <c r="L2481" s="3"/>
      <c r="M2481" s="3"/>
      <c r="P2481" s="17"/>
      <c r="U2481" s="19"/>
      <c r="V2481" s="19"/>
      <c r="W2481" s="19"/>
    </row>
    <row r="2482" spans="1:23" ht="12.75">
      <c r="A2482" s="3"/>
      <c r="B2482" s="3"/>
      <c r="C2482" s="3"/>
      <c r="D2482" s="33"/>
      <c r="E2482" s="3"/>
      <c r="F2482" s="21"/>
      <c r="H2482" s="3"/>
      <c r="I2482" s="22"/>
      <c r="K2482" s="3"/>
      <c r="L2482" s="3"/>
      <c r="M2482" s="3"/>
      <c r="P2482" s="17"/>
      <c r="U2482" s="19"/>
      <c r="V2482" s="19"/>
      <c r="W2482" s="19"/>
    </row>
    <row r="2483" spans="1:23" ht="12.75">
      <c r="A2483" s="3"/>
      <c r="B2483" s="3"/>
      <c r="C2483" s="3"/>
      <c r="D2483" s="33"/>
      <c r="E2483" s="3"/>
      <c r="F2483" s="21"/>
      <c r="H2483" s="3"/>
      <c r="I2483" s="22"/>
      <c r="K2483" s="3"/>
      <c r="L2483" s="3"/>
      <c r="M2483" s="3"/>
      <c r="P2483" s="17"/>
      <c r="U2483" s="19"/>
      <c r="V2483" s="19"/>
      <c r="W2483" s="19"/>
    </row>
    <row r="2484" spans="1:23" ht="12.75">
      <c r="A2484" s="3"/>
      <c r="B2484" s="3"/>
      <c r="C2484" s="3"/>
      <c r="D2484" s="33"/>
      <c r="E2484" s="3"/>
      <c r="F2484" s="21"/>
      <c r="H2484" s="3"/>
      <c r="I2484" s="22"/>
      <c r="K2484" s="3"/>
      <c r="L2484" s="3"/>
      <c r="M2484" s="3"/>
      <c r="P2484" s="17"/>
      <c r="U2484" s="19"/>
      <c r="V2484" s="19"/>
      <c r="W2484" s="19"/>
    </row>
    <row r="2485" spans="1:23" ht="12.75">
      <c r="A2485" s="3"/>
      <c r="B2485" s="3"/>
      <c r="C2485" s="3"/>
      <c r="D2485" s="33"/>
      <c r="E2485" s="3"/>
      <c r="F2485" s="21"/>
      <c r="H2485" s="3"/>
      <c r="I2485" s="22"/>
      <c r="K2485" s="3"/>
      <c r="L2485" s="3"/>
      <c r="M2485" s="3"/>
      <c r="P2485" s="17"/>
      <c r="U2485" s="19"/>
      <c r="V2485" s="19"/>
      <c r="W2485" s="19"/>
    </row>
    <row r="2486" spans="1:23" ht="12.75">
      <c r="A2486" s="3"/>
      <c r="B2486" s="3"/>
      <c r="C2486" s="3"/>
      <c r="D2486" s="33"/>
      <c r="E2486" s="3"/>
      <c r="F2486" s="21"/>
      <c r="H2486" s="3"/>
      <c r="I2486" s="22"/>
      <c r="K2486" s="3"/>
      <c r="L2486" s="3"/>
      <c r="M2486" s="3"/>
      <c r="P2486" s="17"/>
      <c r="U2486" s="19"/>
      <c r="V2486" s="19"/>
      <c r="W2486" s="19"/>
    </row>
    <row r="2487" spans="1:23" ht="12.75">
      <c r="A2487" s="3"/>
      <c r="B2487" s="3"/>
      <c r="C2487" s="3"/>
      <c r="D2487" s="33"/>
      <c r="E2487" s="3"/>
      <c r="F2487" s="21"/>
      <c r="H2487" s="3"/>
      <c r="I2487" s="22"/>
      <c r="K2487" s="3"/>
      <c r="L2487" s="3"/>
      <c r="M2487" s="3"/>
      <c r="P2487" s="17"/>
      <c r="U2487" s="19"/>
      <c r="V2487" s="19"/>
      <c r="W2487" s="19"/>
    </row>
    <row r="2488" spans="1:23" ht="12.75">
      <c r="A2488" s="3"/>
      <c r="B2488" s="3"/>
      <c r="C2488" s="3"/>
      <c r="D2488" s="33"/>
      <c r="E2488" s="3"/>
      <c r="F2488" s="21"/>
      <c r="H2488" s="3"/>
      <c r="I2488" s="22"/>
      <c r="K2488" s="3"/>
      <c r="L2488" s="3"/>
      <c r="M2488" s="3"/>
      <c r="P2488" s="17"/>
      <c r="U2488" s="19"/>
      <c r="V2488" s="19"/>
      <c r="W2488" s="19"/>
    </row>
    <row r="2489" spans="1:23" ht="12.75">
      <c r="A2489" s="3"/>
      <c r="B2489" s="3"/>
      <c r="C2489" s="3"/>
      <c r="D2489" s="33"/>
      <c r="E2489" s="3"/>
      <c r="F2489" s="21"/>
      <c r="H2489" s="3"/>
      <c r="I2489" s="22"/>
      <c r="K2489" s="3"/>
      <c r="L2489" s="3"/>
      <c r="M2489" s="3"/>
      <c r="P2489" s="17"/>
      <c r="U2489" s="19"/>
      <c r="V2489" s="19"/>
      <c r="W2489" s="19"/>
    </row>
    <row r="2490" spans="1:23" ht="12.75">
      <c r="A2490" s="3"/>
      <c r="B2490" s="3"/>
      <c r="C2490" s="3"/>
      <c r="D2490" s="33"/>
      <c r="E2490" s="3"/>
      <c r="F2490" s="21"/>
      <c r="H2490" s="3"/>
      <c r="I2490" s="22"/>
      <c r="K2490" s="3"/>
      <c r="L2490" s="3"/>
      <c r="M2490" s="3"/>
      <c r="P2490" s="17"/>
      <c r="U2490" s="19"/>
      <c r="V2490" s="19"/>
      <c r="W2490" s="19"/>
    </row>
    <row r="2491" spans="1:23" ht="12.75">
      <c r="A2491" s="3"/>
      <c r="B2491" s="3"/>
      <c r="C2491" s="3"/>
      <c r="D2491" s="33"/>
      <c r="E2491" s="3"/>
      <c r="F2491" s="21"/>
      <c r="H2491" s="3"/>
      <c r="I2491" s="22"/>
      <c r="K2491" s="3"/>
      <c r="L2491" s="3"/>
      <c r="M2491" s="3"/>
      <c r="P2491" s="17"/>
      <c r="U2491" s="19"/>
      <c r="V2491" s="19"/>
      <c r="W2491" s="19"/>
    </row>
    <row r="2492" spans="1:23" ht="12.75">
      <c r="A2492" s="3"/>
      <c r="B2492" s="3"/>
      <c r="C2492" s="3"/>
      <c r="D2492" s="33"/>
      <c r="E2492" s="3"/>
      <c r="F2492" s="21"/>
      <c r="H2492" s="3"/>
      <c r="I2492" s="22"/>
      <c r="K2492" s="3"/>
      <c r="L2492" s="3"/>
      <c r="M2492" s="3"/>
      <c r="P2492" s="17"/>
      <c r="U2492" s="19"/>
      <c r="V2492" s="19"/>
      <c r="W2492" s="19"/>
    </row>
    <row r="2493" spans="1:23" ht="12.75">
      <c r="A2493" s="3"/>
      <c r="B2493" s="3"/>
      <c r="C2493" s="3"/>
      <c r="D2493" s="33"/>
      <c r="E2493" s="3"/>
      <c r="F2493" s="21"/>
      <c r="H2493" s="3"/>
      <c r="I2493" s="22"/>
      <c r="K2493" s="3"/>
      <c r="L2493" s="3"/>
      <c r="M2493" s="3"/>
      <c r="P2493" s="17"/>
      <c r="U2493" s="19"/>
      <c r="V2493" s="19"/>
      <c r="W2493" s="19"/>
    </row>
    <row r="2494" spans="1:23" ht="12.75">
      <c r="A2494" s="3"/>
      <c r="B2494" s="3"/>
      <c r="C2494" s="3"/>
      <c r="D2494" s="33"/>
      <c r="E2494" s="3"/>
      <c r="F2494" s="21"/>
      <c r="H2494" s="3"/>
      <c r="I2494" s="22"/>
      <c r="K2494" s="3"/>
      <c r="L2494" s="3"/>
      <c r="M2494" s="3"/>
      <c r="P2494" s="17"/>
      <c r="U2494" s="19"/>
      <c r="V2494" s="19"/>
      <c r="W2494" s="19"/>
    </row>
    <row r="2495" spans="1:23" ht="12.75">
      <c r="A2495" s="3"/>
      <c r="B2495" s="3"/>
      <c r="C2495" s="3"/>
      <c r="D2495" s="33"/>
      <c r="E2495" s="3"/>
      <c r="F2495" s="21"/>
      <c r="H2495" s="3"/>
      <c r="I2495" s="22"/>
      <c r="K2495" s="3"/>
      <c r="L2495" s="3"/>
      <c r="M2495" s="3"/>
      <c r="P2495" s="17"/>
      <c r="U2495" s="19"/>
      <c r="V2495" s="19"/>
      <c r="W2495" s="19"/>
    </row>
    <row r="2496" spans="1:23" ht="12.75">
      <c r="A2496" s="3"/>
      <c r="B2496" s="3"/>
      <c r="C2496" s="3"/>
      <c r="D2496" s="33"/>
      <c r="E2496" s="3"/>
      <c r="F2496" s="21"/>
      <c r="H2496" s="3"/>
      <c r="I2496" s="22"/>
      <c r="K2496" s="3"/>
      <c r="L2496" s="3"/>
      <c r="M2496" s="3"/>
      <c r="P2496" s="17"/>
      <c r="U2496" s="19"/>
      <c r="V2496" s="19"/>
      <c r="W2496" s="19"/>
    </row>
    <row r="2497" spans="1:23" ht="12.75">
      <c r="A2497" s="3"/>
      <c r="B2497" s="3"/>
      <c r="C2497" s="3"/>
      <c r="D2497" s="33"/>
      <c r="E2497" s="3"/>
      <c r="F2497" s="21"/>
      <c r="H2497" s="3"/>
      <c r="I2497" s="22"/>
      <c r="K2497" s="3"/>
      <c r="L2497" s="3"/>
      <c r="M2497" s="3"/>
      <c r="P2497" s="17"/>
      <c r="U2497" s="19"/>
      <c r="V2497" s="19"/>
      <c r="W2497" s="19"/>
    </row>
    <row r="2498" spans="1:23" ht="12.75">
      <c r="A2498" s="3"/>
      <c r="B2498" s="3"/>
      <c r="C2498" s="3"/>
      <c r="D2498" s="33"/>
      <c r="E2498" s="3"/>
      <c r="F2498" s="21"/>
      <c r="H2498" s="3"/>
      <c r="I2498" s="22"/>
      <c r="K2498" s="3"/>
      <c r="L2498" s="3"/>
      <c r="M2498" s="3"/>
      <c r="P2498" s="17"/>
      <c r="U2498" s="19"/>
      <c r="V2498" s="19"/>
      <c r="W2498" s="19"/>
    </row>
    <row r="2499" spans="1:23" ht="12.75">
      <c r="A2499" s="3"/>
      <c r="B2499" s="3"/>
      <c r="C2499" s="3"/>
      <c r="D2499" s="33"/>
      <c r="E2499" s="3"/>
      <c r="F2499" s="21"/>
      <c r="H2499" s="3"/>
      <c r="I2499" s="22"/>
      <c r="K2499" s="3"/>
      <c r="L2499" s="3"/>
      <c r="M2499" s="3"/>
      <c r="P2499" s="17"/>
      <c r="U2499" s="19"/>
      <c r="V2499" s="19"/>
      <c r="W2499" s="19"/>
    </row>
    <row r="2500" spans="1:23" ht="12.75">
      <c r="A2500" s="3"/>
      <c r="B2500" s="3"/>
      <c r="C2500" s="3"/>
      <c r="D2500" s="33"/>
      <c r="E2500" s="3"/>
      <c r="F2500" s="21"/>
      <c r="H2500" s="3"/>
      <c r="I2500" s="22"/>
      <c r="K2500" s="3"/>
      <c r="L2500" s="3"/>
      <c r="M2500" s="3"/>
      <c r="P2500" s="17"/>
      <c r="U2500" s="19"/>
      <c r="V2500" s="19"/>
      <c r="W2500" s="19"/>
    </row>
    <row r="2501" spans="1:23" ht="12.75">
      <c r="A2501" s="3"/>
      <c r="B2501" s="3"/>
      <c r="C2501" s="3"/>
      <c r="D2501" s="33"/>
      <c r="E2501" s="3"/>
      <c r="F2501" s="21"/>
      <c r="H2501" s="3"/>
      <c r="I2501" s="22"/>
      <c r="K2501" s="3"/>
      <c r="L2501" s="3"/>
      <c r="M2501" s="3"/>
      <c r="P2501" s="17"/>
      <c r="U2501" s="19"/>
      <c r="V2501" s="19"/>
      <c r="W2501" s="19"/>
    </row>
    <row r="2502" spans="1:23" ht="12.75">
      <c r="A2502" s="3"/>
      <c r="B2502" s="3"/>
      <c r="C2502" s="3"/>
      <c r="D2502" s="33"/>
      <c r="E2502" s="3"/>
      <c r="F2502" s="21"/>
      <c r="H2502" s="3"/>
      <c r="I2502" s="22"/>
      <c r="K2502" s="3"/>
      <c r="L2502" s="3"/>
      <c r="M2502" s="3"/>
      <c r="P2502" s="17"/>
      <c r="U2502" s="19"/>
      <c r="V2502" s="19"/>
      <c r="W2502" s="19"/>
    </row>
    <row r="2503" spans="1:23" ht="12.75">
      <c r="A2503" s="3"/>
      <c r="B2503" s="3"/>
      <c r="C2503" s="3"/>
      <c r="D2503" s="33"/>
      <c r="E2503" s="3"/>
      <c r="F2503" s="21"/>
      <c r="H2503" s="3"/>
      <c r="I2503" s="22"/>
      <c r="K2503" s="3"/>
      <c r="L2503" s="3"/>
      <c r="M2503" s="3"/>
      <c r="P2503" s="17"/>
      <c r="U2503" s="19"/>
      <c r="V2503" s="19"/>
      <c r="W2503" s="19"/>
    </row>
    <row r="2504" spans="1:23" ht="12.75">
      <c r="A2504" s="3"/>
      <c r="B2504" s="3"/>
      <c r="C2504" s="3"/>
      <c r="D2504" s="33"/>
      <c r="E2504" s="3"/>
      <c r="F2504" s="21"/>
      <c r="H2504" s="3"/>
      <c r="I2504" s="22"/>
      <c r="K2504" s="3"/>
      <c r="L2504" s="3"/>
      <c r="M2504" s="3"/>
      <c r="P2504" s="17"/>
      <c r="U2504" s="19"/>
      <c r="V2504" s="19"/>
      <c r="W2504" s="19"/>
    </row>
    <row r="2505" spans="1:23" ht="12.75">
      <c r="A2505" s="3"/>
      <c r="B2505" s="3"/>
      <c r="C2505" s="3"/>
      <c r="D2505" s="33"/>
      <c r="E2505" s="3"/>
      <c r="F2505" s="21"/>
      <c r="H2505" s="3"/>
      <c r="I2505" s="22"/>
      <c r="K2505" s="3"/>
      <c r="L2505" s="3"/>
      <c r="M2505" s="3"/>
      <c r="P2505" s="17"/>
      <c r="U2505" s="19"/>
      <c r="V2505" s="19"/>
      <c r="W2505" s="19"/>
    </row>
    <row r="2506" spans="1:23" ht="12.75">
      <c r="A2506" s="3"/>
      <c r="B2506" s="3"/>
      <c r="C2506" s="3"/>
      <c r="D2506" s="33"/>
      <c r="E2506" s="3"/>
      <c r="F2506" s="21"/>
      <c r="H2506" s="3"/>
      <c r="I2506" s="22"/>
      <c r="K2506" s="3"/>
      <c r="L2506" s="3"/>
      <c r="M2506" s="3"/>
      <c r="P2506" s="17"/>
      <c r="U2506" s="19"/>
      <c r="V2506" s="19"/>
      <c r="W2506" s="19"/>
    </row>
    <row r="2507" spans="1:23" ht="12.75">
      <c r="A2507" s="3"/>
      <c r="B2507" s="3"/>
      <c r="C2507" s="3"/>
      <c r="D2507" s="33"/>
      <c r="E2507" s="3"/>
      <c r="F2507" s="21"/>
      <c r="H2507" s="3"/>
      <c r="I2507" s="22"/>
      <c r="K2507" s="3"/>
      <c r="L2507" s="3"/>
      <c r="M2507" s="3"/>
      <c r="P2507" s="17"/>
      <c r="U2507" s="19"/>
      <c r="V2507" s="19"/>
      <c r="W2507" s="19"/>
    </row>
    <row r="2508" spans="1:23" ht="12.75">
      <c r="A2508" s="3"/>
      <c r="B2508" s="3"/>
      <c r="C2508" s="3"/>
      <c r="D2508" s="33"/>
      <c r="E2508" s="3"/>
      <c r="F2508" s="21"/>
      <c r="H2508" s="3"/>
      <c r="I2508" s="22"/>
      <c r="K2508" s="3"/>
      <c r="L2508" s="3"/>
      <c r="M2508" s="3"/>
      <c r="P2508" s="17"/>
      <c r="U2508" s="19"/>
      <c r="V2508" s="19"/>
      <c r="W2508" s="19"/>
    </row>
    <row r="2509" spans="1:23" ht="12.75">
      <c r="A2509" s="3"/>
      <c r="B2509" s="3"/>
      <c r="C2509" s="3"/>
      <c r="D2509" s="33"/>
      <c r="E2509" s="3"/>
      <c r="F2509" s="21"/>
      <c r="H2509" s="3"/>
      <c r="I2509" s="22"/>
      <c r="K2509" s="3"/>
      <c r="L2509" s="3"/>
      <c r="M2509" s="3"/>
      <c r="P2509" s="17"/>
      <c r="U2509" s="19"/>
      <c r="V2509" s="19"/>
      <c r="W2509" s="19"/>
    </row>
    <row r="2510" spans="1:23" ht="12.75">
      <c r="A2510" s="3"/>
      <c r="B2510" s="3"/>
      <c r="C2510" s="3"/>
      <c r="D2510" s="33"/>
      <c r="E2510" s="3"/>
      <c r="F2510" s="21"/>
      <c r="H2510" s="3"/>
      <c r="I2510" s="22"/>
      <c r="K2510" s="3"/>
      <c r="L2510" s="3"/>
      <c r="M2510" s="3"/>
      <c r="P2510" s="17"/>
      <c r="U2510" s="19"/>
      <c r="V2510" s="19"/>
      <c r="W2510" s="19"/>
    </row>
    <row r="2511" spans="1:23" ht="12.75">
      <c r="A2511" s="3"/>
      <c r="B2511" s="3"/>
      <c r="C2511" s="3"/>
      <c r="D2511" s="33"/>
      <c r="E2511" s="3"/>
      <c r="F2511" s="21"/>
      <c r="H2511" s="3"/>
      <c r="I2511" s="22"/>
      <c r="K2511" s="3"/>
      <c r="L2511" s="3"/>
      <c r="M2511" s="3"/>
      <c r="P2511" s="17"/>
      <c r="U2511" s="19"/>
      <c r="V2511" s="19"/>
      <c r="W2511" s="19"/>
    </row>
    <row r="2512" spans="1:23" ht="12.75">
      <c r="A2512" s="3"/>
      <c r="B2512" s="3"/>
      <c r="C2512" s="3"/>
      <c r="D2512" s="33"/>
      <c r="E2512" s="3"/>
      <c r="F2512" s="21"/>
      <c r="H2512" s="3"/>
      <c r="I2512" s="22"/>
      <c r="K2512" s="3"/>
      <c r="L2512" s="3"/>
      <c r="M2512" s="3"/>
      <c r="P2512" s="17"/>
      <c r="U2512" s="19"/>
      <c r="V2512" s="19"/>
      <c r="W2512" s="19"/>
    </row>
    <row r="2513" spans="1:23" ht="12.75">
      <c r="A2513" s="3"/>
      <c r="B2513" s="3"/>
      <c r="C2513" s="3"/>
      <c r="D2513" s="33"/>
      <c r="E2513" s="3"/>
      <c r="F2513" s="21"/>
      <c r="H2513" s="3"/>
      <c r="I2513" s="22"/>
      <c r="K2513" s="3"/>
      <c r="L2513" s="3"/>
      <c r="M2513" s="3"/>
      <c r="P2513" s="17"/>
      <c r="U2513" s="19"/>
      <c r="V2513" s="19"/>
      <c r="W2513" s="19"/>
    </row>
    <row r="2514" spans="1:23" ht="12.75">
      <c r="A2514" s="3"/>
      <c r="B2514" s="3"/>
      <c r="C2514" s="3"/>
      <c r="D2514" s="33"/>
      <c r="E2514" s="3"/>
      <c r="F2514" s="21"/>
      <c r="H2514" s="3"/>
      <c r="I2514" s="22"/>
      <c r="K2514" s="3"/>
      <c r="L2514" s="3"/>
      <c r="M2514" s="3"/>
      <c r="P2514" s="17"/>
      <c r="U2514" s="19"/>
      <c r="V2514" s="19"/>
      <c r="W2514" s="19"/>
    </row>
    <row r="2515" spans="1:23" ht="12.75">
      <c r="A2515" s="3"/>
      <c r="B2515" s="3"/>
      <c r="C2515" s="3"/>
      <c r="D2515" s="33"/>
      <c r="E2515" s="3"/>
      <c r="F2515" s="21"/>
      <c r="H2515" s="3"/>
      <c r="I2515" s="22"/>
      <c r="K2515" s="3"/>
      <c r="L2515" s="3"/>
      <c r="M2515" s="3"/>
      <c r="P2515" s="17"/>
      <c r="U2515" s="19"/>
      <c r="V2515" s="19"/>
      <c r="W2515" s="19"/>
    </row>
    <row r="2516" spans="1:23" ht="12.75">
      <c r="A2516" s="3"/>
      <c r="B2516" s="3"/>
      <c r="C2516" s="3"/>
      <c r="D2516" s="33"/>
      <c r="E2516" s="3"/>
      <c r="F2516" s="21"/>
      <c r="H2516" s="3"/>
      <c r="I2516" s="22"/>
      <c r="K2516" s="3"/>
      <c r="L2516" s="3"/>
      <c r="M2516" s="3"/>
      <c r="P2516" s="17"/>
      <c r="U2516" s="19"/>
      <c r="V2516" s="19"/>
      <c r="W2516" s="19"/>
    </row>
    <row r="2517" spans="1:23" ht="12.75">
      <c r="A2517" s="3"/>
      <c r="B2517" s="3"/>
      <c r="C2517" s="3"/>
      <c r="D2517" s="33"/>
      <c r="E2517" s="3"/>
      <c r="F2517" s="21"/>
      <c r="H2517" s="3"/>
      <c r="I2517" s="22"/>
      <c r="K2517" s="3"/>
      <c r="L2517" s="3"/>
      <c r="M2517" s="3"/>
      <c r="P2517" s="17"/>
      <c r="U2517" s="19"/>
      <c r="V2517" s="19"/>
      <c r="W2517" s="19"/>
    </row>
    <row r="2518" spans="1:23" ht="12.75">
      <c r="A2518" s="3"/>
      <c r="B2518" s="3"/>
      <c r="C2518" s="3"/>
      <c r="D2518" s="33"/>
      <c r="E2518" s="3"/>
      <c r="F2518" s="21"/>
      <c r="H2518" s="3"/>
      <c r="I2518" s="22"/>
      <c r="K2518" s="3"/>
      <c r="L2518" s="3"/>
      <c r="M2518" s="3"/>
      <c r="P2518" s="17"/>
      <c r="U2518" s="19"/>
      <c r="V2518" s="19"/>
      <c r="W2518" s="19"/>
    </row>
    <row r="2519" spans="1:23" ht="12.75">
      <c r="A2519" s="3"/>
      <c r="B2519" s="3"/>
      <c r="C2519" s="3"/>
      <c r="D2519" s="33"/>
      <c r="E2519" s="3"/>
      <c r="F2519" s="21"/>
      <c r="H2519" s="3"/>
      <c r="I2519" s="22"/>
      <c r="K2519" s="3"/>
      <c r="L2519" s="3"/>
      <c r="M2519" s="3"/>
      <c r="P2519" s="17"/>
      <c r="U2519" s="19"/>
      <c r="V2519" s="19"/>
      <c r="W2519" s="19"/>
    </row>
    <row r="2520" spans="1:23" ht="12.75">
      <c r="A2520" s="3"/>
      <c r="B2520" s="3"/>
      <c r="C2520" s="3"/>
      <c r="D2520" s="33"/>
      <c r="E2520" s="3"/>
      <c r="F2520" s="21"/>
      <c r="H2520" s="3"/>
      <c r="I2520" s="22"/>
      <c r="K2520" s="3"/>
      <c r="L2520" s="3"/>
      <c r="M2520" s="3"/>
      <c r="P2520" s="17"/>
      <c r="U2520" s="19"/>
      <c r="V2520" s="19"/>
      <c r="W2520" s="19"/>
    </row>
    <row r="2521" spans="1:23" ht="12.75">
      <c r="A2521" s="3"/>
      <c r="B2521" s="3"/>
      <c r="C2521" s="3"/>
      <c r="D2521" s="33"/>
      <c r="E2521" s="3"/>
      <c r="F2521" s="21"/>
      <c r="H2521" s="3"/>
      <c r="I2521" s="22"/>
      <c r="K2521" s="3"/>
      <c r="L2521" s="3"/>
      <c r="M2521" s="3"/>
      <c r="P2521" s="17"/>
      <c r="U2521" s="19"/>
      <c r="V2521" s="19"/>
      <c r="W2521" s="19"/>
    </row>
    <row r="2522" spans="1:23" ht="12.75">
      <c r="A2522" s="3"/>
      <c r="B2522" s="3"/>
      <c r="C2522" s="3"/>
      <c r="D2522" s="33"/>
      <c r="E2522" s="3"/>
      <c r="F2522" s="21"/>
      <c r="H2522" s="3"/>
      <c r="I2522" s="22"/>
      <c r="K2522" s="3"/>
      <c r="L2522" s="3"/>
      <c r="M2522" s="3"/>
      <c r="P2522" s="17"/>
      <c r="U2522" s="19"/>
      <c r="V2522" s="19"/>
      <c r="W2522" s="19"/>
    </row>
    <row r="2523" spans="1:23" ht="12.75">
      <c r="A2523" s="3"/>
      <c r="B2523" s="3"/>
      <c r="C2523" s="3"/>
      <c r="D2523" s="33"/>
      <c r="E2523" s="3"/>
      <c r="F2523" s="21"/>
      <c r="H2523" s="3"/>
      <c r="I2523" s="22"/>
      <c r="K2523" s="3"/>
      <c r="L2523" s="3"/>
      <c r="M2523" s="3"/>
      <c r="P2523" s="17"/>
      <c r="U2523" s="19"/>
      <c r="V2523" s="19"/>
      <c r="W2523" s="19"/>
    </row>
    <row r="2524" spans="1:23" ht="12.75">
      <c r="A2524" s="3"/>
      <c r="B2524" s="3"/>
      <c r="C2524" s="3"/>
      <c r="D2524" s="33"/>
      <c r="E2524" s="3"/>
      <c r="F2524" s="21"/>
      <c r="H2524" s="3"/>
      <c r="I2524" s="22"/>
      <c r="K2524" s="3"/>
      <c r="L2524" s="3"/>
      <c r="M2524" s="3"/>
      <c r="P2524" s="17"/>
      <c r="U2524" s="19"/>
      <c r="V2524" s="19"/>
      <c r="W2524" s="19"/>
    </row>
    <row r="2525" spans="1:23" ht="12.75">
      <c r="A2525" s="3"/>
      <c r="B2525" s="3"/>
      <c r="C2525" s="3"/>
      <c r="D2525" s="33"/>
      <c r="E2525" s="3"/>
      <c r="F2525" s="21"/>
      <c r="H2525" s="3"/>
      <c r="I2525" s="22"/>
      <c r="K2525" s="3"/>
      <c r="L2525" s="3"/>
      <c r="M2525" s="3"/>
      <c r="P2525" s="17"/>
      <c r="U2525" s="19"/>
      <c r="V2525" s="19"/>
      <c r="W2525" s="19"/>
    </row>
    <row r="2526" spans="1:23" ht="12.75">
      <c r="A2526" s="3"/>
      <c r="B2526" s="3"/>
      <c r="C2526" s="3"/>
      <c r="D2526" s="33"/>
      <c r="E2526" s="3"/>
      <c r="F2526" s="21"/>
      <c r="H2526" s="3"/>
      <c r="I2526" s="22"/>
      <c r="K2526" s="3"/>
      <c r="L2526" s="3"/>
      <c r="M2526" s="3"/>
      <c r="P2526" s="17"/>
      <c r="U2526" s="19"/>
      <c r="V2526" s="19"/>
      <c r="W2526" s="19"/>
    </row>
    <row r="2527" spans="1:23" ht="12.75">
      <c r="A2527" s="3"/>
      <c r="B2527" s="3"/>
      <c r="C2527" s="3"/>
      <c r="D2527" s="33"/>
      <c r="E2527" s="3"/>
      <c r="F2527" s="21"/>
      <c r="H2527" s="3"/>
      <c r="I2527" s="22"/>
      <c r="K2527" s="3"/>
      <c r="L2527" s="3"/>
      <c r="M2527" s="3"/>
      <c r="P2527" s="17"/>
      <c r="U2527" s="19"/>
      <c r="V2527" s="19"/>
      <c r="W2527" s="19"/>
    </row>
    <row r="2528" spans="1:23" ht="12.75">
      <c r="A2528" s="3"/>
      <c r="B2528" s="3"/>
      <c r="C2528" s="3"/>
      <c r="D2528" s="33"/>
      <c r="E2528" s="3"/>
      <c r="F2528" s="21"/>
      <c r="H2528" s="3"/>
      <c r="I2528" s="22"/>
      <c r="K2528" s="3"/>
      <c r="L2528" s="3"/>
      <c r="M2528" s="3"/>
      <c r="P2528" s="17"/>
      <c r="U2528" s="19"/>
      <c r="V2528" s="19"/>
      <c r="W2528" s="19"/>
    </row>
    <row r="2529" spans="1:23" ht="12.75">
      <c r="A2529" s="3"/>
      <c r="B2529" s="3"/>
      <c r="C2529" s="3"/>
      <c r="D2529" s="33"/>
      <c r="E2529" s="3"/>
      <c r="F2529" s="21"/>
      <c r="H2529" s="3"/>
      <c r="I2529" s="22"/>
      <c r="K2529" s="3"/>
      <c r="L2529" s="3"/>
      <c r="M2529" s="3"/>
      <c r="P2529" s="17"/>
      <c r="U2529" s="19"/>
      <c r="V2529" s="19"/>
      <c r="W2529" s="19"/>
    </row>
    <row r="2530" spans="1:23" ht="12.75">
      <c r="A2530" s="3"/>
      <c r="B2530" s="3"/>
      <c r="C2530" s="3"/>
      <c r="D2530" s="33"/>
      <c r="E2530" s="3"/>
      <c r="F2530" s="21"/>
      <c r="H2530" s="3"/>
      <c r="I2530" s="22"/>
      <c r="K2530" s="3"/>
      <c r="L2530" s="3"/>
      <c r="M2530" s="3"/>
      <c r="P2530" s="17"/>
      <c r="U2530" s="19"/>
      <c r="V2530" s="19"/>
      <c r="W2530" s="19"/>
    </row>
    <row r="2531" spans="1:23" ht="12.75">
      <c r="A2531" s="3"/>
      <c r="B2531" s="3"/>
      <c r="C2531" s="3"/>
      <c r="D2531" s="33"/>
      <c r="E2531" s="3"/>
      <c r="F2531" s="21"/>
      <c r="H2531" s="3"/>
      <c r="I2531" s="22"/>
      <c r="K2531" s="3"/>
      <c r="L2531" s="3"/>
      <c r="M2531" s="3"/>
      <c r="P2531" s="17"/>
      <c r="U2531" s="19"/>
      <c r="V2531" s="19"/>
      <c r="W2531" s="19"/>
    </row>
    <row r="2532" spans="1:23" ht="12.75">
      <c r="A2532" s="3"/>
      <c r="B2532" s="3"/>
      <c r="C2532" s="3"/>
      <c r="D2532" s="33"/>
      <c r="E2532" s="3"/>
      <c r="F2532" s="21"/>
      <c r="H2532" s="3"/>
      <c r="I2532" s="22"/>
      <c r="K2532" s="3"/>
      <c r="L2532" s="3"/>
      <c r="M2532" s="3"/>
      <c r="P2532" s="17"/>
      <c r="U2532" s="19"/>
      <c r="V2532" s="19"/>
      <c r="W2532" s="19"/>
    </row>
    <row r="2533" spans="1:23" ht="12.75">
      <c r="A2533" s="3"/>
      <c r="B2533" s="3"/>
      <c r="C2533" s="3"/>
      <c r="D2533" s="33"/>
      <c r="E2533" s="3"/>
      <c r="F2533" s="21"/>
      <c r="H2533" s="3"/>
      <c r="I2533" s="22"/>
      <c r="K2533" s="3"/>
      <c r="L2533" s="3"/>
      <c r="M2533" s="3"/>
      <c r="P2533" s="17"/>
      <c r="U2533" s="19"/>
      <c r="V2533" s="19"/>
      <c r="W2533" s="19"/>
    </row>
    <row r="2534" spans="1:23" ht="12.75">
      <c r="A2534" s="3"/>
      <c r="B2534" s="3"/>
      <c r="C2534" s="3"/>
      <c r="D2534" s="33"/>
      <c r="E2534" s="3"/>
      <c r="F2534" s="21"/>
      <c r="H2534" s="3"/>
      <c r="I2534" s="22"/>
      <c r="K2534" s="3"/>
      <c r="L2534" s="3"/>
      <c r="M2534" s="3"/>
      <c r="P2534" s="17"/>
      <c r="U2534" s="19"/>
      <c r="V2534" s="19"/>
      <c r="W2534" s="19"/>
    </row>
    <row r="2535" spans="1:23" ht="12.75">
      <c r="A2535" s="3"/>
      <c r="B2535" s="3"/>
      <c r="C2535" s="3"/>
      <c r="D2535" s="33"/>
      <c r="E2535" s="3"/>
      <c r="F2535" s="21"/>
      <c r="H2535" s="3"/>
      <c r="I2535" s="22"/>
      <c r="K2535" s="3"/>
      <c r="L2535" s="3"/>
      <c r="M2535" s="3"/>
      <c r="P2535" s="17"/>
      <c r="U2535" s="19"/>
      <c r="V2535" s="19"/>
      <c r="W2535" s="19"/>
    </row>
    <row r="2536" spans="1:23" ht="12.75">
      <c r="A2536" s="3"/>
      <c r="B2536" s="3"/>
      <c r="C2536" s="3"/>
      <c r="D2536" s="33"/>
      <c r="E2536" s="3"/>
      <c r="F2536" s="21"/>
      <c r="H2536" s="3"/>
      <c r="I2536" s="22"/>
      <c r="K2536" s="3"/>
      <c r="L2536" s="3"/>
      <c r="M2536" s="3"/>
      <c r="P2536" s="17"/>
      <c r="U2536" s="19"/>
      <c r="V2536" s="19"/>
      <c r="W2536" s="19"/>
    </row>
    <row r="2537" spans="1:23" ht="12.75">
      <c r="A2537" s="3"/>
      <c r="B2537" s="3"/>
      <c r="C2537" s="3"/>
      <c r="D2537" s="33"/>
      <c r="E2537" s="3"/>
      <c r="F2537" s="21"/>
      <c r="H2537" s="3"/>
      <c r="I2537" s="22"/>
      <c r="K2537" s="3"/>
      <c r="L2537" s="3"/>
      <c r="M2537" s="3"/>
      <c r="P2537" s="17"/>
      <c r="U2537" s="19"/>
      <c r="V2537" s="19"/>
      <c r="W2537" s="19"/>
    </row>
    <row r="2538" spans="1:23" ht="12.75">
      <c r="A2538" s="3"/>
      <c r="B2538" s="3"/>
      <c r="C2538" s="3"/>
      <c r="D2538" s="33"/>
      <c r="E2538" s="3"/>
      <c r="F2538" s="21"/>
      <c r="H2538" s="3"/>
      <c r="I2538" s="22"/>
      <c r="K2538" s="3"/>
      <c r="L2538" s="3"/>
      <c r="M2538" s="3"/>
      <c r="P2538" s="17"/>
      <c r="U2538" s="19"/>
      <c r="V2538" s="19"/>
      <c r="W2538" s="19"/>
    </row>
    <row r="2539" spans="1:23" ht="12.75">
      <c r="A2539" s="3"/>
      <c r="B2539" s="3"/>
      <c r="C2539" s="3"/>
      <c r="D2539" s="33"/>
      <c r="E2539" s="3"/>
      <c r="F2539" s="21"/>
      <c r="H2539" s="3"/>
      <c r="I2539" s="22"/>
      <c r="K2539" s="3"/>
      <c r="L2539" s="3"/>
      <c r="M2539" s="3"/>
      <c r="P2539" s="17"/>
      <c r="U2539" s="19"/>
      <c r="V2539" s="19"/>
      <c r="W2539" s="19"/>
    </row>
    <row r="2540" spans="1:23" ht="12.75">
      <c r="A2540" s="3"/>
      <c r="B2540" s="3"/>
      <c r="C2540" s="3"/>
      <c r="D2540" s="33"/>
      <c r="E2540" s="3"/>
      <c r="F2540" s="21"/>
      <c r="H2540" s="3"/>
      <c r="I2540" s="22"/>
      <c r="K2540" s="3"/>
      <c r="L2540" s="3"/>
      <c r="M2540" s="3"/>
      <c r="P2540" s="17"/>
      <c r="U2540" s="19"/>
      <c r="V2540" s="19"/>
      <c r="W2540" s="19"/>
    </row>
    <row r="2541" spans="1:23" ht="12.75">
      <c r="A2541" s="3"/>
      <c r="B2541" s="3"/>
      <c r="C2541" s="3"/>
      <c r="D2541" s="33"/>
      <c r="E2541" s="3"/>
      <c r="F2541" s="21"/>
      <c r="H2541" s="3"/>
      <c r="I2541" s="22"/>
      <c r="K2541" s="3"/>
      <c r="L2541" s="3"/>
      <c r="M2541" s="3"/>
      <c r="P2541" s="17"/>
      <c r="U2541" s="19"/>
      <c r="V2541" s="19"/>
      <c r="W2541" s="19"/>
    </row>
    <row r="2542" spans="1:23" ht="12.75">
      <c r="A2542" s="3"/>
      <c r="B2542" s="3"/>
      <c r="C2542" s="3"/>
      <c r="D2542" s="33"/>
      <c r="E2542" s="3"/>
      <c r="F2542" s="21"/>
      <c r="H2542" s="3"/>
      <c r="I2542" s="22"/>
      <c r="K2542" s="3"/>
      <c r="L2542" s="3"/>
      <c r="M2542" s="3"/>
      <c r="P2542" s="17"/>
      <c r="U2542" s="19"/>
      <c r="V2542" s="19"/>
      <c r="W2542" s="19"/>
    </row>
    <row r="2543" spans="1:23" ht="12.75">
      <c r="A2543" s="3"/>
      <c r="B2543" s="3"/>
      <c r="C2543" s="3"/>
      <c r="D2543" s="33"/>
      <c r="E2543" s="3"/>
      <c r="F2543" s="21"/>
      <c r="H2543" s="3"/>
      <c r="I2543" s="22"/>
      <c r="K2543" s="3"/>
      <c r="L2543" s="3"/>
      <c r="M2543" s="3"/>
      <c r="P2543" s="17"/>
      <c r="U2543" s="19"/>
      <c r="V2543" s="19"/>
      <c r="W2543" s="19"/>
    </row>
    <row r="2544" spans="1:23" ht="12.75">
      <c r="A2544" s="3"/>
      <c r="B2544" s="3"/>
      <c r="C2544" s="3"/>
      <c r="D2544" s="33"/>
      <c r="E2544" s="3"/>
      <c r="F2544" s="21"/>
      <c r="H2544" s="3"/>
      <c r="I2544" s="22"/>
      <c r="K2544" s="3"/>
      <c r="L2544" s="3"/>
      <c r="M2544" s="3"/>
      <c r="P2544" s="17"/>
      <c r="U2544" s="19"/>
      <c r="V2544" s="19"/>
      <c r="W2544" s="19"/>
    </row>
    <row r="2545" spans="1:23" ht="12.75">
      <c r="A2545" s="3"/>
      <c r="B2545" s="3"/>
      <c r="C2545" s="3"/>
      <c r="D2545" s="33"/>
      <c r="E2545" s="3"/>
      <c r="F2545" s="21"/>
      <c r="H2545" s="3"/>
      <c r="I2545" s="22"/>
      <c r="K2545" s="3"/>
      <c r="L2545" s="3"/>
      <c r="M2545" s="3"/>
      <c r="P2545" s="17"/>
      <c r="U2545" s="19"/>
      <c r="V2545" s="19"/>
      <c r="W2545" s="19"/>
    </row>
    <row r="2546" spans="1:23" ht="12.75">
      <c r="A2546" s="3"/>
      <c r="B2546" s="3"/>
      <c r="C2546" s="3"/>
      <c r="D2546" s="33"/>
      <c r="E2546" s="3"/>
      <c r="F2546" s="21"/>
      <c r="H2546" s="3"/>
      <c r="I2546" s="22"/>
      <c r="K2546" s="3"/>
      <c r="L2546" s="3"/>
      <c r="M2546" s="3"/>
      <c r="P2546" s="17"/>
      <c r="U2546" s="19"/>
      <c r="V2546" s="19"/>
      <c r="W2546" s="19"/>
    </row>
    <row r="2547" spans="1:23" ht="12.75">
      <c r="A2547" s="3"/>
      <c r="B2547" s="3"/>
      <c r="C2547" s="3"/>
      <c r="D2547" s="33"/>
      <c r="E2547" s="3"/>
      <c r="F2547" s="21"/>
      <c r="H2547" s="3"/>
      <c r="I2547" s="22"/>
      <c r="K2547" s="3"/>
      <c r="L2547" s="3"/>
      <c r="M2547" s="3"/>
      <c r="P2547" s="17"/>
      <c r="U2547" s="19"/>
      <c r="V2547" s="19"/>
      <c r="W2547" s="19"/>
    </row>
    <row r="2548" spans="1:23" ht="12.75">
      <c r="A2548" s="3"/>
      <c r="B2548" s="3"/>
      <c r="C2548" s="3"/>
      <c r="D2548" s="33"/>
      <c r="E2548" s="3"/>
      <c r="F2548" s="21"/>
      <c r="H2548" s="3"/>
      <c r="I2548" s="22"/>
      <c r="K2548" s="3"/>
      <c r="L2548" s="3"/>
      <c r="M2548" s="3"/>
      <c r="P2548" s="17"/>
      <c r="U2548" s="19"/>
      <c r="V2548" s="19"/>
      <c r="W2548" s="19"/>
    </row>
    <row r="2549" spans="1:23" ht="12.75">
      <c r="A2549" s="3"/>
      <c r="B2549" s="3"/>
      <c r="C2549" s="3"/>
      <c r="D2549" s="33"/>
      <c r="E2549" s="3"/>
      <c r="F2549" s="21"/>
      <c r="H2549" s="3"/>
      <c r="I2549" s="22"/>
      <c r="K2549" s="3"/>
      <c r="L2549" s="3"/>
      <c r="M2549" s="3"/>
      <c r="P2549" s="17"/>
      <c r="U2549" s="19"/>
      <c r="V2549" s="19"/>
      <c r="W2549" s="19"/>
    </row>
    <row r="2550" spans="1:23" ht="12.75">
      <c r="A2550" s="3"/>
      <c r="B2550" s="3"/>
      <c r="C2550" s="3"/>
      <c r="D2550" s="33"/>
      <c r="E2550" s="3"/>
      <c r="F2550" s="21"/>
      <c r="H2550" s="3"/>
      <c r="I2550" s="22"/>
      <c r="K2550" s="3"/>
      <c r="L2550" s="3"/>
      <c r="M2550" s="3"/>
      <c r="P2550" s="17"/>
      <c r="U2550" s="19"/>
      <c r="V2550" s="19"/>
      <c r="W2550" s="19"/>
    </row>
    <row r="2551" spans="1:23" ht="12.75">
      <c r="A2551" s="3"/>
      <c r="B2551" s="3"/>
      <c r="C2551" s="3"/>
      <c r="D2551" s="33"/>
      <c r="E2551" s="3"/>
      <c r="F2551" s="21"/>
      <c r="H2551" s="3"/>
      <c r="I2551" s="22"/>
      <c r="K2551" s="3"/>
      <c r="L2551" s="3"/>
      <c r="M2551" s="3"/>
      <c r="P2551" s="17"/>
      <c r="U2551" s="19"/>
      <c r="V2551" s="19"/>
      <c r="W2551" s="19"/>
    </row>
    <row r="2552" spans="1:23" ht="12.75">
      <c r="A2552" s="3"/>
      <c r="B2552" s="3"/>
      <c r="C2552" s="3"/>
      <c r="D2552" s="33"/>
      <c r="E2552" s="3"/>
      <c r="F2552" s="21"/>
      <c r="H2552" s="3"/>
      <c r="I2552" s="22"/>
      <c r="K2552" s="3"/>
      <c r="L2552" s="3"/>
      <c r="M2552" s="3"/>
      <c r="P2552" s="17"/>
      <c r="U2552" s="19"/>
      <c r="V2552" s="19"/>
      <c r="W2552" s="19"/>
    </row>
    <row r="2553" spans="1:23" ht="12.75">
      <c r="A2553" s="3"/>
      <c r="B2553" s="3"/>
      <c r="C2553" s="3"/>
      <c r="D2553" s="33"/>
      <c r="E2553" s="3"/>
      <c r="F2553" s="21"/>
      <c r="H2553" s="3"/>
      <c r="I2553" s="22"/>
      <c r="K2553" s="3"/>
      <c r="L2553" s="3"/>
      <c r="M2553" s="3"/>
      <c r="P2553" s="17"/>
      <c r="U2553" s="19"/>
      <c r="V2553" s="19"/>
      <c r="W2553" s="19"/>
    </row>
    <row r="2554" spans="1:23" ht="12.75">
      <c r="A2554" s="3"/>
      <c r="B2554" s="3"/>
      <c r="C2554" s="3"/>
      <c r="D2554" s="33"/>
      <c r="E2554" s="3"/>
      <c r="F2554" s="21"/>
      <c r="H2554" s="3"/>
      <c r="I2554" s="22"/>
      <c r="K2554" s="3"/>
      <c r="L2554" s="3"/>
      <c r="M2554" s="3"/>
      <c r="P2554" s="17"/>
      <c r="U2554" s="19"/>
      <c r="V2554" s="19"/>
      <c r="W2554" s="19"/>
    </row>
    <row r="2555" spans="1:23" ht="12.75">
      <c r="A2555" s="3"/>
      <c r="B2555" s="3"/>
      <c r="C2555" s="3"/>
      <c r="D2555" s="33"/>
      <c r="E2555" s="3"/>
      <c r="F2555" s="21"/>
      <c r="H2555" s="3"/>
      <c r="I2555" s="22"/>
      <c r="K2555" s="3"/>
      <c r="L2555" s="3"/>
      <c r="M2555" s="3"/>
      <c r="P2555" s="17"/>
      <c r="U2555" s="19"/>
      <c r="V2555" s="19"/>
      <c r="W2555" s="19"/>
    </row>
    <row r="2556" spans="1:23" ht="12.75">
      <c r="A2556" s="3"/>
      <c r="B2556" s="3"/>
      <c r="C2556" s="3"/>
      <c r="D2556" s="33"/>
      <c r="E2556" s="3"/>
      <c r="F2556" s="21"/>
      <c r="H2556" s="3"/>
      <c r="I2556" s="22"/>
      <c r="K2556" s="3"/>
      <c r="L2556" s="3"/>
      <c r="M2556" s="3"/>
      <c r="P2556" s="17"/>
      <c r="U2556" s="19"/>
      <c r="V2556" s="19"/>
      <c r="W2556" s="19"/>
    </row>
    <row r="2557" spans="1:23" ht="12.75">
      <c r="A2557" s="3"/>
      <c r="B2557" s="3"/>
      <c r="C2557" s="3"/>
      <c r="D2557" s="33"/>
      <c r="E2557" s="3"/>
      <c r="F2557" s="21"/>
      <c r="H2557" s="3"/>
      <c r="I2557" s="22"/>
      <c r="K2557" s="3"/>
      <c r="L2557" s="3"/>
      <c r="M2557" s="3"/>
      <c r="P2557" s="17"/>
      <c r="U2557" s="19"/>
      <c r="V2557" s="19"/>
      <c r="W2557" s="19"/>
    </row>
    <row r="2558" spans="1:23" ht="12.75">
      <c r="A2558" s="3"/>
      <c r="B2558" s="3"/>
      <c r="C2558" s="3"/>
      <c r="D2558" s="33"/>
      <c r="E2558" s="3"/>
      <c r="F2558" s="21"/>
      <c r="H2558" s="3"/>
      <c r="I2558" s="22"/>
      <c r="K2558" s="3"/>
      <c r="L2558" s="3"/>
      <c r="M2558" s="3"/>
      <c r="P2558" s="17"/>
      <c r="U2558" s="19"/>
      <c r="V2558" s="19"/>
      <c r="W2558" s="19"/>
    </row>
    <row r="2559" spans="1:23" ht="12.75">
      <c r="A2559" s="3"/>
      <c r="B2559" s="3"/>
      <c r="C2559" s="3"/>
      <c r="D2559" s="33"/>
      <c r="E2559" s="3"/>
      <c r="F2559" s="21"/>
      <c r="H2559" s="3"/>
      <c r="I2559" s="22"/>
      <c r="K2559" s="3"/>
      <c r="L2559" s="3"/>
      <c r="M2559" s="3"/>
      <c r="P2559" s="17"/>
      <c r="U2559" s="19"/>
      <c r="V2559" s="19"/>
      <c r="W2559" s="19"/>
    </row>
    <row r="2560" spans="1:23" ht="12.75">
      <c r="A2560" s="3"/>
      <c r="B2560" s="3"/>
      <c r="C2560" s="3"/>
      <c r="D2560" s="33"/>
      <c r="E2560" s="3"/>
      <c r="F2560" s="21"/>
      <c r="H2560" s="3"/>
      <c r="I2560" s="22"/>
      <c r="K2560" s="3"/>
      <c r="L2560" s="3"/>
      <c r="M2560" s="3"/>
      <c r="P2560" s="17"/>
      <c r="U2560" s="19"/>
      <c r="V2560" s="19"/>
      <c r="W2560" s="19"/>
    </row>
    <row r="2561" spans="1:23" ht="12.75">
      <c r="A2561" s="3"/>
      <c r="B2561" s="3"/>
      <c r="C2561" s="3"/>
      <c r="D2561" s="33"/>
      <c r="E2561" s="3"/>
      <c r="F2561" s="21"/>
      <c r="H2561" s="3"/>
      <c r="I2561" s="22"/>
      <c r="K2561" s="3"/>
      <c r="L2561" s="3"/>
      <c r="M2561" s="3"/>
      <c r="P2561" s="17"/>
      <c r="U2561" s="19"/>
      <c r="V2561" s="19"/>
      <c r="W2561" s="19"/>
    </row>
    <row r="2562" spans="1:23" ht="12.75">
      <c r="A2562" s="3"/>
      <c r="B2562" s="3"/>
      <c r="C2562" s="3"/>
      <c r="D2562" s="33"/>
      <c r="E2562" s="3"/>
      <c r="F2562" s="21"/>
      <c r="H2562" s="3"/>
      <c r="I2562" s="22"/>
      <c r="K2562" s="3"/>
      <c r="L2562" s="3"/>
      <c r="M2562" s="3"/>
      <c r="P2562" s="17"/>
      <c r="U2562" s="19"/>
      <c r="V2562" s="19"/>
      <c r="W2562" s="19"/>
    </row>
    <row r="2563" spans="1:23" ht="12.75">
      <c r="A2563" s="3"/>
      <c r="B2563" s="3"/>
      <c r="C2563" s="3"/>
      <c r="D2563" s="33"/>
      <c r="E2563" s="3"/>
      <c r="F2563" s="21"/>
      <c r="H2563" s="3"/>
      <c r="I2563" s="22"/>
      <c r="K2563" s="3"/>
      <c r="L2563" s="3"/>
      <c r="M2563" s="3"/>
      <c r="P2563" s="17"/>
      <c r="U2563" s="19"/>
      <c r="V2563" s="19"/>
      <c r="W2563" s="19"/>
    </row>
    <row r="2564" spans="1:23" ht="12.75">
      <c r="A2564" s="3"/>
      <c r="B2564" s="3"/>
      <c r="C2564" s="3"/>
      <c r="D2564" s="33"/>
      <c r="E2564" s="3"/>
      <c r="F2564" s="21"/>
      <c r="H2564" s="3"/>
      <c r="I2564" s="22"/>
      <c r="K2564" s="3"/>
      <c r="L2564" s="3"/>
      <c r="M2564" s="3"/>
      <c r="P2564" s="17"/>
      <c r="U2564" s="19"/>
      <c r="V2564" s="19"/>
      <c r="W2564" s="19"/>
    </row>
    <row r="2565" spans="1:23" ht="12.75">
      <c r="A2565" s="3"/>
      <c r="B2565" s="3"/>
      <c r="C2565" s="3"/>
      <c r="D2565" s="33"/>
      <c r="E2565" s="3"/>
      <c r="F2565" s="21"/>
      <c r="H2565" s="3"/>
      <c r="I2565" s="22"/>
      <c r="K2565" s="3"/>
      <c r="L2565" s="3"/>
      <c r="M2565" s="3"/>
      <c r="P2565" s="17"/>
      <c r="U2565" s="19"/>
      <c r="V2565" s="19"/>
      <c r="W2565" s="19"/>
    </row>
    <row r="2566" spans="1:23" ht="12.75">
      <c r="A2566" s="3"/>
      <c r="B2566" s="3"/>
      <c r="C2566" s="3"/>
      <c r="D2566" s="33"/>
      <c r="E2566" s="3"/>
      <c r="F2566" s="21"/>
      <c r="H2566" s="3"/>
      <c r="I2566" s="22"/>
      <c r="K2566" s="3"/>
      <c r="L2566" s="3"/>
      <c r="M2566" s="3"/>
      <c r="P2566" s="17"/>
      <c r="U2566" s="19"/>
      <c r="V2566" s="19"/>
      <c r="W2566" s="19"/>
    </row>
    <row r="2567" spans="1:23" ht="12.75">
      <c r="A2567" s="3"/>
      <c r="B2567" s="3"/>
      <c r="C2567" s="3"/>
      <c r="D2567" s="33"/>
      <c r="E2567" s="3"/>
      <c r="F2567" s="21"/>
      <c r="H2567" s="3"/>
      <c r="I2567" s="22"/>
      <c r="K2567" s="3"/>
      <c r="L2567" s="3"/>
      <c r="M2567" s="3"/>
      <c r="P2567" s="17"/>
      <c r="U2567" s="19"/>
      <c r="V2567" s="19"/>
      <c r="W2567" s="19"/>
    </row>
    <row r="2568" spans="1:23" ht="12.75">
      <c r="A2568" s="3"/>
      <c r="B2568" s="3"/>
      <c r="C2568" s="3"/>
      <c r="D2568" s="33"/>
      <c r="E2568" s="3"/>
      <c r="F2568" s="21"/>
      <c r="H2568" s="3"/>
      <c r="I2568" s="22"/>
      <c r="K2568" s="3"/>
      <c r="L2568" s="3"/>
      <c r="M2568" s="3"/>
      <c r="P2568" s="17"/>
      <c r="U2568" s="19"/>
      <c r="V2568" s="19"/>
      <c r="W2568" s="19"/>
    </row>
    <row r="2569" spans="1:23" ht="12.75">
      <c r="A2569" s="3"/>
      <c r="B2569" s="3"/>
      <c r="C2569" s="3"/>
      <c r="D2569" s="33"/>
      <c r="E2569" s="3"/>
      <c r="F2569" s="21"/>
      <c r="H2569" s="3"/>
      <c r="I2569" s="22"/>
      <c r="K2569" s="3"/>
      <c r="L2569" s="3"/>
      <c r="M2569" s="3"/>
      <c r="P2569" s="17"/>
      <c r="U2569" s="19"/>
      <c r="V2569" s="19"/>
      <c r="W2569" s="19"/>
    </row>
    <row r="2570" spans="1:23" ht="12.75">
      <c r="A2570" s="3"/>
      <c r="B2570" s="3"/>
      <c r="C2570" s="3"/>
      <c r="D2570" s="33"/>
      <c r="E2570" s="3"/>
      <c r="F2570" s="21"/>
      <c r="H2570" s="3"/>
      <c r="I2570" s="22"/>
      <c r="K2570" s="3"/>
      <c r="L2570" s="3"/>
      <c r="M2570" s="3"/>
      <c r="P2570" s="17"/>
      <c r="U2570" s="19"/>
      <c r="V2570" s="19"/>
      <c r="W2570" s="19"/>
    </row>
    <row r="2571" spans="1:23" ht="12.75">
      <c r="A2571" s="3"/>
      <c r="B2571" s="3"/>
      <c r="C2571" s="3"/>
      <c r="D2571" s="33"/>
      <c r="E2571" s="3"/>
      <c r="F2571" s="21"/>
      <c r="H2571" s="3"/>
      <c r="I2571" s="22"/>
      <c r="K2571" s="3"/>
      <c r="L2571" s="3"/>
      <c r="M2571" s="3"/>
      <c r="P2571" s="17"/>
      <c r="U2571" s="19"/>
      <c r="V2571" s="19"/>
      <c r="W2571" s="19"/>
    </row>
    <row r="2572" spans="1:23" ht="12.75">
      <c r="A2572" s="3"/>
      <c r="B2572" s="3"/>
      <c r="C2572" s="3"/>
      <c r="D2572" s="33"/>
      <c r="E2572" s="3"/>
      <c r="F2572" s="21"/>
      <c r="H2572" s="3"/>
      <c r="I2572" s="22"/>
      <c r="K2572" s="3"/>
      <c r="L2572" s="3"/>
      <c r="M2572" s="3"/>
      <c r="P2572" s="17"/>
      <c r="U2572" s="19"/>
      <c r="V2572" s="19"/>
      <c r="W2572" s="19"/>
    </row>
    <row r="2573" spans="1:23" ht="12.75">
      <c r="A2573" s="3"/>
      <c r="B2573" s="3"/>
      <c r="C2573" s="3"/>
      <c r="D2573" s="33"/>
      <c r="E2573" s="3"/>
      <c r="F2573" s="21"/>
      <c r="H2573" s="3"/>
      <c r="I2573" s="22"/>
      <c r="K2573" s="3"/>
      <c r="L2573" s="3"/>
      <c r="M2573" s="3"/>
      <c r="P2573" s="17"/>
      <c r="U2573" s="19"/>
      <c r="V2573" s="19"/>
      <c r="W2573" s="19"/>
    </row>
    <row r="2574" spans="1:23" ht="12.75">
      <c r="A2574" s="3"/>
      <c r="B2574" s="3"/>
      <c r="C2574" s="3"/>
      <c r="D2574" s="33"/>
      <c r="E2574" s="3"/>
      <c r="F2574" s="21"/>
      <c r="H2574" s="3"/>
      <c r="I2574" s="22"/>
      <c r="K2574" s="3"/>
      <c r="L2574" s="3"/>
      <c r="M2574" s="3"/>
      <c r="P2574" s="17"/>
      <c r="U2574" s="19"/>
      <c r="V2574" s="19"/>
      <c r="W2574" s="19"/>
    </row>
    <row r="2575" spans="1:23" ht="12.75">
      <c r="A2575" s="3"/>
      <c r="B2575" s="3"/>
      <c r="C2575" s="3"/>
      <c r="D2575" s="33"/>
      <c r="E2575" s="3"/>
      <c r="F2575" s="21"/>
      <c r="H2575" s="3"/>
      <c r="I2575" s="22"/>
      <c r="K2575" s="3"/>
      <c r="L2575" s="3"/>
      <c r="M2575" s="3"/>
      <c r="P2575" s="17"/>
      <c r="U2575" s="19"/>
      <c r="V2575" s="19"/>
      <c r="W2575" s="19"/>
    </row>
    <row r="2576" spans="1:23" ht="12.75">
      <c r="A2576" s="3"/>
      <c r="B2576" s="3"/>
      <c r="C2576" s="3"/>
      <c r="D2576" s="33"/>
      <c r="E2576" s="3"/>
      <c r="F2576" s="21"/>
      <c r="H2576" s="3"/>
      <c r="I2576" s="22"/>
      <c r="K2576" s="3"/>
      <c r="L2576" s="3"/>
      <c r="M2576" s="3"/>
      <c r="P2576" s="17"/>
      <c r="U2576" s="19"/>
      <c r="V2576" s="19"/>
      <c r="W2576" s="19"/>
    </row>
    <row r="2577" spans="1:23" ht="12.75">
      <c r="A2577" s="3"/>
      <c r="B2577" s="3"/>
      <c r="C2577" s="3"/>
      <c r="D2577" s="33"/>
      <c r="E2577" s="3"/>
      <c r="F2577" s="21"/>
      <c r="H2577" s="3"/>
      <c r="I2577" s="22"/>
      <c r="K2577" s="3"/>
      <c r="L2577" s="3"/>
      <c r="M2577" s="3"/>
      <c r="P2577" s="17"/>
      <c r="U2577" s="19"/>
      <c r="V2577" s="19"/>
      <c r="W2577" s="19"/>
    </row>
    <row r="2578" spans="1:23" ht="12.75">
      <c r="A2578" s="3"/>
      <c r="B2578" s="3"/>
      <c r="C2578" s="3"/>
      <c r="D2578" s="33"/>
      <c r="E2578" s="3"/>
      <c r="F2578" s="21"/>
      <c r="H2578" s="3"/>
      <c r="I2578" s="22"/>
      <c r="K2578" s="3"/>
      <c r="L2578" s="3"/>
      <c r="M2578" s="3"/>
      <c r="P2578" s="17"/>
      <c r="U2578" s="19"/>
      <c r="V2578" s="19"/>
      <c r="W2578" s="19"/>
    </row>
    <row r="2579" spans="1:23" ht="12.75">
      <c r="A2579" s="3"/>
      <c r="B2579" s="3"/>
      <c r="C2579" s="3"/>
      <c r="D2579" s="33"/>
      <c r="E2579" s="3"/>
      <c r="F2579" s="21"/>
      <c r="H2579" s="3"/>
      <c r="I2579" s="22"/>
      <c r="K2579" s="3"/>
      <c r="L2579" s="3"/>
      <c r="M2579" s="3"/>
      <c r="P2579" s="17"/>
      <c r="U2579" s="19"/>
      <c r="V2579" s="19"/>
      <c r="W2579"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T42"/>
  <sheetViews>
    <sheetView tabSelected="1" workbookViewId="0">
      <pane ySplit="1" topLeftCell="A2" activePane="bottomLeft" state="frozen"/>
      <selection pane="bottomLeft" activeCell="G1" sqref="G1:G1048576"/>
    </sheetView>
  </sheetViews>
  <sheetFormatPr defaultColWidth="14.42578125" defaultRowHeight="15.75" customHeight="1"/>
  <cols>
    <col min="1" max="1" width="10.42578125" customWidth="1"/>
    <col min="2" max="2" width="52.28515625" customWidth="1"/>
    <col min="3" max="4" width="29.7109375" customWidth="1"/>
    <col min="5" max="5" width="29.7109375" style="66" customWidth="1"/>
    <col min="6" max="6" width="10.7109375" customWidth="1"/>
    <col min="7" max="7" width="11.5703125" style="75" bestFit="1" customWidth="1"/>
    <col min="8" max="8" width="10" style="69" customWidth="1"/>
    <col min="9" max="9" width="60.85546875" customWidth="1"/>
    <col min="10" max="10" width="25.140625" customWidth="1"/>
    <col min="11" max="11" width="27.42578125" customWidth="1"/>
    <col min="12" max="12" width="40.7109375" customWidth="1"/>
    <col min="13" max="13" width="15.28515625" style="69" bestFit="1" customWidth="1"/>
    <col min="14" max="14" width="15.7109375" customWidth="1"/>
    <col min="15" max="15" width="5.7109375" customWidth="1"/>
    <col min="16" max="16" width="8.5703125" customWidth="1"/>
    <col min="17" max="17" width="8.42578125" customWidth="1"/>
    <col min="18" max="18" width="8.5703125" customWidth="1"/>
    <col min="19" max="19" width="11.42578125" customWidth="1"/>
    <col min="20" max="20" width="11.28515625" customWidth="1"/>
  </cols>
  <sheetData>
    <row r="1" spans="1:20" ht="12.75">
      <c r="A1" s="40" t="s">
        <v>3138</v>
      </c>
      <c r="B1" s="40" t="s">
        <v>3139</v>
      </c>
      <c r="C1" s="40" t="s">
        <v>3140</v>
      </c>
      <c r="D1" s="59" t="s">
        <v>13</v>
      </c>
      <c r="E1" s="59" t="s">
        <v>5645</v>
      </c>
      <c r="F1" s="40" t="s">
        <v>3141</v>
      </c>
      <c r="G1" s="73" t="s">
        <v>3142</v>
      </c>
      <c r="H1" s="40" t="s">
        <v>5646</v>
      </c>
      <c r="I1" s="40" t="s">
        <v>3143</v>
      </c>
      <c r="J1" s="40" t="s">
        <v>3144</v>
      </c>
      <c r="K1" s="41" t="s">
        <v>3145</v>
      </c>
      <c r="L1" s="41" t="s">
        <v>3146</v>
      </c>
      <c r="M1" s="41" t="s">
        <v>5652</v>
      </c>
      <c r="N1" s="42" t="s">
        <v>18</v>
      </c>
      <c r="O1" s="42" t="s">
        <v>19</v>
      </c>
      <c r="P1" s="42" t="s">
        <v>20</v>
      </c>
      <c r="Q1" s="42" t="s">
        <v>21</v>
      </c>
      <c r="R1" s="43" t="s">
        <v>22</v>
      </c>
      <c r="S1" s="43" t="s">
        <v>23</v>
      </c>
      <c r="T1" s="43" t="s">
        <v>24</v>
      </c>
    </row>
    <row r="2" spans="1:20" ht="12.75">
      <c r="A2" s="3">
        <v>243781906</v>
      </c>
      <c r="B2" s="3" t="s">
        <v>3147</v>
      </c>
      <c r="C2" s="3" t="s">
        <v>3148</v>
      </c>
      <c r="D2" s="60" t="s">
        <v>86</v>
      </c>
      <c r="E2" s="65" t="s">
        <v>5639</v>
      </c>
      <c r="F2" s="33">
        <v>43040</v>
      </c>
      <c r="G2" s="74">
        <v>0.72916666666666663</v>
      </c>
      <c r="H2" s="67" t="s">
        <v>5647</v>
      </c>
      <c r="I2" s="2" t="s">
        <v>3149</v>
      </c>
      <c r="J2" s="3" t="s">
        <v>3150</v>
      </c>
      <c r="M2" s="70" t="s">
        <v>5653</v>
      </c>
      <c r="N2" s="3">
        <f>COUNTIF(Attendance!A:A, A2)</f>
        <v>60</v>
      </c>
      <c r="O2" s="3">
        <f>COUNTIFS(Attendance!A:A, A2, Attendance!C:C, "Went")</f>
        <v>37</v>
      </c>
      <c r="P2" s="3">
        <f>COUNTIFS(Attendance!A:A, A2, Attendance!C:C, "No Show")</f>
        <v>22</v>
      </c>
      <c r="Q2" s="3">
        <f>COUNTIFS(Attendance!A:A, A2, Attendance!C:C, "Didn't Go")</f>
        <v>1</v>
      </c>
      <c r="R2" s="44">
        <f t="shared" ref="R2:R25" si="0">IF(N2=0,0,O2/N2*100)</f>
        <v>61.666666666666671</v>
      </c>
      <c r="S2" s="44">
        <f t="shared" ref="S2:S25" si="1">IF(N2=0,0,P2/N2*100)</f>
        <v>36.666666666666664</v>
      </c>
      <c r="T2" s="44">
        <f t="shared" ref="T2:T25" si="2">IF(N2=0,0,Q2/N2*100)</f>
        <v>1.6666666666666667</v>
      </c>
    </row>
    <row r="3" spans="1:20" ht="16.5" customHeight="1">
      <c r="A3" s="3">
        <v>244751555</v>
      </c>
      <c r="B3" s="3" t="s">
        <v>3151</v>
      </c>
      <c r="C3" s="3" t="s">
        <v>3152</v>
      </c>
      <c r="D3" s="60" t="s">
        <v>5615</v>
      </c>
      <c r="E3" s="65" t="s">
        <v>5639</v>
      </c>
      <c r="F3" s="33">
        <v>43074</v>
      </c>
      <c r="G3" s="74">
        <v>0.72916666666666663</v>
      </c>
      <c r="H3" s="67" t="s">
        <v>5647</v>
      </c>
      <c r="I3" s="2" t="s">
        <v>3153</v>
      </c>
      <c r="J3" s="3" t="s">
        <v>3150</v>
      </c>
      <c r="M3" s="70" t="s">
        <v>5654</v>
      </c>
      <c r="N3" s="3">
        <f>COUNTIF(Attendance!A:A, A3)</f>
        <v>54</v>
      </c>
      <c r="O3" s="3">
        <f>COUNTIFS(Attendance!A:A, A3, Attendance!C:C, "Went")</f>
        <v>28</v>
      </c>
      <c r="P3" s="3">
        <f>COUNTIFS(Attendance!A:A, A3, Attendance!C:C, "No Show")</f>
        <v>22</v>
      </c>
      <c r="Q3" s="3">
        <f>COUNTIFS(Attendance!A:A, A3, Attendance!C:C, "Didn't Go")</f>
        <v>4</v>
      </c>
      <c r="R3" s="44">
        <f t="shared" si="0"/>
        <v>51.851851851851848</v>
      </c>
      <c r="S3" s="44">
        <f t="shared" si="1"/>
        <v>40.74074074074074</v>
      </c>
      <c r="T3" s="44">
        <f t="shared" si="2"/>
        <v>7.4074074074074066</v>
      </c>
    </row>
    <row r="4" spans="1:20" ht="12.75">
      <c r="A4" s="3">
        <v>245856825</v>
      </c>
      <c r="B4" s="3" t="s">
        <v>3154</v>
      </c>
      <c r="C4" s="3" t="s">
        <v>3155</v>
      </c>
      <c r="D4" s="60" t="s">
        <v>453</v>
      </c>
      <c r="E4" s="65" t="s">
        <v>5639</v>
      </c>
      <c r="F4" s="33">
        <v>43110</v>
      </c>
      <c r="G4" s="74">
        <v>0.72916666666666663</v>
      </c>
      <c r="H4" s="67" t="s">
        <v>5647</v>
      </c>
      <c r="I4" s="2" t="s">
        <v>3156</v>
      </c>
      <c r="J4" s="3" t="s">
        <v>3150</v>
      </c>
      <c r="M4" s="70" t="s">
        <v>5654</v>
      </c>
      <c r="N4" s="3">
        <f>COUNTIF(Attendance!A:A, A4)</f>
        <v>74</v>
      </c>
      <c r="O4" s="3">
        <f>COUNTIFS(Attendance!A:A, A4, Attendance!C:C, "Went")</f>
        <v>46</v>
      </c>
      <c r="P4" s="3">
        <f>COUNTIFS(Attendance!A:A, A4, Attendance!C:C, "No Show")</f>
        <v>20</v>
      </c>
      <c r="Q4" s="3">
        <f>COUNTIFS(Attendance!A:A, A4, Attendance!C:C, "Didn't Go")</f>
        <v>6</v>
      </c>
      <c r="R4" s="44">
        <f t="shared" si="0"/>
        <v>62.162162162162161</v>
      </c>
      <c r="S4" s="44">
        <f t="shared" si="1"/>
        <v>27.027027027027028</v>
      </c>
      <c r="T4" s="44">
        <f t="shared" si="2"/>
        <v>8.1081081081081088</v>
      </c>
    </row>
    <row r="5" spans="1:20" ht="12.75">
      <c r="A5" s="3">
        <v>246872549</v>
      </c>
      <c r="B5" s="3" t="s">
        <v>3157</v>
      </c>
      <c r="C5" s="3" t="s">
        <v>3158</v>
      </c>
      <c r="D5" s="60" t="s">
        <v>35</v>
      </c>
      <c r="E5" s="65" t="s">
        <v>5640</v>
      </c>
      <c r="F5" s="33">
        <v>43143</v>
      </c>
      <c r="G5" s="74">
        <v>0.72916666666666663</v>
      </c>
      <c r="H5" s="67" t="s">
        <v>5647</v>
      </c>
      <c r="I5" s="2" t="s">
        <v>3159</v>
      </c>
      <c r="J5" s="3" t="s">
        <v>3150</v>
      </c>
      <c r="K5" s="3" t="s">
        <v>3160</v>
      </c>
      <c r="L5" s="3" t="s">
        <v>3161</v>
      </c>
      <c r="M5" s="65" t="s">
        <v>5655</v>
      </c>
      <c r="N5" s="3">
        <f>COUNTIF(Attendance!A:A, A5)</f>
        <v>0</v>
      </c>
      <c r="O5" s="3">
        <f>COUNTIFS(Attendance!A:A, A5, Attendance!C:C, "Went")</f>
        <v>0</v>
      </c>
      <c r="P5" s="3">
        <f>COUNTIFS(Attendance!A:A, A5, Attendance!C:C, "No Show")</f>
        <v>0</v>
      </c>
      <c r="Q5" s="3">
        <f>COUNTIFS(Attendance!A:A, A5, Attendance!C:C, "Didn't Go")</f>
        <v>0</v>
      </c>
      <c r="R5" s="44">
        <f t="shared" si="0"/>
        <v>0</v>
      </c>
      <c r="S5" s="44">
        <f t="shared" si="1"/>
        <v>0</v>
      </c>
      <c r="T5" s="44">
        <f t="shared" si="2"/>
        <v>0</v>
      </c>
    </row>
    <row r="6" spans="1:20" ht="12.75">
      <c r="A6" s="3">
        <v>248470750</v>
      </c>
      <c r="B6" s="3" t="s">
        <v>3162</v>
      </c>
      <c r="C6" s="3" t="s">
        <v>3163</v>
      </c>
      <c r="D6" s="60" t="s">
        <v>536</v>
      </c>
      <c r="E6" s="65" t="s">
        <v>5640</v>
      </c>
      <c r="F6" s="33">
        <v>43179</v>
      </c>
      <c r="G6" s="74">
        <v>0.72916666666666663</v>
      </c>
      <c r="H6" s="67" t="s">
        <v>5647</v>
      </c>
      <c r="I6" s="2" t="s">
        <v>3164</v>
      </c>
      <c r="J6" s="3" t="s">
        <v>3150</v>
      </c>
      <c r="K6" s="3" t="s">
        <v>3165</v>
      </c>
      <c r="L6" s="3" t="s">
        <v>3166</v>
      </c>
      <c r="M6" s="65" t="s">
        <v>5655</v>
      </c>
      <c r="N6" s="3">
        <f>COUNTIF(Attendance!A:A, A6)</f>
        <v>0</v>
      </c>
      <c r="O6" s="3">
        <f>COUNTIFS(Attendance!A:A, A6, Attendance!C:C, "Went")</f>
        <v>0</v>
      </c>
      <c r="P6" s="3">
        <f>COUNTIFS(Attendance!A:A, A6, Attendance!C:C, "No Show")</f>
        <v>0</v>
      </c>
      <c r="Q6" s="3">
        <f>COUNTIFS(Attendance!A:A, A6, Attendance!C:C, "Didn't Go")</f>
        <v>0</v>
      </c>
      <c r="R6" s="44">
        <f t="shared" si="0"/>
        <v>0</v>
      </c>
      <c r="S6" s="44">
        <f t="shared" si="1"/>
        <v>0</v>
      </c>
      <c r="T6" s="44">
        <f t="shared" si="2"/>
        <v>0</v>
      </c>
    </row>
    <row r="7" spans="1:20" ht="12.75">
      <c r="A7" s="3">
        <v>249713104</v>
      </c>
      <c r="B7" s="3" t="s">
        <v>3167</v>
      </c>
      <c r="C7" s="3" t="s">
        <v>3168</v>
      </c>
      <c r="D7" s="60" t="s">
        <v>107</v>
      </c>
      <c r="E7" s="65" t="s">
        <v>5639</v>
      </c>
      <c r="F7" s="33">
        <v>43229</v>
      </c>
      <c r="G7" s="74">
        <v>0.625</v>
      </c>
      <c r="H7" s="67" t="s">
        <v>5648</v>
      </c>
      <c r="I7" s="2" t="s">
        <v>3169</v>
      </c>
      <c r="J7" s="3" t="s">
        <v>3150</v>
      </c>
      <c r="K7" s="3" t="s">
        <v>107</v>
      </c>
      <c r="L7" s="3" t="s">
        <v>3170</v>
      </c>
      <c r="M7" s="65" t="s">
        <v>5655</v>
      </c>
      <c r="N7" s="3">
        <f>COUNTIF(Attendance!A:A, A7)</f>
        <v>0</v>
      </c>
      <c r="O7" s="3">
        <f>COUNTIFS(Attendance!A:A, A7, Attendance!C:C, "Went")</f>
        <v>0</v>
      </c>
      <c r="P7" s="3">
        <f>COUNTIFS(Attendance!A:A, A7, Attendance!C:C, "No Show")</f>
        <v>0</v>
      </c>
      <c r="Q7" s="3">
        <f>COUNTIFS(Attendance!A:A, A7, Attendance!C:C, "Didn't Go")</f>
        <v>0</v>
      </c>
      <c r="R7" s="44">
        <f t="shared" si="0"/>
        <v>0</v>
      </c>
      <c r="S7" s="44">
        <f t="shared" si="1"/>
        <v>0</v>
      </c>
      <c r="T7" s="44">
        <f t="shared" si="2"/>
        <v>0</v>
      </c>
    </row>
    <row r="8" spans="1:20" ht="12.75">
      <c r="A8" s="3">
        <v>250692469</v>
      </c>
      <c r="B8" s="3" t="s">
        <v>3171</v>
      </c>
      <c r="C8" s="3" t="s">
        <v>3172</v>
      </c>
      <c r="D8" s="60" t="s">
        <v>1893</v>
      </c>
      <c r="E8" s="65" t="s">
        <v>5641</v>
      </c>
      <c r="F8" s="33">
        <v>43264</v>
      </c>
      <c r="G8" s="74">
        <v>0.72916666666666663</v>
      </c>
      <c r="H8" s="67" t="s">
        <v>5647</v>
      </c>
      <c r="I8" s="2" t="s">
        <v>3173</v>
      </c>
      <c r="J8" s="3" t="s">
        <v>3150</v>
      </c>
      <c r="K8" s="3" t="s">
        <v>103</v>
      </c>
      <c r="L8" s="3" t="s">
        <v>3174</v>
      </c>
      <c r="M8" s="65" t="s">
        <v>5655</v>
      </c>
      <c r="N8" s="3">
        <f>COUNTIF(Attendance!A:A, A8)</f>
        <v>0</v>
      </c>
      <c r="O8" s="3">
        <f>COUNTIFS(Attendance!A:A, A8, Attendance!C:C, "Went")</f>
        <v>0</v>
      </c>
      <c r="P8" s="3">
        <f>COUNTIFS(Attendance!A:A, A8, Attendance!C:C, "No Show")</f>
        <v>0</v>
      </c>
      <c r="Q8" s="3">
        <f>COUNTIFS(Attendance!A:A, A8, Attendance!C:C, "Didn't Go")</f>
        <v>0</v>
      </c>
      <c r="R8" s="44">
        <f t="shared" si="0"/>
        <v>0</v>
      </c>
      <c r="S8" s="44">
        <f t="shared" si="1"/>
        <v>0</v>
      </c>
      <c r="T8" s="44">
        <f t="shared" si="2"/>
        <v>0</v>
      </c>
    </row>
    <row r="9" spans="1:20" ht="12.75">
      <c r="A9" s="3">
        <v>251988703</v>
      </c>
      <c r="B9" s="3" t="s">
        <v>3175</v>
      </c>
      <c r="C9" s="3" t="s">
        <v>3176</v>
      </c>
      <c r="D9" s="60" t="s">
        <v>5616</v>
      </c>
      <c r="E9" s="65" t="s">
        <v>5642</v>
      </c>
      <c r="F9" s="33">
        <v>43293</v>
      </c>
      <c r="G9" s="74">
        <v>0.6875</v>
      </c>
      <c r="H9" s="67" t="s">
        <v>5647</v>
      </c>
      <c r="I9" s="2" t="s">
        <v>3177</v>
      </c>
      <c r="J9" s="3" t="s">
        <v>3150</v>
      </c>
      <c r="K9" s="3" t="s">
        <v>3178</v>
      </c>
      <c r="L9" s="3" t="s">
        <v>3179</v>
      </c>
      <c r="M9" s="65" t="s">
        <v>5655</v>
      </c>
      <c r="N9" s="3">
        <f>COUNTIF(Attendance!A:A, A9)</f>
        <v>0</v>
      </c>
      <c r="O9" s="3">
        <f>COUNTIFS(Attendance!A:A, A9, Attendance!C:C, "Went")</f>
        <v>0</v>
      </c>
      <c r="P9" s="3">
        <f>COUNTIFS(Attendance!A:A, A9, Attendance!C:C, "No Show")</f>
        <v>0</v>
      </c>
      <c r="Q9" s="3">
        <f>COUNTIFS(Attendance!A:A, A9, Attendance!C:C, "Didn't Go")</f>
        <v>0</v>
      </c>
      <c r="R9" s="44">
        <f t="shared" si="0"/>
        <v>0</v>
      </c>
      <c r="S9" s="44">
        <f t="shared" si="1"/>
        <v>0</v>
      </c>
      <c r="T9" s="44">
        <f t="shared" si="2"/>
        <v>0</v>
      </c>
    </row>
    <row r="10" spans="1:20" ht="12.75">
      <c r="A10" s="3">
        <v>252940408</v>
      </c>
      <c r="B10" s="3" t="s">
        <v>3180</v>
      </c>
      <c r="C10" s="3" t="s">
        <v>3181</v>
      </c>
      <c r="D10" s="60" t="s">
        <v>30</v>
      </c>
      <c r="E10" s="65" t="s">
        <v>5641</v>
      </c>
      <c r="F10" s="33">
        <v>43327</v>
      </c>
      <c r="G10" s="74">
        <v>0.6875</v>
      </c>
      <c r="H10" s="67" t="s">
        <v>5647</v>
      </c>
      <c r="I10" s="2" t="s">
        <v>3182</v>
      </c>
      <c r="J10" s="3" t="s">
        <v>3150</v>
      </c>
      <c r="K10" s="3" t="s">
        <v>30</v>
      </c>
      <c r="L10" s="3" t="s">
        <v>3183</v>
      </c>
      <c r="M10" s="65" t="s">
        <v>5655</v>
      </c>
      <c r="N10" s="3">
        <f>COUNTIF(Attendance!A:A, A10)</f>
        <v>0</v>
      </c>
      <c r="O10" s="3">
        <f>COUNTIFS(Attendance!A:A, A10, Attendance!C:C, "Went")</f>
        <v>0</v>
      </c>
      <c r="P10" s="3">
        <f>COUNTIFS(Attendance!A:A, A10, Attendance!C:C, "No Show")</f>
        <v>0</v>
      </c>
      <c r="Q10" s="3">
        <f>COUNTIFS(Attendance!A:A, A10, Attendance!C:C, "Didn't Go")</f>
        <v>0</v>
      </c>
      <c r="R10" s="44">
        <f t="shared" si="0"/>
        <v>0</v>
      </c>
      <c r="S10" s="44">
        <f t="shared" si="1"/>
        <v>0</v>
      </c>
      <c r="T10" s="44">
        <f t="shared" si="2"/>
        <v>0</v>
      </c>
    </row>
    <row r="11" spans="1:20" ht="12.75">
      <c r="A11" s="3">
        <v>254486972</v>
      </c>
      <c r="B11" s="3" t="s">
        <v>3184</v>
      </c>
      <c r="C11" s="3" t="s">
        <v>3185</v>
      </c>
      <c r="D11" s="60" t="s">
        <v>259</v>
      </c>
      <c r="E11" s="65" t="s">
        <v>5639</v>
      </c>
      <c r="F11" s="33">
        <v>43361</v>
      </c>
      <c r="G11" s="74">
        <v>0.72916666666666663</v>
      </c>
      <c r="H11" s="67" t="s">
        <v>5647</v>
      </c>
      <c r="I11" s="2" t="s">
        <v>3186</v>
      </c>
      <c r="J11" s="3" t="s">
        <v>3150</v>
      </c>
      <c r="K11" s="3" t="s">
        <v>259</v>
      </c>
      <c r="L11" s="3" t="s">
        <v>3187</v>
      </c>
      <c r="M11" s="65" t="s">
        <v>5653</v>
      </c>
      <c r="N11" s="3">
        <f>COUNTIF(Attendance!A:A, A11)</f>
        <v>0</v>
      </c>
      <c r="O11" s="3">
        <f>COUNTIFS(Attendance!A:A, A11, Attendance!C:C, "Went")</f>
        <v>0</v>
      </c>
      <c r="P11" s="3">
        <f>COUNTIFS(Attendance!A:A, A11, Attendance!C:C, "No Show")</f>
        <v>0</v>
      </c>
      <c r="Q11" s="3">
        <f>COUNTIFS(Attendance!A:A, A11, Attendance!C:C, "Didn't Go")</f>
        <v>0</v>
      </c>
      <c r="R11" s="44">
        <f t="shared" si="0"/>
        <v>0</v>
      </c>
      <c r="S11" s="44">
        <f t="shared" si="1"/>
        <v>0</v>
      </c>
      <c r="T11" s="44">
        <f t="shared" si="2"/>
        <v>0</v>
      </c>
    </row>
    <row r="12" spans="1:20" ht="12.75">
      <c r="A12" s="3">
        <v>255197151</v>
      </c>
      <c r="B12" s="3" t="s">
        <v>3188</v>
      </c>
      <c r="C12" s="3" t="s">
        <v>3189</v>
      </c>
      <c r="D12" s="60" t="s">
        <v>5615</v>
      </c>
      <c r="E12" s="65" t="s">
        <v>5640</v>
      </c>
      <c r="F12" s="33">
        <v>43388</v>
      </c>
      <c r="G12" s="74">
        <v>0.6875</v>
      </c>
      <c r="H12" s="67" t="s">
        <v>5647</v>
      </c>
      <c r="I12" s="2" t="s">
        <v>3190</v>
      </c>
      <c r="J12" s="3" t="s">
        <v>3150</v>
      </c>
      <c r="K12" s="3" t="s">
        <v>3191</v>
      </c>
      <c r="L12" s="3" t="s">
        <v>3192</v>
      </c>
      <c r="M12" s="65" t="s">
        <v>5654</v>
      </c>
      <c r="N12" s="3">
        <f>COUNTIF(Attendance!A:A, A12)</f>
        <v>0</v>
      </c>
      <c r="O12" s="3">
        <f>COUNTIFS(Attendance!A:A, A12, Attendance!C:C, "Went")</f>
        <v>0</v>
      </c>
      <c r="P12" s="3">
        <f>COUNTIFS(Attendance!A:A, A12, Attendance!C:C, "No Show")</f>
        <v>0</v>
      </c>
      <c r="Q12" s="3">
        <f>COUNTIFS(Attendance!A:A, A12, Attendance!C:C, "Didn't Go")</f>
        <v>0</v>
      </c>
      <c r="R12" s="44">
        <f t="shared" si="0"/>
        <v>0</v>
      </c>
      <c r="S12" s="44">
        <f t="shared" si="1"/>
        <v>0</v>
      </c>
      <c r="T12" s="44">
        <f t="shared" si="2"/>
        <v>0</v>
      </c>
    </row>
    <row r="13" spans="1:20" ht="12.75">
      <c r="A13" s="3">
        <v>255777564</v>
      </c>
      <c r="B13" s="3" t="s">
        <v>3193</v>
      </c>
      <c r="C13" s="3" t="s">
        <v>3194</v>
      </c>
      <c r="D13" s="60" t="s">
        <v>86</v>
      </c>
      <c r="E13" s="65" t="s">
        <v>5639</v>
      </c>
      <c r="F13" s="33">
        <v>43411</v>
      </c>
      <c r="G13" s="74">
        <v>0.72916666666666663</v>
      </c>
      <c r="H13" s="67" t="s">
        <v>5647</v>
      </c>
      <c r="I13" s="2" t="s">
        <v>3195</v>
      </c>
      <c r="J13" s="3" t="s">
        <v>3150</v>
      </c>
      <c r="K13" s="3" t="s">
        <v>262</v>
      </c>
      <c r="L13" s="3" t="s">
        <v>3196</v>
      </c>
      <c r="M13" s="65" t="s">
        <v>5653</v>
      </c>
      <c r="N13" s="3">
        <f>COUNTIF(Attendance!A:A, A13)</f>
        <v>0</v>
      </c>
      <c r="O13" s="3">
        <f>COUNTIFS(Attendance!A:A, A13, Attendance!C:C, "Went")</f>
        <v>0</v>
      </c>
      <c r="P13" s="3">
        <f>COUNTIFS(Attendance!A:A, A13, Attendance!C:C, "No Show")</f>
        <v>0</v>
      </c>
      <c r="Q13" s="3">
        <f>COUNTIFS(Attendance!A:A, A13, Attendance!C:C, "Didn't Go")</f>
        <v>0</v>
      </c>
      <c r="R13" s="44">
        <f t="shared" si="0"/>
        <v>0</v>
      </c>
      <c r="S13" s="44">
        <f t="shared" si="1"/>
        <v>0</v>
      </c>
      <c r="T13" s="44">
        <f t="shared" si="2"/>
        <v>0</v>
      </c>
    </row>
    <row r="14" spans="1:20" ht="12.75">
      <c r="A14" s="3">
        <v>256579501</v>
      </c>
      <c r="B14" s="3" t="s">
        <v>3197</v>
      </c>
      <c r="C14" s="3" t="s">
        <v>3198</v>
      </c>
      <c r="D14" s="60" t="s">
        <v>5617</v>
      </c>
      <c r="E14" s="65" t="s">
        <v>5642</v>
      </c>
      <c r="F14" s="33">
        <v>43440</v>
      </c>
      <c r="G14" s="74">
        <v>0.6875</v>
      </c>
      <c r="H14" s="67" t="s">
        <v>5647</v>
      </c>
      <c r="I14" s="2" t="s">
        <v>3199</v>
      </c>
      <c r="J14" s="3" t="s">
        <v>3150</v>
      </c>
      <c r="K14" s="3" t="s">
        <v>3178</v>
      </c>
      <c r="L14" s="3" t="s">
        <v>3179</v>
      </c>
      <c r="M14" s="65" t="s">
        <v>5655</v>
      </c>
      <c r="N14" s="3">
        <f>COUNTIF(Attendance!A:A, A14)</f>
        <v>0</v>
      </c>
      <c r="O14" s="3">
        <f>COUNTIFS(Attendance!A:A, A14, Attendance!C:C, "Went")</f>
        <v>0</v>
      </c>
      <c r="P14" s="3">
        <f>COUNTIFS(Attendance!A:A, A14, Attendance!C:C, "No Show")</f>
        <v>0</v>
      </c>
      <c r="Q14" s="3">
        <f>COUNTIFS(Attendance!A:A, A14, Attendance!C:C, "Didn't Go")</f>
        <v>0</v>
      </c>
      <c r="R14" s="44">
        <f t="shared" si="0"/>
        <v>0</v>
      </c>
      <c r="S14" s="44">
        <f t="shared" si="1"/>
        <v>0</v>
      </c>
      <c r="T14" s="44">
        <f t="shared" si="2"/>
        <v>0</v>
      </c>
    </row>
    <row r="15" spans="1:20" ht="12.75">
      <c r="A15" s="3">
        <v>257875545</v>
      </c>
      <c r="B15" s="3" t="s">
        <v>3200</v>
      </c>
      <c r="C15" s="3" t="s">
        <v>3201</v>
      </c>
      <c r="D15" s="60" t="s">
        <v>35</v>
      </c>
      <c r="E15" s="65" t="s">
        <v>5640</v>
      </c>
      <c r="F15" s="33">
        <v>43489</v>
      </c>
      <c r="G15" s="74">
        <v>0.6875</v>
      </c>
      <c r="H15" s="67" t="s">
        <v>5647</v>
      </c>
      <c r="I15" s="2" t="s">
        <v>3202</v>
      </c>
      <c r="J15" s="3" t="s">
        <v>3150</v>
      </c>
      <c r="K15" s="3" t="s">
        <v>3160</v>
      </c>
      <c r="L15" s="3" t="s">
        <v>3161</v>
      </c>
      <c r="M15" s="65" t="s">
        <v>5655</v>
      </c>
      <c r="N15" s="3">
        <f>COUNTIF(Attendance!A:A, A15)</f>
        <v>109</v>
      </c>
      <c r="O15" s="3">
        <f>COUNTIFS(Attendance!A:A, A15, Attendance!C:C, "Went")</f>
        <v>43</v>
      </c>
      <c r="P15" s="3">
        <f>COUNTIFS(Attendance!A:A, A15, Attendance!C:C, "No Show")</f>
        <v>37</v>
      </c>
      <c r="Q15" s="3">
        <f>COUNTIFS(Attendance!A:A, A15, Attendance!C:C, "Didn't Go")</f>
        <v>29</v>
      </c>
      <c r="R15" s="44">
        <f t="shared" si="0"/>
        <v>39.449541284403672</v>
      </c>
      <c r="S15" s="44">
        <f t="shared" si="1"/>
        <v>33.944954128440372</v>
      </c>
      <c r="T15" s="44">
        <f t="shared" si="2"/>
        <v>26.605504587155966</v>
      </c>
    </row>
    <row r="16" spans="1:20" ht="12.75">
      <c r="A16" s="3">
        <v>259166493</v>
      </c>
      <c r="B16" s="3" t="s">
        <v>3203</v>
      </c>
      <c r="C16" s="3" t="s">
        <v>3204</v>
      </c>
      <c r="D16" s="60" t="s">
        <v>5618</v>
      </c>
      <c r="E16" s="65" t="s">
        <v>5639</v>
      </c>
      <c r="F16" s="33">
        <v>43535</v>
      </c>
      <c r="G16" s="74">
        <v>0.64583333333333337</v>
      </c>
      <c r="H16" s="67" t="s">
        <v>5648</v>
      </c>
      <c r="I16" s="2" t="s">
        <v>3205</v>
      </c>
      <c r="J16" s="3" t="s">
        <v>3150</v>
      </c>
      <c r="K16" s="3" t="s">
        <v>107</v>
      </c>
      <c r="L16" s="3" t="s">
        <v>3170</v>
      </c>
      <c r="M16" s="65" t="s">
        <v>5655</v>
      </c>
      <c r="N16" s="3">
        <f>COUNTIF(Attendance!A:A, A16)</f>
        <v>97</v>
      </c>
      <c r="O16" s="3">
        <f>COUNTIFS(Attendance!A:A, A16, Attendance!C:C, "Went")</f>
        <v>54</v>
      </c>
      <c r="P16" s="3">
        <f>COUNTIFS(Attendance!A:A, A16, Attendance!C:C, "No Show")</f>
        <v>25</v>
      </c>
      <c r="Q16" s="3">
        <f>COUNTIFS(Attendance!A:A, A16, Attendance!C:C, "Didn't Go")</f>
        <v>18</v>
      </c>
      <c r="R16" s="44">
        <f t="shared" si="0"/>
        <v>55.670103092783506</v>
      </c>
      <c r="S16" s="44">
        <f t="shared" si="1"/>
        <v>25.773195876288657</v>
      </c>
      <c r="T16" s="44">
        <f t="shared" si="2"/>
        <v>18.556701030927837</v>
      </c>
    </row>
    <row r="17" spans="1:20" ht="12.75">
      <c r="A17" s="3">
        <v>259929493</v>
      </c>
      <c r="B17" s="3" t="s">
        <v>3206</v>
      </c>
      <c r="C17" s="34" t="s">
        <v>3207</v>
      </c>
      <c r="D17" s="60" t="s">
        <v>5619</v>
      </c>
      <c r="E17" s="65" t="s">
        <v>3206</v>
      </c>
      <c r="F17" s="33">
        <v>43564</v>
      </c>
      <c r="G17" s="74">
        <v>0.6875</v>
      </c>
      <c r="H17" s="67" t="s">
        <v>5647</v>
      </c>
      <c r="I17" s="2" t="s">
        <v>3208</v>
      </c>
      <c r="J17" s="3" t="s">
        <v>3150</v>
      </c>
      <c r="K17" s="3" t="s">
        <v>3178</v>
      </c>
      <c r="L17" s="3" t="s">
        <v>3209</v>
      </c>
      <c r="M17" s="65" t="s">
        <v>5655</v>
      </c>
      <c r="N17" s="3">
        <f>COUNTIF(Attendance!A:A, A17)</f>
        <v>100</v>
      </c>
      <c r="O17" s="3">
        <f>COUNTIFS(Attendance!A:A, A17, Attendance!C:C, "Went")</f>
        <v>56</v>
      </c>
      <c r="P17" s="3">
        <f>COUNTIFS(Attendance!A:A, A17, Attendance!C:C, "No Show")</f>
        <v>35</v>
      </c>
      <c r="Q17" s="3">
        <f>COUNTIFS(Attendance!A:A, A17, Attendance!C:C, "Didn't Go")</f>
        <v>9</v>
      </c>
      <c r="R17" s="44">
        <f t="shared" si="0"/>
        <v>56.000000000000007</v>
      </c>
      <c r="S17" s="44">
        <f t="shared" si="1"/>
        <v>35</v>
      </c>
      <c r="T17" s="44">
        <f t="shared" si="2"/>
        <v>9</v>
      </c>
    </row>
    <row r="18" spans="1:20" ht="12.75">
      <c r="A18" s="3">
        <v>260857758</v>
      </c>
      <c r="B18" s="3" t="s">
        <v>3210</v>
      </c>
      <c r="C18" s="34" t="s">
        <v>3211</v>
      </c>
      <c r="D18" s="60" t="s">
        <v>5618</v>
      </c>
      <c r="E18" s="65" t="s">
        <v>5640</v>
      </c>
      <c r="F18" s="33">
        <v>43592</v>
      </c>
      <c r="G18" s="74">
        <v>0.6875</v>
      </c>
      <c r="H18" s="67" t="s">
        <v>5647</v>
      </c>
      <c r="I18" s="2" t="s">
        <v>3212</v>
      </c>
      <c r="J18" s="3" t="s">
        <v>3150</v>
      </c>
      <c r="K18" s="3" t="s">
        <v>3213</v>
      </c>
      <c r="L18" s="3" t="s">
        <v>3214</v>
      </c>
      <c r="M18" s="65" t="s">
        <v>5654</v>
      </c>
      <c r="N18" s="3">
        <f>COUNTIF(Attendance!A:A, A18)</f>
        <v>93</v>
      </c>
      <c r="O18" s="3">
        <f>COUNTIFS(Attendance!A:A, A18, Attendance!C:C, "Went")</f>
        <v>40</v>
      </c>
      <c r="P18" s="3">
        <f>COUNTIFS(Attendance!A:A, A18, Attendance!C:C, "No Show")</f>
        <v>43</v>
      </c>
      <c r="Q18" s="3">
        <f>COUNTIFS(Attendance!A:A, A18, Attendance!C:C, "Didn't Go")</f>
        <v>10</v>
      </c>
      <c r="R18" s="44">
        <f t="shared" si="0"/>
        <v>43.01075268817204</v>
      </c>
      <c r="S18" s="44">
        <f t="shared" si="1"/>
        <v>46.236559139784944</v>
      </c>
      <c r="T18" s="44">
        <f t="shared" si="2"/>
        <v>10.75268817204301</v>
      </c>
    </row>
    <row r="19" spans="1:20" ht="12.75">
      <c r="A19" s="3">
        <v>261704602</v>
      </c>
      <c r="B19" s="3" t="s">
        <v>3215</v>
      </c>
      <c r="C19" s="34" t="s">
        <v>3216</v>
      </c>
      <c r="D19" s="60" t="s">
        <v>1893</v>
      </c>
      <c r="E19" s="65" t="s">
        <v>5639</v>
      </c>
      <c r="F19" s="33">
        <v>43636</v>
      </c>
      <c r="G19" s="74">
        <v>0.6875</v>
      </c>
      <c r="H19" s="67" t="s">
        <v>5647</v>
      </c>
      <c r="I19" s="2" t="s">
        <v>3217</v>
      </c>
      <c r="J19" s="3" t="s">
        <v>3150</v>
      </c>
      <c r="K19" s="3" t="s">
        <v>103</v>
      </c>
      <c r="L19" s="3" t="s">
        <v>3174</v>
      </c>
      <c r="M19" s="65" t="s">
        <v>5655</v>
      </c>
      <c r="N19" s="3">
        <f>COUNTIF(Attendance!A:A, A19)</f>
        <v>140</v>
      </c>
      <c r="O19" s="3">
        <f>COUNTIFS(Attendance!A:A, A19, Attendance!C:C, "Went")</f>
        <v>57</v>
      </c>
      <c r="P19" s="3">
        <f>COUNTIFS(Attendance!A:A, A19, Attendance!C:C, "No Show")</f>
        <v>62</v>
      </c>
      <c r="Q19" s="3">
        <f>COUNTIFS(Attendance!A:A, A19, Attendance!C:C, "Didn't Go")</f>
        <v>21</v>
      </c>
      <c r="R19" s="44">
        <f t="shared" si="0"/>
        <v>40.714285714285715</v>
      </c>
      <c r="S19" s="44">
        <f t="shared" si="1"/>
        <v>44.285714285714285</v>
      </c>
      <c r="T19" s="44">
        <f t="shared" si="2"/>
        <v>15</v>
      </c>
    </row>
    <row r="20" spans="1:20" ht="12.75">
      <c r="A20" s="3">
        <v>262966817</v>
      </c>
      <c r="B20" s="3" t="s">
        <v>3218</v>
      </c>
      <c r="C20" s="34" t="s">
        <v>3219</v>
      </c>
      <c r="D20" s="60" t="s">
        <v>338</v>
      </c>
      <c r="E20" s="65" t="s">
        <v>5639</v>
      </c>
      <c r="F20" s="33">
        <v>43664</v>
      </c>
      <c r="G20" s="74">
        <v>0.70833333333333337</v>
      </c>
      <c r="H20" s="67" t="s">
        <v>5647</v>
      </c>
      <c r="I20" s="2" t="s">
        <v>3220</v>
      </c>
      <c r="J20" s="3" t="s">
        <v>3150</v>
      </c>
      <c r="K20" s="3" t="s">
        <v>338</v>
      </c>
      <c r="L20" s="3" t="s">
        <v>3221</v>
      </c>
      <c r="M20" s="65" t="s">
        <v>5653</v>
      </c>
      <c r="N20" s="3">
        <f>COUNTIF(Attendance!A:A, A20)</f>
        <v>79</v>
      </c>
      <c r="O20" s="3">
        <f>COUNTIFS(Attendance!A:A, A20, Attendance!C:C, "Went")</f>
        <v>31</v>
      </c>
      <c r="P20" s="3">
        <f>COUNTIFS(Attendance!A:A, A20, Attendance!C:C, "No Show")</f>
        <v>34</v>
      </c>
      <c r="Q20" s="3">
        <f>COUNTIFS(Attendance!A:A, A20, Attendance!C:C, "Didn't Go")</f>
        <v>14</v>
      </c>
      <c r="R20" s="44">
        <f t="shared" si="0"/>
        <v>39.24050632911392</v>
      </c>
      <c r="S20" s="44">
        <f t="shared" si="1"/>
        <v>43.037974683544306</v>
      </c>
      <c r="T20" s="44">
        <f t="shared" si="2"/>
        <v>17.721518987341771</v>
      </c>
    </row>
    <row r="21" spans="1:20" ht="12.75">
      <c r="A21" s="3">
        <v>263786697</v>
      </c>
      <c r="B21" s="3" t="s">
        <v>3222</v>
      </c>
      <c r="C21" s="34" t="s">
        <v>3223</v>
      </c>
      <c r="D21" s="60" t="s">
        <v>5618</v>
      </c>
      <c r="E21" s="65" t="s">
        <v>5642</v>
      </c>
      <c r="F21" s="33">
        <v>43696</v>
      </c>
      <c r="G21" s="74">
        <v>0.64583333333333337</v>
      </c>
      <c r="H21" s="67" t="s">
        <v>5648</v>
      </c>
      <c r="I21" s="2" t="s">
        <v>3224</v>
      </c>
      <c r="J21" s="3" t="s">
        <v>3150</v>
      </c>
      <c r="K21" s="3" t="s">
        <v>3213</v>
      </c>
      <c r="L21" s="3" t="s">
        <v>3214</v>
      </c>
      <c r="M21" s="65" t="s">
        <v>5654</v>
      </c>
      <c r="N21" s="3">
        <f>COUNTIF(Attendance!A:A, A21)</f>
        <v>55</v>
      </c>
      <c r="O21" s="3">
        <f>COUNTIFS(Attendance!A:A, A21, Attendance!C:C, "Went")</f>
        <v>28</v>
      </c>
      <c r="P21" s="3">
        <f>COUNTIFS(Attendance!A:A, A21, Attendance!C:C, "No Show")</f>
        <v>22</v>
      </c>
      <c r="Q21" s="3">
        <f>COUNTIFS(Attendance!A:A, A21, Attendance!C:C, "Didn't Go")</f>
        <v>5</v>
      </c>
      <c r="R21" s="44">
        <f t="shared" si="0"/>
        <v>50.909090909090907</v>
      </c>
      <c r="S21" s="44">
        <f t="shared" si="1"/>
        <v>40</v>
      </c>
      <c r="T21" s="44">
        <f t="shared" si="2"/>
        <v>9.0909090909090917</v>
      </c>
    </row>
    <row r="22" spans="1:20" ht="12.75">
      <c r="A22" s="3">
        <v>264315985</v>
      </c>
      <c r="B22" s="3" t="s">
        <v>3225</v>
      </c>
      <c r="C22" s="34" t="s">
        <v>3226</v>
      </c>
      <c r="D22" s="60" t="s">
        <v>30</v>
      </c>
      <c r="E22" s="65" t="s">
        <v>5640</v>
      </c>
      <c r="F22" s="33">
        <v>43721</v>
      </c>
      <c r="G22" s="74">
        <v>0.35416666666666669</v>
      </c>
      <c r="H22" s="67" t="s">
        <v>5649</v>
      </c>
      <c r="I22" s="2" t="s">
        <v>3227</v>
      </c>
      <c r="J22" s="3" t="s">
        <v>3150</v>
      </c>
      <c r="K22" s="3" t="s">
        <v>30</v>
      </c>
      <c r="L22" s="3" t="s">
        <v>3228</v>
      </c>
      <c r="M22" s="65" t="s">
        <v>5655</v>
      </c>
      <c r="N22" s="3">
        <f>COUNTIF(Attendance!A:A, A22)</f>
        <v>114</v>
      </c>
      <c r="O22" s="3">
        <f>COUNTIFS(Attendance!A:A, A22, Attendance!C:C, "Went")</f>
        <v>54</v>
      </c>
      <c r="P22" s="3">
        <f>COUNTIFS(Attendance!A:A, A22, Attendance!C:C, "No Show")</f>
        <v>51</v>
      </c>
      <c r="Q22" s="3">
        <f>COUNTIFS(Attendance!A:A, A22, Attendance!C:C, "Didn't Go")</f>
        <v>9</v>
      </c>
      <c r="R22" s="44">
        <f t="shared" si="0"/>
        <v>47.368421052631575</v>
      </c>
      <c r="S22" s="44">
        <f t="shared" si="1"/>
        <v>44.736842105263158</v>
      </c>
      <c r="T22" s="44">
        <f t="shared" si="2"/>
        <v>7.8947368421052628</v>
      </c>
    </row>
    <row r="23" spans="1:20" ht="12.75">
      <c r="A23" s="3">
        <v>265093321</v>
      </c>
      <c r="B23" s="3" t="s">
        <v>3229</v>
      </c>
      <c r="C23" s="34" t="s">
        <v>3230</v>
      </c>
      <c r="D23" s="60" t="s">
        <v>5620</v>
      </c>
      <c r="E23" s="65" t="s">
        <v>5639</v>
      </c>
      <c r="F23" s="33">
        <v>43740</v>
      </c>
      <c r="G23" s="74">
        <v>0.64583333333333337</v>
      </c>
      <c r="H23" s="67" t="s">
        <v>5648</v>
      </c>
      <c r="I23" s="2" t="s">
        <v>3231</v>
      </c>
      <c r="J23" s="3" t="s">
        <v>3150</v>
      </c>
      <c r="K23" s="3" t="s">
        <v>3232</v>
      </c>
      <c r="L23" s="3" t="s">
        <v>3233</v>
      </c>
      <c r="M23" s="65" t="s">
        <v>5654</v>
      </c>
      <c r="N23" s="3">
        <f>COUNTIF(Attendance!A:A, A23)</f>
        <v>85</v>
      </c>
      <c r="O23" s="3">
        <f>COUNTIFS(Attendance!A:A, A23, Attendance!C:C, "Went")</f>
        <v>54</v>
      </c>
      <c r="P23" s="3">
        <f>COUNTIFS(Attendance!A:A, A23, Attendance!C:C, "No Show")</f>
        <v>30</v>
      </c>
      <c r="Q23" s="3">
        <f>COUNTIFS(Attendance!A:A, A23, Attendance!C:C, "Didn't Go")</f>
        <v>1</v>
      </c>
      <c r="R23" s="44">
        <f t="shared" si="0"/>
        <v>63.529411764705877</v>
      </c>
      <c r="S23" s="44">
        <f t="shared" si="1"/>
        <v>35.294117647058826</v>
      </c>
      <c r="T23" s="44">
        <f t="shared" si="2"/>
        <v>1.1764705882352942</v>
      </c>
    </row>
    <row r="24" spans="1:20" ht="12.75">
      <c r="A24" s="3">
        <v>265695178</v>
      </c>
      <c r="B24" s="45" t="s">
        <v>3234</v>
      </c>
      <c r="C24" s="34" t="s">
        <v>3235</v>
      </c>
      <c r="D24" s="60" t="s">
        <v>86</v>
      </c>
      <c r="E24" s="65" t="s">
        <v>5640</v>
      </c>
      <c r="F24" s="33">
        <v>43776</v>
      </c>
      <c r="G24" s="74">
        <v>0.66666666666666663</v>
      </c>
      <c r="H24" s="67" t="s">
        <v>5648</v>
      </c>
      <c r="I24" s="2" t="s">
        <v>3236</v>
      </c>
      <c r="J24" s="3" t="s">
        <v>3150</v>
      </c>
      <c r="K24" s="3" t="s">
        <v>86</v>
      </c>
      <c r="L24" s="3" t="s">
        <v>3237</v>
      </c>
      <c r="M24" s="65" t="s">
        <v>5653</v>
      </c>
      <c r="N24" s="3">
        <f>COUNTIF(Attendance!A:A, A24)</f>
        <v>137</v>
      </c>
      <c r="O24" s="3">
        <f>COUNTIFS(Attendance!A:A, A24, Attendance!C:C, "Went")</f>
        <v>65</v>
      </c>
      <c r="P24" s="3">
        <f>COUNTIFS(Attendance!A:A, A24, Attendance!C:C, "No Show")</f>
        <v>60</v>
      </c>
      <c r="Q24" s="3">
        <f>COUNTIFS(Attendance!A:A, A24, Attendance!C:C, "Didn't Go")</f>
        <v>12</v>
      </c>
      <c r="R24" s="44">
        <f t="shared" si="0"/>
        <v>47.445255474452551</v>
      </c>
      <c r="S24" s="44">
        <f t="shared" si="1"/>
        <v>43.79562043795621</v>
      </c>
      <c r="T24" s="44">
        <f t="shared" si="2"/>
        <v>8.7591240875912408</v>
      </c>
    </row>
    <row r="25" spans="1:20" ht="12.75">
      <c r="A25" s="3">
        <v>266719111</v>
      </c>
      <c r="B25" s="3" t="s">
        <v>3197</v>
      </c>
      <c r="C25" s="34" t="s">
        <v>3238</v>
      </c>
      <c r="D25" s="60" t="s">
        <v>5617</v>
      </c>
      <c r="E25" s="65" t="s">
        <v>5642</v>
      </c>
      <c r="F25" s="33">
        <v>43803</v>
      </c>
      <c r="G25" s="74">
        <v>0.66666666666666663</v>
      </c>
      <c r="H25" s="67" t="s">
        <v>5648</v>
      </c>
      <c r="I25" s="2" t="s">
        <v>3239</v>
      </c>
      <c r="J25" s="3" t="s">
        <v>3150</v>
      </c>
      <c r="K25" s="3" t="s">
        <v>3178</v>
      </c>
      <c r="L25" s="3" t="s">
        <v>3179</v>
      </c>
      <c r="M25" s="65" t="s">
        <v>5655</v>
      </c>
      <c r="N25" s="3">
        <f>COUNTIF(Attendance!A:A, A25)</f>
        <v>89</v>
      </c>
      <c r="O25" s="3">
        <f>COUNTIFS(Attendance!A:A, A25, Attendance!C:C, "Went")</f>
        <v>44</v>
      </c>
      <c r="P25" s="3">
        <f>COUNTIFS(Attendance!A:A, A25, Attendance!C:C, "No Show")</f>
        <v>32</v>
      </c>
      <c r="Q25" s="3">
        <f>COUNTIFS(Attendance!A:A, A25, Attendance!C:C, "Didn't Go")</f>
        <v>13</v>
      </c>
      <c r="R25" s="44">
        <f t="shared" si="0"/>
        <v>49.438202247191008</v>
      </c>
      <c r="S25" s="44">
        <f t="shared" si="1"/>
        <v>35.955056179775283</v>
      </c>
      <c r="T25" s="44">
        <f t="shared" si="2"/>
        <v>14.606741573033707</v>
      </c>
    </row>
    <row r="26" spans="1:20" ht="12.75">
      <c r="A26" s="3">
        <v>267326578</v>
      </c>
      <c r="B26" s="3" t="s">
        <v>3240</v>
      </c>
      <c r="C26" s="34" t="s">
        <v>3241</v>
      </c>
      <c r="D26" s="60" t="s">
        <v>107</v>
      </c>
      <c r="E26" s="65" t="s">
        <v>5640</v>
      </c>
      <c r="F26" s="33">
        <v>43846</v>
      </c>
      <c r="G26" s="74">
        <v>0.35416666666666669</v>
      </c>
      <c r="H26" s="67" t="s">
        <v>5649</v>
      </c>
      <c r="I26" s="2" t="s">
        <v>3242</v>
      </c>
      <c r="J26" s="3" t="s">
        <v>3150</v>
      </c>
      <c r="K26" s="3"/>
      <c r="L26" s="3"/>
      <c r="M26" s="65" t="s">
        <v>5655</v>
      </c>
      <c r="N26" s="3"/>
      <c r="O26" s="3"/>
      <c r="P26" s="3"/>
      <c r="Q26" s="3"/>
      <c r="R26" s="44"/>
      <c r="S26" s="44"/>
      <c r="T26" s="44"/>
    </row>
    <row r="27" spans="1:20" ht="12.75">
      <c r="A27" s="3">
        <v>268324115</v>
      </c>
      <c r="B27" s="3" t="s">
        <v>3243</v>
      </c>
      <c r="C27" s="34" t="s">
        <v>3244</v>
      </c>
      <c r="D27" s="60"/>
      <c r="E27" s="65" t="s">
        <v>5643</v>
      </c>
      <c r="F27" s="33">
        <v>43873</v>
      </c>
      <c r="G27" s="74">
        <v>0.66666666666666663</v>
      </c>
      <c r="H27" s="67" t="s">
        <v>5648</v>
      </c>
      <c r="I27" s="2" t="s">
        <v>3245</v>
      </c>
      <c r="J27" s="3" t="s">
        <v>3150</v>
      </c>
      <c r="K27" s="3"/>
      <c r="L27" s="3"/>
      <c r="M27" s="65" t="s">
        <v>5655</v>
      </c>
      <c r="N27" s="3"/>
      <c r="O27" s="3"/>
      <c r="P27" s="3"/>
      <c r="Q27" s="3"/>
      <c r="R27" s="44"/>
      <c r="S27" s="44"/>
      <c r="T27" s="44"/>
    </row>
    <row r="28" spans="1:20" ht="12.75">
      <c r="A28" s="3">
        <v>270486073</v>
      </c>
      <c r="B28" s="3" t="s">
        <v>3246</v>
      </c>
      <c r="C28" s="34" t="s">
        <v>3247</v>
      </c>
      <c r="D28" s="60"/>
      <c r="E28" s="65" t="s">
        <v>5639</v>
      </c>
      <c r="F28" s="33">
        <v>43969</v>
      </c>
      <c r="G28" s="74">
        <v>0.5</v>
      </c>
      <c r="H28" s="67" t="s">
        <v>5650</v>
      </c>
      <c r="I28" s="2" t="s">
        <v>3248</v>
      </c>
      <c r="J28" s="3" t="s">
        <v>3150</v>
      </c>
      <c r="K28" s="3"/>
      <c r="L28" s="3"/>
      <c r="M28" s="65" t="s">
        <v>5656</v>
      </c>
      <c r="N28" s="3"/>
      <c r="O28" s="3"/>
      <c r="P28" s="3"/>
      <c r="Q28" s="3"/>
      <c r="R28" s="44"/>
      <c r="S28" s="44"/>
      <c r="T28" s="44"/>
    </row>
    <row r="29" spans="1:20" ht="12.75">
      <c r="A29" s="3">
        <v>270486134</v>
      </c>
      <c r="B29" s="3" t="s">
        <v>3249</v>
      </c>
      <c r="C29" s="34" t="s">
        <v>3250</v>
      </c>
      <c r="D29" s="60"/>
      <c r="E29" s="65" t="s">
        <v>5644</v>
      </c>
      <c r="F29" s="33">
        <v>43989</v>
      </c>
      <c r="G29" s="74">
        <v>6.9444444444444447E-4</v>
      </c>
      <c r="H29" s="67" t="s">
        <v>5651</v>
      </c>
      <c r="I29" s="2" t="s">
        <v>3251</v>
      </c>
      <c r="J29" s="3" t="s">
        <v>3150</v>
      </c>
      <c r="K29" s="3"/>
      <c r="L29" s="3"/>
      <c r="M29" s="65" t="s">
        <v>5656</v>
      </c>
      <c r="N29" s="3"/>
      <c r="O29" s="3"/>
      <c r="P29" s="3"/>
      <c r="Q29" s="3"/>
      <c r="R29" s="44"/>
      <c r="S29" s="44"/>
      <c r="T29" s="44"/>
    </row>
    <row r="30" spans="1:20" ht="12.75">
      <c r="A30" s="3">
        <v>271843456</v>
      </c>
      <c r="B30" s="3" t="s">
        <v>3252</v>
      </c>
      <c r="C30" s="34" t="s">
        <v>3253</v>
      </c>
      <c r="D30" s="60"/>
      <c r="E30" s="65" t="s">
        <v>3206</v>
      </c>
      <c r="F30" s="33">
        <v>44034</v>
      </c>
      <c r="G30" s="74">
        <v>0.5</v>
      </c>
      <c r="H30" s="67" t="s">
        <v>5650</v>
      </c>
      <c r="I30" s="2" t="s">
        <v>3254</v>
      </c>
      <c r="J30" s="3" t="s">
        <v>3150</v>
      </c>
      <c r="K30" s="3"/>
      <c r="L30" s="3"/>
      <c r="M30" s="65" t="s">
        <v>5656</v>
      </c>
      <c r="N30" s="3"/>
      <c r="O30" s="3"/>
      <c r="P30" s="3"/>
      <c r="Q30" s="3"/>
      <c r="R30" s="44"/>
      <c r="S30" s="44"/>
      <c r="T30" s="44"/>
    </row>
    <row r="31" spans="1:20" ht="12.75">
      <c r="A31" s="3">
        <v>272259160</v>
      </c>
      <c r="B31" s="3" t="s">
        <v>3255</v>
      </c>
      <c r="C31" s="34" t="s">
        <v>3256</v>
      </c>
      <c r="D31" s="60"/>
      <c r="E31" s="65" t="s">
        <v>5642</v>
      </c>
      <c r="F31" s="33">
        <v>44054</v>
      </c>
      <c r="G31" s="74">
        <v>0.66666666666666663</v>
      </c>
      <c r="H31" s="67" t="s">
        <v>5648</v>
      </c>
      <c r="I31" s="2" t="s">
        <v>3257</v>
      </c>
      <c r="J31" s="3" t="s">
        <v>3150</v>
      </c>
      <c r="K31" s="3"/>
      <c r="L31" s="3"/>
      <c r="M31" s="65" t="s">
        <v>5656</v>
      </c>
      <c r="N31" s="3"/>
      <c r="O31" s="3"/>
      <c r="P31" s="3"/>
      <c r="Q31" s="3"/>
      <c r="R31" s="44"/>
      <c r="S31" s="44"/>
      <c r="T31" s="44"/>
    </row>
    <row r="32" spans="1:20" ht="12.75">
      <c r="A32" s="3">
        <v>273145701</v>
      </c>
      <c r="B32" s="3" t="s">
        <v>3258</v>
      </c>
      <c r="C32" s="34" t="s">
        <v>3259</v>
      </c>
      <c r="D32" s="60"/>
      <c r="E32" s="65" t="s">
        <v>5639</v>
      </c>
      <c r="F32" s="33">
        <v>44103</v>
      </c>
      <c r="G32" s="74">
        <v>0.47916666666666669</v>
      </c>
      <c r="H32" s="67" t="s">
        <v>5650</v>
      </c>
      <c r="I32" s="2" t="s">
        <v>3260</v>
      </c>
      <c r="J32" s="3" t="s">
        <v>3150</v>
      </c>
      <c r="K32" s="3"/>
      <c r="L32" s="3"/>
      <c r="M32" s="65" t="s">
        <v>5656</v>
      </c>
      <c r="N32" s="3"/>
      <c r="O32" s="3"/>
      <c r="P32" s="3"/>
      <c r="Q32" s="3"/>
      <c r="R32" s="44"/>
      <c r="S32" s="44"/>
      <c r="T32" s="44"/>
    </row>
    <row r="33" spans="1:20" ht="12.75">
      <c r="A33" s="3">
        <v>273902835</v>
      </c>
      <c r="B33" s="3" t="s">
        <v>3261</v>
      </c>
      <c r="C33" s="34" t="s">
        <v>3262</v>
      </c>
      <c r="D33" s="60"/>
      <c r="E33" s="65" t="s">
        <v>5640</v>
      </c>
      <c r="F33" s="33">
        <v>44125</v>
      </c>
      <c r="G33" s="74">
        <v>0.5</v>
      </c>
      <c r="H33" s="67" t="s">
        <v>5650</v>
      </c>
      <c r="I33" s="2" t="s">
        <v>3263</v>
      </c>
      <c r="J33" s="3" t="s">
        <v>3150</v>
      </c>
      <c r="K33" s="3"/>
      <c r="L33" s="3"/>
      <c r="M33" s="65" t="s">
        <v>5656</v>
      </c>
      <c r="N33" s="3"/>
      <c r="O33" s="3"/>
      <c r="P33" s="3"/>
      <c r="Q33" s="3"/>
      <c r="R33" s="44"/>
      <c r="S33" s="44"/>
      <c r="T33" s="44"/>
    </row>
    <row r="34" spans="1:20" ht="12.75">
      <c r="A34" s="3">
        <v>274439218</v>
      </c>
      <c r="B34" s="3" t="s">
        <v>3264</v>
      </c>
      <c r="C34" s="34" t="s">
        <v>3265</v>
      </c>
      <c r="D34" s="60"/>
      <c r="E34" s="65" t="s">
        <v>5640</v>
      </c>
      <c r="F34" s="33">
        <v>44146</v>
      </c>
      <c r="G34" s="74">
        <v>0.47916666666666669</v>
      </c>
      <c r="H34" s="67" t="s">
        <v>5650</v>
      </c>
      <c r="I34" s="2" t="s">
        <v>3266</v>
      </c>
      <c r="J34" s="3" t="s">
        <v>3150</v>
      </c>
      <c r="K34" s="3"/>
      <c r="L34" s="3"/>
      <c r="M34" s="65" t="s">
        <v>5656</v>
      </c>
      <c r="N34" s="3"/>
      <c r="O34" s="3"/>
      <c r="P34" s="3"/>
      <c r="Q34" s="3"/>
      <c r="R34" s="44"/>
      <c r="S34" s="44"/>
      <c r="T34" s="44"/>
    </row>
    <row r="35" spans="1:20" ht="12.75">
      <c r="A35" s="34">
        <v>275684030</v>
      </c>
      <c r="B35" s="34" t="s">
        <v>5621</v>
      </c>
      <c r="C35" s="34" t="s">
        <v>5622</v>
      </c>
      <c r="D35" s="61"/>
      <c r="E35" s="65" t="s">
        <v>5640</v>
      </c>
      <c r="F35" s="33">
        <v>44217</v>
      </c>
      <c r="G35" s="74">
        <v>0.47916666666666669</v>
      </c>
      <c r="H35" s="67" t="s">
        <v>5650</v>
      </c>
      <c r="I35" s="2" t="s">
        <v>5631</v>
      </c>
      <c r="J35" s="34" t="s">
        <v>3150</v>
      </c>
      <c r="K35" s="34"/>
      <c r="L35" s="34"/>
      <c r="M35" s="65" t="s">
        <v>5656</v>
      </c>
      <c r="N35" s="34"/>
      <c r="O35" s="34"/>
      <c r="P35" s="34"/>
      <c r="Q35" s="34"/>
      <c r="R35" s="44"/>
      <c r="S35" s="44"/>
      <c r="T35" s="44"/>
    </row>
    <row r="36" spans="1:20" ht="12.75">
      <c r="A36" s="34">
        <v>276172936</v>
      </c>
      <c r="B36" s="34" t="s">
        <v>5623</v>
      </c>
      <c r="C36" s="34" t="s">
        <v>5624</v>
      </c>
      <c r="D36" s="61"/>
      <c r="E36" s="65" t="s">
        <v>5642</v>
      </c>
      <c r="F36" s="33">
        <v>44244</v>
      </c>
      <c r="G36" s="74">
        <v>0.5</v>
      </c>
      <c r="H36" s="67" t="s">
        <v>5650</v>
      </c>
      <c r="I36" s="2" t="s">
        <v>5632</v>
      </c>
      <c r="J36" s="34" t="s">
        <v>3150</v>
      </c>
      <c r="K36" s="34"/>
      <c r="L36" s="34"/>
      <c r="M36" s="65" t="s">
        <v>5656</v>
      </c>
      <c r="N36" s="34"/>
      <c r="O36" s="34"/>
      <c r="P36" s="34"/>
      <c r="Q36" s="34"/>
      <c r="R36" s="44"/>
      <c r="S36" s="44"/>
      <c r="T36" s="44"/>
    </row>
    <row r="37" spans="1:20" ht="12.75">
      <c r="A37" s="34">
        <v>276688306</v>
      </c>
      <c r="B37" s="34" t="s">
        <v>5625</v>
      </c>
      <c r="C37" s="34" t="s">
        <v>5626</v>
      </c>
      <c r="D37" s="61"/>
      <c r="E37" s="65" t="s">
        <v>5640</v>
      </c>
      <c r="F37" s="33">
        <v>44279</v>
      </c>
      <c r="G37" s="74">
        <v>0.5</v>
      </c>
      <c r="H37" s="67" t="s">
        <v>5650</v>
      </c>
      <c r="I37" s="2" t="s">
        <v>5633</v>
      </c>
      <c r="J37" s="34" t="s">
        <v>3150</v>
      </c>
      <c r="K37" s="34"/>
      <c r="L37" s="34"/>
      <c r="M37" s="65" t="s">
        <v>5656</v>
      </c>
      <c r="N37" s="34"/>
      <c r="O37" s="34"/>
      <c r="P37" s="34"/>
      <c r="Q37" s="34"/>
      <c r="R37" s="44"/>
      <c r="S37" s="44"/>
      <c r="T37" s="44"/>
    </row>
    <row r="38" spans="1:20" ht="12.75">
      <c r="A38" s="34">
        <v>277425347</v>
      </c>
      <c r="B38" s="34" t="s">
        <v>5627</v>
      </c>
      <c r="C38" s="34" t="s">
        <v>5628</v>
      </c>
      <c r="D38" s="61"/>
      <c r="E38" s="65" t="s">
        <v>5639</v>
      </c>
      <c r="F38" s="33">
        <v>44305</v>
      </c>
      <c r="G38" s="74">
        <v>0.47916666666666669</v>
      </c>
      <c r="H38" s="67" t="s">
        <v>5650</v>
      </c>
      <c r="I38" s="2" t="s">
        <v>5634</v>
      </c>
      <c r="J38" s="34" t="s">
        <v>3150</v>
      </c>
      <c r="K38" s="34"/>
      <c r="L38" s="34"/>
      <c r="M38" s="65" t="s">
        <v>5656</v>
      </c>
      <c r="N38" s="34"/>
      <c r="O38" s="34"/>
      <c r="P38" s="34"/>
      <c r="Q38" s="34"/>
      <c r="R38" s="44"/>
      <c r="S38" s="44"/>
      <c r="T38" s="44"/>
    </row>
    <row r="39" spans="1:20" ht="12.75">
      <c r="A39" s="34">
        <v>278145869</v>
      </c>
      <c r="B39" s="34" t="s">
        <v>5629</v>
      </c>
      <c r="C39" s="34" t="s">
        <v>5630</v>
      </c>
      <c r="D39" s="61"/>
      <c r="E39" s="65" t="s">
        <v>5639</v>
      </c>
      <c r="F39" s="33">
        <v>44341</v>
      </c>
      <c r="G39" s="74">
        <v>0.47916666666666669</v>
      </c>
      <c r="H39" s="67" t="s">
        <v>5650</v>
      </c>
      <c r="I39" s="2" t="s">
        <v>5635</v>
      </c>
      <c r="J39" s="34" t="s">
        <v>3150</v>
      </c>
      <c r="K39" s="34"/>
      <c r="L39" s="34"/>
      <c r="M39" s="65" t="s">
        <v>5656</v>
      </c>
      <c r="N39" s="34"/>
      <c r="O39" s="34"/>
      <c r="P39" s="34"/>
      <c r="Q39" s="34"/>
      <c r="R39" s="44"/>
      <c r="S39" s="44"/>
      <c r="T39" s="44"/>
    </row>
    <row r="40" spans="1:20" ht="12.75">
      <c r="A40" s="3">
        <v>278641422</v>
      </c>
      <c r="B40" s="3" t="s">
        <v>3267</v>
      </c>
      <c r="C40" s="34" t="s">
        <v>3268</v>
      </c>
      <c r="D40" s="62"/>
      <c r="E40" s="65" t="s">
        <v>5643</v>
      </c>
      <c r="F40" s="33">
        <v>44357</v>
      </c>
      <c r="G40" s="74">
        <v>0.64583333333333337</v>
      </c>
      <c r="H40" s="67" t="s">
        <v>5648</v>
      </c>
      <c r="I40" s="2" t="s">
        <v>3269</v>
      </c>
      <c r="J40" s="3" t="s">
        <v>3150</v>
      </c>
      <c r="K40" s="3"/>
      <c r="L40" s="3"/>
      <c r="M40" s="65" t="s">
        <v>5654</v>
      </c>
      <c r="N40" s="3"/>
      <c r="O40" s="3"/>
      <c r="P40" s="3"/>
      <c r="Q40" s="3"/>
      <c r="R40" s="44"/>
      <c r="S40" s="44"/>
      <c r="T40" s="44"/>
    </row>
    <row r="41" spans="1:20" ht="12.75">
      <c r="A41" s="38">
        <v>279938252</v>
      </c>
      <c r="B41" s="38" t="s">
        <v>3270</v>
      </c>
      <c r="C41" s="38" t="s">
        <v>3271</v>
      </c>
      <c r="D41" s="63"/>
      <c r="E41" s="65" t="s">
        <v>5640</v>
      </c>
      <c r="F41" s="33">
        <v>44426</v>
      </c>
      <c r="G41" s="74">
        <v>0.5</v>
      </c>
      <c r="H41" s="67" t="s">
        <v>5650</v>
      </c>
      <c r="I41" s="2" t="s">
        <v>3272</v>
      </c>
      <c r="J41" s="38" t="s">
        <v>3150</v>
      </c>
      <c r="K41" s="3"/>
      <c r="L41" s="3"/>
      <c r="M41" s="65" t="s">
        <v>5656</v>
      </c>
      <c r="N41" s="3"/>
      <c r="O41" s="3"/>
      <c r="P41" s="3"/>
      <c r="Q41" s="3"/>
      <c r="R41" s="44"/>
      <c r="S41" s="44"/>
      <c r="T41" s="44"/>
    </row>
    <row r="42" spans="1:20" ht="15.75" customHeight="1">
      <c r="A42">
        <v>281103430</v>
      </c>
      <c r="B42" t="s">
        <v>5636</v>
      </c>
      <c r="C42" t="s">
        <v>5637</v>
      </c>
      <c r="D42" s="62"/>
      <c r="E42" s="65" t="s">
        <v>5639</v>
      </c>
      <c r="F42" s="33">
        <v>44477</v>
      </c>
      <c r="G42" s="74">
        <v>0.47916666666666669</v>
      </c>
      <c r="H42" s="68" t="s">
        <v>5650</v>
      </c>
      <c r="I42" s="64" t="s">
        <v>5638</v>
      </c>
      <c r="J42" s="38" t="s">
        <v>3150</v>
      </c>
      <c r="M42" s="65" t="s">
        <v>5656</v>
      </c>
    </row>
  </sheetData>
  <hyperlinks>
    <hyperlink ref="I2" r:id="rId1" xr:uid="{00000000-0004-0000-0200-000000000000}"/>
    <hyperlink ref="I3" r:id="rId2" xr:uid="{00000000-0004-0000-0200-000001000000}"/>
    <hyperlink ref="I4" r:id="rId3" xr:uid="{00000000-0004-0000-0200-000002000000}"/>
    <hyperlink ref="I5" r:id="rId4" xr:uid="{00000000-0004-0000-0200-000003000000}"/>
    <hyperlink ref="I6" r:id="rId5" xr:uid="{00000000-0004-0000-0200-000004000000}"/>
    <hyperlink ref="I7" r:id="rId6" xr:uid="{00000000-0004-0000-0200-000005000000}"/>
    <hyperlink ref="I8" r:id="rId7" xr:uid="{00000000-0004-0000-0200-000006000000}"/>
    <hyperlink ref="I9" r:id="rId8" xr:uid="{00000000-0004-0000-0200-000007000000}"/>
    <hyperlink ref="I10" r:id="rId9" xr:uid="{00000000-0004-0000-0200-000008000000}"/>
    <hyperlink ref="I11" r:id="rId10" xr:uid="{00000000-0004-0000-0200-000009000000}"/>
    <hyperlink ref="I12" r:id="rId11" xr:uid="{00000000-0004-0000-0200-00000A000000}"/>
    <hyperlink ref="I13" r:id="rId12" xr:uid="{00000000-0004-0000-0200-00000B000000}"/>
    <hyperlink ref="I14" r:id="rId13" xr:uid="{00000000-0004-0000-0200-00000C000000}"/>
    <hyperlink ref="I15" r:id="rId14" xr:uid="{00000000-0004-0000-0200-00000D000000}"/>
    <hyperlink ref="I16" r:id="rId15" xr:uid="{00000000-0004-0000-0200-00000E000000}"/>
    <hyperlink ref="I17" r:id="rId16" xr:uid="{00000000-0004-0000-0200-00000F000000}"/>
    <hyperlink ref="I18" r:id="rId17" xr:uid="{00000000-0004-0000-0200-000010000000}"/>
    <hyperlink ref="I19" r:id="rId18" xr:uid="{00000000-0004-0000-0200-000011000000}"/>
    <hyperlink ref="I20" r:id="rId19" xr:uid="{00000000-0004-0000-0200-000012000000}"/>
    <hyperlink ref="I21" r:id="rId20" xr:uid="{00000000-0004-0000-0200-000013000000}"/>
    <hyperlink ref="I22" r:id="rId21" xr:uid="{00000000-0004-0000-0200-000014000000}"/>
    <hyperlink ref="I23" r:id="rId22" xr:uid="{00000000-0004-0000-0200-000015000000}"/>
    <hyperlink ref="I24" r:id="rId23" xr:uid="{00000000-0004-0000-0200-000016000000}"/>
    <hyperlink ref="I25" r:id="rId24" xr:uid="{00000000-0004-0000-0200-000017000000}"/>
    <hyperlink ref="I26" r:id="rId25" xr:uid="{00000000-0004-0000-0200-000018000000}"/>
    <hyperlink ref="I27" r:id="rId26" xr:uid="{00000000-0004-0000-0200-000019000000}"/>
    <hyperlink ref="I28" r:id="rId27" xr:uid="{00000000-0004-0000-0200-00001A000000}"/>
    <hyperlink ref="I29" r:id="rId28" xr:uid="{00000000-0004-0000-0200-00001B000000}"/>
    <hyperlink ref="I30" r:id="rId29" xr:uid="{00000000-0004-0000-0200-00001C000000}"/>
    <hyperlink ref="I31" r:id="rId30" xr:uid="{00000000-0004-0000-0200-00001D000000}"/>
    <hyperlink ref="I32" r:id="rId31" xr:uid="{00000000-0004-0000-0200-00001E000000}"/>
    <hyperlink ref="I33" r:id="rId32" xr:uid="{00000000-0004-0000-0200-00001F000000}"/>
    <hyperlink ref="I34" r:id="rId33" xr:uid="{00000000-0004-0000-0200-000020000000}"/>
    <hyperlink ref="I40" r:id="rId34" xr:uid="{00000000-0004-0000-0200-000021000000}"/>
    <hyperlink ref="I41" r:id="rId35" xr:uid="{00000000-0004-0000-0200-000022000000}"/>
    <hyperlink ref="I42" r:id="rId36" xr:uid="{DC05E60D-E812-453B-93F2-02E98A2C008F}"/>
  </hyperlinks>
  <pageMargins left="0.7" right="0.7" top="0.75" bottom="0.75" header="0.3" footer="0.3"/>
  <legacyDrawing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G2400"/>
  <sheetViews>
    <sheetView workbookViewId="0">
      <pane ySplit="1" topLeftCell="A2" activePane="bottomLeft" state="frozen"/>
      <selection pane="bottomLeft" activeCell="B3" sqref="B3"/>
    </sheetView>
  </sheetViews>
  <sheetFormatPr defaultColWidth="14.42578125" defaultRowHeight="15.75" customHeight="1"/>
  <cols>
    <col min="2" max="2" width="30" customWidth="1"/>
    <col min="5" max="5" width="18" customWidth="1"/>
    <col min="6" max="6" width="19.5703125" customWidth="1"/>
    <col min="7" max="7" width="16.85546875" customWidth="1"/>
  </cols>
  <sheetData>
    <row r="1" spans="1:7" ht="12.75">
      <c r="A1" s="40" t="s">
        <v>3138</v>
      </c>
      <c r="B1" s="40" t="s">
        <v>3273</v>
      </c>
      <c r="C1" s="41" t="s">
        <v>3274</v>
      </c>
      <c r="D1" s="41" t="s">
        <v>3275</v>
      </c>
      <c r="E1" s="46" t="s">
        <v>3276</v>
      </c>
      <c r="F1" s="47" t="s">
        <v>3277</v>
      </c>
      <c r="G1" s="46" t="s">
        <v>3278</v>
      </c>
    </row>
    <row r="2" spans="1:7" ht="15.75" customHeight="1">
      <c r="A2" s="3">
        <v>243781906</v>
      </c>
      <c r="B2" s="3" t="s">
        <v>274</v>
      </c>
      <c r="C2" s="3" t="s">
        <v>3279</v>
      </c>
      <c r="D2" s="3"/>
      <c r="E2" s="48" t="str">
        <f>VLOOKUP(A2,Events!A:G,4,FALSE)</f>
        <v>John Deere Financial</v>
      </c>
      <c r="F2" s="49">
        <f>VLOOKUP(B2,Members!A:E,5,FALSE)</f>
        <v>14</v>
      </c>
      <c r="G2" s="50">
        <f>VLOOKUP(B2,Members!A:F,4,FALSE)</f>
        <v>43008</v>
      </c>
    </row>
    <row r="3" spans="1:7" ht="15.75" customHeight="1">
      <c r="A3" s="3">
        <v>243781906</v>
      </c>
      <c r="B3" s="3" t="s">
        <v>454</v>
      </c>
      <c r="C3" s="3" t="s">
        <v>3279</v>
      </c>
      <c r="D3" s="3"/>
      <c r="E3" s="48" t="str">
        <f>VLOOKUP(A3,Events!A:G,4,FALSE)</f>
        <v>John Deere Financial</v>
      </c>
      <c r="F3" s="49">
        <f>VLOOKUP(B3,Members!A:E,5,FALSE)</f>
        <v>86</v>
      </c>
      <c r="G3" s="50">
        <f>VLOOKUP(B3,Members!A:F,4,FALSE)</f>
        <v>43034</v>
      </c>
    </row>
    <row r="4" spans="1:7" ht="15.75" customHeight="1">
      <c r="A4" s="3">
        <v>243781906</v>
      </c>
      <c r="B4" s="3" t="s">
        <v>234</v>
      </c>
      <c r="C4" s="3" t="s">
        <v>3279</v>
      </c>
      <c r="D4" s="3"/>
      <c r="E4" s="48" t="str">
        <f>VLOOKUP(A4,Events!A:G,4,FALSE)</f>
        <v>John Deere Financial</v>
      </c>
      <c r="F4" s="49">
        <f>VLOOKUP(B4,Members!A:E,5,FALSE)</f>
        <v>2</v>
      </c>
      <c r="G4" s="50">
        <f>VLOOKUP(B4,Members!A:F,4,FALSE)</f>
        <v>43007</v>
      </c>
    </row>
    <row r="5" spans="1:7" ht="15.75" customHeight="1">
      <c r="A5" s="3">
        <v>243781906</v>
      </c>
      <c r="B5" s="3" t="s">
        <v>409</v>
      </c>
      <c r="C5" s="3" t="s">
        <v>19</v>
      </c>
      <c r="D5" s="3"/>
      <c r="E5" s="48" t="str">
        <f>VLOOKUP(A5,Events!A:G,4,FALSE)</f>
        <v>John Deere Financial</v>
      </c>
      <c r="F5" s="49">
        <f>VLOOKUP(B5,Members!A:E,5,FALSE)</f>
        <v>67</v>
      </c>
      <c r="G5" s="50">
        <f>VLOOKUP(B5,Members!A:F,4,FALSE)</f>
        <v>43020</v>
      </c>
    </row>
    <row r="6" spans="1:7" ht="15.75" customHeight="1">
      <c r="A6" s="3">
        <v>243781906</v>
      </c>
      <c r="B6" s="3" t="s">
        <v>3280</v>
      </c>
      <c r="C6" s="3" t="s">
        <v>19</v>
      </c>
      <c r="D6" s="3"/>
      <c r="E6" s="48" t="str">
        <f>VLOOKUP(A6,Events!A:G,4,FALSE)</f>
        <v>John Deere Financial</v>
      </c>
      <c r="F6" s="49" t="e">
        <f>VLOOKUP(B6,Members!A:E,5,FALSE)</f>
        <v>#N/A</v>
      </c>
      <c r="G6" s="50" t="e">
        <f>VLOOKUP(B6,Members!A:F,4,FALSE)</f>
        <v>#N/A</v>
      </c>
    </row>
    <row r="7" spans="1:7" ht="15.75" customHeight="1">
      <c r="A7" s="3">
        <v>243781906</v>
      </c>
      <c r="B7" s="3" t="s">
        <v>457</v>
      </c>
      <c r="C7" s="3" t="s">
        <v>3281</v>
      </c>
      <c r="D7" s="3"/>
      <c r="E7" s="48" t="str">
        <f>VLOOKUP(A7,Events!A:G,4,FALSE)</f>
        <v>John Deere Financial</v>
      </c>
      <c r="F7" s="49">
        <f>VLOOKUP(B7,Members!A:E,5,FALSE)</f>
        <v>87</v>
      </c>
      <c r="G7" s="50">
        <f>VLOOKUP(B7,Members!A:F,4,FALSE)</f>
        <v>43034</v>
      </c>
    </row>
    <row r="8" spans="1:7" ht="15.75" customHeight="1">
      <c r="A8" s="3">
        <v>243781906</v>
      </c>
      <c r="B8" s="3" t="s">
        <v>475</v>
      </c>
      <c r="C8" s="3" t="s">
        <v>19</v>
      </c>
      <c r="D8" s="3"/>
      <c r="E8" s="48" t="str">
        <f>VLOOKUP(A8,Events!A:G,4,FALSE)</f>
        <v>John Deere Financial</v>
      </c>
      <c r="F8" s="49">
        <f>VLOOKUP(B8,Members!A:E,5,FALSE)</f>
        <v>95</v>
      </c>
      <c r="G8" s="50">
        <f>VLOOKUP(B8,Members!A:F,4,FALSE)</f>
        <v>43035</v>
      </c>
    </row>
    <row r="9" spans="1:7" ht="15.75" customHeight="1">
      <c r="A9" s="3">
        <v>243781906</v>
      </c>
      <c r="B9" s="3" t="s">
        <v>478</v>
      </c>
      <c r="C9" s="3" t="s">
        <v>3279</v>
      </c>
      <c r="D9" s="3"/>
      <c r="E9" s="48" t="str">
        <f>VLOOKUP(A9,Events!A:G,4,FALSE)</f>
        <v>John Deere Financial</v>
      </c>
      <c r="F9" s="49">
        <f>VLOOKUP(B9,Members!A:E,5,FALSE)</f>
        <v>96</v>
      </c>
      <c r="G9" s="50">
        <f>VLOOKUP(B9,Members!A:F,4,FALSE)</f>
        <v>43035</v>
      </c>
    </row>
    <row r="10" spans="1:7" ht="15.75" customHeight="1">
      <c r="A10" s="3">
        <v>243781906</v>
      </c>
      <c r="B10" s="3" t="s">
        <v>383</v>
      </c>
      <c r="C10" s="3" t="s">
        <v>3279</v>
      </c>
      <c r="D10" s="3"/>
      <c r="E10" s="48" t="str">
        <f>VLOOKUP(A10,Events!A:G,4,FALSE)</f>
        <v>John Deere Financial</v>
      </c>
      <c r="F10" s="49">
        <f>VLOOKUP(B10,Members!A:E,5,FALSE)</f>
        <v>54</v>
      </c>
      <c r="G10" s="50">
        <f>VLOOKUP(B10,Members!A:F,4,FALSE)</f>
        <v>43013</v>
      </c>
    </row>
    <row r="11" spans="1:7" ht="15.75" customHeight="1">
      <c r="A11" s="3">
        <v>243781906</v>
      </c>
      <c r="B11" s="3" t="s">
        <v>344</v>
      </c>
      <c r="C11" s="3" t="s">
        <v>3279</v>
      </c>
      <c r="D11" s="3"/>
      <c r="E11" s="48" t="str">
        <f>VLOOKUP(A11,Events!A:G,4,FALSE)</f>
        <v>John Deere Financial</v>
      </c>
      <c r="F11" s="49">
        <f>VLOOKUP(B11,Members!A:E,5,FALSE)</f>
        <v>39</v>
      </c>
      <c r="G11" s="50">
        <f>VLOOKUP(B11,Members!A:F,4,FALSE)</f>
        <v>43012</v>
      </c>
    </row>
    <row r="12" spans="1:7" ht="15.75" customHeight="1">
      <c r="A12" s="3">
        <v>243781906</v>
      </c>
      <c r="B12" s="3" t="s">
        <v>424</v>
      </c>
      <c r="C12" s="3" t="s">
        <v>19</v>
      </c>
      <c r="D12" s="3"/>
      <c r="E12" s="48" t="str">
        <f>VLOOKUP(A12,Events!A:G,4,FALSE)</f>
        <v>John Deere Financial</v>
      </c>
      <c r="F12" s="49">
        <f>VLOOKUP(B12,Members!A:E,5,FALSE)</f>
        <v>72</v>
      </c>
      <c r="G12" s="50">
        <f>VLOOKUP(B12,Members!A:F,4,FALSE)</f>
        <v>43021</v>
      </c>
    </row>
    <row r="13" spans="1:7" ht="12.75">
      <c r="A13" s="3">
        <v>243781906</v>
      </c>
      <c r="B13" s="3" t="s">
        <v>507</v>
      </c>
      <c r="C13" s="3" t="s">
        <v>19</v>
      </c>
      <c r="D13" s="3"/>
      <c r="E13" s="48" t="str">
        <f>VLOOKUP(A13,Events!A:G,4,FALSE)</f>
        <v>John Deere Financial</v>
      </c>
      <c r="F13" s="49">
        <f>VLOOKUP(B13,Members!A:E,5,FALSE)</f>
        <v>108</v>
      </c>
      <c r="G13" s="50">
        <f>VLOOKUP(B13,Members!A:F,4,FALSE)</f>
        <v>43040</v>
      </c>
    </row>
    <row r="14" spans="1:7" ht="12.75">
      <c r="A14" s="3">
        <v>243781906</v>
      </c>
      <c r="B14" s="3" t="s">
        <v>241</v>
      </c>
      <c r="C14" s="3" t="s">
        <v>19</v>
      </c>
      <c r="D14" s="3"/>
      <c r="E14" s="48" t="str">
        <f>VLOOKUP(A14,Events!A:G,4,FALSE)</f>
        <v>John Deere Financial</v>
      </c>
      <c r="F14" s="49">
        <f>VLOOKUP(B14,Members!A:E,5,FALSE)</f>
        <v>4</v>
      </c>
      <c r="G14" s="50">
        <f>VLOOKUP(B14,Members!A:F,4,FALSE)</f>
        <v>43007</v>
      </c>
    </row>
    <row r="15" spans="1:7" ht="12.75">
      <c r="A15" s="3">
        <v>243781906</v>
      </c>
      <c r="B15" s="3" t="s">
        <v>245</v>
      </c>
      <c r="C15" s="3" t="s">
        <v>3279</v>
      </c>
      <c r="D15" s="3"/>
      <c r="E15" s="48" t="str">
        <f>VLOOKUP(A15,Events!A:G,4,FALSE)</f>
        <v>John Deere Financial</v>
      </c>
      <c r="F15" s="49">
        <f>VLOOKUP(B15,Members!A:E,5,FALSE)</f>
        <v>5</v>
      </c>
      <c r="G15" s="50">
        <f>VLOOKUP(B15,Members!A:F,4,FALSE)</f>
        <v>43007</v>
      </c>
    </row>
    <row r="16" spans="1:7" ht="12.75">
      <c r="A16" s="3">
        <v>243781906</v>
      </c>
      <c r="B16" s="3" t="s">
        <v>441</v>
      </c>
      <c r="C16" s="3" t="s">
        <v>3279</v>
      </c>
      <c r="D16" s="3"/>
      <c r="E16" s="48" t="str">
        <f>VLOOKUP(A16,Events!A:G,4,FALSE)</f>
        <v>John Deere Financial</v>
      </c>
      <c r="F16" s="49">
        <f>VLOOKUP(B16,Members!A:E,5,FALSE)</f>
        <v>81</v>
      </c>
      <c r="G16" s="50">
        <f>VLOOKUP(B16,Members!A:F,4,FALSE)</f>
        <v>43033</v>
      </c>
    </row>
    <row r="17" spans="1:7" ht="12.75">
      <c r="A17" s="3">
        <v>243781906</v>
      </c>
      <c r="B17" s="3" t="s">
        <v>348</v>
      </c>
      <c r="C17" s="3" t="s">
        <v>19</v>
      </c>
      <c r="D17" s="3"/>
      <c r="E17" s="48" t="str">
        <f>VLOOKUP(A17,Events!A:G,4,FALSE)</f>
        <v>John Deere Financial</v>
      </c>
      <c r="F17" s="49">
        <f>VLOOKUP(B17,Members!A:E,5,FALSE)</f>
        <v>40</v>
      </c>
      <c r="G17" s="50">
        <f>VLOOKUP(B17,Members!A:F,4,FALSE)</f>
        <v>43012</v>
      </c>
    </row>
    <row r="18" spans="1:7" ht="12.75">
      <c r="A18" s="3">
        <v>243781906</v>
      </c>
      <c r="B18" s="3" t="s">
        <v>349</v>
      </c>
      <c r="C18" s="3" t="s">
        <v>3279</v>
      </c>
      <c r="D18" s="3"/>
      <c r="E18" s="48" t="str">
        <f>VLOOKUP(A18,Events!A:G,4,FALSE)</f>
        <v>John Deere Financial</v>
      </c>
      <c r="F18" s="49">
        <f>VLOOKUP(B18,Members!A:E,5,FALSE)</f>
        <v>41</v>
      </c>
      <c r="G18" s="50">
        <f>VLOOKUP(B18,Members!A:F,4,FALSE)</f>
        <v>43012</v>
      </c>
    </row>
    <row r="19" spans="1:7" ht="12.75">
      <c r="A19" s="3">
        <v>243781906</v>
      </c>
      <c r="B19" s="3" t="s">
        <v>336</v>
      </c>
      <c r="C19" s="3" t="s">
        <v>19</v>
      </c>
      <c r="D19" s="3"/>
      <c r="E19" s="48" t="str">
        <f>VLOOKUP(A19,Events!A:G,4,FALSE)</f>
        <v>John Deere Financial</v>
      </c>
      <c r="F19" s="49">
        <f>VLOOKUP(B19,Members!A:E,5,FALSE)</f>
        <v>35</v>
      </c>
      <c r="G19" s="50">
        <f>VLOOKUP(B19,Members!A:F,4,FALSE)</f>
        <v>43011</v>
      </c>
    </row>
    <row r="20" spans="1:7" ht="12.75">
      <c r="A20" s="3">
        <v>243781906</v>
      </c>
      <c r="B20" s="3" t="s">
        <v>352</v>
      </c>
      <c r="C20" s="3" t="s">
        <v>3279</v>
      </c>
      <c r="D20" s="3"/>
      <c r="E20" s="48" t="str">
        <f>VLOOKUP(A20,Events!A:G,4,FALSE)</f>
        <v>John Deere Financial</v>
      </c>
      <c r="F20" s="49">
        <f>VLOOKUP(B20,Members!A:E,5,FALSE)</f>
        <v>42</v>
      </c>
      <c r="G20" s="50">
        <f>VLOOKUP(B20,Members!A:F,4,FALSE)</f>
        <v>43012</v>
      </c>
    </row>
    <row r="21" spans="1:7" ht="12.75">
      <c r="A21" s="3">
        <v>243781906</v>
      </c>
      <c r="B21" s="3" t="s">
        <v>404</v>
      </c>
      <c r="C21" s="3" t="s">
        <v>19</v>
      </c>
      <c r="D21" s="3"/>
      <c r="E21" s="48" t="str">
        <f>VLOOKUP(A21,Events!A:G,4,FALSE)</f>
        <v>John Deere Financial</v>
      </c>
      <c r="F21" s="49">
        <f>VLOOKUP(B21,Members!A:E,5,FALSE)</f>
        <v>63</v>
      </c>
      <c r="G21" s="50">
        <f>VLOOKUP(B21,Members!A:F,4,FALSE)</f>
        <v>43017</v>
      </c>
    </row>
    <row r="22" spans="1:7" ht="12.75">
      <c r="A22" s="3">
        <v>243781906</v>
      </c>
      <c r="B22" s="3" t="s">
        <v>426</v>
      </c>
      <c r="C22" s="3" t="s">
        <v>19</v>
      </c>
      <c r="D22" s="3"/>
      <c r="E22" s="48" t="str">
        <f>VLOOKUP(A22,Events!A:G,4,FALSE)</f>
        <v>John Deere Financial</v>
      </c>
      <c r="F22" s="49">
        <f>VLOOKUP(B22,Members!A:E,5,FALSE)</f>
        <v>73</v>
      </c>
      <c r="G22" s="50">
        <f>VLOOKUP(B22,Members!A:F,4,FALSE)</f>
        <v>43021</v>
      </c>
    </row>
    <row r="23" spans="1:7" ht="12.75">
      <c r="A23" s="3">
        <v>243781906</v>
      </c>
      <c r="B23" s="3" t="s">
        <v>436</v>
      </c>
      <c r="C23" s="3" t="s">
        <v>19</v>
      </c>
      <c r="D23" s="3"/>
      <c r="E23" s="48" t="str">
        <f>VLOOKUP(A23,Events!A:G,4,FALSE)</f>
        <v>John Deere Financial</v>
      </c>
      <c r="F23" s="49">
        <f>VLOOKUP(B23,Members!A:E,5,FALSE)</f>
        <v>78</v>
      </c>
      <c r="G23" s="50">
        <f>VLOOKUP(B23,Members!A:F,4,FALSE)</f>
        <v>43032</v>
      </c>
    </row>
    <row r="24" spans="1:7" ht="12.75">
      <c r="A24" s="3">
        <v>243781906</v>
      </c>
      <c r="B24" s="3" t="s">
        <v>354</v>
      </c>
      <c r="C24" s="3" t="s">
        <v>19</v>
      </c>
      <c r="D24" s="3"/>
      <c r="E24" s="48" t="str">
        <f>VLOOKUP(A24,Events!A:G,4,FALSE)</f>
        <v>John Deere Financial</v>
      </c>
      <c r="F24" s="49">
        <f>VLOOKUP(B24,Members!A:E,5,FALSE)</f>
        <v>43</v>
      </c>
      <c r="G24" s="50">
        <f>VLOOKUP(B24,Members!A:F,4,FALSE)</f>
        <v>43012</v>
      </c>
    </row>
    <row r="25" spans="1:7" ht="12.75">
      <c r="A25" s="3">
        <v>243781906</v>
      </c>
      <c r="B25" s="3" t="s">
        <v>460</v>
      </c>
      <c r="C25" s="3" t="s">
        <v>19</v>
      </c>
      <c r="D25" s="3"/>
      <c r="E25" s="48" t="str">
        <f>VLOOKUP(A25,Events!A:G,4,FALSE)</f>
        <v>John Deere Financial</v>
      </c>
      <c r="F25" s="49">
        <f>VLOOKUP(B25,Members!A:E,5,FALSE)</f>
        <v>88</v>
      </c>
      <c r="G25" s="50">
        <f>VLOOKUP(B25,Members!A:F,4,FALSE)</f>
        <v>43034</v>
      </c>
    </row>
    <row r="26" spans="1:7" ht="12.75">
      <c r="A26" s="3">
        <v>243781906</v>
      </c>
      <c r="B26" s="3" t="s">
        <v>230</v>
      </c>
      <c r="C26" s="3" t="s">
        <v>19</v>
      </c>
      <c r="D26" s="3"/>
      <c r="E26" s="48" t="str">
        <f>VLOOKUP(A26,Events!A:G,4,FALSE)</f>
        <v>John Deere Financial</v>
      </c>
      <c r="F26" s="49">
        <f>VLOOKUP(B26,Members!A:E,5,FALSE)</f>
        <v>1</v>
      </c>
      <c r="G26" s="50">
        <f>VLOOKUP(B26,Members!A:F,4,FALSE)</f>
        <v>43003</v>
      </c>
    </row>
    <row r="27" spans="1:7" ht="12.75">
      <c r="A27" s="3">
        <v>243781906</v>
      </c>
      <c r="B27" s="3" t="s">
        <v>463</v>
      </c>
      <c r="C27" s="3" t="s">
        <v>19</v>
      </c>
      <c r="D27" s="3"/>
      <c r="E27" s="48" t="str">
        <f>VLOOKUP(A27,Events!A:G,4,FALSE)</f>
        <v>John Deere Financial</v>
      </c>
      <c r="F27" s="49">
        <f>VLOOKUP(B27,Members!A:E,5,FALSE)</f>
        <v>89</v>
      </c>
      <c r="G27" s="50">
        <f>VLOOKUP(B27,Members!A:F,4,FALSE)</f>
        <v>43034</v>
      </c>
    </row>
    <row r="28" spans="1:7" ht="12.75">
      <c r="A28" s="3">
        <v>243781906</v>
      </c>
      <c r="B28" s="3" t="s">
        <v>260</v>
      </c>
      <c r="C28" s="3" t="s">
        <v>19</v>
      </c>
      <c r="D28" s="3"/>
      <c r="E28" s="48" t="str">
        <f>VLOOKUP(A28,Events!A:G,4,FALSE)</f>
        <v>John Deere Financial</v>
      </c>
      <c r="F28" s="49">
        <f>VLOOKUP(B28,Members!A:E,5,FALSE)</f>
        <v>10</v>
      </c>
      <c r="G28" s="50">
        <f>VLOOKUP(B28,Members!A:F,4,FALSE)</f>
        <v>43007</v>
      </c>
    </row>
    <row r="29" spans="1:7" ht="12.75">
      <c r="A29" s="3">
        <v>243781906</v>
      </c>
      <c r="B29" s="3" t="s">
        <v>326</v>
      </c>
      <c r="C29" s="3" t="s">
        <v>3279</v>
      </c>
      <c r="D29" s="3"/>
      <c r="E29" s="48" t="str">
        <f>VLOOKUP(A29,Events!A:G,4,FALSE)</f>
        <v>John Deere Financial</v>
      </c>
      <c r="F29" s="49">
        <f>VLOOKUP(B29,Members!A:E,5,FALSE)</f>
        <v>31</v>
      </c>
      <c r="G29" s="50">
        <f>VLOOKUP(B29,Members!A:F,4,FALSE)</f>
        <v>43010</v>
      </c>
    </row>
    <row r="30" spans="1:7" ht="12.75">
      <c r="A30" s="3">
        <v>243781906</v>
      </c>
      <c r="B30" s="3" t="s">
        <v>465</v>
      </c>
      <c r="C30" s="3" t="s">
        <v>19</v>
      </c>
      <c r="D30" s="3"/>
      <c r="E30" s="48" t="str">
        <f>VLOOKUP(A30,Events!A:G,4,FALSE)</f>
        <v>John Deere Financial</v>
      </c>
      <c r="F30" s="49">
        <f>VLOOKUP(B30,Members!A:E,5,FALSE)</f>
        <v>90</v>
      </c>
      <c r="G30" s="50">
        <f>VLOOKUP(B30,Members!A:F,4,FALSE)</f>
        <v>43034</v>
      </c>
    </row>
    <row r="31" spans="1:7" ht="12.75">
      <c r="A31" s="3">
        <v>243781906</v>
      </c>
      <c r="B31" s="3" t="s">
        <v>444</v>
      </c>
      <c r="C31" s="3" t="s">
        <v>19</v>
      </c>
      <c r="D31" s="3"/>
      <c r="E31" s="48" t="str">
        <f>VLOOKUP(A31,Events!A:G,4,FALSE)</f>
        <v>John Deere Financial</v>
      </c>
      <c r="F31" s="49">
        <f>VLOOKUP(B31,Members!A:E,5,FALSE)</f>
        <v>82</v>
      </c>
      <c r="G31" s="50">
        <f>VLOOKUP(B31,Members!A:F,4,FALSE)</f>
        <v>43033</v>
      </c>
    </row>
    <row r="32" spans="1:7" ht="12.75">
      <c r="A32" s="3">
        <v>243781906</v>
      </c>
      <c r="B32" s="3" t="s">
        <v>511</v>
      </c>
      <c r="C32" s="3" t="s">
        <v>19</v>
      </c>
      <c r="D32" s="3"/>
      <c r="E32" s="48" t="str">
        <f>VLOOKUP(A32,Events!A:G,4,FALSE)</f>
        <v>John Deere Financial</v>
      </c>
      <c r="F32" s="49">
        <f>VLOOKUP(B32,Members!A:E,5,FALSE)</f>
        <v>110</v>
      </c>
      <c r="G32" s="50">
        <f>VLOOKUP(B32,Members!A:F,4,FALSE)</f>
        <v>43041</v>
      </c>
    </row>
    <row r="33" spans="1:7" ht="12.75">
      <c r="A33" s="3">
        <v>243781906</v>
      </c>
      <c r="B33" s="3" t="s">
        <v>297</v>
      </c>
      <c r="C33" s="3" t="s">
        <v>19</v>
      </c>
      <c r="D33" s="3"/>
      <c r="E33" s="48" t="str">
        <f>VLOOKUP(A33,Events!A:G,4,FALSE)</f>
        <v>John Deere Financial</v>
      </c>
      <c r="F33" s="49">
        <f>VLOOKUP(B33,Members!A:E,5,FALSE)</f>
        <v>21</v>
      </c>
      <c r="G33" s="50">
        <f>VLOOKUP(B33,Members!A:F,4,FALSE)</f>
        <v>43008</v>
      </c>
    </row>
    <row r="34" spans="1:7" ht="12.75">
      <c r="A34" s="3">
        <v>243781906</v>
      </c>
      <c r="B34" s="3" t="s">
        <v>314</v>
      </c>
      <c r="C34" s="3" t="s">
        <v>19</v>
      </c>
      <c r="D34" s="3"/>
      <c r="E34" s="48" t="str">
        <f>VLOOKUP(A34,Events!A:G,4,FALSE)</f>
        <v>John Deere Financial</v>
      </c>
      <c r="F34" s="49">
        <f>VLOOKUP(B34,Members!A:E,5,FALSE)</f>
        <v>27</v>
      </c>
      <c r="G34" s="50">
        <f>VLOOKUP(B34,Members!A:F,4,FALSE)</f>
        <v>43009</v>
      </c>
    </row>
    <row r="35" spans="1:7" ht="12.75">
      <c r="A35" s="3">
        <v>243781906</v>
      </c>
      <c r="B35" s="3" t="s">
        <v>359</v>
      </c>
      <c r="C35" s="3" t="s">
        <v>3279</v>
      </c>
      <c r="D35" s="3"/>
      <c r="E35" s="48" t="str">
        <f>VLOOKUP(A35,Events!A:G,4,FALSE)</f>
        <v>John Deere Financial</v>
      </c>
      <c r="F35" s="49">
        <f>VLOOKUP(B35,Members!A:E,5,FALSE)</f>
        <v>45</v>
      </c>
      <c r="G35" s="50">
        <f>VLOOKUP(B35,Members!A:F,4,FALSE)</f>
        <v>43012</v>
      </c>
    </row>
    <row r="36" spans="1:7" ht="12.75">
      <c r="A36" s="3">
        <v>243781906</v>
      </c>
      <c r="B36" s="3" t="s">
        <v>329</v>
      </c>
      <c r="C36" s="3" t="s">
        <v>3279</v>
      </c>
      <c r="D36" s="3"/>
      <c r="E36" s="48" t="str">
        <f>VLOOKUP(A36,Events!A:G,4,FALSE)</f>
        <v>John Deere Financial</v>
      </c>
      <c r="F36" s="49">
        <f>VLOOKUP(B36,Members!A:E,5,FALSE)</f>
        <v>32</v>
      </c>
      <c r="G36" s="50">
        <f>VLOOKUP(B36,Members!A:F,4,FALSE)</f>
        <v>43010</v>
      </c>
    </row>
    <row r="37" spans="1:7" ht="12.75">
      <c r="A37" s="3">
        <v>243781906</v>
      </c>
      <c r="B37" s="3" t="s">
        <v>363</v>
      </c>
      <c r="C37" s="3" t="s">
        <v>19</v>
      </c>
      <c r="D37" s="3"/>
      <c r="E37" s="48" t="str">
        <f>VLOOKUP(A37,Events!A:G,4,FALSE)</f>
        <v>John Deere Financial</v>
      </c>
      <c r="F37" s="49">
        <f>VLOOKUP(B37,Members!A:E,5,FALSE)</f>
        <v>46</v>
      </c>
      <c r="G37" s="50">
        <f>VLOOKUP(B37,Members!A:F,4,FALSE)</f>
        <v>43012</v>
      </c>
    </row>
    <row r="38" spans="1:7" ht="12.75">
      <c r="A38" s="3">
        <v>243781906</v>
      </c>
      <c r="B38" s="3" t="s">
        <v>485</v>
      </c>
      <c r="C38" s="3" t="s">
        <v>3279</v>
      </c>
      <c r="D38" s="3"/>
      <c r="E38" s="48" t="str">
        <f>VLOOKUP(A38,Events!A:G,4,FALSE)</f>
        <v>John Deere Financial</v>
      </c>
      <c r="F38" s="49">
        <f>VLOOKUP(B38,Members!A:E,5,FALSE)</f>
        <v>99</v>
      </c>
      <c r="G38" s="50">
        <f>VLOOKUP(B38,Members!A:F,4,FALSE)</f>
        <v>43037</v>
      </c>
    </row>
    <row r="39" spans="1:7" ht="12.75">
      <c r="A39" s="3">
        <v>243781906</v>
      </c>
      <c r="B39" s="3" t="s">
        <v>489</v>
      </c>
      <c r="C39" s="3" t="s">
        <v>3279</v>
      </c>
      <c r="D39" s="3"/>
      <c r="E39" s="48" t="str">
        <f>VLOOKUP(A39,Events!A:G,4,FALSE)</f>
        <v>John Deere Financial</v>
      </c>
      <c r="F39" s="49">
        <f>VLOOKUP(B39,Members!A:E,5,FALSE)</f>
        <v>101</v>
      </c>
      <c r="G39" s="50">
        <f>VLOOKUP(B39,Members!A:F,4,FALSE)</f>
        <v>43038</v>
      </c>
    </row>
    <row r="40" spans="1:7" ht="12.75">
      <c r="A40" s="3">
        <v>243781906</v>
      </c>
      <c r="B40" s="3" t="s">
        <v>482</v>
      </c>
      <c r="C40" s="3" t="s">
        <v>19</v>
      </c>
      <c r="D40" s="3"/>
      <c r="E40" s="48" t="str">
        <f>VLOOKUP(A40,Events!A:G,4,FALSE)</f>
        <v>John Deere Financial</v>
      </c>
      <c r="F40" s="49">
        <f>VLOOKUP(B40,Members!A:E,5,FALSE)</f>
        <v>98</v>
      </c>
      <c r="G40" s="50">
        <f>VLOOKUP(B40,Members!A:F,4,FALSE)</f>
        <v>43036</v>
      </c>
    </row>
    <row r="41" spans="1:7" ht="12.75">
      <c r="A41" s="3">
        <v>243781906</v>
      </c>
      <c r="B41" s="3" t="s">
        <v>467</v>
      </c>
      <c r="C41" s="3" t="s">
        <v>3279</v>
      </c>
      <c r="D41" s="3"/>
      <c r="E41" s="48" t="str">
        <f>VLOOKUP(A41,Events!A:G,4,FALSE)</f>
        <v>John Deere Financial</v>
      </c>
      <c r="F41" s="49">
        <f>VLOOKUP(B41,Members!A:E,5,FALSE)</f>
        <v>91</v>
      </c>
      <c r="G41" s="50">
        <f>VLOOKUP(B41,Members!A:F,4,FALSE)</f>
        <v>43034</v>
      </c>
    </row>
    <row r="42" spans="1:7" ht="12.75">
      <c r="A42" s="3">
        <v>243781906</v>
      </c>
      <c r="B42" s="3" t="s">
        <v>386</v>
      </c>
      <c r="C42" s="3" t="s">
        <v>19</v>
      </c>
      <c r="D42" s="3"/>
      <c r="E42" s="48" t="str">
        <f>VLOOKUP(A42,Events!A:G,4,FALSE)</f>
        <v>John Deere Financial</v>
      </c>
      <c r="F42" s="49">
        <f>VLOOKUP(B42,Members!A:E,5,FALSE)</f>
        <v>56</v>
      </c>
      <c r="G42" s="50">
        <f>VLOOKUP(B42,Members!A:F,4,FALSE)</f>
        <v>43013</v>
      </c>
    </row>
    <row r="43" spans="1:7" ht="12.75">
      <c r="A43" s="3">
        <v>243781906</v>
      </c>
      <c r="B43" s="3" t="s">
        <v>366</v>
      </c>
      <c r="C43" s="3" t="s">
        <v>19</v>
      </c>
      <c r="D43" s="3"/>
      <c r="E43" s="48" t="str">
        <f>VLOOKUP(A43,Events!A:G,4,FALSE)</f>
        <v>John Deere Financial</v>
      </c>
      <c r="F43" s="49">
        <f>VLOOKUP(B43,Members!A:E,5,FALSE)</f>
        <v>47</v>
      </c>
      <c r="G43" s="50">
        <f>VLOOKUP(B43,Members!A:F,4,FALSE)</f>
        <v>43012</v>
      </c>
    </row>
    <row r="44" spans="1:7" ht="12.75">
      <c r="A44" s="3">
        <v>243781906</v>
      </c>
      <c r="B44" s="3" t="s">
        <v>367</v>
      </c>
      <c r="C44" s="3" t="s">
        <v>3279</v>
      </c>
      <c r="D44" s="3"/>
      <c r="E44" s="48" t="str">
        <f>VLOOKUP(A44,Events!A:G,4,FALSE)</f>
        <v>John Deere Financial</v>
      </c>
      <c r="F44" s="49">
        <f>VLOOKUP(B44,Members!A:E,5,FALSE)</f>
        <v>48</v>
      </c>
      <c r="G44" s="50">
        <f>VLOOKUP(B44,Members!A:F,4,FALSE)</f>
        <v>43012</v>
      </c>
    </row>
    <row r="45" spans="1:7" ht="12.75">
      <c r="A45" s="3">
        <v>243781906</v>
      </c>
      <c r="B45" s="3" t="s">
        <v>370</v>
      </c>
      <c r="C45" s="3" t="s">
        <v>19</v>
      </c>
      <c r="D45" s="3"/>
      <c r="E45" s="48" t="str">
        <f>VLOOKUP(A45,Events!A:G,4,FALSE)</f>
        <v>John Deere Financial</v>
      </c>
      <c r="F45" s="49" t="e">
        <f>VLOOKUP(B45,Members!A:E,5,FALSE)</f>
        <v>#N/A</v>
      </c>
      <c r="G45" s="50" t="e">
        <f>VLOOKUP(B45,Members!A:F,4,FALSE)</f>
        <v>#N/A</v>
      </c>
    </row>
    <row r="46" spans="1:7" ht="12.75">
      <c r="A46" s="3">
        <v>243781906</v>
      </c>
      <c r="B46" s="3" t="s">
        <v>373</v>
      </c>
      <c r="C46" s="3" t="s">
        <v>19</v>
      </c>
      <c r="D46" s="3"/>
      <c r="E46" s="48" t="str">
        <f>VLOOKUP(A46,Events!A:G,4,FALSE)</f>
        <v>John Deere Financial</v>
      </c>
      <c r="F46" s="49">
        <f>VLOOKUP(B46,Members!A:E,5,FALSE)</f>
        <v>50</v>
      </c>
      <c r="G46" s="50">
        <f>VLOOKUP(B46,Members!A:F,4,FALSE)</f>
        <v>43012</v>
      </c>
    </row>
    <row r="47" spans="1:7" ht="12.75">
      <c r="A47" s="3">
        <v>243781906</v>
      </c>
      <c r="B47" s="3" t="s">
        <v>448</v>
      </c>
      <c r="C47" s="3" t="s">
        <v>19</v>
      </c>
      <c r="D47" s="3"/>
      <c r="E47" s="48" t="str">
        <f>VLOOKUP(A47,Events!A:G,4,FALSE)</f>
        <v>John Deere Financial</v>
      </c>
      <c r="F47" s="49">
        <f>VLOOKUP(B47,Members!A:E,5,FALSE)</f>
        <v>83</v>
      </c>
      <c r="G47" s="50">
        <f>VLOOKUP(B47,Members!A:F,4,FALSE)</f>
        <v>43033</v>
      </c>
    </row>
    <row r="48" spans="1:7" ht="12.75">
      <c r="A48" s="3">
        <v>243781906</v>
      </c>
      <c r="B48" s="3" t="s">
        <v>401</v>
      </c>
      <c r="C48" s="3" t="s">
        <v>19</v>
      </c>
      <c r="D48" s="3"/>
      <c r="E48" s="48" t="str">
        <f>VLOOKUP(A48,Events!A:G,4,FALSE)</f>
        <v>John Deere Financial</v>
      </c>
      <c r="F48" s="49">
        <f>VLOOKUP(B48,Members!A:E,5,FALSE)</f>
        <v>61</v>
      </c>
      <c r="G48" s="50">
        <f>VLOOKUP(B48,Members!A:F,4,FALSE)</f>
        <v>43016</v>
      </c>
    </row>
    <row r="49" spans="1:7" ht="12.75">
      <c r="A49" s="3">
        <v>243781906</v>
      </c>
      <c r="B49" s="3" t="s">
        <v>407</v>
      </c>
      <c r="C49" s="3" t="s">
        <v>3279</v>
      </c>
      <c r="D49" s="3"/>
      <c r="E49" s="48" t="str">
        <f>VLOOKUP(A49,Events!A:G,4,FALSE)</f>
        <v>John Deere Financial</v>
      </c>
      <c r="F49" s="49">
        <f>VLOOKUP(B49,Members!A:E,5,FALSE)</f>
        <v>66</v>
      </c>
      <c r="G49" s="50">
        <f>VLOOKUP(B49,Members!A:F,4,FALSE)</f>
        <v>43019</v>
      </c>
    </row>
    <row r="50" spans="1:7" ht="12.75">
      <c r="A50" s="3">
        <v>243781906</v>
      </c>
      <c r="B50" s="3" t="s">
        <v>471</v>
      </c>
      <c r="C50" s="3" t="s">
        <v>19</v>
      </c>
      <c r="D50" s="3"/>
      <c r="E50" s="48" t="str">
        <f>VLOOKUP(A50,Events!A:G,4,FALSE)</f>
        <v>John Deere Financial</v>
      </c>
      <c r="F50" s="49">
        <f>VLOOKUP(B50,Members!A:E,5,FALSE)</f>
        <v>92</v>
      </c>
      <c r="G50" s="50">
        <f>VLOOKUP(B50,Members!A:F,4,FALSE)</f>
        <v>43034</v>
      </c>
    </row>
    <row r="51" spans="1:7" ht="12.75">
      <c r="A51" s="3">
        <v>243781906</v>
      </c>
      <c r="B51" s="3" t="s">
        <v>472</v>
      </c>
      <c r="C51" s="3" t="s">
        <v>19</v>
      </c>
      <c r="D51" s="3"/>
      <c r="E51" s="48" t="str">
        <f>VLOOKUP(A51,Events!A:G,4,FALSE)</f>
        <v>John Deere Financial</v>
      </c>
      <c r="F51" s="49">
        <f>VLOOKUP(B51,Members!A:E,5,FALSE)</f>
        <v>93</v>
      </c>
      <c r="G51" s="50">
        <f>VLOOKUP(B51,Members!A:F,4,FALSE)</f>
        <v>43034</v>
      </c>
    </row>
    <row r="52" spans="1:7" ht="12.75">
      <c r="A52" s="3">
        <v>243781906</v>
      </c>
      <c r="B52" s="3" t="s">
        <v>451</v>
      </c>
      <c r="C52" s="3" t="s">
        <v>19</v>
      </c>
      <c r="D52" s="3"/>
      <c r="E52" s="48" t="str">
        <f>VLOOKUP(A52,Events!A:G,4,FALSE)</f>
        <v>John Deere Financial</v>
      </c>
      <c r="F52" s="49">
        <f>VLOOKUP(B52,Members!A:E,5,FALSE)</f>
        <v>85</v>
      </c>
      <c r="G52" s="50">
        <f>VLOOKUP(B52,Members!A:F,4,FALSE)</f>
        <v>43033</v>
      </c>
    </row>
    <row r="53" spans="1:7" ht="12.75">
      <c r="A53" s="3">
        <v>243781906</v>
      </c>
      <c r="B53" s="3" t="s">
        <v>474</v>
      </c>
      <c r="C53" s="3" t="s">
        <v>19</v>
      </c>
      <c r="D53" s="3"/>
      <c r="E53" s="48" t="str">
        <f>VLOOKUP(A53,Events!A:G,4,FALSE)</f>
        <v>John Deere Financial</v>
      </c>
      <c r="F53" s="49">
        <f>VLOOKUP(B53,Members!A:E,5,FALSE)</f>
        <v>94</v>
      </c>
      <c r="G53" s="50">
        <f>VLOOKUP(B53,Members!A:F,4,FALSE)</f>
        <v>43034</v>
      </c>
    </row>
    <row r="54" spans="1:7" ht="12.75">
      <c r="A54" s="3">
        <v>243781906</v>
      </c>
      <c r="B54" s="3" t="s">
        <v>266</v>
      </c>
      <c r="C54" s="3" t="s">
        <v>3279</v>
      </c>
      <c r="D54" s="3"/>
      <c r="E54" s="48" t="str">
        <f>VLOOKUP(A54,Events!A:G,4,FALSE)</f>
        <v>John Deere Financial</v>
      </c>
      <c r="F54" s="49">
        <f>VLOOKUP(B54,Members!A:E,5,FALSE)</f>
        <v>12</v>
      </c>
      <c r="G54" s="50">
        <f>VLOOKUP(B54,Members!A:F,4,FALSE)</f>
        <v>43007</v>
      </c>
    </row>
    <row r="55" spans="1:7" ht="12.75">
      <c r="A55" s="3">
        <v>243781906</v>
      </c>
      <c r="B55" s="3" t="s">
        <v>270</v>
      </c>
      <c r="C55" s="3" t="s">
        <v>3279</v>
      </c>
      <c r="D55" s="3"/>
      <c r="E55" s="48" t="str">
        <f>VLOOKUP(A55,Events!A:G,4,FALSE)</f>
        <v>John Deere Financial</v>
      </c>
      <c r="F55" s="49">
        <f>VLOOKUP(B55,Members!A:E,5,FALSE)</f>
        <v>13</v>
      </c>
      <c r="G55" s="50">
        <f>VLOOKUP(B55,Members!A:F,4,FALSE)</f>
        <v>43007</v>
      </c>
    </row>
    <row r="56" spans="1:7" ht="12.75">
      <c r="A56" s="3">
        <v>243781906</v>
      </c>
      <c r="B56" s="3" t="s">
        <v>390</v>
      </c>
      <c r="C56" s="3" t="s">
        <v>19</v>
      </c>
      <c r="D56" s="3"/>
      <c r="E56" s="48" t="str">
        <f>VLOOKUP(A56,Events!A:G,4,FALSE)</f>
        <v>John Deere Financial</v>
      </c>
      <c r="F56" s="49">
        <f>VLOOKUP(B56,Members!A:E,5,FALSE)</f>
        <v>57</v>
      </c>
      <c r="G56" s="50">
        <f>VLOOKUP(B56,Members!A:F,4,FALSE)</f>
        <v>43013</v>
      </c>
    </row>
    <row r="57" spans="1:7" ht="12.75">
      <c r="A57" s="3">
        <v>243781906</v>
      </c>
      <c r="B57" s="3" t="s">
        <v>491</v>
      </c>
      <c r="C57" s="3" t="s">
        <v>19</v>
      </c>
      <c r="D57" s="3"/>
      <c r="E57" s="48" t="str">
        <f>VLOOKUP(A57,Events!A:G,4,FALSE)</f>
        <v>John Deere Financial</v>
      </c>
      <c r="F57" s="49">
        <f>VLOOKUP(B57,Members!A:E,5,FALSE)</f>
        <v>102</v>
      </c>
      <c r="G57" s="50">
        <f>VLOOKUP(B57,Members!A:F,4,FALSE)</f>
        <v>43038</v>
      </c>
    </row>
    <row r="58" spans="1:7" ht="12.75">
      <c r="A58" s="3">
        <v>243781906</v>
      </c>
      <c r="B58" s="3" t="s">
        <v>418</v>
      </c>
      <c r="C58" s="3" t="s">
        <v>3279</v>
      </c>
      <c r="D58" s="3"/>
      <c r="E58" s="48" t="str">
        <f>VLOOKUP(A58,Events!A:G,4,FALSE)</f>
        <v>John Deere Financial</v>
      </c>
      <c r="F58" s="49">
        <f>VLOOKUP(B58,Members!A:E,5,FALSE)</f>
        <v>70</v>
      </c>
      <c r="G58" s="50">
        <f>VLOOKUP(B58,Members!A:F,4,FALSE)</f>
        <v>43020</v>
      </c>
    </row>
    <row r="59" spans="1:7" ht="12.75">
      <c r="A59" s="3">
        <v>243781906</v>
      </c>
      <c r="B59" s="3" t="s">
        <v>378</v>
      </c>
      <c r="C59" s="3" t="s">
        <v>3279</v>
      </c>
      <c r="D59" s="3"/>
      <c r="E59" s="48" t="str">
        <f>VLOOKUP(A59,Events!A:G,4,FALSE)</f>
        <v>John Deere Financial</v>
      </c>
      <c r="F59" s="49">
        <f>VLOOKUP(B59,Members!A:E,5,FALSE)</f>
        <v>52</v>
      </c>
      <c r="G59" s="50">
        <f>VLOOKUP(B59,Members!A:F,4,FALSE)</f>
        <v>43012</v>
      </c>
    </row>
    <row r="60" spans="1:7" ht="12.75">
      <c r="A60" s="3">
        <v>243781906</v>
      </c>
      <c r="B60" s="3" t="s">
        <v>493</v>
      </c>
      <c r="C60" s="3" t="s">
        <v>19</v>
      </c>
      <c r="D60" s="3"/>
      <c r="E60" s="48" t="str">
        <f>VLOOKUP(A60,Events!A:G,4,FALSE)</f>
        <v>John Deere Financial</v>
      </c>
      <c r="F60" s="49">
        <f>VLOOKUP(B60,Members!A:E,5,FALSE)</f>
        <v>103</v>
      </c>
      <c r="G60" s="50">
        <f>VLOOKUP(B60,Members!A:F,4,FALSE)</f>
        <v>43038</v>
      </c>
    </row>
    <row r="61" spans="1:7" ht="12.75">
      <c r="A61" s="3">
        <v>243781906</v>
      </c>
      <c r="B61" s="3" t="s">
        <v>323</v>
      </c>
      <c r="C61" s="3" t="s">
        <v>19</v>
      </c>
      <c r="D61" s="3"/>
      <c r="E61" s="48" t="str">
        <f>VLOOKUP(A61,Events!A:G,4,FALSE)</f>
        <v>John Deere Financial</v>
      </c>
      <c r="F61" s="49">
        <f>VLOOKUP(B61,Members!A:E,5,FALSE)</f>
        <v>30</v>
      </c>
      <c r="G61" s="50">
        <f>VLOOKUP(B61,Members!A:F,4,FALSE)</f>
        <v>43009</v>
      </c>
    </row>
    <row r="62" spans="1:7" ht="12.75">
      <c r="A62" s="3">
        <v>244751555</v>
      </c>
      <c r="B62" s="3" t="s">
        <v>454</v>
      </c>
      <c r="C62" s="3" t="s">
        <v>19</v>
      </c>
      <c r="D62" s="3"/>
      <c r="E62" s="48" t="str">
        <f>VLOOKUP(A62,Events!A:G,4,FALSE)</f>
        <v>INTL FC Stone</v>
      </c>
      <c r="F62" s="49">
        <f>VLOOKUP(B62,Members!A:E,5,FALSE)</f>
        <v>86</v>
      </c>
      <c r="G62" s="50">
        <f>VLOOKUP(B62,Members!A:F,4,FALSE)</f>
        <v>43034</v>
      </c>
    </row>
    <row r="63" spans="1:7" ht="12.75">
      <c r="A63" s="3">
        <v>244751555</v>
      </c>
      <c r="B63" s="3" t="s">
        <v>519</v>
      </c>
      <c r="C63" s="3" t="s">
        <v>3279</v>
      </c>
      <c r="D63" s="3"/>
      <c r="E63" s="48" t="str">
        <f>VLOOKUP(A63,Events!A:G,4,FALSE)</f>
        <v>INTL FC Stone</v>
      </c>
      <c r="F63" s="49">
        <f>VLOOKUP(B63,Members!A:E,5,FALSE)</f>
        <v>113</v>
      </c>
      <c r="G63" s="50">
        <f>VLOOKUP(B63,Members!A:F,4,FALSE)</f>
        <v>43046</v>
      </c>
    </row>
    <row r="64" spans="1:7" ht="12.75">
      <c r="A64" s="3">
        <v>244751555</v>
      </c>
      <c r="B64" s="3" t="s">
        <v>598</v>
      </c>
      <c r="C64" s="3" t="s">
        <v>19</v>
      </c>
      <c r="D64" s="3"/>
      <c r="E64" s="48" t="str">
        <f>VLOOKUP(A64,Events!A:G,4,FALSE)</f>
        <v>INTL FC Stone</v>
      </c>
      <c r="F64" s="49">
        <f>VLOOKUP(B64,Members!A:E,5,FALSE)</f>
        <v>149</v>
      </c>
      <c r="G64" s="50">
        <f>VLOOKUP(B64,Members!A:F,4,FALSE)</f>
        <v>43069</v>
      </c>
    </row>
    <row r="65" spans="1:7" ht="12.75">
      <c r="A65" s="3">
        <v>244751555</v>
      </c>
      <c r="B65" s="3" t="s">
        <v>595</v>
      </c>
      <c r="C65" s="3" t="s">
        <v>19</v>
      </c>
      <c r="D65" s="3"/>
      <c r="E65" s="48" t="str">
        <f>VLOOKUP(A65,Events!A:G,4,FALSE)</f>
        <v>INTL FC Stone</v>
      </c>
      <c r="F65" s="49">
        <f>VLOOKUP(B65,Members!A:E,5,FALSE)</f>
        <v>148</v>
      </c>
      <c r="G65" s="50">
        <f>VLOOKUP(B65,Members!A:F,4,FALSE)</f>
        <v>43068</v>
      </c>
    </row>
    <row r="66" spans="1:7" ht="12.75">
      <c r="A66" s="3">
        <v>244751555</v>
      </c>
      <c r="B66" s="3" t="s">
        <v>3280</v>
      </c>
      <c r="C66" s="3" t="s">
        <v>3279</v>
      </c>
      <c r="D66" s="3"/>
      <c r="E66" s="48" t="str">
        <f>VLOOKUP(A66,Events!A:G,4,FALSE)</f>
        <v>INTL FC Stone</v>
      </c>
      <c r="F66" s="49" t="e">
        <f>VLOOKUP(B66,Members!A:E,5,FALSE)</f>
        <v>#N/A</v>
      </c>
      <c r="G66" s="50" t="e">
        <f>VLOOKUP(B66,Members!A:F,4,FALSE)</f>
        <v>#N/A</v>
      </c>
    </row>
    <row r="67" spans="1:7" ht="12.75">
      <c r="A67" s="3">
        <v>244751555</v>
      </c>
      <c r="B67" s="3" t="s">
        <v>562</v>
      </c>
      <c r="C67" s="3" t="s">
        <v>19</v>
      </c>
      <c r="D67" s="3"/>
      <c r="E67" s="48" t="str">
        <f>VLOOKUP(A67,Events!A:G,4,FALSE)</f>
        <v>INTL FC Stone</v>
      </c>
      <c r="F67" s="49">
        <f>VLOOKUP(B67,Members!A:E,5,FALSE)</f>
        <v>133</v>
      </c>
      <c r="G67" s="50">
        <f>VLOOKUP(B67,Members!A:F,4,FALSE)</f>
        <v>43059</v>
      </c>
    </row>
    <row r="68" spans="1:7" ht="12.75">
      <c r="A68" s="3">
        <v>244751555</v>
      </c>
      <c r="B68" s="3" t="s">
        <v>547</v>
      </c>
      <c r="C68" s="3" t="s">
        <v>19</v>
      </c>
      <c r="D68" s="3"/>
      <c r="E68" s="48" t="str">
        <f>VLOOKUP(A68,Events!A:G,4,FALSE)</f>
        <v>INTL FC Stone</v>
      </c>
      <c r="F68" s="49">
        <f>VLOOKUP(B68,Members!A:E,5,FALSE)</f>
        <v>124</v>
      </c>
      <c r="G68" s="50">
        <f>VLOOKUP(B68,Members!A:F,4,FALSE)</f>
        <v>43054</v>
      </c>
    </row>
    <row r="69" spans="1:7" ht="12.75">
      <c r="A69" s="3">
        <v>244751555</v>
      </c>
      <c r="B69" s="3" t="s">
        <v>475</v>
      </c>
      <c r="C69" s="3" t="s">
        <v>19</v>
      </c>
      <c r="D69" s="3"/>
      <c r="E69" s="48" t="str">
        <f>VLOOKUP(A69,Events!A:G,4,FALSE)</f>
        <v>INTL FC Stone</v>
      </c>
      <c r="F69" s="49">
        <f>VLOOKUP(B69,Members!A:E,5,FALSE)</f>
        <v>95</v>
      </c>
      <c r="G69" s="50">
        <f>VLOOKUP(B69,Members!A:F,4,FALSE)</f>
        <v>43035</v>
      </c>
    </row>
    <row r="70" spans="1:7" ht="12.75">
      <c r="A70" s="3">
        <v>244751555</v>
      </c>
      <c r="B70" s="3" t="s">
        <v>507</v>
      </c>
      <c r="C70" s="3" t="s">
        <v>19</v>
      </c>
      <c r="D70" s="3"/>
      <c r="E70" s="48" t="str">
        <f>VLOOKUP(A70,Events!A:G,4,FALSE)</f>
        <v>INTL FC Stone</v>
      </c>
      <c r="F70" s="49">
        <f>VLOOKUP(B70,Members!A:E,5,FALSE)</f>
        <v>108</v>
      </c>
      <c r="G70" s="50">
        <f>VLOOKUP(B70,Members!A:F,4,FALSE)</f>
        <v>43040</v>
      </c>
    </row>
    <row r="71" spans="1:7" ht="12.75">
      <c r="A71" s="3">
        <v>244751555</v>
      </c>
      <c r="B71" s="3" t="s">
        <v>241</v>
      </c>
      <c r="C71" s="3" t="s">
        <v>19</v>
      </c>
      <c r="D71" s="3"/>
      <c r="E71" s="48" t="str">
        <f>VLOOKUP(A71,Events!A:G,4,FALSE)</f>
        <v>INTL FC Stone</v>
      </c>
      <c r="F71" s="49">
        <f>VLOOKUP(B71,Members!A:E,5,FALSE)</f>
        <v>4</v>
      </c>
      <c r="G71" s="50">
        <f>VLOOKUP(B71,Members!A:F,4,FALSE)</f>
        <v>43007</v>
      </c>
    </row>
    <row r="72" spans="1:7" ht="12.75">
      <c r="A72" s="3">
        <v>244751555</v>
      </c>
      <c r="B72" s="3" t="s">
        <v>556</v>
      </c>
      <c r="C72" s="3" t="s">
        <v>19</v>
      </c>
      <c r="D72" s="3"/>
      <c r="E72" s="48" t="str">
        <f>VLOOKUP(A72,Events!A:G,4,FALSE)</f>
        <v>INTL FC Stone</v>
      </c>
      <c r="F72" s="49">
        <f>VLOOKUP(B72,Members!A:E,5,FALSE)</f>
        <v>129</v>
      </c>
      <c r="G72" s="50">
        <f>VLOOKUP(B72,Members!A:F,4,FALSE)</f>
        <v>43056</v>
      </c>
    </row>
    <row r="73" spans="1:7" ht="12.75">
      <c r="A73" s="3">
        <v>244751555</v>
      </c>
      <c r="B73" s="3" t="s">
        <v>580</v>
      </c>
      <c r="C73" s="3" t="s">
        <v>3279</v>
      </c>
      <c r="D73" s="3"/>
      <c r="E73" s="48" t="str">
        <f>VLOOKUP(A73,Events!A:G,4,FALSE)</f>
        <v>INTL FC Stone</v>
      </c>
      <c r="F73" s="49">
        <f>VLOOKUP(B73,Members!A:E,5,FALSE)</f>
        <v>141</v>
      </c>
      <c r="G73" s="50">
        <f>VLOOKUP(B73,Members!A:F,4,FALSE)</f>
        <v>43065</v>
      </c>
    </row>
    <row r="74" spans="1:7" ht="12.75">
      <c r="A74" s="3">
        <v>244751555</v>
      </c>
      <c r="B74" s="3" t="s">
        <v>541</v>
      </c>
      <c r="C74" s="3" t="s">
        <v>3279</v>
      </c>
      <c r="D74" s="3"/>
      <c r="E74" s="48" t="str">
        <f>VLOOKUP(A74,Events!A:G,4,FALSE)</f>
        <v>INTL FC Stone</v>
      </c>
      <c r="F74" s="49">
        <f>VLOOKUP(B74,Members!A:E,5,FALSE)</f>
        <v>122</v>
      </c>
      <c r="G74" s="50">
        <f>VLOOKUP(B74,Members!A:F,4,FALSE)</f>
        <v>43053</v>
      </c>
    </row>
    <row r="75" spans="1:7" ht="12.75">
      <c r="A75" s="3">
        <v>244751555</v>
      </c>
      <c r="B75" s="3" t="s">
        <v>557</v>
      </c>
      <c r="C75" s="3" t="s">
        <v>3281</v>
      </c>
      <c r="D75" s="3"/>
      <c r="E75" s="48" t="str">
        <f>VLOOKUP(A75,Events!A:G,4,FALSE)</f>
        <v>INTL FC Stone</v>
      </c>
      <c r="F75" s="49">
        <f>VLOOKUP(B75,Members!A:E,5,FALSE)</f>
        <v>130</v>
      </c>
      <c r="G75" s="50">
        <f>VLOOKUP(B75,Members!A:F,4,FALSE)</f>
        <v>43056</v>
      </c>
    </row>
    <row r="76" spans="1:7" ht="12.75">
      <c r="A76" s="3">
        <v>244751555</v>
      </c>
      <c r="B76" s="3" t="s">
        <v>348</v>
      </c>
      <c r="C76" s="3" t="s">
        <v>3279</v>
      </c>
      <c r="D76" s="3"/>
      <c r="E76" s="48" t="str">
        <f>VLOOKUP(A76,Events!A:G,4,FALSE)</f>
        <v>INTL FC Stone</v>
      </c>
      <c r="F76" s="49">
        <f>VLOOKUP(B76,Members!A:E,5,FALSE)</f>
        <v>40</v>
      </c>
      <c r="G76" s="50">
        <f>VLOOKUP(B76,Members!A:F,4,FALSE)</f>
        <v>43012</v>
      </c>
    </row>
    <row r="77" spans="1:7" ht="12.75">
      <c r="A77" s="3">
        <v>244751555</v>
      </c>
      <c r="B77" s="3" t="s">
        <v>404</v>
      </c>
      <c r="C77" s="3" t="s">
        <v>19</v>
      </c>
      <c r="D77" s="3"/>
      <c r="E77" s="48" t="str">
        <f>VLOOKUP(A77,Events!A:G,4,FALSE)</f>
        <v>INTL FC Stone</v>
      </c>
      <c r="F77" s="49">
        <f>VLOOKUP(B77,Members!A:E,5,FALSE)</f>
        <v>63</v>
      </c>
      <c r="G77" s="50">
        <f>VLOOKUP(B77,Members!A:F,4,FALSE)</f>
        <v>43017</v>
      </c>
    </row>
    <row r="78" spans="1:7" ht="12.75">
      <c r="A78" s="3">
        <v>244751555</v>
      </c>
      <c r="B78" s="3" t="s">
        <v>549</v>
      </c>
      <c r="C78" s="3" t="s">
        <v>3279</v>
      </c>
      <c r="D78" s="3"/>
      <c r="E78" s="48" t="str">
        <f>VLOOKUP(A78,Events!A:G,4,FALSE)</f>
        <v>INTL FC Stone</v>
      </c>
      <c r="F78" s="49">
        <f>VLOOKUP(B78,Members!A:E,5,FALSE)</f>
        <v>125</v>
      </c>
      <c r="G78" s="50">
        <f>VLOOKUP(B78,Members!A:F,4,FALSE)</f>
        <v>43054</v>
      </c>
    </row>
    <row r="79" spans="1:7" ht="12.75">
      <c r="A79" s="3">
        <v>244751555</v>
      </c>
      <c r="B79" s="3" t="s">
        <v>426</v>
      </c>
      <c r="C79" s="3" t="s">
        <v>3281</v>
      </c>
      <c r="D79" s="3"/>
      <c r="E79" s="48" t="str">
        <f>VLOOKUP(A79,Events!A:G,4,FALSE)</f>
        <v>INTL FC Stone</v>
      </c>
      <c r="F79" s="49">
        <f>VLOOKUP(B79,Members!A:E,5,FALSE)</f>
        <v>73</v>
      </c>
      <c r="G79" s="50">
        <f>VLOOKUP(B79,Members!A:F,4,FALSE)</f>
        <v>43021</v>
      </c>
    </row>
    <row r="80" spans="1:7" ht="12.75">
      <c r="A80" s="3">
        <v>244751555</v>
      </c>
      <c r="B80" s="3" t="s">
        <v>566</v>
      </c>
      <c r="C80" s="3" t="s">
        <v>19</v>
      </c>
      <c r="D80" s="3"/>
      <c r="E80" s="48" t="str">
        <f>VLOOKUP(A80,Events!A:G,4,FALSE)</f>
        <v>INTL FC Stone</v>
      </c>
      <c r="F80" s="49">
        <f>VLOOKUP(B80,Members!A:E,5,FALSE)</f>
        <v>135</v>
      </c>
      <c r="G80" s="50">
        <f>VLOOKUP(B80,Members!A:F,4,FALSE)</f>
        <v>43060</v>
      </c>
    </row>
    <row r="81" spans="1:7" ht="12.75">
      <c r="A81" s="3">
        <v>244751555</v>
      </c>
      <c r="B81" s="3" t="s">
        <v>354</v>
      </c>
      <c r="C81" s="3" t="s">
        <v>3279</v>
      </c>
      <c r="D81" s="3"/>
      <c r="E81" s="48" t="str">
        <f>VLOOKUP(A81,Events!A:G,4,FALSE)</f>
        <v>INTL FC Stone</v>
      </c>
      <c r="F81" s="49">
        <f>VLOOKUP(B81,Members!A:E,5,FALSE)</f>
        <v>43</v>
      </c>
      <c r="G81" s="50">
        <f>VLOOKUP(B81,Members!A:F,4,FALSE)</f>
        <v>43012</v>
      </c>
    </row>
    <row r="82" spans="1:7" ht="12.75">
      <c r="A82" s="3">
        <v>244751555</v>
      </c>
      <c r="B82" s="3" t="s">
        <v>460</v>
      </c>
      <c r="C82" s="3" t="s">
        <v>19</v>
      </c>
      <c r="D82" s="3"/>
      <c r="E82" s="48" t="str">
        <f>VLOOKUP(A82,Events!A:G,4,FALSE)</f>
        <v>INTL FC Stone</v>
      </c>
      <c r="F82" s="49">
        <f>VLOOKUP(B82,Members!A:E,5,FALSE)</f>
        <v>88</v>
      </c>
      <c r="G82" s="50">
        <f>VLOOKUP(B82,Members!A:F,4,FALSE)</f>
        <v>43034</v>
      </c>
    </row>
    <row r="83" spans="1:7" ht="12.75">
      <c r="A83" s="3">
        <v>244751555</v>
      </c>
      <c r="B83" s="3" t="s">
        <v>563</v>
      </c>
      <c r="C83" s="3" t="s">
        <v>19</v>
      </c>
      <c r="D83" s="3"/>
      <c r="E83" s="48" t="str">
        <f>VLOOKUP(A83,Events!A:G,4,FALSE)</f>
        <v>INTL FC Stone</v>
      </c>
      <c r="F83" s="49">
        <f>VLOOKUP(B83,Members!A:E,5,FALSE)</f>
        <v>134</v>
      </c>
      <c r="G83" s="50">
        <f>VLOOKUP(B83,Members!A:F,4,FALSE)</f>
        <v>43059</v>
      </c>
    </row>
    <row r="84" spans="1:7" ht="12.75">
      <c r="A84" s="3">
        <v>244751555</v>
      </c>
      <c r="B84" s="3" t="s">
        <v>285</v>
      </c>
      <c r="C84" s="3" t="s">
        <v>3279</v>
      </c>
      <c r="D84" s="3"/>
      <c r="E84" s="48" t="str">
        <f>VLOOKUP(A84,Events!A:G,4,FALSE)</f>
        <v>INTL FC Stone</v>
      </c>
      <c r="F84" s="49">
        <f>VLOOKUP(B84,Members!A:E,5,FALSE)</f>
        <v>18</v>
      </c>
      <c r="G84" s="50">
        <f>VLOOKUP(B84,Members!A:F,4,FALSE)</f>
        <v>43008</v>
      </c>
    </row>
    <row r="85" spans="1:7" ht="12.75">
      <c r="A85" s="3">
        <v>244751555</v>
      </c>
      <c r="B85" s="3" t="s">
        <v>531</v>
      </c>
      <c r="C85" s="3" t="s">
        <v>3279</v>
      </c>
      <c r="D85" s="3"/>
      <c r="E85" s="48" t="str">
        <f>VLOOKUP(A85,Events!A:G,4,FALSE)</f>
        <v>INTL FC Stone</v>
      </c>
      <c r="F85" s="49">
        <f>VLOOKUP(B85,Members!A:E,5,FALSE)</f>
        <v>118</v>
      </c>
      <c r="G85" s="50">
        <f>VLOOKUP(B85,Members!A:F,4,FALSE)</f>
        <v>43048</v>
      </c>
    </row>
    <row r="86" spans="1:7" ht="12.75">
      <c r="A86" s="3">
        <v>244751555</v>
      </c>
      <c r="B86" s="3" t="s">
        <v>357</v>
      </c>
      <c r="C86" s="3" t="s">
        <v>3279</v>
      </c>
      <c r="D86" s="3"/>
      <c r="E86" s="48" t="str">
        <f>VLOOKUP(A86,Events!A:G,4,FALSE)</f>
        <v>INTL FC Stone</v>
      </c>
      <c r="F86" s="49">
        <f>VLOOKUP(B86,Members!A:E,5,FALSE)</f>
        <v>44</v>
      </c>
      <c r="G86" s="50">
        <f>VLOOKUP(B86,Members!A:F,4,FALSE)</f>
        <v>43012</v>
      </c>
    </row>
    <row r="87" spans="1:7" ht="12.75">
      <c r="A87" s="3">
        <v>244751555</v>
      </c>
      <c r="B87" s="3" t="s">
        <v>230</v>
      </c>
      <c r="C87" s="3" t="s">
        <v>19</v>
      </c>
      <c r="D87" s="3"/>
      <c r="E87" s="48" t="str">
        <f>VLOOKUP(A87,Events!A:G,4,FALSE)</f>
        <v>INTL FC Stone</v>
      </c>
      <c r="F87" s="49">
        <f>VLOOKUP(B87,Members!A:E,5,FALSE)</f>
        <v>1</v>
      </c>
      <c r="G87" s="50">
        <f>VLOOKUP(B87,Members!A:F,4,FALSE)</f>
        <v>43003</v>
      </c>
    </row>
    <row r="88" spans="1:7" ht="12.75">
      <c r="A88" s="3">
        <v>244751555</v>
      </c>
      <c r="B88" s="3" t="s">
        <v>585</v>
      </c>
      <c r="C88" s="3" t="s">
        <v>3279</v>
      </c>
      <c r="D88" s="3"/>
      <c r="E88" s="48" t="str">
        <f>VLOOKUP(A88,Events!A:G,4,FALSE)</f>
        <v>INTL FC Stone</v>
      </c>
      <c r="F88" s="49">
        <f>VLOOKUP(B88,Members!A:E,5,FALSE)</f>
        <v>143</v>
      </c>
      <c r="G88" s="50">
        <f>VLOOKUP(B88,Members!A:F,4,FALSE)</f>
        <v>43066</v>
      </c>
    </row>
    <row r="89" spans="1:7" ht="12.75">
      <c r="A89" s="3">
        <v>244751555</v>
      </c>
      <c r="B89" s="3" t="s">
        <v>260</v>
      </c>
      <c r="C89" s="3" t="s">
        <v>3279</v>
      </c>
      <c r="D89" s="3"/>
      <c r="E89" s="48" t="str">
        <f>VLOOKUP(A89,Events!A:G,4,FALSE)</f>
        <v>INTL FC Stone</v>
      </c>
      <c r="F89" s="49">
        <f>VLOOKUP(B89,Members!A:E,5,FALSE)</f>
        <v>10</v>
      </c>
      <c r="G89" s="50">
        <f>VLOOKUP(B89,Members!A:F,4,FALSE)</f>
        <v>43007</v>
      </c>
    </row>
    <row r="90" spans="1:7" ht="12.75">
      <c r="A90" s="3">
        <v>244751555</v>
      </c>
      <c r="B90" s="3" t="s">
        <v>444</v>
      </c>
      <c r="C90" s="3" t="s">
        <v>19</v>
      </c>
      <c r="D90" s="3"/>
      <c r="E90" s="48" t="str">
        <f>VLOOKUP(A90,Events!A:G,4,FALSE)</f>
        <v>INTL FC Stone</v>
      </c>
      <c r="F90" s="49">
        <f>VLOOKUP(B90,Members!A:E,5,FALSE)</f>
        <v>82</v>
      </c>
      <c r="G90" s="50">
        <f>VLOOKUP(B90,Members!A:F,4,FALSE)</f>
        <v>43033</v>
      </c>
    </row>
    <row r="91" spans="1:7" ht="12.75">
      <c r="A91" s="3">
        <v>244751555</v>
      </c>
      <c r="B91" s="3" t="s">
        <v>297</v>
      </c>
      <c r="C91" s="3" t="s">
        <v>3279</v>
      </c>
      <c r="D91" s="3"/>
      <c r="E91" s="48" t="str">
        <f>VLOOKUP(A91,Events!A:G,4,FALSE)</f>
        <v>INTL FC Stone</v>
      </c>
      <c r="F91" s="49">
        <f>VLOOKUP(B91,Members!A:E,5,FALSE)</f>
        <v>21</v>
      </c>
      <c r="G91" s="50">
        <f>VLOOKUP(B91,Members!A:F,4,FALSE)</f>
        <v>43008</v>
      </c>
    </row>
    <row r="92" spans="1:7" ht="12.75">
      <c r="A92" s="3">
        <v>244751555</v>
      </c>
      <c r="B92" s="3" t="s">
        <v>316</v>
      </c>
      <c r="C92" s="3" t="s">
        <v>3281</v>
      </c>
      <c r="D92" s="3"/>
      <c r="E92" s="48" t="str">
        <f>VLOOKUP(A92,Events!A:G,4,FALSE)</f>
        <v>INTL FC Stone</v>
      </c>
      <c r="F92" s="49">
        <f>VLOOKUP(B92,Members!A:E,5,FALSE)</f>
        <v>28</v>
      </c>
      <c r="G92" s="50">
        <f>VLOOKUP(B92,Members!A:F,4,FALSE)</f>
        <v>43009</v>
      </c>
    </row>
    <row r="93" spans="1:7" ht="12.75">
      <c r="A93" s="3">
        <v>244751555</v>
      </c>
      <c r="B93" s="3" t="s">
        <v>610</v>
      </c>
      <c r="C93" s="3" t="s">
        <v>19</v>
      </c>
      <c r="D93" s="3"/>
      <c r="E93" s="48" t="str">
        <f>VLOOKUP(A93,Events!A:G,4,FALSE)</f>
        <v>INTL FC Stone</v>
      </c>
      <c r="F93" s="49">
        <f>VLOOKUP(B93,Members!A:E,5,FALSE)</f>
        <v>153</v>
      </c>
      <c r="G93" s="50">
        <f>VLOOKUP(B93,Members!A:F,4,FALSE)</f>
        <v>43072</v>
      </c>
    </row>
    <row r="94" spans="1:7" ht="12.75">
      <c r="A94" s="3">
        <v>244751555</v>
      </c>
      <c r="B94" s="3" t="s">
        <v>559</v>
      </c>
      <c r="C94" s="3" t="s">
        <v>3279</v>
      </c>
      <c r="D94" s="3"/>
      <c r="E94" s="48" t="str">
        <f>VLOOKUP(A94,Events!A:G,4,FALSE)</f>
        <v>INTL FC Stone</v>
      </c>
      <c r="F94" s="49">
        <f>VLOOKUP(B94,Members!A:E,5,FALSE)</f>
        <v>131</v>
      </c>
      <c r="G94" s="50">
        <f>VLOOKUP(B94,Members!A:F,4,FALSE)</f>
        <v>43056</v>
      </c>
    </row>
    <row r="95" spans="1:7" ht="12.75">
      <c r="A95" s="3">
        <v>244751555</v>
      </c>
      <c r="B95" s="3" t="s">
        <v>482</v>
      </c>
      <c r="C95" s="3" t="s">
        <v>19</v>
      </c>
      <c r="D95" s="3"/>
      <c r="E95" s="48" t="str">
        <f>VLOOKUP(A95,Events!A:G,4,FALSE)</f>
        <v>INTL FC Stone</v>
      </c>
      <c r="F95" s="49">
        <f>VLOOKUP(B95,Members!A:E,5,FALSE)</f>
        <v>98</v>
      </c>
      <c r="G95" s="50">
        <f>VLOOKUP(B95,Members!A:F,4,FALSE)</f>
        <v>43036</v>
      </c>
    </row>
    <row r="96" spans="1:7" ht="12.75">
      <c r="A96" s="3">
        <v>244751555</v>
      </c>
      <c r="B96" s="3" t="s">
        <v>386</v>
      </c>
      <c r="C96" s="3" t="s">
        <v>19</v>
      </c>
      <c r="D96" s="3"/>
      <c r="E96" s="48" t="str">
        <f>VLOOKUP(A96,Events!A:G,4,FALSE)</f>
        <v>INTL FC Stone</v>
      </c>
      <c r="F96" s="49">
        <f>VLOOKUP(B96,Members!A:E,5,FALSE)</f>
        <v>56</v>
      </c>
      <c r="G96" s="50">
        <f>VLOOKUP(B96,Members!A:F,4,FALSE)</f>
        <v>43013</v>
      </c>
    </row>
    <row r="97" spans="1:7" ht="12.75">
      <c r="A97" s="3">
        <v>244751555</v>
      </c>
      <c r="B97" s="3" t="s">
        <v>399</v>
      </c>
      <c r="C97" s="3" t="s">
        <v>19</v>
      </c>
      <c r="D97" s="3"/>
      <c r="E97" s="48" t="str">
        <f>VLOOKUP(A97,Events!A:G,4,FALSE)</f>
        <v>INTL FC Stone</v>
      </c>
      <c r="F97" s="49">
        <f>VLOOKUP(B97,Members!A:E,5,FALSE)</f>
        <v>60</v>
      </c>
      <c r="G97" s="50">
        <f>VLOOKUP(B97,Members!A:F,4,FALSE)</f>
        <v>43014</v>
      </c>
    </row>
    <row r="98" spans="1:7" ht="12.75">
      <c r="A98" s="3">
        <v>244751555</v>
      </c>
      <c r="B98" s="3" t="s">
        <v>517</v>
      </c>
      <c r="C98" s="3" t="s">
        <v>3279</v>
      </c>
      <c r="D98" s="3"/>
      <c r="E98" s="48" t="str">
        <f>VLOOKUP(A98,Events!A:G,4,FALSE)</f>
        <v>INTL FC Stone</v>
      </c>
      <c r="F98" s="49">
        <f>VLOOKUP(B98,Members!A:E,5,FALSE)</f>
        <v>112</v>
      </c>
      <c r="G98" s="50">
        <f>VLOOKUP(B98,Members!A:F,4,FALSE)</f>
        <v>43041</v>
      </c>
    </row>
    <row r="99" spans="1:7" ht="12.75">
      <c r="A99" s="3">
        <v>244751555</v>
      </c>
      <c r="B99" s="3" t="s">
        <v>373</v>
      </c>
      <c r="C99" s="3" t="s">
        <v>3279</v>
      </c>
      <c r="D99" s="3"/>
      <c r="E99" s="48" t="str">
        <f>VLOOKUP(A99,Events!A:G,4,FALSE)</f>
        <v>INTL FC Stone</v>
      </c>
      <c r="F99" s="49">
        <f>VLOOKUP(B99,Members!A:E,5,FALSE)</f>
        <v>50</v>
      </c>
      <c r="G99" s="50">
        <f>VLOOKUP(B99,Members!A:F,4,FALSE)</f>
        <v>43012</v>
      </c>
    </row>
    <row r="100" spans="1:7" ht="12.75">
      <c r="A100" s="3">
        <v>244751555</v>
      </c>
      <c r="B100" s="3" t="s">
        <v>448</v>
      </c>
      <c r="C100" s="3" t="s">
        <v>3279</v>
      </c>
      <c r="D100" s="3"/>
      <c r="E100" s="48" t="str">
        <f>VLOOKUP(A100,Events!A:G,4,FALSE)</f>
        <v>INTL FC Stone</v>
      </c>
      <c r="F100" s="49">
        <f>VLOOKUP(B100,Members!A:E,5,FALSE)</f>
        <v>83</v>
      </c>
      <c r="G100" s="50">
        <f>VLOOKUP(B100,Members!A:F,4,FALSE)</f>
        <v>43033</v>
      </c>
    </row>
    <row r="101" spans="1:7" ht="12.75">
      <c r="A101" s="3">
        <v>244751555</v>
      </c>
      <c r="B101" s="3" t="s">
        <v>593</v>
      </c>
      <c r="C101" s="3" t="s">
        <v>19</v>
      </c>
      <c r="D101" s="3"/>
      <c r="E101" s="48" t="str">
        <f>VLOOKUP(A101,Events!A:G,4,FALSE)</f>
        <v>INTL FC Stone</v>
      </c>
      <c r="F101" s="49">
        <f>VLOOKUP(B101,Members!A:E,5,FALSE)</f>
        <v>147</v>
      </c>
      <c r="G101" s="50">
        <f>VLOOKUP(B101,Members!A:F,4,FALSE)</f>
        <v>43067</v>
      </c>
    </row>
    <row r="102" spans="1:7" ht="12.75">
      <c r="A102" s="3">
        <v>244751555</v>
      </c>
      <c r="B102" s="3" t="s">
        <v>401</v>
      </c>
      <c r="C102" s="3" t="s">
        <v>3279</v>
      </c>
      <c r="D102" s="3"/>
      <c r="E102" s="48" t="str">
        <f>VLOOKUP(A102,Events!A:G,4,FALSE)</f>
        <v>INTL FC Stone</v>
      </c>
      <c r="F102" s="49">
        <f>VLOOKUP(B102,Members!A:E,5,FALSE)</f>
        <v>61</v>
      </c>
      <c r="G102" s="50">
        <f>VLOOKUP(B102,Members!A:F,4,FALSE)</f>
        <v>43016</v>
      </c>
    </row>
    <row r="103" spans="1:7" ht="12.75">
      <c r="A103" s="3">
        <v>244751555</v>
      </c>
      <c r="B103" s="3" t="s">
        <v>407</v>
      </c>
      <c r="C103" s="3" t="s">
        <v>19</v>
      </c>
      <c r="D103" s="3"/>
      <c r="E103" s="48" t="str">
        <f>VLOOKUP(A103,Events!A:G,4,FALSE)</f>
        <v>INTL FC Stone</v>
      </c>
      <c r="F103" s="49">
        <f>VLOOKUP(B103,Members!A:E,5,FALSE)</f>
        <v>66</v>
      </c>
      <c r="G103" s="50">
        <f>VLOOKUP(B103,Members!A:F,4,FALSE)</f>
        <v>43019</v>
      </c>
    </row>
    <row r="104" spans="1:7" ht="12.75">
      <c r="A104" s="3">
        <v>244751555</v>
      </c>
      <c r="B104" s="3" t="s">
        <v>332</v>
      </c>
      <c r="C104" s="3" t="s">
        <v>19</v>
      </c>
      <c r="D104" s="3"/>
      <c r="E104" s="48" t="str">
        <f>VLOOKUP(A104,Events!A:G,4,FALSE)</f>
        <v>INTL FC Stone</v>
      </c>
      <c r="F104" s="49">
        <f>VLOOKUP(B104,Members!A:E,5,FALSE)</f>
        <v>33</v>
      </c>
      <c r="G104" s="50">
        <f>VLOOKUP(B104,Members!A:F,4,FALSE)</f>
        <v>43010</v>
      </c>
    </row>
    <row r="105" spans="1:7" ht="12.75">
      <c r="A105" s="3">
        <v>244751555</v>
      </c>
      <c r="B105" s="3" t="s">
        <v>471</v>
      </c>
      <c r="C105" s="3" t="s">
        <v>3279</v>
      </c>
      <c r="D105" s="3"/>
      <c r="E105" s="48" t="str">
        <f>VLOOKUP(A105,Events!A:G,4,FALSE)</f>
        <v>INTL FC Stone</v>
      </c>
      <c r="F105" s="49">
        <f>VLOOKUP(B105,Members!A:E,5,FALSE)</f>
        <v>92</v>
      </c>
      <c r="G105" s="50">
        <f>VLOOKUP(B105,Members!A:F,4,FALSE)</f>
        <v>43034</v>
      </c>
    </row>
    <row r="106" spans="1:7" ht="12.75">
      <c r="A106" s="3">
        <v>244751555</v>
      </c>
      <c r="B106" s="3" t="s">
        <v>341</v>
      </c>
      <c r="C106" s="3" t="s">
        <v>3279</v>
      </c>
      <c r="D106" s="3"/>
      <c r="E106" s="48" t="str">
        <f>VLOOKUP(A106,Events!A:G,4,FALSE)</f>
        <v>INTL FC Stone</v>
      </c>
      <c r="F106" s="49">
        <f>VLOOKUP(B106,Members!A:E,5,FALSE)</f>
        <v>37</v>
      </c>
      <c r="G106" s="50">
        <f>VLOOKUP(B106,Members!A:F,4,FALSE)</f>
        <v>43011</v>
      </c>
    </row>
    <row r="107" spans="1:7" ht="12.75">
      <c r="A107" s="3">
        <v>244751555</v>
      </c>
      <c r="B107" s="3" t="s">
        <v>561</v>
      </c>
      <c r="C107" s="3" t="s">
        <v>3279</v>
      </c>
      <c r="D107" s="3"/>
      <c r="E107" s="48" t="str">
        <f>VLOOKUP(A107,Events!A:G,4,FALSE)</f>
        <v>INTL FC Stone</v>
      </c>
      <c r="F107" s="49">
        <f>VLOOKUP(B107,Members!A:E,5,FALSE)</f>
        <v>132</v>
      </c>
      <c r="G107" s="50">
        <f>VLOOKUP(B107,Members!A:F,4,FALSE)</f>
        <v>43057</v>
      </c>
    </row>
    <row r="108" spans="1:7" ht="12.75">
      <c r="A108" s="3">
        <v>244751555</v>
      </c>
      <c r="B108" s="3" t="s">
        <v>451</v>
      </c>
      <c r="C108" s="3" t="s">
        <v>19</v>
      </c>
      <c r="D108" s="3"/>
      <c r="E108" s="48" t="str">
        <f>VLOOKUP(A108,Events!A:G,4,FALSE)</f>
        <v>INTL FC Stone</v>
      </c>
      <c r="F108" s="49">
        <f>VLOOKUP(B108,Members!A:E,5,FALSE)</f>
        <v>85</v>
      </c>
      <c r="G108" s="50">
        <f>VLOOKUP(B108,Members!A:F,4,FALSE)</f>
        <v>43033</v>
      </c>
    </row>
    <row r="109" spans="1:7" ht="12.75">
      <c r="A109" s="3">
        <v>244751555</v>
      </c>
      <c r="B109" s="3" t="s">
        <v>390</v>
      </c>
      <c r="C109" s="3" t="s">
        <v>19</v>
      </c>
      <c r="D109" s="3"/>
      <c r="E109" s="48" t="str">
        <f>VLOOKUP(A109,Events!A:G,4,FALSE)</f>
        <v>INTL FC Stone</v>
      </c>
      <c r="F109" s="49">
        <f>VLOOKUP(B109,Members!A:E,5,FALSE)</f>
        <v>57</v>
      </c>
      <c r="G109" s="50">
        <f>VLOOKUP(B109,Members!A:F,4,FALSE)</f>
        <v>43013</v>
      </c>
    </row>
    <row r="110" spans="1:7" ht="12.75">
      <c r="A110" s="3">
        <v>244751555</v>
      </c>
      <c r="B110" s="3" t="s">
        <v>583</v>
      </c>
      <c r="C110" s="3" t="s">
        <v>3279</v>
      </c>
      <c r="D110" s="3"/>
      <c r="E110" s="48" t="str">
        <f>VLOOKUP(A110,Events!A:G,4,FALSE)</f>
        <v>INTL FC Stone</v>
      </c>
      <c r="F110" s="49">
        <f>VLOOKUP(B110,Members!A:E,5,FALSE)</f>
        <v>142</v>
      </c>
      <c r="G110" s="50">
        <f>VLOOKUP(B110,Members!A:F,4,FALSE)</f>
        <v>43065</v>
      </c>
    </row>
    <row r="111" spans="1:7" ht="12.75">
      <c r="A111" s="3">
        <v>244751555</v>
      </c>
      <c r="B111" s="3" t="s">
        <v>525</v>
      </c>
      <c r="C111" s="3" t="s">
        <v>19</v>
      </c>
      <c r="D111" s="3"/>
      <c r="E111" s="48" t="str">
        <f>VLOOKUP(A111,Events!A:G,4,FALSE)</f>
        <v>INTL FC Stone</v>
      </c>
      <c r="F111" s="49">
        <f>VLOOKUP(B111,Members!A:E,5,FALSE)</f>
        <v>115</v>
      </c>
      <c r="G111" s="50">
        <f>VLOOKUP(B111,Members!A:F,4,FALSE)</f>
        <v>43046</v>
      </c>
    </row>
    <row r="112" spans="1:7" ht="12.75">
      <c r="A112" s="3">
        <v>244751555</v>
      </c>
      <c r="B112" s="3" t="s">
        <v>586</v>
      </c>
      <c r="C112" s="3" t="s">
        <v>19</v>
      </c>
      <c r="D112" s="3"/>
      <c r="E112" s="48" t="str">
        <f>VLOOKUP(A112,Events!A:G,4,FALSE)</f>
        <v>INTL FC Stone</v>
      </c>
      <c r="F112" s="49">
        <f>VLOOKUP(B112,Members!A:E,5,FALSE)</f>
        <v>144</v>
      </c>
      <c r="G112" s="50">
        <f>VLOOKUP(B112,Members!A:F,4,FALSE)</f>
        <v>43066</v>
      </c>
    </row>
    <row r="113" spans="1:7" ht="12.75">
      <c r="A113" s="3">
        <v>244751555</v>
      </c>
      <c r="B113" s="3" t="s">
        <v>603</v>
      </c>
      <c r="C113" s="3" t="s">
        <v>19</v>
      </c>
      <c r="D113" s="3"/>
      <c r="E113" s="48" t="str">
        <f>VLOOKUP(A113,Events!A:G,4,FALSE)</f>
        <v>INTL FC Stone</v>
      </c>
      <c r="F113" s="49">
        <f>VLOOKUP(B113,Members!A:E,5,FALSE)</f>
        <v>151</v>
      </c>
      <c r="G113" s="50">
        <f>VLOOKUP(B113,Members!A:F,4,FALSE)</f>
        <v>43070</v>
      </c>
    </row>
    <row r="114" spans="1:7" ht="12.75">
      <c r="A114" s="3">
        <v>244751555</v>
      </c>
      <c r="B114" s="3" t="s">
        <v>534</v>
      </c>
      <c r="C114" s="3" t="s">
        <v>3281</v>
      </c>
      <c r="D114" s="3"/>
      <c r="E114" s="48" t="str">
        <f>VLOOKUP(A114,Events!A:G,4,FALSE)</f>
        <v>INTL FC Stone</v>
      </c>
      <c r="F114" s="49">
        <f>VLOOKUP(B114,Members!A:E,5,FALSE)</f>
        <v>119</v>
      </c>
      <c r="G114" s="50">
        <f>VLOOKUP(B114,Members!A:F,4,FALSE)</f>
        <v>43048</v>
      </c>
    </row>
    <row r="115" spans="1:7" ht="12.75">
      <c r="A115" s="3">
        <v>244751555</v>
      </c>
      <c r="B115" s="3" t="s">
        <v>323</v>
      </c>
      <c r="C115" s="3" t="s">
        <v>19</v>
      </c>
      <c r="D115" s="3"/>
      <c r="E115" s="48" t="str">
        <f>VLOOKUP(A115,Events!A:G,4,FALSE)</f>
        <v>INTL FC Stone</v>
      </c>
      <c r="F115" s="49">
        <f>VLOOKUP(B115,Members!A:E,5,FALSE)</f>
        <v>30</v>
      </c>
      <c r="G115" s="50">
        <f>VLOOKUP(B115,Members!A:F,4,FALSE)</f>
        <v>43009</v>
      </c>
    </row>
    <row r="116" spans="1:7" ht="12.75">
      <c r="A116" s="3">
        <v>245856825</v>
      </c>
      <c r="B116" s="3" t="s">
        <v>668</v>
      </c>
      <c r="C116" s="3" t="s">
        <v>3279</v>
      </c>
      <c r="D116" s="3"/>
      <c r="E116" s="48" t="str">
        <f>VLOOKUP(A116,Events!A:G,4,FALSE)</f>
        <v>Kum &amp; Go</v>
      </c>
      <c r="F116" s="49">
        <f>VLOOKUP(B116,Members!A:E,5,FALSE)</f>
        <v>179</v>
      </c>
      <c r="G116" s="50">
        <f>VLOOKUP(B116,Members!A:F,4,FALSE)</f>
        <v>43095</v>
      </c>
    </row>
    <row r="117" spans="1:7" ht="12.75">
      <c r="A117" s="3">
        <v>245856825</v>
      </c>
      <c r="B117" s="3" t="s">
        <v>438</v>
      </c>
      <c r="C117" s="3" t="s">
        <v>19</v>
      </c>
      <c r="D117" s="3"/>
      <c r="E117" s="48" t="str">
        <f>VLOOKUP(A117,Events!A:G,4,FALSE)</f>
        <v>Kum &amp; Go</v>
      </c>
      <c r="F117" s="49">
        <f>VLOOKUP(B117,Members!A:E,5,FALSE)</f>
        <v>79</v>
      </c>
      <c r="G117" s="50">
        <f>VLOOKUP(B117,Members!A:F,4,FALSE)</f>
        <v>43033</v>
      </c>
    </row>
    <row r="118" spans="1:7" ht="12.75">
      <c r="A118" s="3">
        <v>245856825</v>
      </c>
      <c r="B118" s="3" t="s">
        <v>409</v>
      </c>
      <c r="C118" s="3" t="s">
        <v>19</v>
      </c>
      <c r="D118" s="3"/>
      <c r="E118" s="48" t="str">
        <f>VLOOKUP(A118,Events!A:G,4,FALSE)</f>
        <v>Kum &amp; Go</v>
      </c>
      <c r="F118" s="49">
        <f>VLOOKUP(B118,Members!A:E,5,FALSE)</f>
        <v>67</v>
      </c>
      <c r="G118" s="50">
        <f>VLOOKUP(B118,Members!A:F,4,FALSE)</f>
        <v>43020</v>
      </c>
    </row>
    <row r="119" spans="1:7" ht="12.75">
      <c r="A119" s="3">
        <v>245856825</v>
      </c>
      <c r="B119" s="3" t="s">
        <v>690</v>
      </c>
      <c r="C119" s="3" t="s">
        <v>3279</v>
      </c>
      <c r="D119" s="3"/>
      <c r="E119" s="48" t="str">
        <f>VLOOKUP(A119,Events!A:G,4,FALSE)</f>
        <v>Kum &amp; Go</v>
      </c>
      <c r="F119" s="49">
        <f>VLOOKUP(B119,Members!A:E,5,FALSE)</f>
        <v>190</v>
      </c>
      <c r="G119" s="50">
        <f>VLOOKUP(B119,Members!A:F,4,FALSE)</f>
        <v>43103</v>
      </c>
    </row>
    <row r="120" spans="1:7" ht="12.75">
      <c r="A120" s="3">
        <v>245856825</v>
      </c>
      <c r="B120" s="3" t="s">
        <v>692</v>
      </c>
      <c r="C120" s="3" t="s">
        <v>19</v>
      </c>
      <c r="D120" s="3"/>
      <c r="E120" s="48" t="str">
        <f>VLOOKUP(A120,Events!A:G,4,FALSE)</f>
        <v>Kum &amp; Go</v>
      </c>
      <c r="F120" s="49">
        <f>VLOOKUP(B120,Members!A:E,5,FALSE)</f>
        <v>191</v>
      </c>
      <c r="G120" s="50">
        <f>VLOOKUP(B120,Members!A:F,4,FALSE)</f>
        <v>43103</v>
      </c>
    </row>
    <row r="121" spans="1:7" ht="12.75">
      <c r="A121" s="3">
        <v>245856825</v>
      </c>
      <c r="B121" s="3" t="s">
        <v>3280</v>
      </c>
      <c r="C121" s="3" t="s">
        <v>19</v>
      </c>
      <c r="D121" s="3"/>
      <c r="E121" s="48" t="str">
        <f>VLOOKUP(A121,Events!A:G,4,FALSE)</f>
        <v>Kum &amp; Go</v>
      </c>
      <c r="F121" s="49" t="e">
        <f>VLOOKUP(B121,Members!A:E,5,FALSE)</f>
        <v>#N/A</v>
      </c>
      <c r="G121" s="50" t="e">
        <f>VLOOKUP(B121,Members!A:F,4,FALSE)</f>
        <v>#N/A</v>
      </c>
    </row>
    <row r="122" spans="1:7" ht="12.75">
      <c r="A122" s="3">
        <v>245856825</v>
      </c>
      <c r="B122" s="3" t="s">
        <v>678</v>
      </c>
      <c r="C122" s="3" t="s">
        <v>3279</v>
      </c>
      <c r="D122" s="3"/>
      <c r="E122" s="48" t="str">
        <f>VLOOKUP(A122,Events!A:G,4,FALSE)</f>
        <v>Kum &amp; Go</v>
      </c>
      <c r="F122" s="49">
        <f>VLOOKUP(B122,Members!A:E,5,FALSE)</f>
        <v>184</v>
      </c>
      <c r="G122" s="50">
        <f>VLOOKUP(B122,Members!A:F,4,FALSE)</f>
        <v>43099</v>
      </c>
    </row>
    <row r="123" spans="1:7" ht="12.75">
      <c r="A123" s="3">
        <v>245856825</v>
      </c>
      <c r="B123" s="3" t="s">
        <v>663</v>
      </c>
      <c r="C123" s="3" t="s">
        <v>19</v>
      </c>
      <c r="D123" s="3"/>
      <c r="E123" s="48" t="str">
        <f>VLOOKUP(A123,Events!A:G,4,FALSE)</f>
        <v>Kum &amp; Go</v>
      </c>
      <c r="F123" s="49">
        <f>VLOOKUP(B123,Members!A:E,5,FALSE)</f>
        <v>177</v>
      </c>
      <c r="G123" s="50">
        <f>VLOOKUP(B123,Members!A:F,4,FALSE)</f>
        <v>43094</v>
      </c>
    </row>
    <row r="124" spans="1:7" ht="12.75">
      <c r="A124" s="3">
        <v>245856825</v>
      </c>
      <c r="B124" s="3" t="s">
        <v>562</v>
      </c>
      <c r="C124" s="3" t="s">
        <v>19</v>
      </c>
      <c r="D124" s="3"/>
      <c r="E124" s="48" t="str">
        <f>VLOOKUP(A124,Events!A:G,4,FALSE)</f>
        <v>Kum &amp; Go</v>
      </c>
      <c r="F124" s="49">
        <f>VLOOKUP(B124,Members!A:E,5,FALSE)</f>
        <v>133</v>
      </c>
      <c r="G124" s="50">
        <f>VLOOKUP(B124,Members!A:F,4,FALSE)</f>
        <v>43059</v>
      </c>
    </row>
    <row r="125" spans="1:7" ht="12.75">
      <c r="A125" s="3">
        <v>245856825</v>
      </c>
      <c r="B125" s="3" t="s">
        <v>547</v>
      </c>
      <c r="C125" s="3" t="s">
        <v>19</v>
      </c>
      <c r="D125" s="3"/>
      <c r="E125" s="48" t="str">
        <f>VLOOKUP(A125,Events!A:G,4,FALSE)</f>
        <v>Kum &amp; Go</v>
      </c>
      <c r="F125" s="49">
        <f>VLOOKUP(B125,Members!A:E,5,FALSE)</f>
        <v>124</v>
      </c>
      <c r="G125" s="50">
        <f>VLOOKUP(B125,Members!A:F,4,FALSE)</f>
        <v>43054</v>
      </c>
    </row>
    <row r="126" spans="1:7" ht="12.75">
      <c r="A126" s="3">
        <v>245856825</v>
      </c>
      <c r="B126" s="3" t="s">
        <v>729</v>
      </c>
      <c r="C126" s="3" t="s">
        <v>3281</v>
      </c>
      <c r="D126" s="3"/>
      <c r="E126" s="48" t="str">
        <f>VLOOKUP(A126,Events!A:G,4,FALSE)</f>
        <v>Kum &amp; Go</v>
      </c>
      <c r="F126" s="49">
        <f>VLOOKUP(B126,Members!A:E,5,FALSE)</f>
        <v>208</v>
      </c>
      <c r="G126" s="50">
        <f>VLOOKUP(B126,Members!A:F,4,FALSE)</f>
        <v>43110</v>
      </c>
    </row>
    <row r="127" spans="1:7" ht="12.75">
      <c r="A127" s="3">
        <v>245856825</v>
      </c>
      <c r="B127" s="3" t="s">
        <v>683</v>
      </c>
      <c r="C127" s="3" t="s">
        <v>19</v>
      </c>
      <c r="D127" s="3"/>
      <c r="E127" s="48" t="str">
        <f>VLOOKUP(A127,Events!A:G,4,FALSE)</f>
        <v>Kum &amp; Go</v>
      </c>
      <c r="F127" s="49">
        <f>VLOOKUP(B127,Members!A:E,5,FALSE)</f>
        <v>186</v>
      </c>
      <c r="G127" s="50">
        <f>VLOOKUP(B127,Members!A:F,4,FALSE)</f>
        <v>43102</v>
      </c>
    </row>
    <row r="128" spans="1:7" ht="12.75">
      <c r="A128" s="3">
        <v>245856825</v>
      </c>
      <c r="B128" s="3" t="s">
        <v>694</v>
      </c>
      <c r="C128" s="3" t="s">
        <v>19</v>
      </c>
      <c r="D128" s="3"/>
      <c r="E128" s="48" t="str">
        <f>VLOOKUP(A128,Events!A:G,4,FALSE)</f>
        <v>Kum &amp; Go</v>
      </c>
      <c r="F128" s="49">
        <f>VLOOKUP(B128,Members!A:E,5,FALSE)</f>
        <v>192</v>
      </c>
      <c r="G128" s="50">
        <f>VLOOKUP(B128,Members!A:F,4,FALSE)</f>
        <v>43103</v>
      </c>
    </row>
    <row r="129" spans="1:7" ht="12.75">
      <c r="A129" s="3">
        <v>245856825</v>
      </c>
      <c r="B129" s="3" t="s">
        <v>344</v>
      </c>
      <c r="C129" s="3" t="s">
        <v>19</v>
      </c>
      <c r="D129" s="3"/>
      <c r="E129" s="48" t="str">
        <f>VLOOKUP(A129,Events!A:G,4,FALSE)</f>
        <v>Kum &amp; Go</v>
      </c>
      <c r="F129" s="49">
        <f>VLOOKUP(B129,Members!A:E,5,FALSE)</f>
        <v>39</v>
      </c>
      <c r="G129" s="50">
        <f>VLOOKUP(B129,Members!A:F,4,FALSE)</f>
        <v>43012</v>
      </c>
    </row>
    <row r="130" spans="1:7" ht="12.75">
      <c r="A130" s="3">
        <v>245856825</v>
      </c>
      <c r="B130" s="3" t="s">
        <v>685</v>
      </c>
      <c r="C130" s="3" t="s">
        <v>19</v>
      </c>
      <c r="D130" s="3"/>
      <c r="E130" s="48" t="str">
        <f>VLOOKUP(A130,Events!A:G,4,FALSE)</f>
        <v>Kum &amp; Go</v>
      </c>
      <c r="F130" s="49">
        <f>VLOOKUP(B130,Members!A:E,5,FALSE)</f>
        <v>187</v>
      </c>
      <c r="G130" s="50">
        <f>VLOOKUP(B130,Members!A:F,4,FALSE)</f>
        <v>43102</v>
      </c>
    </row>
    <row r="131" spans="1:7" ht="12.75">
      <c r="A131" s="3">
        <v>245856825</v>
      </c>
      <c r="B131" s="3" t="s">
        <v>507</v>
      </c>
      <c r="C131" s="3" t="s">
        <v>3279</v>
      </c>
      <c r="D131" s="3"/>
      <c r="E131" s="48" t="str">
        <f>VLOOKUP(A131,Events!A:G,4,FALSE)</f>
        <v>Kum &amp; Go</v>
      </c>
      <c r="F131" s="49">
        <f>VLOOKUP(B131,Members!A:E,5,FALSE)</f>
        <v>108</v>
      </c>
      <c r="G131" s="50">
        <f>VLOOKUP(B131,Members!A:F,4,FALSE)</f>
        <v>43040</v>
      </c>
    </row>
    <row r="132" spans="1:7" ht="12.75">
      <c r="A132" s="3">
        <v>245856825</v>
      </c>
      <c r="B132" s="3" t="s">
        <v>669</v>
      </c>
      <c r="C132" s="3" t="s">
        <v>3279</v>
      </c>
      <c r="D132" s="3"/>
      <c r="E132" s="48" t="str">
        <f>VLOOKUP(A132,Events!A:G,4,FALSE)</f>
        <v>Kum &amp; Go</v>
      </c>
      <c r="F132" s="49">
        <f>VLOOKUP(B132,Members!A:E,5,FALSE)</f>
        <v>180</v>
      </c>
      <c r="G132" s="50">
        <f>VLOOKUP(B132,Members!A:F,4,FALSE)</f>
        <v>43095</v>
      </c>
    </row>
    <row r="133" spans="1:7" ht="12.75">
      <c r="A133" s="3">
        <v>245856825</v>
      </c>
      <c r="B133" s="3" t="s">
        <v>241</v>
      </c>
      <c r="C133" s="3" t="s">
        <v>19</v>
      </c>
      <c r="D133" s="3"/>
      <c r="E133" s="48" t="str">
        <f>VLOOKUP(A133,Events!A:G,4,FALSE)</f>
        <v>Kum &amp; Go</v>
      </c>
      <c r="F133" s="49">
        <f>VLOOKUP(B133,Members!A:E,5,FALSE)</f>
        <v>4</v>
      </c>
      <c r="G133" s="50">
        <f>VLOOKUP(B133,Members!A:F,4,FALSE)</f>
        <v>43007</v>
      </c>
    </row>
    <row r="134" spans="1:7" ht="12.75">
      <c r="A134" s="3">
        <v>245856825</v>
      </c>
      <c r="B134" s="3" t="s">
        <v>556</v>
      </c>
      <c r="C134" s="3" t="s">
        <v>19</v>
      </c>
      <c r="D134" s="3"/>
      <c r="E134" s="48" t="str">
        <f>VLOOKUP(A134,Events!A:G,4,FALSE)</f>
        <v>Kum &amp; Go</v>
      </c>
      <c r="F134" s="49">
        <f>VLOOKUP(B134,Members!A:E,5,FALSE)</f>
        <v>129</v>
      </c>
      <c r="G134" s="50">
        <f>VLOOKUP(B134,Members!A:F,4,FALSE)</f>
        <v>43056</v>
      </c>
    </row>
    <row r="135" spans="1:7" ht="12.75">
      <c r="A135" s="3">
        <v>245856825</v>
      </c>
      <c r="B135" s="3" t="s">
        <v>580</v>
      </c>
      <c r="C135" s="3" t="s">
        <v>3279</v>
      </c>
      <c r="D135" s="3"/>
      <c r="E135" s="48" t="str">
        <f>VLOOKUP(A135,Events!A:G,4,FALSE)</f>
        <v>Kum &amp; Go</v>
      </c>
      <c r="F135" s="49">
        <f>VLOOKUP(B135,Members!A:E,5,FALSE)</f>
        <v>141</v>
      </c>
      <c r="G135" s="50">
        <f>VLOOKUP(B135,Members!A:F,4,FALSE)</f>
        <v>43065</v>
      </c>
    </row>
    <row r="136" spans="1:7" ht="12.75">
      <c r="A136" s="3">
        <v>245856825</v>
      </c>
      <c r="B136" s="3" t="s">
        <v>541</v>
      </c>
      <c r="C136" s="3" t="s">
        <v>3281</v>
      </c>
      <c r="D136" s="3"/>
      <c r="E136" s="48" t="str">
        <f>VLOOKUP(A136,Events!A:G,4,FALSE)</f>
        <v>Kum &amp; Go</v>
      </c>
      <c r="F136" s="49">
        <f>VLOOKUP(B136,Members!A:E,5,FALSE)</f>
        <v>122</v>
      </c>
      <c r="G136" s="50">
        <f>VLOOKUP(B136,Members!A:F,4,FALSE)</f>
        <v>43053</v>
      </c>
    </row>
    <row r="137" spans="1:7" ht="12.75">
      <c r="A137" s="3">
        <v>245856825</v>
      </c>
      <c r="B137" s="3" t="s">
        <v>641</v>
      </c>
      <c r="C137" s="3" t="s">
        <v>19</v>
      </c>
      <c r="D137" s="3"/>
      <c r="E137" s="48" t="str">
        <f>VLOOKUP(A137,Events!A:G,4,FALSE)</f>
        <v>Kum &amp; Go</v>
      </c>
      <c r="F137" s="49">
        <f>VLOOKUP(B137,Members!A:E,5,FALSE)</f>
        <v>167</v>
      </c>
      <c r="G137" s="50">
        <f>VLOOKUP(B137,Members!A:F,4,FALSE)</f>
        <v>43083</v>
      </c>
    </row>
    <row r="138" spans="1:7" ht="12.75">
      <c r="A138" s="3">
        <v>245856825</v>
      </c>
      <c r="B138" s="3" t="s">
        <v>336</v>
      </c>
      <c r="C138" s="3" t="s">
        <v>19</v>
      </c>
      <c r="D138" s="3"/>
      <c r="E138" s="48" t="str">
        <f>VLOOKUP(A138,Events!A:G,4,FALSE)</f>
        <v>Kum &amp; Go</v>
      </c>
      <c r="F138" s="49">
        <f>VLOOKUP(B138,Members!A:E,5,FALSE)</f>
        <v>35</v>
      </c>
      <c r="G138" s="50">
        <f>VLOOKUP(B138,Members!A:F,4,FALSE)</f>
        <v>43011</v>
      </c>
    </row>
    <row r="139" spans="1:7" ht="12.75">
      <c r="A139" s="3">
        <v>245856825</v>
      </c>
      <c r="B139" s="3" t="s">
        <v>530</v>
      </c>
      <c r="C139" s="3" t="s">
        <v>3281</v>
      </c>
      <c r="D139" s="3"/>
      <c r="E139" s="48" t="str">
        <f>VLOOKUP(A139,Events!A:G,4,FALSE)</f>
        <v>Kum &amp; Go</v>
      </c>
      <c r="F139" s="49">
        <f>VLOOKUP(B139,Members!A:E,5,FALSE)</f>
        <v>117</v>
      </c>
      <c r="G139" s="50">
        <f>VLOOKUP(B139,Members!A:F,4,FALSE)</f>
        <v>43048</v>
      </c>
    </row>
    <row r="140" spans="1:7" ht="12.75">
      <c r="A140" s="3">
        <v>245856825</v>
      </c>
      <c r="B140" s="3" t="s">
        <v>549</v>
      </c>
      <c r="C140" s="3" t="s">
        <v>3281</v>
      </c>
      <c r="D140" s="3"/>
      <c r="E140" s="48" t="str">
        <f>VLOOKUP(A140,Events!A:G,4,FALSE)</f>
        <v>Kum &amp; Go</v>
      </c>
      <c r="F140" s="49">
        <f>VLOOKUP(B140,Members!A:E,5,FALSE)</f>
        <v>125</v>
      </c>
      <c r="G140" s="50">
        <f>VLOOKUP(B140,Members!A:F,4,FALSE)</f>
        <v>43054</v>
      </c>
    </row>
    <row r="141" spans="1:7" ht="12.75">
      <c r="A141" s="3">
        <v>245856825</v>
      </c>
      <c r="B141" s="3" t="s">
        <v>426</v>
      </c>
      <c r="C141" s="3" t="s">
        <v>19</v>
      </c>
      <c r="D141" s="3"/>
      <c r="E141" s="48" t="str">
        <f>VLOOKUP(A141,Events!A:G,4,FALSE)</f>
        <v>Kum &amp; Go</v>
      </c>
      <c r="F141" s="49">
        <f>VLOOKUP(B141,Members!A:E,5,FALSE)</f>
        <v>73</v>
      </c>
      <c r="G141" s="50">
        <f>VLOOKUP(B141,Members!A:F,4,FALSE)</f>
        <v>43021</v>
      </c>
    </row>
    <row r="142" spans="1:7" ht="12.75">
      <c r="A142" s="3">
        <v>245856825</v>
      </c>
      <c r="B142" s="3" t="s">
        <v>566</v>
      </c>
      <c r="C142" s="3" t="s">
        <v>19</v>
      </c>
      <c r="D142" s="3"/>
      <c r="E142" s="48" t="str">
        <f>VLOOKUP(A142,Events!A:G,4,FALSE)</f>
        <v>Kum &amp; Go</v>
      </c>
      <c r="F142" s="49">
        <f>VLOOKUP(B142,Members!A:E,5,FALSE)</f>
        <v>135</v>
      </c>
      <c r="G142" s="50">
        <f>VLOOKUP(B142,Members!A:F,4,FALSE)</f>
        <v>43060</v>
      </c>
    </row>
    <row r="143" spans="1:7" ht="12.75">
      <c r="A143" s="3">
        <v>245856825</v>
      </c>
      <c r="B143" s="3" t="s">
        <v>460</v>
      </c>
      <c r="C143" s="3" t="s">
        <v>19</v>
      </c>
      <c r="D143" s="3"/>
      <c r="E143" s="48" t="str">
        <f>VLOOKUP(A143,Events!A:G,4,FALSE)</f>
        <v>Kum &amp; Go</v>
      </c>
      <c r="F143" s="49">
        <f>VLOOKUP(B143,Members!A:E,5,FALSE)</f>
        <v>88</v>
      </c>
      <c r="G143" s="50">
        <f>VLOOKUP(B143,Members!A:F,4,FALSE)</f>
        <v>43034</v>
      </c>
    </row>
    <row r="144" spans="1:7" ht="12.75">
      <c r="A144" s="3">
        <v>245856825</v>
      </c>
      <c r="B144" s="3" t="s">
        <v>563</v>
      </c>
      <c r="C144" s="3" t="s">
        <v>19</v>
      </c>
      <c r="D144" s="3"/>
      <c r="E144" s="48" t="str">
        <f>VLOOKUP(A144,Events!A:G,4,FALSE)</f>
        <v>Kum &amp; Go</v>
      </c>
      <c r="F144" s="49">
        <f>VLOOKUP(B144,Members!A:E,5,FALSE)</f>
        <v>134</v>
      </c>
      <c r="G144" s="50">
        <f>VLOOKUP(B144,Members!A:F,4,FALSE)</f>
        <v>43059</v>
      </c>
    </row>
    <row r="145" spans="1:7" ht="12.75">
      <c r="A145" s="3">
        <v>245856825</v>
      </c>
      <c r="B145" s="3" t="s">
        <v>285</v>
      </c>
      <c r="C145" s="3" t="s">
        <v>3279</v>
      </c>
      <c r="D145" s="3"/>
      <c r="E145" s="48" t="str">
        <f>VLOOKUP(A145,Events!A:G,4,FALSE)</f>
        <v>Kum &amp; Go</v>
      </c>
      <c r="F145" s="49">
        <f>VLOOKUP(B145,Members!A:E,5,FALSE)</f>
        <v>18</v>
      </c>
      <c r="G145" s="50">
        <f>VLOOKUP(B145,Members!A:F,4,FALSE)</f>
        <v>43008</v>
      </c>
    </row>
    <row r="146" spans="1:7" ht="12.75">
      <c r="A146" s="3">
        <v>245856825</v>
      </c>
      <c r="B146" s="3" t="s">
        <v>230</v>
      </c>
      <c r="C146" s="3" t="s">
        <v>19</v>
      </c>
      <c r="D146" s="3"/>
      <c r="E146" s="48" t="str">
        <f>VLOOKUP(A146,Events!A:G,4,FALSE)</f>
        <v>Kum &amp; Go</v>
      </c>
      <c r="F146" s="49">
        <f>VLOOKUP(B146,Members!A:E,5,FALSE)</f>
        <v>1</v>
      </c>
      <c r="G146" s="50">
        <f>VLOOKUP(B146,Members!A:F,4,FALSE)</f>
        <v>43003</v>
      </c>
    </row>
    <row r="147" spans="1:7" ht="12.75">
      <c r="A147" s="3">
        <v>245856825</v>
      </c>
      <c r="B147" s="3" t="s">
        <v>719</v>
      </c>
      <c r="C147" s="3" t="s">
        <v>3282</v>
      </c>
      <c r="D147" s="3"/>
      <c r="E147" s="48" t="str">
        <f>VLOOKUP(A147,Events!A:G,4,FALSE)</f>
        <v>Kum &amp; Go</v>
      </c>
      <c r="F147" s="49">
        <f>VLOOKUP(B147,Members!A:E,5,FALSE)</f>
        <v>204</v>
      </c>
      <c r="G147" s="50">
        <f>VLOOKUP(B147,Members!A:F,4,FALSE)</f>
        <v>43108</v>
      </c>
    </row>
    <row r="148" spans="1:7" ht="12.75">
      <c r="A148" s="3">
        <v>245856825</v>
      </c>
      <c r="B148" s="3" t="s">
        <v>260</v>
      </c>
      <c r="C148" s="3" t="s">
        <v>3279</v>
      </c>
      <c r="D148" s="3"/>
      <c r="E148" s="48" t="str">
        <f>VLOOKUP(A148,Events!A:G,4,FALSE)</f>
        <v>Kum &amp; Go</v>
      </c>
      <c r="F148" s="49">
        <f>VLOOKUP(B148,Members!A:E,5,FALSE)</f>
        <v>10</v>
      </c>
      <c r="G148" s="50">
        <f>VLOOKUP(B148,Members!A:F,4,FALSE)</f>
        <v>43007</v>
      </c>
    </row>
    <row r="149" spans="1:7" ht="12.75">
      <c r="A149" s="3">
        <v>245856825</v>
      </c>
      <c r="B149" s="3" t="s">
        <v>638</v>
      </c>
      <c r="C149" s="3" t="s">
        <v>3279</v>
      </c>
      <c r="D149" s="3"/>
      <c r="E149" s="48" t="str">
        <f>VLOOKUP(A149,Events!A:G,4,FALSE)</f>
        <v>Kum &amp; Go</v>
      </c>
      <c r="F149" s="49">
        <f>VLOOKUP(B149,Members!A:E,5,FALSE)</f>
        <v>166</v>
      </c>
      <c r="G149" s="50">
        <f>VLOOKUP(B149,Members!A:F,4,FALSE)</f>
        <v>43082</v>
      </c>
    </row>
    <row r="150" spans="1:7" ht="12.75">
      <c r="A150" s="3">
        <v>245856825</v>
      </c>
      <c r="B150" s="3" t="s">
        <v>623</v>
      </c>
      <c r="C150" s="3" t="s">
        <v>19</v>
      </c>
      <c r="D150" s="3"/>
      <c r="E150" s="48" t="str">
        <f>VLOOKUP(A150,Events!A:G,4,FALSE)</f>
        <v>Kum &amp; Go</v>
      </c>
      <c r="F150" s="49">
        <f>VLOOKUP(B150,Members!A:E,5,FALSE)</f>
        <v>160</v>
      </c>
      <c r="G150" s="50">
        <f>VLOOKUP(B150,Members!A:F,4,FALSE)</f>
        <v>43079</v>
      </c>
    </row>
    <row r="151" spans="1:7" ht="12.75">
      <c r="A151" s="3">
        <v>245856825</v>
      </c>
      <c r="B151" s="3" t="s">
        <v>673</v>
      </c>
      <c r="C151" s="3" t="s">
        <v>19</v>
      </c>
      <c r="D151" s="3"/>
      <c r="E151" s="48" t="str">
        <f>VLOOKUP(A151,Events!A:G,4,FALSE)</f>
        <v>Kum &amp; Go</v>
      </c>
      <c r="F151" s="49">
        <f>VLOOKUP(B151,Members!A:E,5,FALSE)</f>
        <v>182</v>
      </c>
      <c r="G151" s="50">
        <f>VLOOKUP(B151,Members!A:F,4,FALSE)</f>
        <v>43097</v>
      </c>
    </row>
    <row r="152" spans="1:7" ht="12.75">
      <c r="A152" s="3">
        <v>245856825</v>
      </c>
      <c r="B152" s="3" t="s">
        <v>645</v>
      </c>
      <c r="C152" s="3" t="s">
        <v>19</v>
      </c>
      <c r="D152" s="3"/>
      <c r="E152" s="48" t="str">
        <f>VLOOKUP(A152,Events!A:G,4,FALSE)</f>
        <v>Kum &amp; Go</v>
      </c>
      <c r="F152" s="49">
        <f>VLOOKUP(B152,Members!A:E,5,FALSE)</f>
        <v>169</v>
      </c>
      <c r="G152" s="50">
        <f>VLOOKUP(B152,Members!A:F,4,FALSE)</f>
        <v>43085</v>
      </c>
    </row>
    <row r="153" spans="1:7" ht="12.75">
      <c r="A153" s="3">
        <v>245856825</v>
      </c>
      <c r="B153" s="3" t="s">
        <v>444</v>
      </c>
      <c r="C153" s="3" t="s">
        <v>19</v>
      </c>
      <c r="D153" s="3"/>
      <c r="E153" s="48" t="str">
        <f>VLOOKUP(A153,Events!A:G,4,FALSE)</f>
        <v>Kum &amp; Go</v>
      </c>
      <c r="F153" s="49">
        <f>VLOOKUP(B153,Members!A:E,5,FALSE)</f>
        <v>82</v>
      </c>
      <c r="G153" s="50">
        <f>VLOOKUP(B153,Members!A:F,4,FALSE)</f>
        <v>43033</v>
      </c>
    </row>
    <row r="154" spans="1:7" ht="12.75">
      <c r="A154" s="3">
        <v>245856825</v>
      </c>
      <c r="B154" s="3" t="s">
        <v>658</v>
      </c>
      <c r="C154" s="3" t="s">
        <v>19</v>
      </c>
      <c r="D154" s="3"/>
      <c r="E154" s="48" t="str">
        <f>VLOOKUP(A154,Events!A:G,4,FALSE)</f>
        <v>Kum &amp; Go</v>
      </c>
      <c r="F154" s="49">
        <f>VLOOKUP(B154,Members!A:E,5,FALSE)</f>
        <v>175</v>
      </c>
      <c r="G154" s="50">
        <f>VLOOKUP(B154,Members!A:F,4,FALSE)</f>
        <v>43091</v>
      </c>
    </row>
    <row r="155" spans="1:7" ht="12.75">
      <c r="A155" s="3">
        <v>245856825</v>
      </c>
      <c r="B155" s="3" t="s">
        <v>701</v>
      </c>
      <c r="C155" s="3" t="s">
        <v>19</v>
      </c>
      <c r="D155" s="3"/>
      <c r="E155" s="48" t="str">
        <f>VLOOKUP(A155,Events!A:G,4,FALSE)</f>
        <v>Kum &amp; Go</v>
      </c>
      <c r="F155" s="49">
        <f>VLOOKUP(B155,Members!A:E,5,FALSE)</f>
        <v>195</v>
      </c>
      <c r="G155" s="50">
        <f>VLOOKUP(B155,Members!A:F,4,FALSE)</f>
        <v>43103</v>
      </c>
    </row>
    <row r="156" spans="1:7" ht="12.75">
      <c r="A156" s="3">
        <v>245856825</v>
      </c>
      <c r="B156" s="3" t="s">
        <v>665</v>
      </c>
      <c r="C156" s="3" t="s">
        <v>3279</v>
      </c>
      <c r="D156" s="3"/>
      <c r="E156" s="48" t="str">
        <f>VLOOKUP(A156,Events!A:G,4,FALSE)</f>
        <v>Kum &amp; Go</v>
      </c>
      <c r="F156" s="49">
        <f>VLOOKUP(B156,Members!A:E,5,FALSE)</f>
        <v>178</v>
      </c>
      <c r="G156" s="50">
        <f>VLOOKUP(B156,Members!A:F,4,FALSE)</f>
        <v>43094</v>
      </c>
    </row>
    <row r="157" spans="1:7" ht="12.75">
      <c r="A157" s="3">
        <v>245856825</v>
      </c>
      <c r="B157" s="3" t="s">
        <v>480</v>
      </c>
      <c r="C157" s="3" t="s">
        <v>3279</v>
      </c>
      <c r="D157" s="3"/>
      <c r="E157" s="48" t="str">
        <f>VLOOKUP(A157,Events!A:G,4,FALSE)</f>
        <v>Kum &amp; Go</v>
      </c>
      <c r="F157" s="49">
        <f>VLOOKUP(B157,Members!A:E,5,FALSE)</f>
        <v>97</v>
      </c>
      <c r="G157" s="50">
        <f>VLOOKUP(B157,Members!A:F,4,FALSE)</f>
        <v>43035</v>
      </c>
    </row>
    <row r="158" spans="1:7" ht="12.75">
      <c r="A158" s="3">
        <v>245856825</v>
      </c>
      <c r="B158" s="3" t="s">
        <v>482</v>
      </c>
      <c r="C158" s="3" t="s">
        <v>19</v>
      </c>
      <c r="D158" s="3"/>
      <c r="E158" s="48" t="str">
        <f>VLOOKUP(A158,Events!A:G,4,FALSE)</f>
        <v>Kum &amp; Go</v>
      </c>
      <c r="F158" s="49">
        <f>VLOOKUP(B158,Members!A:E,5,FALSE)</f>
        <v>98</v>
      </c>
      <c r="G158" s="50">
        <f>VLOOKUP(B158,Members!A:F,4,FALSE)</f>
        <v>43036</v>
      </c>
    </row>
    <row r="159" spans="1:7" ht="12.75">
      <c r="A159" s="3">
        <v>245856825</v>
      </c>
      <c r="B159" s="3" t="s">
        <v>467</v>
      </c>
      <c r="C159" s="3" t="s">
        <v>3279</v>
      </c>
      <c r="D159" s="3"/>
      <c r="E159" s="48" t="str">
        <f>VLOOKUP(A159,Events!A:G,4,FALSE)</f>
        <v>Kum &amp; Go</v>
      </c>
      <c r="F159" s="49">
        <f>VLOOKUP(B159,Members!A:E,5,FALSE)</f>
        <v>91</v>
      </c>
      <c r="G159" s="50">
        <f>VLOOKUP(B159,Members!A:F,4,FALSE)</f>
        <v>43034</v>
      </c>
    </row>
    <row r="160" spans="1:7" ht="12.75">
      <c r="A160" s="3">
        <v>245856825</v>
      </c>
      <c r="B160" s="3" t="s">
        <v>703</v>
      </c>
      <c r="C160" s="3" t="s">
        <v>19</v>
      </c>
      <c r="D160" s="3"/>
      <c r="E160" s="48" t="str">
        <f>VLOOKUP(A160,Events!A:G,4,FALSE)</f>
        <v>Kum &amp; Go</v>
      </c>
      <c r="F160" s="49" t="e">
        <f>VLOOKUP(B160,Members!A:E,5,FALSE)</f>
        <v>#N/A</v>
      </c>
      <c r="G160" s="50" t="e">
        <f>VLOOKUP(B160,Members!A:F,4,FALSE)</f>
        <v>#N/A</v>
      </c>
    </row>
    <row r="161" spans="1:7" ht="12.75">
      <c r="A161" s="3">
        <v>245856825</v>
      </c>
      <c r="B161" s="3" t="s">
        <v>370</v>
      </c>
      <c r="C161" s="3" t="s">
        <v>19</v>
      </c>
      <c r="D161" s="3"/>
      <c r="E161" s="48" t="str">
        <f>VLOOKUP(A161,Events!A:G,4,FALSE)</f>
        <v>Kum &amp; Go</v>
      </c>
      <c r="F161" s="49" t="e">
        <f>VLOOKUP(B161,Members!A:E,5,FALSE)</f>
        <v>#N/A</v>
      </c>
      <c r="G161" s="50" t="e">
        <f>VLOOKUP(B161,Members!A:F,4,FALSE)</f>
        <v>#N/A</v>
      </c>
    </row>
    <row r="162" spans="1:7" ht="12.75">
      <c r="A162" s="3">
        <v>245856825</v>
      </c>
      <c r="B162" s="3" t="s">
        <v>373</v>
      </c>
      <c r="C162" s="3" t="s">
        <v>3279</v>
      </c>
      <c r="D162" s="3"/>
      <c r="E162" s="48" t="str">
        <f>VLOOKUP(A162,Events!A:G,4,FALSE)</f>
        <v>Kum &amp; Go</v>
      </c>
      <c r="F162" s="49">
        <f>VLOOKUP(B162,Members!A:E,5,FALSE)</f>
        <v>50</v>
      </c>
      <c r="G162" s="50">
        <f>VLOOKUP(B162,Members!A:F,4,FALSE)</f>
        <v>43012</v>
      </c>
    </row>
    <row r="163" spans="1:7" ht="12.75">
      <c r="A163" s="3">
        <v>245856825</v>
      </c>
      <c r="B163" s="3" t="s">
        <v>653</v>
      </c>
      <c r="C163" s="3" t="s">
        <v>19</v>
      </c>
      <c r="D163" s="3"/>
      <c r="E163" s="48" t="str">
        <f>VLOOKUP(A163,Events!A:G,4,FALSE)</f>
        <v>Kum &amp; Go</v>
      </c>
      <c r="F163" s="49">
        <f>VLOOKUP(B163,Members!A:E,5,FALSE)</f>
        <v>172</v>
      </c>
      <c r="G163" s="50">
        <f>VLOOKUP(B163,Members!A:F,4,FALSE)</f>
        <v>43090</v>
      </c>
    </row>
    <row r="164" spans="1:7" ht="12.75">
      <c r="A164" s="3">
        <v>245856825</v>
      </c>
      <c r="B164" s="3" t="s">
        <v>448</v>
      </c>
      <c r="C164" s="3" t="s">
        <v>19</v>
      </c>
      <c r="D164" s="3"/>
      <c r="E164" s="48" t="str">
        <f>VLOOKUP(A164,Events!A:G,4,FALSE)</f>
        <v>Kum &amp; Go</v>
      </c>
      <c r="F164" s="49">
        <f>VLOOKUP(B164,Members!A:E,5,FALSE)</f>
        <v>83</v>
      </c>
      <c r="G164" s="50">
        <f>VLOOKUP(B164,Members!A:F,4,FALSE)</f>
        <v>43033</v>
      </c>
    </row>
    <row r="165" spans="1:7" ht="12.75">
      <c r="A165" s="3">
        <v>245856825</v>
      </c>
      <c r="B165" s="3" t="s">
        <v>706</v>
      </c>
      <c r="C165" s="3" t="s">
        <v>19</v>
      </c>
      <c r="D165" s="3"/>
      <c r="E165" s="48" t="str">
        <f>VLOOKUP(A165,Events!A:G,4,FALSE)</f>
        <v>Kum &amp; Go</v>
      </c>
      <c r="F165" s="49">
        <f>VLOOKUP(B165,Members!A:E,5,FALSE)</f>
        <v>197</v>
      </c>
      <c r="G165" s="50">
        <f>VLOOKUP(B165,Members!A:F,4,FALSE)</f>
        <v>43103</v>
      </c>
    </row>
    <row r="166" spans="1:7" ht="12.75">
      <c r="A166" s="3">
        <v>245856825</v>
      </c>
      <c r="B166" s="3" t="s">
        <v>488</v>
      </c>
      <c r="C166" s="3" t="s">
        <v>3279</v>
      </c>
      <c r="D166" s="3"/>
      <c r="E166" s="48" t="str">
        <f>VLOOKUP(A166,Events!A:G,4,FALSE)</f>
        <v>Kum &amp; Go</v>
      </c>
      <c r="F166" s="49">
        <f>VLOOKUP(B166,Members!A:E,5,FALSE)</f>
        <v>100</v>
      </c>
      <c r="G166" s="50">
        <f>VLOOKUP(B166,Members!A:F,4,FALSE)</f>
        <v>43037</v>
      </c>
    </row>
    <row r="167" spans="1:7" ht="12.75">
      <c r="A167" s="3">
        <v>245856825</v>
      </c>
      <c r="B167" s="3" t="s">
        <v>593</v>
      </c>
      <c r="C167" s="3" t="s">
        <v>19</v>
      </c>
      <c r="D167" s="3"/>
      <c r="E167" s="48" t="str">
        <f>VLOOKUP(A167,Events!A:G,4,FALSE)</f>
        <v>Kum &amp; Go</v>
      </c>
      <c r="F167" s="49">
        <f>VLOOKUP(B167,Members!A:E,5,FALSE)</f>
        <v>147</v>
      </c>
      <c r="G167" s="50">
        <f>VLOOKUP(B167,Members!A:F,4,FALSE)</f>
        <v>43067</v>
      </c>
    </row>
    <row r="168" spans="1:7" ht="12.75">
      <c r="A168" s="3">
        <v>245856825</v>
      </c>
      <c r="B168" s="3" t="s">
        <v>501</v>
      </c>
      <c r="C168" s="3" t="s">
        <v>3282</v>
      </c>
      <c r="D168" s="3"/>
      <c r="E168" s="48" t="str">
        <f>VLOOKUP(A168,Events!A:G,4,FALSE)</f>
        <v>Kum &amp; Go</v>
      </c>
      <c r="F168" s="49">
        <f>VLOOKUP(B168,Members!A:E,5,FALSE)</f>
        <v>106</v>
      </c>
      <c r="G168" s="50">
        <f>VLOOKUP(B168,Members!A:F,4,FALSE)</f>
        <v>43039</v>
      </c>
    </row>
    <row r="169" spans="1:7" ht="12.75">
      <c r="A169" s="3">
        <v>245856825</v>
      </c>
      <c r="B169" s="3" t="s">
        <v>332</v>
      </c>
      <c r="C169" s="3" t="s">
        <v>19</v>
      </c>
      <c r="D169" s="3"/>
      <c r="E169" s="48" t="str">
        <f>VLOOKUP(A169,Events!A:G,4,FALSE)</f>
        <v>Kum &amp; Go</v>
      </c>
      <c r="F169" s="49">
        <f>VLOOKUP(B169,Members!A:E,5,FALSE)</f>
        <v>33</v>
      </c>
      <c r="G169" s="50">
        <f>VLOOKUP(B169,Members!A:F,4,FALSE)</f>
        <v>43010</v>
      </c>
    </row>
    <row r="170" spans="1:7" ht="12.75">
      <c r="A170" s="3">
        <v>245856825</v>
      </c>
      <c r="B170" s="3" t="s">
        <v>715</v>
      </c>
      <c r="C170" s="3" t="s">
        <v>19</v>
      </c>
      <c r="D170" s="3"/>
      <c r="E170" s="48" t="str">
        <f>VLOOKUP(A170,Events!A:G,4,FALSE)</f>
        <v>Kum &amp; Go</v>
      </c>
      <c r="F170" s="49">
        <f>VLOOKUP(B170,Members!A:E,5,FALSE)</f>
        <v>201</v>
      </c>
      <c r="G170" s="50">
        <f>VLOOKUP(B170,Members!A:F,4,FALSE)</f>
        <v>43104</v>
      </c>
    </row>
    <row r="171" spans="1:7" ht="12.75">
      <c r="A171" s="3">
        <v>245856825</v>
      </c>
      <c r="B171" s="3" t="s">
        <v>471</v>
      </c>
      <c r="C171" s="3" t="s">
        <v>19</v>
      </c>
      <c r="D171" s="3"/>
      <c r="E171" s="48" t="str">
        <f>VLOOKUP(A171,Events!A:G,4,FALSE)</f>
        <v>Kum &amp; Go</v>
      </c>
      <c r="F171" s="49">
        <f>VLOOKUP(B171,Members!A:E,5,FALSE)</f>
        <v>92</v>
      </c>
      <c r="G171" s="50">
        <f>VLOOKUP(B171,Members!A:F,4,FALSE)</f>
        <v>43034</v>
      </c>
    </row>
    <row r="172" spans="1:7" ht="12.75">
      <c r="A172" s="3">
        <v>245856825</v>
      </c>
      <c r="B172" s="3" t="s">
        <v>341</v>
      </c>
      <c r="C172" s="3" t="s">
        <v>19</v>
      </c>
      <c r="D172" s="3"/>
      <c r="E172" s="48" t="str">
        <f>VLOOKUP(A172,Events!A:G,4,FALSE)</f>
        <v>Kum &amp; Go</v>
      </c>
      <c r="F172" s="49">
        <f>VLOOKUP(B172,Members!A:E,5,FALSE)</f>
        <v>37</v>
      </c>
      <c r="G172" s="50">
        <f>VLOOKUP(B172,Members!A:F,4,FALSE)</f>
        <v>43011</v>
      </c>
    </row>
    <row r="173" spans="1:7" ht="12.75">
      <c r="A173" s="3">
        <v>245856825</v>
      </c>
      <c r="B173" s="3" t="s">
        <v>263</v>
      </c>
      <c r="C173" s="3" t="s">
        <v>19</v>
      </c>
      <c r="D173" s="3"/>
      <c r="E173" s="48" t="str">
        <f>VLOOKUP(A173,Events!A:G,4,FALSE)</f>
        <v>Kum &amp; Go</v>
      </c>
      <c r="F173" s="49">
        <f>VLOOKUP(B173,Members!A:E,5,FALSE)</f>
        <v>11</v>
      </c>
      <c r="G173" s="50">
        <f>VLOOKUP(B173,Members!A:F,4,FALSE)</f>
        <v>43007</v>
      </c>
    </row>
    <row r="174" spans="1:7" ht="12.75">
      <c r="A174" s="3">
        <v>245856825</v>
      </c>
      <c r="B174" s="3" t="s">
        <v>726</v>
      </c>
      <c r="C174" s="3" t="s">
        <v>3281</v>
      </c>
      <c r="D174" s="3"/>
      <c r="E174" s="48" t="str">
        <f>VLOOKUP(A174,Events!A:G,4,FALSE)</f>
        <v>Kum &amp; Go</v>
      </c>
      <c r="F174" s="49">
        <f>VLOOKUP(B174,Members!A:E,5,FALSE)</f>
        <v>207</v>
      </c>
      <c r="G174" s="50">
        <f>VLOOKUP(B174,Members!A:F,4,FALSE)</f>
        <v>43109</v>
      </c>
    </row>
    <row r="175" spans="1:7" ht="12.75">
      <c r="A175" s="3">
        <v>245856825</v>
      </c>
      <c r="B175" s="3" t="s">
        <v>709</v>
      </c>
      <c r="C175" s="3" t="s">
        <v>19</v>
      </c>
      <c r="D175" s="3"/>
      <c r="E175" s="48" t="str">
        <f>VLOOKUP(A175,Events!A:G,4,FALSE)</f>
        <v>Kum &amp; Go</v>
      </c>
      <c r="F175" s="49">
        <f>VLOOKUP(B175,Members!A:E,5,FALSE)</f>
        <v>199</v>
      </c>
      <c r="G175" s="50">
        <f>VLOOKUP(B175,Members!A:F,4,FALSE)</f>
        <v>43103</v>
      </c>
    </row>
    <row r="176" spans="1:7" ht="12.75">
      <c r="A176" s="3">
        <v>245856825</v>
      </c>
      <c r="B176" s="3" t="s">
        <v>451</v>
      </c>
      <c r="C176" s="3" t="s">
        <v>3279</v>
      </c>
      <c r="D176" s="3"/>
      <c r="E176" s="48" t="str">
        <f>VLOOKUP(A176,Events!A:G,4,FALSE)</f>
        <v>Kum &amp; Go</v>
      </c>
      <c r="F176" s="49">
        <f>VLOOKUP(B176,Members!A:E,5,FALSE)</f>
        <v>85</v>
      </c>
      <c r="G176" s="50">
        <f>VLOOKUP(B176,Members!A:F,4,FALSE)</f>
        <v>43033</v>
      </c>
    </row>
    <row r="177" spans="1:7" ht="12.75">
      <c r="A177" s="3">
        <v>245856825</v>
      </c>
      <c r="B177" s="3" t="s">
        <v>474</v>
      </c>
      <c r="C177" s="3" t="s">
        <v>3279</v>
      </c>
      <c r="D177" s="3"/>
      <c r="E177" s="48" t="str">
        <f>VLOOKUP(A177,Events!A:G,4,FALSE)</f>
        <v>Kum &amp; Go</v>
      </c>
      <c r="F177" s="49">
        <f>VLOOKUP(B177,Members!A:E,5,FALSE)</f>
        <v>94</v>
      </c>
      <c r="G177" s="50">
        <f>VLOOKUP(B177,Members!A:F,4,FALSE)</f>
        <v>43034</v>
      </c>
    </row>
    <row r="178" spans="1:7" ht="12.75">
      <c r="A178" s="3">
        <v>245856825</v>
      </c>
      <c r="B178" s="3" t="s">
        <v>717</v>
      </c>
      <c r="C178" s="3" t="s">
        <v>19</v>
      </c>
      <c r="D178" s="3"/>
      <c r="E178" s="48" t="str">
        <f>VLOOKUP(A178,Events!A:G,4,FALSE)</f>
        <v>Kum &amp; Go</v>
      </c>
      <c r="F178" s="49">
        <f>VLOOKUP(B178,Members!A:E,5,FALSE)</f>
        <v>202</v>
      </c>
      <c r="G178" s="50">
        <f>VLOOKUP(B178,Members!A:F,4,FALSE)</f>
        <v>43104</v>
      </c>
    </row>
    <row r="179" spans="1:7" ht="12.75">
      <c r="A179" s="3">
        <v>245856825</v>
      </c>
      <c r="B179" s="3" t="s">
        <v>390</v>
      </c>
      <c r="C179" s="3" t="s">
        <v>19</v>
      </c>
      <c r="D179" s="3"/>
      <c r="E179" s="48" t="str">
        <f>VLOOKUP(A179,Events!A:G,4,FALSE)</f>
        <v>Kum &amp; Go</v>
      </c>
      <c r="F179" s="49">
        <f>VLOOKUP(B179,Members!A:E,5,FALSE)</f>
        <v>57</v>
      </c>
      <c r="G179" s="50">
        <f>VLOOKUP(B179,Members!A:F,4,FALSE)</f>
        <v>43013</v>
      </c>
    </row>
    <row r="180" spans="1:7" ht="12.75">
      <c r="A180" s="3">
        <v>245856825</v>
      </c>
      <c r="B180" s="3" t="s">
        <v>654</v>
      </c>
      <c r="C180" s="3" t="s">
        <v>19</v>
      </c>
      <c r="D180" s="3"/>
      <c r="E180" s="48" t="str">
        <f>VLOOKUP(A180,Events!A:G,4,FALSE)</f>
        <v>Kum &amp; Go</v>
      </c>
      <c r="F180" s="49">
        <f>VLOOKUP(B180,Members!A:E,5,FALSE)</f>
        <v>173</v>
      </c>
      <c r="G180" s="50">
        <f>VLOOKUP(B180,Members!A:F,4,FALSE)</f>
        <v>43090</v>
      </c>
    </row>
    <row r="181" spans="1:7" ht="12.75">
      <c r="A181" s="3">
        <v>245856825</v>
      </c>
      <c r="B181" s="3" t="s">
        <v>586</v>
      </c>
      <c r="C181" s="3" t="s">
        <v>19</v>
      </c>
      <c r="D181" s="3"/>
      <c r="E181" s="48" t="str">
        <f>VLOOKUP(A181,Events!A:G,4,FALSE)</f>
        <v>Kum &amp; Go</v>
      </c>
      <c r="F181" s="49">
        <f>VLOOKUP(B181,Members!A:E,5,FALSE)</f>
        <v>144</v>
      </c>
      <c r="G181" s="50">
        <f>VLOOKUP(B181,Members!A:F,4,FALSE)</f>
        <v>43066</v>
      </c>
    </row>
    <row r="182" spans="1:7" ht="12.75">
      <c r="A182" s="3">
        <v>245856825</v>
      </c>
      <c r="B182" s="3" t="s">
        <v>603</v>
      </c>
      <c r="C182" s="3" t="s">
        <v>3281</v>
      </c>
      <c r="D182" s="3"/>
      <c r="E182" s="48" t="str">
        <f>VLOOKUP(A182,Events!A:G,4,FALSE)</f>
        <v>Kum &amp; Go</v>
      </c>
      <c r="F182" s="49">
        <f>VLOOKUP(B182,Members!A:E,5,FALSE)</f>
        <v>151</v>
      </c>
      <c r="G182" s="50">
        <f>VLOOKUP(B182,Members!A:F,4,FALSE)</f>
        <v>43070</v>
      </c>
    </row>
    <row r="183" spans="1:7" ht="12.75">
      <c r="A183" s="3">
        <v>245856825</v>
      </c>
      <c r="B183" s="3" t="s">
        <v>1120</v>
      </c>
      <c r="C183" s="3" t="s">
        <v>19</v>
      </c>
      <c r="D183" s="3"/>
      <c r="E183" s="48" t="str">
        <f>VLOOKUP(A183,Events!A:G,4,FALSE)</f>
        <v>Kum &amp; Go</v>
      </c>
      <c r="F183" s="49">
        <f>VLOOKUP(B183,Members!A:E,5,FALSE)</f>
        <v>396</v>
      </c>
      <c r="G183" s="50">
        <f>VLOOKUP(B183,Members!A:F,4,FALSE)</f>
        <v>43241</v>
      </c>
    </row>
    <row r="184" spans="1:7" ht="12.75">
      <c r="A184" s="3">
        <v>245856825</v>
      </c>
      <c r="B184" s="3" t="s">
        <v>534</v>
      </c>
      <c r="C184" s="3" t="s">
        <v>3279</v>
      </c>
      <c r="D184" s="3"/>
      <c r="E184" s="48" t="str">
        <f>VLOOKUP(A184,Events!A:G,4,FALSE)</f>
        <v>Kum &amp; Go</v>
      </c>
      <c r="F184" s="49">
        <f>VLOOKUP(B184,Members!A:E,5,FALSE)</f>
        <v>119</v>
      </c>
      <c r="G184" s="50">
        <f>VLOOKUP(B184,Members!A:F,4,FALSE)</f>
        <v>43048</v>
      </c>
    </row>
    <row r="185" spans="1:7" ht="12.75">
      <c r="A185" s="3">
        <v>245856825</v>
      </c>
      <c r="B185" s="3" t="s">
        <v>712</v>
      </c>
      <c r="C185" s="3" t="s">
        <v>3279</v>
      </c>
      <c r="D185" s="3"/>
      <c r="E185" s="48" t="str">
        <f>VLOOKUP(A185,Events!A:G,4,FALSE)</f>
        <v>Kum &amp; Go</v>
      </c>
      <c r="F185" s="49">
        <f>VLOOKUP(B185,Members!A:E,5,FALSE)</f>
        <v>200</v>
      </c>
      <c r="G185" s="50">
        <f>VLOOKUP(B185,Members!A:F,4,FALSE)</f>
        <v>43103</v>
      </c>
    </row>
    <row r="186" spans="1:7" ht="12.75">
      <c r="A186" s="3">
        <v>245856825</v>
      </c>
      <c r="B186" s="3" t="s">
        <v>577</v>
      </c>
      <c r="C186" s="3" t="s">
        <v>3279</v>
      </c>
      <c r="D186" s="3"/>
      <c r="E186" s="48" t="str">
        <f>VLOOKUP(A186,Events!A:G,4,FALSE)</f>
        <v>Kum &amp; Go</v>
      </c>
      <c r="F186" s="49">
        <f>VLOOKUP(B186,Members!A:E,5,FALSE)</f>
        <v>139</v>
      </c>
      <c r="G186" s="50">
        <f>VLOOKUP(B186,Members!A:F,4,FALSE)</f>
        <v>43064</v>
      </c>
    </row>
    <row r="187" spans="1:7" ht="12.75">
      <c r="A187" s="3">
        <v>245856825</v>
      </c>
      <c r="B187" s="3" t="s">
        <v>724</v>
      </c>
      <c r="C187" s="3" t="s">
        <v>19</v>
      </c>
      <c r="D187" s="3"/>
      <c r="E187" s="48" t="str">
        <f>VLOOKUP(A187,Events!A:G,4,FALSE)</f>
        <v>Kum &amp; Go</v>
      </c>
      <c r="F187" s="49">
        <f>VLOOKUP(B187,Members!A:E,5,FALSE)</f>
        <v>206</v>
      </c>
      <c r="G187" s="50">
        <f>VLOOKUP(B187,Members!A:F,4,FALSE)</f>
        <v>43108</v>
      </c>
    </row>
    <row r="188" spans="1:7" ht="12.75">
      <c r="A188" s="3">
        <v>245856825</v>
      </c>
      <c r="B188" s="3" t="s">
        <v>687</v>
      </c>
      <c r="C188" s="3" t="s">
        <v>19</v>
      </c>
      <c r="D188" s="3"/>
      <c r="E188" s="48" t="str">
        <f>VLOOKUP(A188,Events!A:G,4,FALSE)</f>
        <v>Kum &amp; Go</v>
      </c>
      <c r="F188" s="49">
        <f>VLOOKUP(B188,Members!A:E,5,FALSE)</f>
        <v>188</v>
      </c>
      <c r="G188" s="50">
        <f>VLOOKUP(B188,Members!A:F,4,FALSE)</f>
        <v>43102</v>
      </c>
    </row>
    <row r="189" spans="1:7" ht="12.75">
      <c r="A189" s="3">
        <v>245856825</v>
      </c>
      <c r="B189" s="3" t="s">
        <v>323</v>
      </c>
      <c r="C189" s="3" t="s">
        <v>3279</v>
      </c>
      <c r="D189" s="3"/>
      <c r="E189" s="48" t="str">
        <f>VLOOKUP(A189,Events!A:G,4,FALSE)</f>
        <v>Kum &amp; Go</v>
      </c>
      <c r="F189" s="49">
        <f>VLOOKUP(B189,Members!A:E,5,FALSE)</f>
        <v>30</v>
      </c>
      <c r="G189" s="50">
        <f>VLOOKUP(B189,Members!A:F,4,FALSE)</f>
        <v>43009</v>
      </c>
    </row>
    <row r="190" spans="1:7" ht="12.75">
      <c r="A190" s="3">
        <v>257875545</v>
      </c>
      <c r="B190" s="3" t="s">
        <v>380</v>
      </c>
      <c r="C190" s="3" t="s">
        <v>3281</v>
      </c>
      <c r="D190" s="3"/>
      <c r="E190" s="48" t="str">
        <f>VLOOKUP(A190,Events!A:G,4,FALSE)</f>
        <v>UnityPoint Health</v>
      </c>
      <c r="F190" s="49">
        <f>VLOOKUP(B190,Members!A:E,5,FALSE)</f>
        <v>53</v>
      </c>
      <c r="G190" s="50">
        <f>VLOOKUP(B190,Members!A:F,4,FALSE)</f>
        <v>43013</v>
      </c>
    </row>
    <row r="191" spans="1:7" ht="12.75">
      <c r="A191" s="3">
        <v>257875545</v>
      </c>
      <c r="B191" s="3" t="s">
        <v>438</v>
      </c>
      <c r="C191" s="3" t="s">
        <v>19</v>
      </c>
      <c r="D191" s="3"/>
      <c r="E191" s="48" t="str">
        <f>VLOOKUP(A191,Events!A:G,4,FALSE)</f>
        <v>UnityPoint Health</v>
      </c>
      <c r="F191" s="49">
        <f>VLOOKUP(B191,Members!A:E,5,FALSE)</f>
        <v>79</v>
      </c>
      <c r="G191" s="50">
        <f>VLOOKUP(B191,Members!A:F,4,FALSE)</f>
        <v>43033</v>
      </c>
    </row>
    <row r="192" spans="1:7" ht="12.75">
      <c r="A192" s="3">
        <v>257875545</v>
      </c>
      <c r="B192" s="3" t="s">
        <v>1027</v>
      </c>
      <c r="C192" s="3" t="s">
        <v>3281</v>
      </c>
      <c r="D192" s="3"/>
      <c r="E192" s="48" t="str">
        <f>VLOOKUP(A192,Events!A:G,4,FALSE)</f>
        <v>UnityPoint Health</v>
      </c>
      <c r="F192" s="49">
        <f>VLOOKUP(B192,Members!A:E,5,FALSE)</f>
        <v>345</v>
      </c>
      <c r="G192" s="50">
        <f>VLOOKUP(B192,Members!A:F,4,FALSE)</f>
        <v>43214</v>
      </c>
    </row>
    <row r="193" spans="1:7" ht="12.75">
      <c r="A193" s="3">
        <v>257875545</v>
      </c>
      <c r="B193" s="3" t="s">
        <v>1477</v>
      </c>
      <c r="C193" s="3" t="s">
        <v>3281</v>
      </c>
      <c r="D193" s="3"/>
      <c r="E193" s="48" t="str">
        <f>VLOOKUP(A193,Events!A:G,4,FALSE)</f>
        <v>UnityPoint Health</v>
      </c>
      <c r="F193" s="49">
        <f>VLOOKUP(B193,Members!A:E,5,FALSE)</f>
        <v>589</v>
      </c>
      <c r="G193" s="50">
        <f>VLOOKUP(B193,Members!A:F,4,FALSE)</f>
        <v>43375</v>
      </c>
    </row>
    <row r="194" spans="1:7" ht="12.75">
      <c r="A194" s="3">
        <v>257875545</v>
      </c>
      <c r="B194" s="3" t="s">
        <v>1707</v>
      </c>
      <c r="C194" s="3" t="s">
        <v>3279</v>
      </c>
      <c r="D194" s="3"/>
      <c r="E194" s="48" t="str">
        <f>VLOOKUP(A194,Events!A:G,4,FALSE)</f>
        <v>UnityPoint Health</v>
      </c>
      <c r="F194" s="49">
        <f>VLOOKUP(B194,Members!A:E,5,FALSE)</f>
        <v>708</v>
      </c>
      <c r="G194" s="50">
        <f>VLOOKUP(B194,Members!A:F,4,FALSE)</f>
        <v>43487</v>
      </c>
    </row>
    <row r="195" spans="1:7" ht="12.75">
      <c r="A195" s="3">
        <v>257875545</v>
      </c>
      <c r="B195" s="3" t="s">
        <v>844</v>
      </c>
      <c r="C195" s="3" t="s">
        <v>19</v>
      </c>
      <c r="D195" s="3"/>
      <c r="E195" s="48" t="str">
        <f>VLOOKUP(A195,Events!A:G,4,FALSE)</f>
        <v>UnityPoint Health</v>
      </c>
      <c r="F195" s="49">
        <f>VLOOKUP(B195,Members!A:E,5,FALSE)</f>
        <v>261</v>
      </c>
      <c r="G195" s="50">
        <f>VLOOKUP(B195,Members!A:F,4,FALSE)</f>
        <v>43143</v>
      </c>
    </row>
    <row r="196" spans="1:7" ht="12.75">
      <c r="A196" s="3">
        <v>257875545</v>
      </c>
      <c r="B196" s="3" t="s">
        <v>681</v>
      </c>
      <c r="C196" s="3" t="s">
        <v>3279</v>
      </c>
      <c r="D196" s="3"/>
      <c r="E196" s="48" t="str">
        <f>VLOOKUP(A196,Events!A:G,4,FALSE)</f>
        <v>UnityPoint Health</v>
      </c>
      <c r="F196" s="49">
        <f>VLOOKUP(B196,Members!A:E,5,FALSE)</f>
        <v>185</v>
      </c>
      <c r="G196" s="50">
        <f>VLOOKUP(B196,Members!A:F,4,FALSE)</f>
        <v>43101</v>
      </c>
    </row>
    <row r="197" spans="1:7" ht="12.75">
      <c r="A197" s="3">
        <v>257875545</v>
      </c>
      <c r="B197" s="3" t="s">
        <v>1287</v>
      </c>
      <c r="C197" s="3" t="s">
        <v>3279</v>
      </c>
      <c r="D197" s="3"/>
      <c r="E197" s="48" t="str">
        <f>VLOOKUP(A197,Events!A:G,4,FALSE)</f>
        <v>UnityPoint Health</v>
      </c>
      <c r="F197" s="49">
        <f>VLOOKUP(B197,Members!A:E,5,FALSE)</f>
        <v>482</v>
      </c>
      <c r="G197" s="50">
        <f>VLOOKUP(B197,Members!A:F,4,FALSE)</f>
        <v>43310</v>
      </c>
    </row>
    <row r="198" spans="1:7" ht="12.75">
      <c r="A198" s="3">
        <v>257875545</v>
      </c>
      <c r="B198" s="3" t="s">
        <v>1207</v>
      </c>
      <c r="C198" s="3" t="s">
        <v>19</v>
      </c>
      <c r="D198" s="3"/>
      <c r="E198" s="48" t="str">
        <f>VLOOKUP(A198,Events!A:G,4,FALSE)</f>
        <v>UnityPoint Health</v>
      </c>
      <c r="F198" s="49">
        <f>VLOOKUP(B198,Members!A:E,5,FALSE)</f>
        <v>441</v>
      </c>
      <c r="G198" s="50">
        <f>VLOOKUP(B198,Members!A:F,4,FALSE)</f>
        <v>43281</v>
      </c>
    </row>
    <row r="199" spans="1:7" ht="12.75">
      <c r="A199" s="3">
        <v>257875545</v>
      </c>
      <c r="B199" s="3" t="s">
        <v>54</v>
      </c>
      <c r="C199" s="3" t="s">
        <v>19</v>
      </c>
      <c r="D199" s="3"/>
      <c r="E199" s="48" t="str">
        <f>VLOOKUP(A199,Events!A:G,4,FALSE)</f>
        <v>UnityPoint Health</v>
      </c>
      <c r="F199" s="49" t="str">
        <f>VLOOKUP(B199,Members!A:E,5,FALSE)</f>
        <v>009</v>
      </c>
      <c r="G199" s="50">
        <f>VLOOKUP(B199,Members!A:F,4,FALSE)</f>
        <v>2</v>
      </c>
    </row>
    <row r="200" spans="1:7" ht="12.75">
      <c r="A200" s="3">
        <v>257875545</v>
      </c>
      <c r="B200" s="3" t="s">
        <v>554</v>
      </c>
      <c r="C200" s="3" t="s">
        <v>19</v>
      </c>
      <c r="D200" s="3"/>
      <c r="E200" s="48" t="str">
        <f>VLOOKUP(A200,Events!A:G,4,FALSE)</f>
        <v>UnityPoint Health</v>
      </c>
      <c r="F200" s="49">
        <f>VLOOKUP(B200,Members!A:E,5,FALSE)</f>
        <v>128</v>
      </c>
      <c r="G200" s="50">
        <f>VLOOKUP(B200,Members!A:F,4,FALSE)</f>
        <v>43055</v>
      </c>
    </row>
    <row r="201" spans="1:7" ht="12.75">
      <c r="A201" s="3">
        <v>257875545</v>
      </c>
      <c r="B201" s="3" t="s">
        <v>869</v>
      </c>
      <c r="C201" s="3" t="s">
        <v>3281</v>
      </c>
      <c r="D201" s="3"/>
      <c r="E201" s="48" t="str">
        <f>VLOOKUP(A201,Events!A:G,4,FALSE)</f>
        <v>UnityPoint Health</v>
      </c>
      <c r="F201" s="49">
        <f>VLOOKUP(B201,Members!A:E,5,FALSE)</f>
        <v>273</v>
      </c>
      <c r="G201" s="50">
        <f>VLOOKUP(B201,Members!A:F,4,FALSE)</f>
        <v>43153</v>
      </c>
    </row>
    <row r="202" spans="1:7" ht="12.75">
      <c r="A202" s="3">
        <v>257875545</v>
      </c>
      <c r="B202" s="3" t="s">
        <v>692</v>
      </c>
      <c r="C202" s="3" t="s">
        <v>19</v>
      </c>
      <c r="D202" s="3"/>
      <c r="E202" s="48" t="str">
        <f>VLOOKUP(A202,Events!A:G,4,FALSE)</f>
        <v>UnityPoint Health</v>
      </c>
      <c r="F202" s="49">
        <f>VLOOKUP(B202,Members!A:E,5,FALSE)</f>
        <v>191</v>
      </c>
      <c r="G202" s="50">
        <f>VLOOKUP(B202,Members!A:F,4,FALSE)</f>
        <v>43103</v>
      </c>
    </row>
    <row r="203" spans="1:7" ht="12.75">
      <c r="A203" s="3">
        <v>257875545</v>
      </c>
      <c r="B203" s="3" t="s">
        <v>1712</v>
      </c>
      <c r="C203" s="3" t="s">
        <v>19</v>
      </c>
      <c r="D203" s="3"/>
      <c r="E203" s="48" t="str">
        <f>VLOOKUP(A203,Events!A:G,4,FALSE)</f>
        <v>UnityPoint Health</v>
      </c>
      <c r="F203" s="49">
        <f>VLOOKUP(B203,Members!A:E,5,FALSE)</f>
        <v>711</v>
      </c>
      <c r="G203" s="50">
        <f>VLOOKUP(B203,Members!A:F,4,FALSE)</f>
        <v>43488</v>
      </c>
    </row>
    <row r="204" spans="1:7" ht="12.75">
      <c r="A204" s="3">
        <v>257875545</v>
      </c>
      <c r="B204" s="13" t="s">
        <v>3280</v>
      </c>
      <c r="C204" s="3" t="s">
        <v>19</v>
      </c>
      <c r="D204" s="3"/>
      <c r="E204" s="48" t="str">
        <f>VLOOKUP(A204,Events!A:G,4,FALSE)</f>
        <v>UnityPoint Health</v>
      </c>
      <c r="F204" s="49" t="e">
        <f>VLOOKUP(B204,Members!A:E,5,FALSE)</f>
        <v>#N/A</v>
      </c>
      <c r="G204" s="50" t="e">
        <f>VLOOKUP(B204,Members!A:F,4,FALSE)</f>
        <v>#N/A</v>
      </c>
    </row>
    <row r="205" spans="1:7" ht="12.75">
      <c r="A205" s="3">
        <v>257875545</v>
      </c>
      <c r="B205" s="3" t="s">
        <v>528</v>
      </c>
      <c r="C205" s="3" t="s">
        <v>3279</v>
      </c>
      <c r="D205" s="3"/>
      <c r="E205" s="48" t="str">
        <f>VLOOKUP(A205,Events!A:G,4,FALSE)</f>
        <v>UnityPoint Health</v>
      </c>
      <c r="F205" s="49">
        <f>VLOOKUP(B205,Members!A:E,5,FALSE)</f>
        <v>116</v>
      </c>
      <c r="G205" s="50">
        <f>VLOOKUP(B205,Members!A:F,4,FALSE)</f>
        <v>43048</v>
      </c>
    </row>
    <row r="206" spans="1:7" ht="12.75">
      <c r="A206" s="3">
        <v>257875545</v>
      </c>
      <c r="B206" s="3" t="s">
        <v>907</v>
      </c>
      <c r="C206" s="3" t="s">
        <v>3279</v>
      </c>
      <c r="D206" s="3"/>
      <c r="E206" s="48" t="str">
        <f>VLOOKUP(A206,Events!A:G,4,FALSE)</f>
        <v>UnityPoint Health</v>
      </c>
      <c r="F206" s="49">
        <f>VLOOKUP(B206,Members!A:E,5,FALSE)</f>
        <v>290</v>
      </c>
      <c r="G206" s="50">
        <f>VLOOKUP(B206,Members!A:F,4,FALSE)</f>
        <v>43168</v>
      </c>
    </row>
    <row r="207" spans="1:7" ht="12.75">
      <c r="A207" s="3">
        <v>257875545</v>
      </c>
      <c r="B207" s="3" t="s">
        <v>457</v>
      </c>
      <c r="C207" s="3" t="s">
        <v>3281</v>
      </c>
      <c r="D207" s="3"/>
      <c r="E207" s="48" t="str">
        <f>VLOOKUP(A207,Events!A:G,4,FALSE)</f>
        <v>UnityPoint Health</v>
      </c>
      <c r="F207" s="49">
        <f>VLOOKUP(B207,Members!A:E,5,FALSE)</f>
        <v>87</v>
      </c>
      <c r="G207" s="50">
        <f>VLOOKUP(B207,Members!A:F,4,FALSE)</f>
        <v>43034</v>
      </c>
    </row>
    <row r="208" spans="1:7" ht="12.75">
      <c r="A208" s="3">
        <v>257875545</v>
      </c>
      <c r="B208" s="3" t="s">
        <v>562</v>
      </c>
      <c r="C208" s="3" t="s">
        <v>19</v>
      </c>
      <c r="D208" s="3"/>
      <c r="E208" s="48" t="str">
        <f>VLOOKUP(A208,Events!A:G,4,FALSE)</f>
        <v>UnityPoint Health</v>
      </c>
      <c r="F208" s="49">
        <f>VLOOKUP(B208,Members!A:E,5,FALSE)</f>
        <v>133</v>
      </c>
      <c r="G208" s="50">
        <f>VLOOKUP(B208,Members!A:F,4,FALSE)</f>
        <v>43059</v>
      </c>
    </row>
    <row r="209" spans="1:7" ht="12.75">
      <c r="A209" s="3">
        <v>257875545</v>
      </c>
      <c r="B209" s="3" t="s">
        <v>281</v>
      </c>
      <c r="C209" s="3" t="s">
        <v>3281</v>
      </c>
      <c r="D209" s="3"/>
      <c r="E209" s="48" t="str">
        <f>VLOOKUP(A209,Events!A:G,4,FALSE)</f>
        <v>UnityPoint Health</v>
      </c>
      <c r="F209" s="49">
        <f>VLOOKUP(B209,Members!A:E,5,FALSE)</f>
        <v>16</v>
      </c>
      <c r="G209" s="50">
        <f>VLOOKUP(B209,Members!A:F,4,FALSE)</f>
        <v>43008</v>
      </c>
    </row>
    <row r="210" spans="1:7" ht="12.75">
      <c r="A210" s="3">
        <v>257875545</v>
      </c>
      <c r="B210" s="3" t="s">
        <v>919</v>
      </c>
      <c r="C210" s="3" t="s">
        <v>19</v>
      </c>
      <c r="D210" s="3"/>
      <c r="E210" s="48" t="str">
        <f>VLOOKUP(A210,Events!A:G,4,FALSE)</f>
        <v>UnityPoint Health</v>
      </c>
      <c r="F210" s="49">
        <f>VLOOKUP(B210,Members!A:E,5,FALSE)</f>
        <v>295</v>
      </c>
      <c r="G210" s="50">
        <f>VLOOKUP(B210,Members!A:F,4,FALSE)</f>
        <v>43172</v>
      </c>
    </row>
    <row r="211" spans="1:7" ht="12.75">
      <c r="A211" s="3">
        <v>257875545</v>
      </c>
      <c r="B211" s="3" t="s">
        <v>795</v>
      </c>
      <c r="C211" s="3" t="s">
        <v>3281</v>
      </c>
      <c r="D211" s="3"/>
      <c r="E211" s="48" t="str">
        <f>VLOOKUP(A211,Events!A:G,4,FALSE)</f>
        <v>UnityPoint Health</v>
      </c>
      <c r="F211" s="49">
        <f>VLOOKUP(B211,Members!A:E,5,FALSE)</f>
        <v>238</v>
      </c>
      <c r="G211" s="50">
        <f>VLOOKUP(B211,Members!A:F,4,FALSE)</f>
        <v>43129</v>
      </c>
    </row>
    <row r="212" spans="1:7" ht="12.75">
      <c r="A212" s="3">
        <v>257875545</v>
      </c>
      <c r="B212" s="3" t="s">
        <v>685</v>
      </c>
      <c r="C212" s="3" t="s">
        <v>3281</v>
      </c>
      <c r="D212" s="3"/>
      <c r="E212" s="48" t="str">
        <f>VLOOKUP(A212,Events!A:G,4,FALSE)</f>
        <v>UnityPoint Health</v>
      </c>
      <c r="F212" s="49">
        <f>VLOOKUP(B212,Members!A:E,5,FALSE)</f>
        <v>187</v>
      </c>
      <c r="G212" s="50">
        <f>VLOOKUP(B212,Members!A:F,4,FALSE)</f>
        <v>43102</v>
      </c>
    </row>
    <row r="213" spans="1:7" ht="12.75">
      <c r="A213" s="3">
        <v>257875545</v>
      </c>
      <c r="B213" s="3" t="s">
        <v>748</v>
      </c>
      <c r="C213" s="3" t="s">
        <v>19</v>
      </c>
      <c r="D213" s="3"/>
      <c r="E213" s="48" t="str">
        <f>VLOOKUP(A213,Events!A:G,4,FALSE)</f>
        <v>UnityPoint Health</v>
      </c>
      <c r="F213" s="49">
        <f>VLOOKUP(B213,Members!A:E,5,FALSE)</f>
        <v>216</v>
      </c>
      <c r="G213" s="50">
        <f>VLOOKUP(B213,Members!A:F,4,FALSE)</f>
        <v>43116</v>
      </c>
    </row>
    <row r="214" spans="1:7" ht="12.75">
      <c r="A214" s="3">
        <v>257875545</v>
      </c>
      <c r="B214" s="3" t="s">
        <v>1290</v>
      </c>
      <c r="C214" s="3" t="s">
        <v>3281</v>
      </c>
      <c r="D214" s="3"/>
      <c r="E214" s="48" t="str">
        <f>VLOOKUP(A214,Events!A:G,4,FALSE)</f>
        <v>UnityPoint Health</v>
      </c>
      <c r="F214" s="49">
        <f>VLOOKUP(B214,Members!A:E,5,FALSE)</f>
        <v>484</v>
      </c>
      <c r="G214" s="50">
        <f>VLOOKUP(B214,Members!A:F,4,FALSE)</f>
        <v>43311</v>
      </c>
    </row>
    <row r="215" spans="1:7" ht="12.75">
      <c r="A215" s="3">
        <v>257875545</v>
      </c>
      <c r="B215" s="3" t="s">
        <v>1160</v>
      </c>
      <c r="C215" s="3" t="s">
        <v>3281</v>
      </c>
      <c r="D215" s="3"/>
      <c r="E215" s="48" t="str">
        <f>VLOOKUP(A215,Events!A:G,4,FALSE)</f>
        <v>UnityPoint Health</v>
      </c>
      <c r="F215" s="49">
        <f>VLOOKUP(B215,Members!A:E,5,FALSE)</f>
        <v>415</v>
      </c>
      <c r="G215" s="50">
        <f>VLOOKUP(B215,Members!A:F,4,FALSE)</f>
        <v>43254</v>
      </c>
    </row>
    <row r="216" spans="1:7" ht="12.75">
      <c r="A216" s="3">
        <v>257875545</v>
      </c>
      <c r="B216" s="3" t="s">
        <v>241</v>
      </c>
      <c r="C216" s="3" t="s">
        <v>3281</v>
      </c>
      <c r="D216" s="3"/>
      <c r="E216" s="48" t="str">
        <f>VLOOKUP(A216,Events!A:G,4,FALSE)</f>
        <v>UnityPoint Health</v>
      </c>
      <c r="F216" s="49">
        <f>VLOOKUP(B216,Members!A:E,5,FALSE)</f>
        <v>4</v>
      </c>
      <c r="G216" s="50">
        <f>VLOOKUP(B216,Members!A:F,4,FALSE)</f>
        <v>43007</v>
      </c>
    </row>
    <row r="217" spans="1:7" ht="12.75">
      <c r="A217" s="3">
        <v>257875545</v>
      </c>
      <c r="B217" s="3" t="s">
        <v>1684</v>
      </c>
      <c r="C217" s="3" t="s">
        <v>3279</v>
      </c>
      <c r="D217" s="3"/>
      <c r="E217" s="48" t="str">
        <f>VLOOKUP(A217,Events!A:G,4,FALSE)</f>
        <v>UnityPoint Health</v>
      </c>
      <c r="F217" s="49">
        <f>VLOOKUP(B217,Members!A:E,5,FALSE)</f>
        <v>694</v>
      </c>
      <c r="G217" s="50">
        <f>VLOOKUP(B217,Members!A:F,4,FALSE)</f>
        <v>43478</v>
      </c>
    </row>
    <row r="218" spans="1:7" ht="12.75">
      <c r="A218" s="3">
        <v>257875545</v>
      </c>
      <c r="B218" s="3" t="s">
        <v>1328</v>
      </c>
      <c r="C218" s="3" t="s">
        <v>19</v>
      </c>
      <c r="D218" s="3"/>
      <c r="E218" s="48" t="str">
        <f>VLOOKUP(A218,Events!A:G,4,FALSE)</f>
        <v>UnityPoint Health</v>
      </c>
      <c r="F218" s="49">
        <f>VLOOKUP(B218,Members!A:E,5,FALSE)</f>
        <v>505</v>
      </c>
      <c r="G218" s="50">
        <f>VLOOKUP(B218,Members!A:F,4,FALSE)</f>
        <v>43319</v>
      </c>
    </row>
    <row r="219" spans="1:7" ht="12.75">
      <c r="A219" s="3">
        <v>257875545</v>
      </c>
      <c r="B219" s="3" t="s">
        <v>1670</v>
      </c>
      <c r="C219" s="3" t="s">
        <v>19</v>
      </c>
      <c r="D219" s="3"/>
      <c r="E219" s="48" t="str">
        <f>VLOOKUP(A219,Events!A:G,4,FALSE)</f>
        <v>UnityPoint Health</v>
      </c>
      <c r="F219" s="49">
        <f>VLOOKUP(B219,Members!A:E,5,FALSE)</f>
        <v>685</v>
      </c>
      <c r="G219" s="50">
        <f>VLOOKUP(B219,Members!A:F,4,FALSE)</f>
        <v>43473</v>
      </c>
    </row>
    <row r="220" spans="1:7" ht="12.75">
      <c r="A220" s="3">
        <v>257875545</v>
      </c>
      <c r="B220" s="3" t="s">
        <v>1551</v>
      </c>
      <c r="C220" s="3" t="s">
        <v>19</v>
      </c>
      <c r="D220" s="3"/>
      <c r="E220" s="48" t="str">
        <f>VLOOKUP(A220,Events!A:G,4,FALSE)</f>
        <v>UnityPoint Health</v>
      </c>
      <c r="F220" s="49">
        <f>VLOOKUP(B220,Members!A:E,5,FALSE)</f>
        <v>627</v>
      </c>
      <c r="G220" s="50">
        <f>VLOOKUP(B220,Members!A:F,4,FALSE)</f>
        <v>43401</v>
      </c>
    </row>
    <row r="221" spans="1:7" ht="12.75">
      <c r="A221" s="3">
        <v>257875545</v>
      </c>
      <c r="B221" s="3" t="s">
        <v>950</v>
      </c>
      <c r="C221" s="3" t="s">
        <v>3279</v>
      </c>
      <c r="D221" s="3"/>
      <c r="E221" s="48" t="str">
        <f>VLOOKUP(A221,Events!A:G,4,FALSE)</f>
        <v>UnityPoint Health</v>
      </c>
      <c r="F221" s="49">
        <f>VLOOKUP(B221,Members!A:E,5,FALSE)</f>
        <v>307</v>
      </c>
      <c r="G221" s="50">
        <f>VLOOKUP(B221,Members!A:F,4,FALSE)</f>
        <v>43181</v>
      </c>
    </row>
    <row r="222" spans="1:7" ht="12.75">
      <c r="A222" s="3">
        <v>257875545</v>
      </c>
      <c r="B222" s="3" t="s">
        <v>1021</v>
      </c>
      <c r="C222" s="3" t="s">
        <v>3279</v>
      </c>
      <c r="D222" s="3"/>
      <c r="E222" s="48" t="str">
        <f>VLOOKUP(A222,Events!A:G,4,FALSE)</f>
        <v>UnityPoint Health</v>
      </c>
      <c r="F222" s="49">
        <f>VLOOKUP(B222,Members!A:E,5,FALSE)</f>
        <v>343</v>
      </c>
      <c r="G222" s="50">
        <f>VLOOKUP(B222,Members!A:F,4,FALSE)</f>
        <v>43210</v>
      </c>
    </row>
    <row r="223" spans="1:7" ht="12.75">
      <c r="A223" s="3">
        <v>257875545</v>
      </c>
      <c r="B223" s="3" t="s">
        <v>530</v>
      </c>
      <c r="C223" s="3" t="s">
        <v>19</v>
      </c>
      <c r="D223" s="3"/>
      <c r="E223" s="48" t="str">
        <f>VLOOKUP(A223,Events!A:G,4,FALSE)</f>
        <v>UnityPoint Health</v>
      </c>
      <c r="F223" s="49">
        <f>VLOOKUP(B223,Members!A:E,5,FALSE)</f>
        <v>117</v>
      </c>
      <c r="G223" s="50">
        <f>VLOOKUP(B223,Members!A:F,4,FALSE)</f>
        <v>43048</v>
      </c>
    </row>
    <row r="224" spans="1:7" ht="12.75">
      <c r="A224" s="3">
        <v>257875545</v>
      </c>
      <c r="B224" s="3" t="s">
        <v>426</v>
      </c>
      <c r="C224" s="3" t="s">
        <v>19</v>
      </c>
      <c r="D224" s="3"/>
      <c r="E224" s="48" t="str">
        <f>VLOOKUP(A224,Events!A:G,4,FALSE)</f>
        <v>UnityPoint Health</v>
      </c>
      <c r="F224" s="49">
        <f>VLOOKUP(B224,Members!A:E,5,FALSE)</f>
        <v>73</v>
      </c>
      <c r="G224" s="50">
        <f>VLOOKUP(B224,Members!A:F,4,FALSE)</f>
        <v>43021</v>
      </c>
    </row>
    <row r="225" spans="1:7" ht="12.75">
      <c r="A225" s="3">
        <v>257875545</v>
      </c>
      <c r="B225" s="3" t="s">
        <v>781</v>
      </c>
      <c r="C225" s="3" t="s">
        <v>3279</v>
      </c>
      <c r="D225" s="3"/>
      <c r="E225" s="48" t="str">
        <f>VLOOKUP(A225,Events!A:G,4,FALSE)</f>
        <v>UnityPoint Health</v>
      </c>
      <c r="F225" s="49">
        <f>VLOOKUP(B225,Members!A:E,5,FALSE)</f>
        <v>230</v>
      </c>
      <c r="G225" s="50">
        <f>VLOOKUP(B225,Members!A:F,4,FALSE)</f>
        <v>43123</v>
      </c>
    </row>
    <row r="226" spans="1:7" ht="12.75">
      <c r="A226" s="3">
        <v>257875545</v>
      </c>
      <c r="B226" s="3" t="s">
        <v>566</v>
      </c>
      <c r="C226" s="3" t="s">
        <v>19</v>
      </c>
      <c r="D226" s="3"/>
      <c r="E226" s="48" t="str">
        <f>VLOOKUP(A226,Events!A:G,4,FALSE)</f>
        <v>UnityPoint Health</v>
      </c>
      <c r="F226" s="49">
        <f>VLOOKUP(B226,Members!A:E,5,FALSE)</f>
        <v>135</v>
      </c>
      <c r="G226" s="50">
        <f>VLOOKUP(B226,Members!A:F,4,FALSE)</f>
        <v>43060</v>
      </c>
    </row>
    <row r="227" spans="1:7" ht="12.75">
      <c r="A227" s="3">
        <v>257875545</v>
      </c>
      <c r="B227" s="3" t="s">
        <v>1710</v>
      </c>
      <c r="C227" s="3" t="s">
        <v>3279</v>
      </c>
      <c r="D227" s="3"/>
      <c r="E227" s="48" t="str">
        <f>VLOOKUP(A227,Events!A:G,4,FALSE)</f>
        <v>UnityPoint Health</v>
      </c>
      <c r="F227" s="49">
        <f>VLOOKUP(B227,Members!A:E,5,FALSE)</f>
        <v>709</v>
      </c>
      <c r="G227" s="50">
        <f>VLOOKUP(B227,Members!A:F,4,FALSE)</f>
        <v>43487</v>
      </c>
    </row>
    <row r="228" spans="1:7" ht="12.75">
      <c r="A228" s="3">
        <v>257875545</v>
      </c>
      <c r="B228" s="3" t="s">
        <v>1251</v>
      </c>
      <c r="C228" s="3" t="s">
        <v>19</v>
      </c>
      <c r="D228" s="3"/>
      <c r="E228" s="48" t="str">
        <f>VLOOKUP(A228,Events!A:G,4,FALSE)</f>
        <v>UnityPoint Health</v>
      </c>
      <c r="F228" s="49">
        <f>VLOOKUP(B228,Members!A:E,5,FALSE)</f>
        <v>461</v>
      </c>
      <c r="G228" s="50">
        <f>VLOOKUP(B228,Members!A:F,4,FALSE)</f>
        <v>43293</v>
      </c>
    </row>
    <row r="229" spans="1:7" ht="12.75">
      <c r="A229" s="3">
        <v>257875545</v>
      </c>
      <c r="B229" s="3" t="s">
        <v>1582</v>
      </c>
      <c r="C229" s="3" t="s">
        <v>3281</v>
      </c>
      <c r="D229" s="3"/>
      <c r="E229" s="48" t="str">
        <f>VLOOKUP(A229,Events!A:G,4,FALSE)</f>
        <v>UnityPoint Health</v>
      </c>
      <c r="F229" s="49">
        <f>VLOOKUP(B229,Members!A:E,5,FALSE)</f>
        <v>641</v>
      </c>
      <c r="G229" s="50">
        <f>VLOOKUP(B229,Members!A:F,4,FALSE)</f>
        <v>43420</v>
      </c>
    </row>
    <row r="230" spans="1:7" ht="12.75">
      <c r="A230" s="3">
        <v>257875545</v>
      </c>
      <c r="B230" s="3" t="s">
        <v>563</v>
      </c>
      <c r="C230" s="3" t="s">
        <v>19</v>
      </c>
      <c r="D230" s="3"/>
      <c r="E230" s="48" t="str">
        <f>VLOOKUP(A230,Events!A:G,4,FALSE)</f>
        <v>UnityPoint Health</v>
      </c>
      <c r="F230" s="49">
        <f>VLOOKUP(B230,Members!A:E,5,FALSE)</f>
        <v>134</v>
      </c>
      <c r="G230" s="50">
        <f>VLOOKUP(B230,Members!A:F,4,FALSE)</f>
        <v>43059</v>
      </c>
    </row>
    <row r="231" spans="1:7" ht="12.75">
      <c r="A231" s="3">
        <v>257875545</v>
      </c>
      <c r="B231" s="3" t="s">
        <v>289</v>
      </c>
      <c r="C231" s="3" t="s">
        <v>3281</v>
      </c>
      <c r="D231" s="3"/>
      <c r="E231" s="48" t="str">
        <f>VLOOKUP(A231,Events!A:G,4,FALSE)</f>
        <v>UnityPoint Health</v>
      </c>
      <c r="F231" s="49">
        <f>VLOOKUP(B231,Members!A:E,5,FALSE)</f>
        <v>19</v>
      </c>
      <c r="G231" s="50">
        <f>VLOOKUP(B231,Members!A:F,4,FALSE)</f>
        <v>43008</v>
      </c>
    </row>
    <row r="232" spans="1:7" ht="12.75">
      <c r="A232" s="3">
        <v>257875545</v>
      </c>
      <c r="B232" s="3" t="s">
        <v>230</v>
      </c>
      <c r="C232" s="3" t="s">
        <v>19</v>
      </c>
      <c r="D232" s="3"/>
      <c r="E232" s="48" t="str">
        <f>VLOOKUP(A232,Events!A:G,4,FALSE)</f>
        <v>UnityPoint Health</v>
      </c>
      <c r="F232" s="49">
        <f>VLOOKUP(B232,Members!A:E,5,FALSE)</f>
        <v>1</v>
      </c>
      <c r="G232" s="50">
        <f>VLOOKUP(B232,Members!A:F,4,FALSE)</f>
        <v>43003</v>
      </c>
    </row>
    <row r="233" spans="1:7" ht="12.75">
      <c r="A233" s="3">
        <v>257875545</v>
      </c>
      <c r="B233" s="3" t="s">
        <v>96</v>
      </c>
      <c r="C233" s="3" t="s">
        <v>19</v>
      </c>
      <c r="D233" s="3"/>
      <c r="E233" s="48" t="str">
        <f>VLOOKUP(A233,Events!A:G,4,FALSE)</f>
        <v>UnityPoint Health</v>
      </c>
      <c r="F233" s="49" t="str">
        <f>VLOOKUP(B233,Members!A:E,5,FALSE)</f>
        <v>020</v>
      </c>
      <c r="G233" s="50">
        <f>VLOOKUP(B233,Members!A:F,4,FALSE)</f>
        <v>2</v>
      </c>
    </row>
    <row r="234" spans="1:7" ht="12.75">
      <c r="A234" s="3">
        <v>257875545</v>
      </c>
      <c r="B234" s="3" t="s">
        <v>1430</v>
      </c>
      <c r="C234" s="3" t="s">
        <v>3281</v>
      </c>
      <c r="D234" s="3"/>
      <c r="E234" s="48" t="str">
        <f>VLOOKUP(A234,Events!A:G,4,FALSE)</f>
        <v>UnityPoint Health</v>
      </c>
      <c r="F234" s="49">
        <f>VLOOKUP(B234,Members!A:E,5,FALSE)</f>
        <v>563</v>
      </c>
      <c r="G234" s="50">
        <f>VLOOKUP(B234,Members!A:F,4,FALSE)</f>
        <v>43360</v>
      </c>
    </row>
    <row r="235" spans="1:7" ht="12.75">
      <c r="A235" s="3">
        <v>257875545</v>
      </c>
      <c r="B235" s="3" t="s">
        <v>463</v>
      </c>
      <c r="C235" s="3" t="s">
        <v>19</v>
      </c>
      <c r="D235" s="3"/>
      <c r="E235" s="48" t="str">
        <f>VLOOKUP(A235,Events!A:G,4,FALSE)</f>
        <v>UnityPoint Health</v>
      </c>
      <c r="F235" s="49">
        <f>VLOOKUP(B235,Members!A:E,5,FALSE)</f>
        <v>89</v>
      </c>
      <c r="G235" s="50">
        <f>VLOOKUP(B235,Members!A:F,4,FALSE)</f>
        <v>43034</v>
      </c>
    </row>
    <row r="236" spans="1:7" ht="12.75">
      <c r="A236" s="3">
        <v>257875545</v>
      </c>
      <c r="B236" s="3" t="s">
        <v>635</v>
      </c>
      <c r="C236" s="3" t="s">
        <v>19</v>
      </c>
      <c r="D236" s="3"/>
      <c r="E236" s="48" t="str">
        <f>VLOOKUP(A236,Events!A:G,4,FALSE)</f>
        <v>UnityPoint Health</v>
      </c>
      <c r="F236" s="49">
        <f>VLOOKUP(B236,Members!A:E,5,FALSE)</f>
        <v>164</v>
      </c>
      <c r="G236" s="50">
        <f>VLOOKUP(B236,Members!A:F,4,FALSE)</f>
        <v>43081</v>
      </c>
    </row>
    <row r="237" spans="1:7" ht="12.75">
      <c r="A237" s="3">
        <v>257875545</v>
      </c>
      <c r="B237" s="3" t="s">
        <v>1061</v>
      </c>
      <c r="C237" s="3" t="s">
        <v>3279</v>
      </c>
      <c r="D237" s="3"/>
      <c r="E237" s="48" t="str">
        <f>VLOOKUP(A237,Events!A:G,4,FALSE)</f>
        <v>UnityPoint Health</v>
      </c>
      <c r="F237" s="49">
        <f>VLOOKUP(B237,Members!A:E,5,FALSE)</f>
        <v>364</v>
      </c>
      <c r="G237" s="50">
        <f>VLOOKUP(B237,Members!A:F,4,FALSE)</f>
        <v>43224</v>
      </c>
    </row>
    <row r="238" spans="1:7" ht="12.75">
      <c r="A238" s="3">
        <v>257875545</v>
      </c>
      <c r="B238" s="3" t="s">
        <v>1699</v>
      </c>
      <c r="C238" s="3" t="s">
        <v>3279</v>
      </c>
      <c r="D238" s="3"/>
      <c r="E238" s="48" t="str">
        <f>VLOOKUP(A238,Events!A:G,4,FALSE)</f>
        <v>UnityPoint Health</v>
      </c>
      <c r="F238" s="49">
        <f>VLOOKUP(B238,Members!A:E,5,FALSE)</f>
        <v>701</v>
      </c>
      <c r="G238" s="50">
        <f>VLOOKUP(B238,Members!A:F,4,FALSE)</f>
        <v>43483</v>
      </c>
    </row>
    <row r="239" spans="1:7" ht="12.75">
      <c r="A239" s="3">
        <v>257875545</v>
      </c>
      <c r="B239" s="3" t="s">
        <v>638</v>
      </c>
      <c r="C239" s="3" t="s">
        <v>19</v>
      </c>
      <c r="D239" s="3"/>
      <c r="E239" s="48" t="str">
        <f>VLOOKUP(A239,Events!A:G,4,FALSE)</f>
        <v>UnityPoint Health</v>
      </c>
      <c r="F239" s="49">
        <f>VLOOKUP(B239,Members!A:E,5,FALSE)</f>
        <v>166</v>
      </c>
      <c r="G239" s="50">
        <f>VLOOKUP(B239,Members!A:F,4,FALSE)</f>
        <v>43082</v>
      </c>
    </row>
    <row r="240" spans="1:7" ht="12.75">
      <c r="A240" s="3">
        <v>257875545</v>
      </c>
      <c r="B240" s="3" t="s">
        <v>1365</v>
      </c>
      <c r="C240" s="3" t="s">
        <v>3279</v>
      </c>
      <c r="D240" s="3"/>
      <c r="E240" s="48" t="str">
        <f>VLOOKUP(A240,Events!A:G,4,FALSE)</f>
        <v>UnityPoint Health</v>
      </c>
      <c r="F240" s="49">
        <f>VLOOKUP(B240,Members!A:E,5,FALSE)</f>
        <v>522</v>
      </c>
      <c r="G240" s="50">
        <f>VLOOKUP(B240,Members!A:F,4,FALSE)</f>
        <v>43327</v>
      </c>
    </row>
    <row r="241" spans="1:7" ht="12.75">
      <c r="A241" s="3">
        <v>257875545</v>
      </c>
      <c r="B241" s="3" t="s">
        <v>1502</v>
      </c>
      <c r="C241" s="3" t="s">
        <v>3279</v>
      </c>
      <c r="D241" s="3"/>
      <c r="E241" s="48" t="str">
        <f>VLOOKUP(A241,Events!A:G,4,FALSE)</f>
        <v>UnityPoint Health</v>
      </c>
      <c r="F241" s="49">
        <f>VLOOKUP(B241,Members!A:E,5,FALSE)</f>
        <v>601</v>
      </c>
      <c r="G241" s="50">
        <f>VLOOKUP(B241,Members!A:F,4,FALSE)</f>
        <v>43382</v>
      </c>
    </row>
    <row r="242" spans="1:7" ht="12.75">
      <c r="A242" s="3">
        <v>257875545</v>
      </c>
      <c r="B242" s="3" t="s">
        <v>1519</v>
      </c>
      <c r="C242" s="3" t="s">
        <v>3279</v>
      </c>
      <c r="D242" s="3"/>
      <c r="E242" s="48" t="str">
        <f>VLOOKUP(A242,Events!A:G,4,FALSE)</f>
        <v>UnityPoint Health</v>
      </c>
      <c r="F242" s="49">
        <f>VLOOKUP(B242,Members!A:E,5,FALSE)</f>
        <v>610</v>
      </c>
      <c r="G242" s="50">
        <f>VLOOKUP(B242,Members!A:F,4,FALSE)</f>
        <v>43390</v>
      </c>
    </row>
    <row r="243" spans="1:7" ht="12.75">
      <c r="A243" s="3">
        <v>257875545</v>
      </c>
      <c r="B243" s="3" t="s">
        <v>812</v>
      </c>
      <c r="C243" s="3" t="s">
        <v>3279</v>
      </c>
      <c r="D243" s="3"/>
      <c r="E243" s="48" t="str">
        <f>VLOOKUP(A243,Events!A:G,4,FALSE)</f>
        <v>UnityPoint Health</v>
      </c>
      <c r="F243" s="49">
        <f>VLOOKUP(B243,Members!A:E,5,FALSE)</f>
        <v>247</v>
      </c>
      <c r="G243" s="50">
        <f>VLOOKUP(B243,Members!A:F,4,FALSE)</f>
        <v>43136</v>
      </c>
    </row>
    <row r="244" spans="1:7" ht="12.75">
      <c r="A244" s="3">
        <v>257875545</v>
      </c>
      <c r="B244" s="3" t="s">
        <v>444</v>
      </c>
      <c r="C244" s="3" t="s">
        <v>3281</v>
      </c>
      <c r="D244" s="3"/>
      <c r="E244" s="48" t="str">
        <f>VLOOKUP(A244,Events!A:G,4,FALSE)</f>
        <v>UnityPoint Health</v>
      </c>
      <c r="F244" s="49">
        <f>VLOOKUP(B244,Members!A:E,5,FALSE)</f>
        <v>82</v>
      </c>
      <c r="G244" s="50">
        <f>VLOOKUP(B244,Members!A:F,4,FALSE)</f>
        <v>43033</v>
      </c>
    </row>
    <row r="245" spans="1:7" ht="12.75">
      <c r="A245" s="3">
        <v>257875545</v>
      </c>
      <c r="B245" s="3" t="s">
        <v>701</v>
      </c>
      <c r="C245" s="3" t="s">
        <v>19</v>
      </c>
      <c r="D245" s="3"/>
      <c r="E245" s="48" t="str">
        <f>VLOOKUP(A245,Events!A:G,4,FALSE)</f>
        <v>UnityPoint Health</v>
      </c>
      <c r="F245" s="49">
        <f>VLOOKUP(B245,Members!A:E,5,FALSE)</f>
        <v>195</v>
      </c>
      <c r="G245" s="50">
        <f>VLOOKUP(B245,Members!A:F,4,FALSE)</f>
        <v>43103</v>
      </c>
    </row>
    <row r="246" spans="1:7" ht="12.75">
      <c r="A246" s="3">
        <v>257875545</v>
      </c>
      <c r="B246" s="3" t="s">
        <v>1418</v>
      </c>
      <c r="C246" s="3" t="s">
        <v>3279</v>
      </c>
      <c r="D246" s="3"/>
      <c r="E246" s="48" t="str">
        <f>VLOOKUP(A246,Events!A:G,4,FALSE)</f>
        <v>UnityPoint Health</v>
      </c>
      <c r="F246" s="49">
        <f>VLOOKUP(B246,Members!A:E,5,FALSE)</f>
        <v>557</v>
      </c>
      <c r="G246" s="50">
        <f>VLOOKUP(B246,Members!A:F,4,FALSE)</f>
        <v>43357</v>
      </c>
    </row>
    <row r="247" spans="1:7" ht="12.75">
      <c r="A247" s="3">
        <v>257875545</v>
      </c>
      <c r="B247" s="3" t="s">
        <v>610</v>
      </c>
      <c r="C247" s="3" t="s">
        <v>19</v>
      </c>
      <c r="D247" s="3"/>
      <c r="E247" s="48" t="str">
        <f>VLOOKUP(A247,Events!A:G,4,FALSE)</f>
        <v>UnityPoint Health</v>
      </c>
      <c r="F247" s="49">
        <f>VLOOKUP(B247,Members!A:E,5,FALSE)</f>
        <v>153</v>
      </c>
      <c r="G247" s="50">
        <f>VLOOKUP(B247,Members!A:F,4,FALSE)</f>
        <v>43072</v>
      </c>
    </row>
    <row r="248" spans="1:7" ht="12.75">
      <c r="A248" s="3">
        <v>257875545</v>
      </c>
      <c r="B248" s="3" t="s">
        <v>1057</v>
      </c>
      <c r="C248" s="3" t="s">
        <v>3279</v>
      </c>
      <c r="D248" s="3"/>
      <c r="E248" s="48" t="str">
        <f>VLOOKUP(A248,Events!A:G,4,FALSE)</f>
        <v>UnityPoint Health</v>
      </c>
      <c r="F248" s="49">
        <f>VLOOKUP(B248,Members!A:E,5,FALSE)</f>
        <v>362</v>
      </c>
      <c r="G248" s="50">
        <f>VLOOKUP(B248,Members!A:F,4,FALSE)</f>
        <v>43223</v>
      </c>
    </row>
    <row r="249" spans="1:7" ht="12.75">
      <c r="A249" s="3">
        <v>257875545</v>
      </c>
      <c r="B249" s="3" t="s">
        <v>1271</v>
      </c>
      <c r="C249" s="3" t="s">
        <v>3281</v>
      </c>
      <c r="D249" s="3"/>
      <c r="E249" s="48" t="str">
        <f>VLOOKUP(A249,Events!A:G,4,FALSE)</f>
        <v>UnityPoint Health</v>
      </c>
      <c r="F249" s="49">
        <f>VLOOKUP(B249,Members!A:E,5,FALSE)</f>
        <v>471</v>
      </c>
      <c r="G249" s="50">
        <f>VLOOKUP(B249,Members!A:F,4,FALSE)</f>
        <v>43301</v>
      </c>
    </row>
    <row r="250" spans="1:7" ht="12.75">
      <c r="A250" s="3">
        <v>257875545</v>
      </c>
      <c r="B250" s="3" t="s">
        <v>1273</v>
      </c>
      <c r="C250" s="3" t="s">
        <v>3281</v>
      </c>
      <c r="D250" s="3"/>
      <c r="E250" s="48" t="str">
        <f>VLOOKUP(A250,Events!A:G,4,FALSE)</f>
        <v>UnityPoint Health</v>
      </c>
      <c r="F250" s="49">
        <f>VLOOKUP(B250,Members!A:E,5,FALSE)</f>
        <v>472</v>
      </c>
      <c r="G250" s="50">
        <f>VLOOKUP(B250,Members!A:F,4,FALSE)</f>
        <v>43301</v>
      </c>
    </row>
    <row r="251" spans="1:7" ht="12.75">
      <c r="A251" s="3">
        <v>257875545</v>
      </c>
      <c r="B251" s="3" t="s">
        <v>1372</v>
      </c>
      <c r="C251" s="3" t="s">
        <v>3279</v>
      </c>
      <c r="D251" s="3"/>
      <c r="E251" s="48" t="str">
        <f>VLOOKUP(A251,Events!A:G,4,FALSE)</f>
        <v>UnityPoint Health</v>
      </c>
      <c r="F251" s="49">
        <f>VLOOKUP(B251,Members!A:E,5,FALSE)</f>
        <v>526</v>
      </c>
      <c r="G251" s="50">
        <f>VLOOKUP(B251,Members!A:F,4,FALSE)</f>
        <v>43333</v>
      </c>
    </row>
    <row r="252" spans="1:7" ht="12.75">
      <c r="A252" s="3">
        <v>257875545</v>
      </c>
      <c r="B252" s="3" t="s">
        <v>628</v>
      </c>
      <c r="C252" s="3" t="s">
        <v>3281</v>
      </c>
      <c r="D252" s="3"/>
      <c r="E252" s="48" t="str">
        <f>VLOOKUP(A252,Events!A:G,4,FALSE)</f>
        <v>UnityPoint Health</v>
      </c>
      <c r="F252" s="49">
        <f>VLOOKUP(B252,Members!A:E,5,FALSE)</f>
        <v>162</v>
      </c>
      <c r="G252" s="50">
        <f>VLOOKUP(B252,Members!A:F,4,FALSE)</f>
        <v>43079</v>
      </c>
    </row>
    <row r="253" spans="1:7" ht="12.75">
      <c r="A253" s="3">
        <v>257875545</v>
      </c>
      <c r="B253" s="3" t="s">
        <v>643</v>
      </c>
      <c r="C253" s="3" t="s">
        <v>3279</v>
      </c>
      <c r="D253" s="3"/>
      <c r="E253" s="48" t="str">
        <f>VLOOKUP(A253,Events!A:G,4,FALSE)</f>
        <v>UnityPoint Health</v>
      </c>
      <c r="F253" s="49">
        <f>VLOOKUP(B253,Members!A:E,5,FALSE)</f>
        <v>168</v>
      </c>
      <c r="G253" s="50">
        <f>VLOOKUP(B253,Members!A:F,4,FALSE)</f>
        <v>43084</v>
      </c>
    </row>
    <row r="254" spans="1:7" ht="12.75">
      <c r="A254" s="3">
        <v>257875545</v>
      </c>
      <c r="B254" s="3" t="s">
        <v>1358</v>
      </c>
      <c r="C254" s="3" t="s">
        <v>3281</v>
      </c>
      <c r="D254" s="3"/>
      <c r="E254" s="48" t="str">
        <f>VLOOKUP(A254,Events!A:G,4,FALSE)</f>
        <v>UnityPoint Health</v>
      </c>
      <c r="F254" s="49">
        <f>VLOOKUP(B254,Members!A:E,5,FALSE)</f>
        <v>518</v>
      </c>
      <c r="G254" s="50">
        <f>VLOOKUP(B254,Members!A:F,4,FALSE)</f>
        <v>43325</v>
      </c>
    </row>
    <row r="255" spans="1:7" ht="12.75">
      <c r="A255" s="3">
        <v>257875545</v>
      </c>
      <c r="B255" s="3" t="s">
        <v>853</v>
      </c>
      <c r="C255" s="3" t="s">
        <v>3281</v>
      </c>
      <c r="D255" s="3"/>
      <c r="E255" s="48" t="str">
        <f>VLOOKUP(A255,Events!A:G,4,FALSE)</f>
        <v>UnityPoint Health</v>
      </c>
      <c r="F255" s="49">
        <f>VLOOKUP(B255,Members!A:E,5,FALSE)</f>
        <v>265</v>
      </c>
      <c r="G255" s="50">
        <f>VLOOKUP(B255,Members!A:F,4,FALSE)</f>
        <v>43143</v>
      </c>
    </row>
    <row r="256" spans="1:7" ht="12.75">
      <c r="A256" s="3">
        <v>257875545</v>
      </c>
      <c r="B256" s="3" t="s">
        <v>1591</v>
      </c>
      <c r="C256" s="3" t="s">
        <v>3279</v>
      </c>
      <c r="D256" s="3"/>
      <c r="E256" s="48" t="str">
        <f>VLOOKUP(A256,Events!A:G,4,FALSE)</f>
        <v>UnityPoint Health</v>
      </c>
      <c r="F256" s="49">
        <f>VLOOKUP(B256,Members!A:E,5,FALSE)</f>
        <v>644</v>
      </c>
      <c r="G256" s="50">
        <f>VLOOKUP(B256,Members!A:F,4,FALSE)</f>
        <v>43424</v>
      </c>
    </row>
    <row r="257" spans="1:7" ht="12.75">
      <c r="A257" s="3">
        <v>257875545</v>
      </c>
      <c r="B257" s="3" t="s">
        <v>1220</v>
      </c>
      <c r="C257" s="3" t="s">
        <v>19</v>
      </c>
      <c r="D257" s="3"/>
      <c r="E257" s="48" t="str">
        <f>VLOOKUP(A257,Events!A:G,4,FALSE)</f>
        <v>UnityPoint Health</v>
      </c>
      <c r="F257" s="49">
        <f>VLOOKUP(B257,Members!A:E,5,FALSE)</f>
        <v>447</v>
      </c>
      <c r="G257" s="50">
        <f>VLOOKUP(B257,Members!A:F,4,FALSE)</f>
        <v>43286</v>
      </c>
    </row>
    <row r="258" spans="1:7" ht="12.75">
      <c r="A258" s="3">
        <v>257875545</v>
      </c>
      <c r="B258" s="3" t="s">
        <v>1040</v>
      </c>
      <c r="C258" s="3" t="s">
        <v>3279</v>
      </c>
      <c r="D258" s="3"/>
      <c r="E258" s="48" t="str">
        <f>VLOOKUP(A258,Events!A:G,4,FALSE)</f>
        <v>UnityPoint Health</v>
      </c>
      <c r="F258" s="49">
        <f>VLOOKUP(B258,Members!A:E,5,FALSE)</f>
        <v>352</v>
      </c>
      <c r="G258" s="50">
        <f>VLOOKUP(B258,Members!A:F,4,FALSE)</f>
        <v>43215</v>
      </c>
    </row>
    <row r="259" spans="1:7" ht="12.75">
      <c r="A259" s="3">
        <v>257875545</v>
      </c>
      <c r="B259" s="3" t="s">
        <v>703</v>
      </c>
      <c r="C259" s="3" t="s">
        <v>19</v>
      </c>
      <c r="D259" s="3"/>
      <c r="E259" s="48" t="str">
        <f>VLOOKUP(A259,Events!A:G,4,FALSE)</f>
        <v>UnityPoint Health</v>
      </c>
      <c r="F259" s="49" t="e">
        <f>VLOOKUP(B259,Members!A:E,5,FALSE)</f>
        <v>#N/A</v>
      </c>
      <c r="G259" s="50" t="e">
        <f>VLOOKUP(B259,Members!A:F,4,FALSE)</f>
        <v>#N/A</v>
      </c>
    </row>
    <row r="260" spans="1:7" ht="12.75">
      <c r="A260" s="3">
        <v>257875545</v>
      </c>
      <c r="B260" s="3" t="s">
        <v>1513</v>
      </c>
      <c r="C260" s="3" t="s">
        <v>19</v>
      </c>
      <c r="D260" s="3"/>
      <c r="E260" s="48" t="str">
        <f>VLOOKUP(A260,Events!A:G,4,FALSE)</f>
        <v>UnityPoint Health</v>
      </c>
      <c r="F260" s="49">
        <f>VLOOKUP(B260,Members!A:E,5,FALSE)</f>
        <v>607</v>
      </c>
      <c r="G260" s="50">
        <f>VLOOKUP(B260,Members!A:F,4,FALSE)</f>
        <v>43388</v>
      </c>
    </row>
    <row r="261" spans="1:7" ht="12.75">
      <c r="A261" s="3">
        <v>257875545</v>
      </c>
      <c r="B261" s="3" t="s">
        <v>373</v>
      </c>
      <c r="C261" s="3" t="s">
        <v>19</v>
      </c>
      <c r="D261" s="3"/>
      <c r="E261" s="48" t="str">
        <f>VLOOKUP(A261,Events!A:G,4,FALSE)</f>
        <v>UnityPoint Health</v>
      </c>
      <c r="F261" s="49">
        <f>VLOOKUP(B261,Members!A:E,5,FALSE)</f>
        <v>50</v>
      </c>
      <c r="G261" s="50">
        <f>VLOOKUP(B261,Members!A:F,4,FALSE)</f>
        <v>43012</v>
      </c>
    </row>
    <row r="262" spans="1:7" ht="12.75">
      <c r="A262" s="3">
        <v>257875545</v>
      </c>
      <c r="B262" s="3" t="s">
        <v>373</v>
      </c>
      <c r="C262" s="3" t="s">
        <v>3279</v>
      </c>
      <c r="D262" s="3"/>
      <c r="E262" s="48" t="str">
        <f>VLOOKUP(A262,Events!A:G,4,FALSE)</f>
        <v>UnityPoint Health</v>
      </c>
      <c r="F262" s="49">
        <f>VLOOKUP(B262,Members!A:E,5,FALSE)</f>
        <v>50</v>
      </c>
      <c r="G262" s="50">
        <f>VLOOKUP(B262,Members!A:F,4,FALSE)</f>
        <v>43012</v>
      </c>
    </row>
    <row r="263" spans="1:7" ht="12.75">
      <c r="A263" s="3">
        <v>257875545</v>
      </c>
      <c r="B263" s="3" t="s">
        <v>706</v>
      </c>
      <c r="C263" s="3" t="s">
        <v>3279</v>
      </c>
      <c r="D263" s="3"/>
      <c r="E263" s="48" t="str">
        <f>VLOOKUP(A263,Events!A:G,4,FALSE)</f>
        <v>UnityPoint Health</v>
      </c>
      <c r="F263" s="49">
        <f>VLOOKUP(B263,Members!A:E,5,FALSE)</f>
        <v>197</v>
      </c>
      <c r="G263" s="50">
        <f>VLOOKUP(B263,Members!A:F,4,FALSE)</f>
        <v>43103</v>
      </c>
    </row>
    <row r="264" spans="1:7" ht="12.75">
      <c r="A264" s="3">
        <v>257875545</v>
      </c>
      <c r="B264" s="3" t="s">
        <v>488</v>
      </c>
      <c r="C264" s="3" t="s">
        <v>3279</v>
      </c>
      <c r="D264" s="3"/>
      <c r="E264" s="48" t="str">
        <f>VLOOKUP(A264,Events!A:G,4,FALSE)</f>
        <v>UnityPoint Health</v>
      </c>
      <c r="F264" s="49">
        <f>VLOOKUP(B264,Members!A:E,5,FALSE)</f>
        <v>100</v>
      </c>
      <c r="G264" s="50">
        <f>VLOOKUP(B264,Members!A:F,4,FALSE)</f>
        <v>43037</v>
      </c>
    </row>
    <row r="265" spans="1:7" ht="12.75">
      <c r="A265" s="3">
        <v>257875545</v>
      </c>
      <c r="B265" s="3" t="s">
        <v>593</v>
      </c>
      <c r="C265" s="3" t="s">
        <v>19</v>
      </c>
      <c r="D265" s="3"/>
      <c r="E265" s="48" t="str">
        <f>VLOOKUP(A265,Events!A:G,4,FALSE)</f>
        <v>UnityPoint Health</v>
      </c>
      <c r="F265" s="49">
        <f>VLOOKUP(B265,Members!A:E,5,FALSE)</f>
        <v>147</v>
      </c>
      <c r="G265" s="50">
        <f>VLOOKUP(B265,Members!A:F,4,FALSE)</f>
        <v>43067</v>
      </c>
    </row>
    <row r="266" spans="1:7" ht="12.75">
      <c r="A266" s="3">
        <v>257875545</v>
      </c>
      <c r="B266" s="3" t="s">
        <v>401</v>
      </c>
      <c r="C266" s="3" t="s">
        <v>19</v>
      </c>
      <c r="D266" s="3"/>
      <c r="E266" s="48" t="str">
        <f>VLOOKUP(A266,Events!A:G,4,FALSE)</f>
        <v>UnityPoint Health</v>
      </c>
      <c r="F266" s="49">
        <f>VLOOKUP(B266,Members!A:E,5,FALSE)</f>
        <v>61</v>
      </c>
      <c r="G266" s="50">
        <f>VLOOKUP(B266,Members!A:F,4,FALSE)</f>
        <v>43016</v>
      </c>
    </row>
    <row r="267" spans="1:7" ht="12.75">
      <c r="A267" s="3">
        <v>257875545</v>
      </c>
      <c r="B267" s="3" t="s">
        <v>1700</v>
      </c>
      <c r="C267" s="3" t="s">
        <v>3279</v>
      </c>
      <c r="D267" s="3"/>
      <c r="E267" s="48" t="str">
        <f>VLOOKUP(A267,Events!A:G,4,FALSE)</f>
        <v>UnityPoint Health</v>
      </c>
      <c r="F267" s="49">
        <f>VLOOKUP(B267,Members!A:E,5,FALSE)</f>
        <v>702</v>
      </c>
      <c r="G267" s="50">
        <f>VLOOKUP(B267,Members!A:F,4,FALSE)</f>
        <v>43484</v>
      </c>
    </row>
    <row r="268" spans="1:7" ht="12.75">
      <c r="A268" s="3">
        <v>257875545</v>
      </c>
      <c r="B268" s="3" t="s">
        <v>1703</v>
      </c>
      <c r="C268" s="3" t="s">
        <v>3281</v>
      </c>
      <c r="D268" s="3"/>
      <c r="E268" s="48" t="str">
        <f>VLOOKUP(A268,Events!A:G,4,FALSE)</f>
        <v>UnityPoint Health</v>
      </c>
      <c r="F268" s="49">
        <f>VLOOKUP(B268,Members!A:E,5,FALSE)</f>
        <v>705</v>
      </c>
      <c r="G268" s="50">
        <f>VLOOKUP(B268,Members!A:F,4,FALSE)</f>
        <v>43486</v>
      </c>
    </row>
    <row r="269" spans="1:7" ht="12.75">
      <c r="A269" s="3">
        <v>257875545</v>
      </c>
      <c r="B269" s="3" t="s">
        <v>1137</v>
      </c>
      <c r="C269" s="3" t="s">
        <v>19</v>
      </c>
      <c r="D269" s="3"/>
      <c r="E269" s="48" t="str">
        <f>VLOOKUP(A269,Events!A:G,4,FALSE)</f>
        <v>UnityPoint Health</v>
      </c>
      <c r="F269" s="49">
        <f>VLOOKUP(B269,Members!A:E,5,FALSE)</f>
        <v>403</v>
      </c>
      <c r="G269" s="50">
        <f>VLOOKUP(B269,Members!A:F,4,FALSE)</f>
        <v>43243</v>
      </c>
    </row>
    <row r="270" spans="1:7" ht="12.75">
      <c r="A270" s="3">
        <v>257875545</v>
      </c>
      <c r="B270" s="3" t="s">
        <v>1526</v>
      </c>
      <c r="C270" s="3" t="s">
        <v>19</v>
      </c>
      <c r="D270" s="3"/>
      <c r="E270" s="48" t="str">
        <f>VLOOKUP(A270,Events!A:G,4,FALSE)</f>
        <v>UnityPoint Health</v>
      </c>
      <c r="F270" s="49">
        <f>VLOOKUP(B270,Members!A:E,5,FALSE)</f>
        <v>614</v>
      </c>
      <c r="G270" s="50">
        <f>VLOOKUP(B270,Members!A:F,4,FALSE)</f>
        <v>43391</v>
      </c>
    </row>
    <row r="271" spans="1:7" ht="12.75">
      <c r="A271" s="3">
        <v>257875545</v>
      </c>
      <c r="B271" s="3" t="s">
        <v>407</v>
      </c>
      <c r="C271" s="3" t="s">
        <v>19</v>
      </c>
      <c r="D271" s="3"/>
      <c r="E271" s="48" t="str">
        <f>VLOOKUP(A271,Events!A:G,4,FALSE)</f>
        <v>UnityPoint Health</v>
      </c>
      <c r="F271" s="49">
        <f>VLOOKUP(B271,Members!A:E,5,FALSE)</f>
        <v>66</v>
      </c>
      <c r="G271" s="50">
        <f>VLOOKUP(B271,Members!A:F,4,FALSE)</f>
        <v>43019</v>
      </c>
    </row>
    <row r="272" spans="1:7" ht="12.75">
      <c r="A272" s="3">
        <v>257875545</v>
      </c>
      <c r="B272" s="3" t="s">
        <v>1542</v>
      </c>
      <c r="C272" s="3" t="s">
        <v>3281</v>
      </c>
      <c r="D272" s="3"/>
      <c r="E272" s="48" t="str">
        <f>VLOOKUP(A272,Events!A:G,4,FALSE)</f>
        <v>UnityPoint Health</v>
      </c>
      <c r="F272" s="51" t="s">
        <v>1543</v>
      </c>
      <c r="G272" s="50">
        <f>VLOOKUP(B272,Members!A:F,4,FALSE)</f>
        <v>43398</v>
      </c>
    </row>
    <row r="273" spans="1:7" ht="12.75">
      <c r="A273" s="3">
        <v>257875545</v>
      </c>
      <c r="B273" s="3" t="s">
        <v>332</v>
      </c>
      <c r="C273" s="3" t="s">
        <v>3279</v>
      </c>
      <c r="D273" s="3"/>
      <c r="E273" s="48" t="str">
        <f>VLOOKUP(A273,Events!A:G,4,FALSE)</f>
        <v>UnityPoint Health</v>
      </c>
      <c r="F273" s="49">
        <f>VLOOKUP(B273,Members!A:E,5,FALSE)</f>
        <v>33</v>
      </c>
      <c r="G273" s="50">
        <f>VLOOKUP(B273,Members!A:F,4,FALSE)</f>
        <v>43010</v>
      </c>
    </row>
    <row r="274" spans="1:7" ht="12.75">
      <c r="A274" s="3">
        <v>257875545</v>
      </c>
      <c r="B274" s="3" t="s">
        <v>715</v>
      </c>
      <c r="C274" s="3" t="s">
        <v>3281</v>
      </c>
      <c r="D274" s="3"/>
      <c r="E274" s="48" t="str">
        <f>VLOOKUP(A274,Events!A:G,4,FALSE)</f>
        <v>UnityPoint Health</v>
      </c>
      <c r="F274" s="49">
        <f>VLOOKUP(B274,Members!A:E,5,FALSE)</f>
        <v>201</v>
      </c>
      <c r="G274" s="50">
        <f>VLOOKUP(B274,Members!A:F,4,FALSE)</f>
        <v>43104</v>
      </c>
    </row>
    <row r="275" spans="1:7" ht="12.75">
      <c r="A275" s="3">
        <v>257875545</v>
      </c>
      <c r="B275" s="3" t="s">
        <v>1603</v>
      </c>
      <c r="C275" s="3" t="s">
        <v>3279</v>
      </c>
      <c r="D275" s="3"/>
      <c r="E275" s="48" t="str">
        <f>VLOOKUP(A275,Events!A:G,4,FALSE)</f>
        <v>UnityPoint Health</v>
      </c>
      <c r="F275" s="49">
        <f>VLOOKUP(B275,Members!A:E,5,FALSE)</f>
        <v>653</v>
      </c>
      <c r="G275" s="50">
        <f>VLOOKUP(B275,Members!A:F,4,FALSE)</f>
        <v>43431</v>
      </c>
    </row>
    <row r="276" spans="1:7" ht="12.75">
      <c r="A276" s="3">
        <v>257875545</v>
      </c>
      <c r="B276" s="3" t="s">
        <v>1394</v>
      </c>
      <c r="C276" s="3" t="s">
        <v>3279</v>
      </c>
      <c r="D276" s="3"/>
      <c r="E276" s="48" t="str">
        <f>VLOOKUP(A276,Events!A:G,4,FALSE)</f>
        <v>UnityPoint Health</v>
      </c>
      <c r="F276" s="49">
        <f>VLOOKUP(B276,Members!A:E,5,FALSE)</f>
        <v>539</v>
      </c>
      <c r="G276" s="50">
        <f>VLOOKUP(B276,Members!A:F,4,FALSE)</f>
        <v>43347</v>
      </c>
    </row>
    <row r="277" spans="1:7" ht="12.75">
      <c r="A277" s="3">
        <v>257875545</v>
      </c>
      <c r="B277" s="3" t="s">
        <v>834</v>
      </c>
      <c r="C277" s="3" t="s">
        <v>3281</v>
      </c>
      <c r="D277" s="3"/>
      <c r="E277" s="48" t="str">
        <f>VLOOKUP(A277,Events!A:G,4,FALSE)</f>
        <v>UnityPoint Health</v>
      </c>
      <c r="F277" s="49">
        <f>VLOOKUP(B277,Members!A:E,5,FALSE)</f>
        <v>257</v>
      </c>
      <c r="G277" s="50">
        <f>VLOOKUP(B277,Members!A:F,4,FALSE)</f>
        <v>43139</v>
      </c>
    </row>
    <row r="278" spans="1:7" ht="12.75">
      <c r="A278" s="3">
        <v>257875545</v>
      </c>
      <c r="B278" s="3" t="s">
        <v>341</v>
      </c>
      <c r="C278" s="3" t="s">
        <v>19</v>
      </c>
      <c r="D278" s="3"/>
      <c r="E278" s="48" t="str">
        <f>VLOOKUP(A278,Events!A:G,4,FALSE)</f>
        <v>UnityPoint Health</v>
      </c>
      <c r="F278" s="49">
        <f>VLOOKUP(B278,Members!A:E,5,FALSE)</f>
        <v>37</v>
      </c>
      <c r="G278" s="50">
        <f>VLOOKUP(B278,Members!A:F,4,FALSE)</f>
        <v>43011</v>
      </c>
    </row>
    <row r="279" spans="1:7" ht="12.75">
      <c r="A279" s="3">
        <v>257875545</v>
      </c>
      <c r="B279" s="3" t="s">
        <v>1146</v>
      </c>
      <c r="C279" s="3" t="s">
        <v>3281</v>
      </c>
      <c r="D279" s="3"/>
      <c r="E279" s="48" t="str">
        <f>VLOOKUP(A279,Events!A:G,4,FALSE)</f>
        <v>UnityPoint Health</v>
      </c>
      <c r="F279" s="49">
        <f>VLOOKUP(B279,Members!A:E,5,FALSE)</f>
        <v>407</v>
      </c>
      <c r="G279" s="50">
        <f>VLOOKUP(B279,Members!A:F,4,FALSE)</f>
        <v>43246</v>
      </c>
    </row>
    <row r="280" spans="1:7" ht="12.75">
      <c r="A280" s="3">
        <v>257875545</v>
      </c>
      <c r="B280" s="3" t="s">
        <v>709</v>
      </c>
      <c r="C280" s="3" t="s">
        <v>19</v>
      </c>
      <c r="D280" s="3"/>
      <c r="E280" s="48" t="str">
        <f>VLOOKUP(A280,Events!A:G,4,FALSE)</f>
        <v>UnityPoint Health</v>
      </c>
      <c r="F280" s="49">
        <f>VLOOKUP(B280,Members!A:E,5,FALSE)</f>
        <v>199</v>
      </c>
      <c r="G280" s="50">
        <f>VLOOKUP(B280,Members!A:F,4,FALSE)</f>
        <v>43103</v>
      </c>
    </row>
    <row r="281" spans="1:7" ht="12.75">
      <c r="A281" s="3">
        <v>257875545</v>
      </c>
      <c r="B281" s="3" t="s">
        <v>167</v>
      </c>
      <c r="C281" s="3" t="s">
        <v>19</v>
      </c>
      <c r="D281" s="3"/>
      <c r="E281" s="48" t="str">
        <f>VLOOKUP(A281,Events!A:G,4,FALSE)</f>
        <v>UnityPoint Health</v>
      </c>
      <c r="F281" s="49" t="str">
        <f>VLOOKUP(B281,Members!A:E,5,FALSE)</f>
        <v>043</v>
      </c>
      <c r="G281" s="50">
        <f>VLOOKUP(B281,Members!A:F,4,FALSE)</f>
        <v>2</v>
      </c>
    </row>
    <row r="282" spans="1:7" ht="12.75">
      <c r="A282" s="3">
        <v>257875545</v>
      </c>
      <c r="B282" s="3" t="s">
        <v>474</v>
      </c>
      <c r="C282" s="3" t="s">
        <v>3281</v>
      </c>
      <c r="D282" s="3"/>
      <c r="E282" s="48" t="str">
        <f>VLOOKUP(A282,Events!A:G,4,FALSE)</f>
        <v>UnityPoint Health</v>
      </c>
      <c r="F282" s="49">
        <f>VLOOKUP(B282,Members!A:E,5,FALSE)</f>
        <v>94</v>
      </c>
      <c r="G282" s="50">
        <f>VLOOKUP(B282,Members!A:F,4,FALSE)</f>
        <v>43034</v>
      </c>
    </row>
    <row r="283" spans="1:7" ht="12.75">
      <c r="A283" s="3">
        <v>257875545</v>
      </c>
      <c r="B283" s="3" t="s">
        <v>1608</v>
      </c>
      <c r="C283" s="3" t="s">
        <v>3279</v>
      </c>
      <c r="D283" s="3"/>
      <c r="E283" s="48" t="str">
        <f>VLOOKUP(A283,Events!A:G,4,FALSE)</f>
        <v>UnityPoint Health</v>
      </c>
      <c r="F283" s="49">
        <f>VLOOKUP(B283,Members!A:E,5,FALSE)</f>
        <v>655</v>
      </c>
      <c r="G283" s="50">
        <f>VLOOKUP(B283,Members!A:F,4,FALSE)</f>
        <v>43431</v>
      </c>
    </row>
    <row r="284" spans="1:7" ht="12.75">
      <c r="A284" s="3">
        <v>257875545</v>
      </c>
      <c r="B284" s="3" t="s">
        <v>1715</v>
      </c>
      <c r="C284" s="3" t="s">
        <v>19</v>
      </c>
      <c r="D284" s="3"/>
      <c r="E284" s="48" t="str">
        <f>VLOOKUP(A284,Events!A:G,4,FALSE)</f>
        <v>UnityPoint Health</v>
      </c>
      <c r="F284" s="49">
        <f>VLOOKUP(B284,Members!A:E,5,FALSE)</f>
        <v>713</v>
      </c>
      <c r="G284" s="50">
        <f>VLOOKUP(B284,Members!A:F,4,FALSE)</f>
        <v>43489</v>
      </c>
    </row>
    <row r="285" spans="1:7" ht="12.75">
      <c r="A285" s="3">
        <v>257875545</v>
      </c>
      <c r="B285" s="3" t="s">
        <v>1635</v>
      </c>
      <c r="C285" s="3" t="s">
        <v>3279</v>
      </c>
      <c r="D285" s="3"/>
      <c r="E285" s="48" t="str">
        <f>VLOOKUP(A285,Events!A:G,4,FALSE)</f>
        <v>UnityPoint Health</v>
      </c>
      <c r="F285" s="49">
        <f>VLOOKUP(B285,Members!A:E,5,FALSE)</f>
        <v>668</v>
      </c>
      <c r="G285" s="50">
        <f>VLOOKUP(B285,Members!A:F,4,FALSE)</f>
        <v>43446</v>
      </c>
    </row>
    <row r="286" spans="1:7" ht="12.75">
      <c r="A286" s="3">
        <v>257875545</v>
      </c>
      <c r="B286" s="3" t="s">
        <v>654</v>
      </c>
      <c r="C286" s="3" t="s">
        <v>19</v>
      </c>
      <c r="D286" s="3"/>
      <c r="E286" s="48" t="str">
        <f>VLOOKUP(A286,Events!A:G,4,FALSE)</f>
        <v>UnityPoint Health</v>
      </c>
      <c r="F286" s="49">
        <f>VLOOKUP(B286,Members!A:E,5,FALSE)</f>
        <v>173</v>
      </c>
      <c r="G286" s="50">
        <f>VLOOKUP(B286,Members!A:F,4,FALSE)</f>
        <v>43090</v>
      </c>
    </row>
    <row r="287" spans="1:7" ht="12.75">
      <c r="A287" s="3">
        <v>257875545</v>
      </c>
      <c r="B287" s="3" t="s">
        <v>1332</v>
      </c>
      <c r="C287" s="3" t="s">
        <v>3279</v>
      </c>
      <c r="D287" s="3"/>
      <c r="E287" s="48" t="str">
        <f>VLOOKUP(A287,Events!A:G,4,FALSE)</f>
        <v>UnityPoint Health</v>
      </c>
      <c r="F287" s="49">
        <f>VLOOKUP(B287,Members!A:E,5,FALSE)</f>
        <v>507</v>
      </c>
      <c r="G287" s="50">
        <f>VLOOKUP(B287,Members!A:F,4,FALSE)</f>
        <v>43319</v>
      </c>
    </row>
    <row r="288" spans="1:7" ht="12.75">
      <c r="A288" s="3">
        <v>257875545</v>
      </c>
      <c r="B288" s="3" t="s">
        <v>1295</v>
      </c>
      <c r="C288" s="3" t="s">
        <v>19</v>
      </c>
      <c r="D288" s="3"/>
      <c r="E288" s="48" t="str">
        <f>VLOOKUP(A288,Events!A:G,4,FALSE)</f>
        <v>UnityPoint Health</v>
      </c>
      <c r="F288" s="49">
        <f>VLOOKUP(B288,Members!A:E,5,FALSE)</f>
        <v>488</v>
      </c>
      <c r="G288" s="50">
        <f>VLOOKUP(B288,Members!A:F,4,FALSE)</f>
        <v>43311</v>
      </c>
    </row>
    <row r="289" spans="1:7" ht="12.75">
      <c r="A289" s="3">
        <v>257875545</v>
      </c>
      <c r="B289" s="3" t="s">
        <v>1285</v>
      </c>
      <c r="C289" s="3" t="s">
        <v>3279</v>
      </c>
      <c r="D289" s="3"/>
      <c r="E289" s="48" t="str">
        <f>VLOOKUP(A289,Events!A:G,4,FALSE)</f>
        <v>UnityPoint Health</v>
      </c>
      <c r="F289" s="49">
        <f>VLOOKUP(B289,Members!A:E,5,FALSE)</f>
        <v>481</v>
      </c>
      <c r="G289" s="50">
        <f>VLOOKUP(B289,Members!A:F,4,FALSE)</f>
        <v>43308</v>
      </c>
    </row>
    <row r="290" spans="1:7" ht="12.75">
      <c r="A290" s="3">
        <v>257875545</v>
      </c>
      <c r="B290" s="3" t="s">
        <v>1267</v>
      </c>
      <c r="C290" s="3" t="s">
        <v>3279</v>
      </c>
      <c r="D290" s="3"/>
      <c r="E290" s="48" t="str">
        <f>VLOOKUP(A290,Events!A:G,4,FALSE)</f>
        <v>UnityPoint Health</v>
      </c>
      <c r="F290" s="49">
        <f>VLOOKUP(B290,Members!A:E,5,FALSE)</f>
        <v>469</v>
      </c>
      <c r="G290" s="50">
        <f>VLOOKUP(B290,Members!A:F,4,FALSE)</f>
        <v>43300</v>
      </c>
    </row>
    <row r="291" spans="1:7" ht="12.75">
      <c r="A291" s="3">
        <v>257875545</v>
      </c>
      <c r="B291" s="3" t="s">
        <v>1704</v>
      </c>
      <c r="C291" s="3" t="s">
        <v>3281</v>
      </c>
      <c r="D291" s="3"/>
      <c r="E291" s="48" t="str">
        <f>VLOOKUP(A291,Events!A:G,4,FALSE)</f>
        <v>UnityPoint Health</v>
      </c>
      <c r="F291" s="49">
        <f>VLOOKUP(B291,Members!A:E,5,FALSE)</f>
        <v>706</v>
      </c>
      <c r="G291" s="50">
        <f>VLOOKUP(B291,Members!A:F,4,FALSE)</f>
        <v>43486</v>
      </c>
    </row>
    <row r="292" spans="1:7" ht="12.75">
      <c r="A292" s="3">
        <v>257875545</v>
      </c>
      <c r="B292" s="3" t="s">
        <v>577</v>
      </c>
      <c r="C292" s="3" t="s">
        <v>3279</v>
      </c>
      <c r="D292" s="3"/>
      <c r="E292" s="48" t="str">
        <f>VLOOKUP(A292,Events!A:G,4,FALSE)</f>
        <v>UnityPoint Health</v>
      </c>
      <c r="F292" s="49">
        <f>VLOOKUP(B292,Members!A:E,5,FALSE)</f>
        <v>139</v>
      </c>
      <c r="G292" s="50">
        <f>VLOOKUP(B292,Members!A:F,4,FALSE)</f>
        <v>43064</v>
      </c>
    </row>
    <row r="293" spans="1:7" ht="12.75">
      <c r="A293" s="3">
        <v>257875545</v>
      </c>
      <c r="B293" s="3" t="s">
        <v>724</v>
      </c>
      <c r="C293" s="3" t="s">
        <v>19</v>
      </c>
      <c r="D293" s="3"/>
      <c r="E293" s="48" t="str">
        <f>VLOOKUP(A293,Events!A:G,4,FALSE)</f>
        <v>UnityPoint Health</v>
      </c>
      <c r="F293" s="49">
        <f>VLOOKUP(B293,Members!A:E,5,FALSE)</f>
        <v>206</v>
      </c>
      <c r="G293" s="50">
        <f>VLOOKUP(B293,Members!A:F,4,FALSE)</f>
        <v>43108</v>
      </c>
    </row>
    <row r="294" spans="1:7" ht="12.75">
      <c r="A294" s="3">
        <v>257875545</v>
      </c>
      <c r="B294" s="13" t="s">
        <v>1314</v>
      </c>
      <c r="C294" s="3" t="s">
        <v>3279</v>
      </c>
      <c r="D294" s="3"/>
      <c r="E294" s="48" t="str">
        <f>VLOOKUP(A294,Events!A:G,4,FALSE)</f>
        <v>UnityPoint Health</v>
      </c>
      <c r="F294" s="49">
        <f>VLOOKUP(B294,Members!A:E,5,FALSE)</f>
        <v>499</v>
      </c>
      <c r="G294" s="50">
        <f>VLOOKUP(B294,Members!A:F,4,FALSE)</f>
        <v>43314</v>
      </c>
    </row>
    <row r="295" spans="1:7" ht="12.75">
      <c r="A295" s="3">
        <v>257875545</v>
      </c>
      <c r="B295" s="3" t="s">
        <v>1705</v>
      </c>
      <c r="C295" s="3" t="s">
        <v>3281</v>
      </c>
      <c r="D295" s="3"/>
      <c r="E295" s="48" t="str">
        <f>VLOOKUP(A295,Events!A:G,4,FALSE)</f>
        <v>UnityPoint Health</v>
      </c>
      <c r="F295" s="49">
        <f>VLOOKUP(B295,Members!A:E,5,FALSE)</f>
        <v>707</v>
      </c>
      <c r="G295" s="50">
        <f>VLOOKUP(B295,Members!A:F,4,FALSE)</f>
        <v>43486</v>
      </c>
    </row>
    <row r="296" spans="1:7" ht="12.75">
      <c r="A296" s="3">
        <v>257875545</v>
      </c>
      <c r="B296" s="3" t="s">
        <v>687</v>
      </c>
      <c r="C296" s="3" t="s">
        <v>3281</v>
      </c>
      <c r="D296" s="3"/>
      <c r="E296" s="48" t="str">
        <f>VLOOKUP(A296,Events!A:G,4,FALSE)</f>
        <v>UnityPoint Health</v>
      </c>
      <c r="F296" s="49">
        <f>VLOOKUP(B296,Members!A:E,5,FALSE)</f>
        <v>188</v>
      </c>
      <c r="G296" s="50">
        <f>VLOOKUP(B296,Members!A:F,4,FALSE)</f>
        <v>43102</v>
      </c>
    </row>
    <row r="297" spans="1:7" ht="12.75">
      <c r="A297" s="3">
        <v>257875545</v>
      </c>
      <c r="B297" s="3" t="s">
        <v>323</v>
      </c>
      <c r="C297" s="3" t="s">
        <v>3279</v>
      </c>
      <c r="D297" s="3"/>
      <c r="E297" s="48" t="str">
        <f>VLOOKUP(A297,Events!A:G,4,FALSE)</f>
        <v>UnityPoint Health</v>
      </c>
      <c r="F297" s="49">
        <f>VLOOKUP(B297,Members!A:E,5,FALSE)</f>
        <v>30</v>
      </c>
      <c r="G297" s="50">
        <f>VLOOKUP(B297,Members!A:F,4,FALSE)</f>
        <v>43009</v>
      </c>
    </row>
    <row r="298" spans="1:7" ht="12.75">
      <c r="A298" s="3">
        <v>257875545</v>
      </c>
      <c r="B298" s="3" t="s">
        <v>1171</v>
      </c>
      <c r="C298" s="3" t="s">
        <v>19</v>
      </c>
      <c r="D298" s="3"/>
      <c r="E298" s="48" t="str">
        <f>VLOOKUP(A298,Events!A:G,4,FALSE)</f>
        <v>UnityPoint Health</v>
      </c>
      <c r="F298" s="49">
        <f>VLOOKUP(B298,Members!A:E,5,FALSE)</f>
        <v>422</v>
      </c>
      <c r="G298" s="50">
        <f>VLOOKUP(B298,Members!A:F,4,FALSE)</f>
        <v>43258</v>
      </c>
    </row>
    <row r="299" spans="1:7" ht="12.75">
      <c r="A299" s="3">
        <v>259166493</v>
      </c>
      <c r="B299" s="3" t="s">
        <v>1568</v>
      </c>
      <c r="C299" s="3" t="s">
        <v>3281</v>
      </c>
      <c r="D299" s="3"/>
      <c r="E299" s="48" t="str">
        <f>VLOOKUP(A299,Events!A:G,4,FALSE)</f>
        <v>Individual Consultant</v>
      </c>
      <c r="F299" s="49">
        <f>VLOOKUP(B299,Members!A:E,5,FALSE)</f>
        <v>634</v>
      </c>
      <c r="G299" s="50">
        <f>VLOOKUP(B299,Members!A:F,4,FALSE)</f>
        <v>43409</v>
      </c>
    </row>
    <row r="300" spans="1:7" ht="12.75">
      <c r="A300" s="3">
        <v>259166493</v>
      </c>
      <c r="B300" s="3" t="s">
        <v>1027</v>
      </c>
      <c r="C300" s="3" t="s">
        <v>19</v>
      </c>
      <c r="D300" s="3"/>
      <c r="E300" s="48" t="str">
        <f>VLOOKUP(A300,Events!A:G,4,FALSE)</f>
        <v>Individual Consultant</v>
      </c>
      <c r="F300" s="49">
        <f>VLOOKUP(B300,Members!A:E,5,FALSE)</f>
        <v>345</v>
      </c>
      <c r="G300" s="50">
        <f>VLOOKUP(B300,Members!A:F,4,FALSE)</f>
        <v>43214</v>
      </c>
    </row>
    <row r="301" spans="1:7" ht="12.75">
      <c r="A301" s="3">
        <v>259166493</v>
      </c>
      <c r="B301" s="3" t="s">
        <v>1477</v>
      </c>
      <c r="C301" s="3" t="s">
        <v>3281</v>
      </c>
      <c r="D301" s="3"/>
      <c r="E301" s="48" t="str">
        <f>VLOOKUP(A301,Events!A:G,4,FALSE)</f>
        <v>Individual Consultant</v>
      </c>
      <c r="F301" s="49">
        <f>VLOOKUP(B301,Members!A:E,5,FALSE)</f>
        <v>589</v>
      </c>
      <c r="G301" s="50">
        <f>VLOOKUP(B301,Members!A:F,4,FALSE)</f>
        <v>43375</v>
      </c>
    </row>
    <row r="302" spans="1:7" ht="12.75">
      <c r="A302" s="3">
        <v>259166493</v>
      </c>
      <c r="B302" s="3" t="s">
        <v>1390</v>
      </c>
      <c r="C302" s="3" t="s">
        <v>3279</v>
      </c>
      <c r="D302" s="3"/>
      <c r="E302" s="48" t="str">
        <f>VLOOKUP(A302,Events!A:G,4,FALSE)</f>
        <v>Individual Consultant</v>
      </c>
      <c r="F302" s="49">
        <f>VLOOKUP(B302,Members!A:E,5,FALSE)</f>
        <v>536</v>
      </c>
      <c r="G302" s="50">
        <f>VLOOKUP(B302,Members!A:F,4,FALSE)</f>
        <v>43342</v>
      </c>
    </row>
    <row r="303" spans="1:7" ht="12.75">
      <c r="A303" s="3">
        <v>259166493</v>
      </c>
      <c r="B303" s="3" t="s">
        <v>1270</v>
      </c>
      <c r="C303" s="3" t="s">
        <v>3281</v>
      </c>
      <c r="D303" s="3"/>
      <c r="E303" s="48" t="str">
        <f>VLOOKUP(A303,Events!A:G,4,FALSE)</f>
        <v>Individual Consultant</v>
      </c>
      <c r="F303" s="49">
        <f>VLOOKUP(B303,Members!A:E,5,FALSE)</f>
        <v>470</v>
      </c>
      <c r="G303" s="50">
        <f>VLOOKUP(B303,Members!A:F,4,FALSE)</f>
        <v>43301</v>
      </c>
    </row>
    <row r="304" spans="1:7" ht="12.75">
      <c r="A304" s="3">
        <v>259166493</v>
      </c>
      <c r="B304" s="3" t="s">
        <v>1235</v>
      </c>
      <c r="C304" s="3" t="s">
        <v>3281</v>
      </c>
      <c r="D304" s="3"/>
      <c r="E304" s="48" t="str">
        <f>VLOOKUP(A304,Events!A:G,4,FALSE)</f>
        <v>Individual Consultant</v>
      </c>
      <c r="F304" s="49">
        <f>VLOOKUP(B304,Members!A:E,5,FALSE)</f>
        <v>455</v>
      </c>
      <c r="G304" s="50">
        <f>VLOOKUP(B304,Members!A:F,4,FALSE)</f>
        <v>43291</v>
      </c>
    </row>
    <row r="305" spans="1:7" ht="12.75">
      <c r="A305" s="3">
        <v>259166493</v>
      </c>
      <c r="B305" s="3" t="s">
        <v>633</v>
      </c>
      <c r="C305" s="3" t="s">
        <v>19</v>
      </c>
      <c r="D305" s="3"/>
      <c r="E305" s="48" t="str">
        <f>VLOOKUP(A305,Events!A:G,4,FALSE)</f>
        <v>Individual Consultant</v>
      </c>
      <c r="F305" s="49" t="e">
        <f>VLOOKUP(B305,Members!A:E,5,FALSE)</f>
        <v>#N/A</v>
      </c>
      <c r="G305" s="50" t="e">
        <f>VLOOKUP(B305,Members!A:F,4,FALSE)</f>
        <v>#N/A</v>
      </c>
    </row>
    <row r="306" spans="1:7" ht="12.75">
      <c r="A306" s="3">
        <v>259166493</v>
      </c>
      <c r="B306" s="3" t="s">
        <v>1207</v>
      </c>
      <c r="C306" s="3" t="s">
        <v>3279</v>
      </c>
      <c r="D306" s="3"/>
      <c r="E306" s="48" t="str">
        <f>VLOOKUP(A306,Events!A:G,4,FALSE)</f>
        <v>Individual Consultant</v>
      </c>
      <c r="F306" s="49">
        <f>VLOOKUP(B306,Members!A:E,5,FALSE)</f>
        <v>441</v>
      </c>
      <c r="G306" s="50">
        <f>VLOOKUP(B306,Members!A:F,4,FALSE)</f>
        <v>43281</v>
      </c>
    </row>
    <row r="307" spans="1:7" ht="12.75">
      <c r="A307" s="3">
        <v>259166493</v>
      </c>
      <c r="B307" s="3" t="s">
        <v>869</v>
      </c>
      <c r="C307" s="3" t="s">
        <v>19</v>
      </c>
      <c r="D307" s="3"/>
      <c r="E307" s="48" t="str">
        <f>VLOOKUP(A307,Events!A:G,4,FALSE)</f>
        <v>Individual Consultant</v>
      </c>
      <c r="F307" s="49">
        <f>VLOOKUP(B307,Members!A:E,5,FALSE)</f>
        <v>273</v>
      </c>
      <c r="G307" s="50">
        <f>VLOOKUP(B307,Members!A:F,4,FALSE)</f>
        <v>43153</v>
      </c>
    </row>
    <row r="308" spans="1:7" ht="12.75">
      <c r="A308" s="3">
        <v>259166493</v>
      </c>
      <c r="B308" s="3" t="s">
        <v>692</v>
      </c>
      <c r="C308" s="3" t="s">
        <v>3281</v>
      </c>
      <c r="D308" s="3"/>
      <c r="E308" s="48" t="str">
        <f>VLOOKUP(A308,Events!A:G,4,FALSE)</f>
        <v>Individual Consultant</v>
      </c>
      <c r="F308" s="49">
        <f>VLOOKUP(B308,Members!A:E,5,FALSE)</f>
        <v>191</v>
      </c>
      <c r="G308" s="50">
        <f>VLOOKUP(B308,Members!A:F,4,FALSE)</f>
        <v>43103</v>
      </c>
    </row>
    <row r="309" spans="1:7" ht="12.75">
      <c r="A309" s="3">
        <v>259166493</v>
      </c>
      <c r="B309" s="13" t="s">
        <v>3280</v>
      </c>
      <c r="C309" s="3" t="s">
        <v>19</v>
      </c>
      <c r="D309" s="3"/>
      <c r="E309" s="48" t="str">
        <f>VLOOKUP(A309,Events!A:G,4,FALSE)</f>
        <v>Individual Consultant</v>
      </c>
      <c r="F309" s="49" t="e">
        <f>VLOOKUP(B309,Members!A:E,5,FALSE)</f>
        <v>#N/A</v>
      </c>
      <c r="G309" s="50" t="e">
        <f>VLOOKUP(B309,Members!A:F,4,FALSE)</f>
        <v>#N/A</v>
      </c>
    </row>
    <row r="310" spans="1:7" ht="12.75">
      <c r="A310" s="3">
        <v>259166493</v>
      </c>
      <c r="B310" s="3" t="s">
        <v>907</v>
      </c>
      <c r="C310" s="3" t="s">
        <v>3279</v>
      </c>
      <c r="D310" s="3"/>
      <c r="E310" s="48" t="str">
        <f>VLOOKUP(A310,Events!A:G,4,FALSE)</f>
        <v>Individual Consultant</v>
      </c>
      <c r="F310" s="49">
        <f>VLOOKUP(B310,Members!A:E,5,FALSE)</f>
        <v>290</v>
      </c>
      <c r="G310" s="50">
        <f>VLOOKUP(B310,Members!A:F,4,FALSE)</f>
        <v>43168</v>
      </c>
    </row>
    <row r="311" spans="1:7" ht="12.75">
      <c r="A311" s="3">
        <v>259166493</v>
      </c>
      <c r="B311" s="3" t="s">
        <v>663</v>
      </c>
      <c r="C311" s="3" t="s">
        <v>19</v>
      </c>
      <c r="D311" s="3"/>
      <c r="E311" s="48" t="str">
        <f>VLOOKUP(A311,Events!A:G,4,FALSE)</f>
        <v>Individual Consultant</v>
      </c>
      <c r="F311" s="49">
        <f>VLOOKUP(B311,Members!A:E,5,FALSE)</f>
        <v>177</v>
      </c>
      <c r="G311" s="50">
        <f>VLOOKUP(B311,Members!A:F,4,FALSE)</f>
        <v>43094</v>
      </c>
    </row>
    <row r="312" spans="1:7" ht="12.75">
      <c r="A312" s="3">
        <v>259166493</v>
      </c>
      <c r="B312" s="13" t="s">
        <v>993</v>
      </c>
      <c r="C312" s="3" t="s">
        <v>3279</v>
      </c>
      <c r="D312" s="3"/>
      <c r="E312" s="48" t="str">
        <f>VLOOKUP(A312,Events!A:G,4,FALSE)</f>
        <v>Individual Consultant</v>
      </c>
      <c r="F312" s="49">
        <f>VLOOKUP(B312,Members!A:E,5,FALSE)</f>
        <v>329</v>
      </c>
      <c r="G312" s="50">
        <f>VLOOKUP(B312,Members!A:F,4,FALSE)</f>
        <v>43197</v>
      </c>
    </row>
    <row r="313" spans="1:7" ht="12.75">
      <c r="A313" s="3">
        <v>259166493</v>
      </c>
      <c r="B313" s="3" t="s">
        <v>457</v>
      </c>
      <c r="C313" s="3" t="s">
        <v>3279</v>
      </c>
      <c r="D313" s="3"/>
      <c r="E313" s="48" t="str">
        <f>VLOOKUP(A313,Events!A:G,4,FALSE)</f>
        <v>Individual Consultant</v>
      </c>
      <c r="F313" s="49">
        <f>VLOOKUP(B313,Members!A:E,5,FALSE)</f>
        <v>87</v>
      </c>
      <c r="G313" s="50">
        <f>VLOOKUP(B313,Members!A:F,4,FALSE)</f>
        <v>43034</v>
      </c>
    </row>
    <row r="314" spans="1:7" ht="12.75">
      <c r="A314" s="3">
        <v>259166493</v>
      </c>
      <c r="B314" s="3" t="s">
        <v>562</v>
      </c>
      <c r="C314" s="3" t="s">
        <v>19</v>
      </c>
      <c r="D314" s="3"/>
      <c r="E314" s="48" t="str">
        <f>VLOOKUP(A314,Events!A:G,4,FALSE)</f>
        <v>Individual Consultant</v>
      </c>
      <c r="F314" s="49">
        <f>VLOOKUP(B314,Members!A:E,5,FALSE)</f>
        <v>133</v>
      </c>
      <c r="G314" s="50">
        <f>VLOOKUP(B314,Members!A:F,4,FALSE)</f>
        <v>43059</v>
      </c>
    </row>
    <row r="315" spans="1:7" ht="12.75">
      <c r="A315" s="3">
        <v>259166493</v>
      </c>
      <c r="B315" s="3" t="s">
        <v>1597</v>
      </c>
      <c r="C315" s="3" t="s">
        <v>3279</v>
      </c>
      <c r="D315" s="3"/>
      <c r="E315" s="48" t="str">
        <f>VLOOKUP(A315,Events!A:G,4,FALSE)</f>
        <v>Individual Consultant</v>
      </c>
      <c r="F315" s="49">
        <f>VLOOKUP(B315,Members!A:E,5,FALSE)</f>
        <v>650</v>
      </c>
      <c r="G315" s="50">
        <f>VLOOKUP(B315,Members!A:F,4,FALSE)</f>
        <v>43430</v>
      </c>
    </row>
    <row r="316" spans="1:7" ht="12.75">
      <c r="A316" s="3">
        <v>259166493</v>
      </c>
      <c r="B316" s="3" t="s">
        <v>919</v>
      </c>
      <c r="C316" s="3" t="s">
        <v>19</v>
      </c>
      <c r="D316" s="3"/>
      <c r="E316" s="48" t="str">
        <f>VLOOKUP(A316,Events!A:G,4,FALSE)</f>
        <v>Individual Consultant</v>
      </c>
      <c r="F316" s="49">
        <f>VLOOKUP(B316,Members!A:E,5,FALSE)</f>
        <v>295</v>
      </c>
      <c r="G316" s="50">
        <f>VLOOKUP(B316,Members!A:F,4,FALSE)</f>
        <v>43172</v>
      </c>
    </row>
    <row r="317" spans="1:7" ht="12.75">
      <c r="A317" s="3">
        <v>259166493</v>
      </c>
      <c r="B317" s="3" t="s">
        <v>683</v>
      </c>
      <c r="C317" s="3" t="s">
        <v>19</v>
      </c>
      <c r="D317" s="3"/>
      <c r="E317" s="48" t="str">
        <f>VLOOKUP(A317,Events!A:G,4,FALSE)</f>
        <v>Individual Consultant</v>
      </c>
      <c r="F317" s="49">
        <f>VLOOKUP(B317,Members!A:E,5,FALSE)</f>
        <v>186</v>
      </c>
      <c r="G317" s="50">
        <f>VLOOKUP(B317,Members!A:F,4,FALSE)</f>
        <v>43102</v>
      </c>
    </row>
    <row r="318" spans="1:7" ht="12.75">
      <c r="A318" s="3">
        <v>259166493</v>
      </c>
      <c r="B318" s="3" t="s">
        <v>1763</v>
      </c>
      <c r="C318" s="3" t="s">
        <v>3279</v>
      </c>
      <c r="D318" s="3"/>
      <c r="E318" s="48" t="str">
        <f>VLOOKUP(A318,Events!A:G,4,FALSE)</f>
        <v>Individual Consultant</v>
      </c>
      <c r="F318" s="49">
        <f>VLOOKUP(B318,Members!A:E,5,FALSE)</f>
        <v>739</v>
      </c>
      <c r="G318" s="50">
        <f>VLOOKUP(B318,Members!A:F,4,FALSE)</f>
        <v>43524</v>
      </c>
    </row>
    <row r="319" spans="1:7" ht="12.75">
      <c r="A319" s="3">
        <v>259166493</v>
      </c>
      <c r="B319" s="3" t="s">
        <v>1692</v>
      </c>
      <c r="C319" s="3" t="s">
        <v>19</v>
      </c>
      <c r="D319" s="3"/>
      <c r="E319" s="48" t="str">
        <f>VLOOKUP(A319,Events!A:G,4,FALSE)</f>
        <v>Individual Consultant</v>
      </c>
      <c r="F319" s="49">
        <f>VLOOKUP(B319,Members!A:E,5,FALSE)</f>
        <v>698</v>
      </c>
      <c r="G319" s="50">
        <f>VLOOKUP(B319,Members!A:F,4,FALSE)</f>
        <v>43480</v>
      </c>
    </row>
    <row r="320" spans="1:7" ht="12.75">
      <c r="A320" s="3">
        <v>259166493</v>
      </c>
      <c r="B320" s="3" t="s">
        <v>694</v>
      </c>
      <c r="C320" s="3" t="s">
        <v>19</v>
      </c>
      <c r="D320" s="3"/>
      <c r="E320" s="48" t="str">
        <f>VLOOKUP(A320,Events!A:G,4,FALSE)</f>
        <v>Individual Consultant</v>
      </c>
      <c r="F320" s="49">
        <f>VLOOKUP(B320,Members!A:E,5,FALSE)</f>
        <v>192</v>
      </c>
      <c r="G320" s="50">
        <f>VLOOKUP(B320,Members!A:F,4,FALSE)</f>
        <v>43103</v>
      </c>
    </row>
    <row r="321" spans="1:7" ht="12.75">
      <c r="A321" s="3">
        <v>259166493</v>
      </c>
      <c r="B321" s="3" t="s">
        <v>685</v>
      </c>
      <c r="C321" s="3" t="s">
        <v>19</v>
      </c>
      <c r="D321" s="3"/>
      <c r="E321" s="48" t="str">
        <f>VLOOKUP(A321,Events!A:G,4,FALSE)</f>
        <v>Individual Consultant</v>
      </c>
      <c r="F321" s="49">
        <f>VLOOKUP(B321,Members!A:E,5,FALSE)</f>
        <v>187</v>
      </c>
      <c r="G321" s="50">
        <f>VLOOKUP(B321,Members!A:F,4,FALSE)</f>
        <v>43102</v>
      </c>
    </row>
    <row r="322" spans="1:7" ht="12.75">
      <c r="A322" s="3">
        <v>259166493</v>
      </c>
      <c r="B322" s="3" t="s">
        <v>1160</v>
      </c>
      <c r="C322" s="3" t="s">
        <v>3281</v>
      </c>
      <c r="D322" s="3"/>
      <c r="E322" s="48" t="str">
        <f>VLOOKUP(A322,Events!A:G,4,FALSE)</f>
        <v>Individual Consultant</v>
      </c>
      <c r="F322" s="49">
        <f>VLOOKUP(B322,Members!A:E,5,FALSE)</f>
        <v>415</v>
      </c>
      <c r="G322" s="50">
        <f>VLOOKUP(B322,Members!A:F,4,FALSE)</f>
        <v>43254</v>
      </c>
    </row>
    <row r="323" spans="1:7" ht="12.75">
      <c r="A323" s="3">
        <v>259166493</v>
      </c>
      <c r="B323" s="3" t="s">
        <v>241</v>
      </c>
      <c r="C323" s="3" t="s">
        <v>19</v>
      </c>
      <c r="D323" s="3"/>
      <c r="E323" s="48" t="str">
        <f>VLOOKUP(A323,Events!A:G,4,FALSE)</f>
        <v>Individual Consultant</v>
      </c>
      <c r="F323" s="49">
        <f>VLOOKUP(B323,Members!A:E,5,FALSE)</f>
        <v>4</v>
      </c>
      <c r="G323" s="50">
        <f>VLOOKUP(B323,Members!A:F,4,FALSE)</f>
        <v>43007</v>
      </c>
    </row>
    <row r="324" spans="1:7" ht="12.75">
      <c r="A324" s="3">
        <v>259166493</v>
      </c>
      <c r="B324" s="3" t="s">
        <v>1328</v>
      </c>
      <c r="C324" s="3" t="s">
        <v>19</v>
      </c>
      <c r="D324" s="3"/>
      <c r="E324" s="48" t="str">
        <f>VLOOKUP(A324,Events!A:G,4,FALSE)</f>
        <v>Individual Consultant</v>
      </c>
      <c r="F324" s="49">
        <f>VLOOKUP(B324,Members!A:E,5,FALSE)</f>
        <v>505</v>
      </c>
      <c r="G324" s="50">
        <f>VLOOKUP(B324,Members!A:F,4,FALSE)</f>
        <v>43319</v>
      </c>
    </row>
    <row r="325" spans="1:7" ht="12.75">
      <c r="A325" s="3">
        <v>259166493</v>
      </c>
      <c r="B325" s="3" t="s">
        <v>1551</v>
      </c>
      <c r="C325" s="3" t="s">
        <v>3279</v>
      </c>
      <c r="D325" s="3"/>
      <c r="E325" s="48" t="str">
        <f>VLOOKUP(A325,Events!A:G,4,FALSE)</f>
        <v>Individual Consultant</v>
      </c>
      <c r="F325" s="49">
        <f>VLOOKUP(B325,Members!A:E,5,FALSE)</f>
        <v>627</v>
      </c>
      <c r="G325" s="50">
        <f>VLOOKUP(B325,Members!A:F,4,FALSE)</f>
        <v>43401</v>
      </c>
    </row>
    <row r="326" spans="1:7" ht="12.75">
      <c r="A326" s="3">
        <v>259166493</v>
      </c>
      <c r="B326" s="3" t="s">
        <v>950</v>
      </c>
      <c r="C326" s="3" t="s">
        <v>3279</v>
      </c>
      <c r="D326" s="3"/>
      <c r="E326" s="48" t="str">
        <f>VLOOKUP(A326,Events!A:G,4,FALSE)</f>
        <v>Individual Consultant</v>
      </c>
      <c r="F326" s="49">
        <f>VLOOKUP(B326,Members!A:E,5,FALSE)</f>
        <v>307</v>
      </c>
      <c r="G326" s="50">
        <f>VLOOKUP(B326,Members!A:F,4,FALSE)</f>
        <v>43181</v>
      </c>
    </row>
    <row r="327" spans="1:7" ht="12.75">
      <c r="A327" s="3">
        <v>259166493</v>
      </c>
      <c r="B327" s="3" t="s">
        <v>1376</v>
      </c>
      <c r="C327" s="3" t="s">
        <v>3279</v>
      </c>
      <c r="D327" s="3"/>
      <c r="E327" s="48" t="str">
        <f>VLOOKUP(A327,Events!A:G,4,FALSE)</f>
        <v>Individual Consultant</v>
      </c>
      <c r="F327" s="49">
        <f>VLOOKUP(B327,Members!A:E,5,FALSE)</f>
        <v>528</v>
      </c>
      <c r="G327" s="50">
        <f>VLOOKUP(B327,Members!A:F,4,FALSE)</f>
        <v>43334</v>
      </c>
    </row>
    <row r="328" spans="1:7" ht="12.75">
      <c r="A328" s="3">
        <v>259166493</v>
      </c>
      <c r="B328" s="3" t="s">
        <v>530</v>
      </c>
      <c r="C328" s="3" t="s">
        <v>3279</v>
      </c>
      <c r="D328" s="3"/>
      <c r="E328" s="48" t="str">
        <f>VLOOKUP(A328,Events!A:G,4,FALSE)</f>
        <v>Individual Consultant</v>
      </c>
      <c r="F328" s="49">
        <f>VLOOKUP(B328,Members!A:E,5,FALSE)</f>
        <v>117</v>
      </c>
      <c r="G328" s="50">
        <f>VLOOKUP(B328,Members!A:F,4,FALSE)</f>
        <v>43048</v>
      </c>
    </row>
    <row r="329" spans="1:7" ht="12.75">
      <c r="A329" s="3">
        <v>259166493</v>
      </c>
      <c r="B329" s="3" t="s">
        <v>549</v>
      </c>
      <c r="C329" s="3" t="s">
        <v>19</v>
      </c>
      <c r="D329" s="3"/>
      <c r="E329" s="48" t="str">
        <f>VLOOKUP(A329,Events!A:G,4,FALSE)</f>
        <v>Individual Consultant</v>
      </c>
      <c r="F329" s="49">
        <f>VLOOKUP(B329,Members!A:E,5,FALSE)</f>
        <v>125</v>
      </c>
      <c r="G329" s="50">
        <f>VLOOKUP(B329,Members!A:F,4,FALSE)</f>
        <v>43054</v>
      </c>
    </row>
    <row r="330" spans="1:7" ht="12.75">
      <c r="A330" s="3">
        <v>259166493</v>
      </c>
      <c r="B330" s="3" t="s">
        <v>426</v>
      </c>
      <c r="C330" s="3" t="s">
        <v>19</v>
      </c>
      <c r="D330" s="3"/>
      <c r="E330" s="48" t="str">
        <f>VLOOKUP(A330,Events!A:G,4,FALSE)</f>
        <v>Individual Consultant</v>
      </c>
      <c r="F330" s="49">
        <f>VLOOKUP(B330,Members!A:E,5,FALSE)</f>
        <v>73</v>
      </c>
      <c r="G330" s="50">
        <f>VLOOKUP(B330,Members!A:F,4,FALSE)</f>
        <v>43021</v>
      </c>
    </row>
    <row r="331" spans="1:7" ht="12.75">
      <c r="A331" s="3">
        <v>259166493</v>
      </c>
      <c r="B331" s="3" t="s">
        <v>781</v>
      </c>
      <c r="C331" s="3" t="s">
        <v>3281</v>
      </c>
      <c r="D331" s="3"/>
      <c r="E331" s="48" t="str">
        <f>VLOOKUP(A331,Events!A:G,4,FALSE)</f>
        <v>Individual Consultant</v>
      </c>
      <c r="F331" s="49">
        <f>VLOOKUP(B331,Members!A:E,5,FALSE)</f>
        <v>230</v>
      </c>
      <c r="G331" s="50">
        <f>VLOOKUP(B331,Members!A:F,4,FALSE)</f>
        <v>43123</v>
      </c>
    </row>
    <row r="332" spans="1:7" ht="12.75">
      <c r="A332" s="3">
        <v>259166493</v>
      </c>
      <c r="B332" s="3" t="s">
        <v>1507</v>
      </c>
      <c r="C332" s="3" t="s">
        <v>19</v>
      </c>
      <c r="D332" s="3"/>
      <c r="E332" s="48" t="str">
        <f>VLOOKUP(A332,Events!A:G,4,FALSE)</f>
        <v>Individual Consultant</v>
      </c>
      <c r="F332" s="49">
        <f>VLOOKUP(B332,Members!A:E,5,FALSE)</f>
        <v>604</v>
      </c>
      <c r="G332" s="50">
        <f>VLOOKUP(B332,Members!A:F,4,FALSE)</f>
        <v>43383</v>
      </c>
    </row>
    <row r="333" spans="1:7" ht="12.75">
      <c r="A333" s="3">
        <v>259166493</v>
      </c>
      <c r="B333" s="13" t="s">
        <v>1096</v>
      </c>
      <c r="C333" s="3" t="s">
        <v>3281</v>
      </c>
      <c r="D333" s="3"/>
      <c r="E333" s="48" t="str">
        <f>VLOOKUP(A333,Events!A:G,4,FALSE)</f>
        <v>Individual Consultant</v>
      </c>
      <c r="F333" s="49">
        <f>VLOOKUP(B333,Members!A:E,5,FALSE)</f>
        <v>382</v>
      </c>
      <c r="G333" s="50">
        <f>VLOOKUP(B333,Members!A:F,4,FALSE)</f>
        <v>43235</v>
      </c>
    </row>
    <row r="334" spans="1:7" ht="12.75">
      <c r="A334" s="3">
        <v>259166493</v>
      </c>
      <c r="B334" s="3" t="s">
        <v>912</v>
      </c>
      <c r="C334" s="3" t="s">
        <v>3279</v>
      </c>
      <c r="D334" s="3"/>
      <c r="E334" s="48" t="str">
        <f>VLOOKUP(A334,Events!A:G,4,FALSE)</f>
        <v>Individual Consultant</v>
      </c>
      <c r="F334" s="49">
        <f>VLOOKUP(B334,Members!A:E,5,FALSE)</f>
        <v>292</v>
      </c>
      <c r="G334" s="50">
        <f>VLOOKUP(B334,Members!A:F,4,FALSE)</f>
        <v>43168</v>
      </c>
    </row>
    <row r="335" spans="1:7" ht="12.75">
      <c r="A335" s="3">
        <v>259166493</v>
      </c>
      <c r="B335" s="3" t="s">
        <v>1755</v>
      </c>
      <c r="C335" s="3" t="s">
        <v>19</v>
      </c>
      <c r="D335" s="3"/>
      <c r="E335" s="48" t="str">
        <f>VLOOKUP(A335,Events!A:G,4,FALSE)</f>
        <v>Individual Consultant</v>
      </c>
      <c r="F335" s="49">
        <f>VLOOKUP(B335,Members!A:E,5,FALSE)</f>
        <v>735</v>
      </c>
      <c r="G335" s="50">
        <f>VLOOKUP(B335,Members!A:F,4,FALSE)</f>
        <v>43520</v>
      </c>
    </row>
    <row r="336" spans="1:7" ht="12.75">
      <c r="A336" s="3">
        <v>259166493</v>
      </c>
      <c r="B336" s="3" t="s">
        <v>967</v>
      </c>
      <c r="C336" s="3" t="s">
        <v>3279</v>
      </c>
      <c r="D336" s="3"/>
      <c r="E336" s="48" t="str">
        <f>VLOOKUP(A336,Events!A:G,4,FALSE)</f>
        <v>Individual Consultant</v>
      </c>
      <c r="F336" s="49">
        <f>VLOOKUP(B336,Members!A:E,5,FALSE)</f>
        <v>314</v>
      </c>
      <c r="G336" s="50">
        <f>VLOOKUP(B336,Members!A:F,4,FALSE)</f>
        <v>43184</v>
      </c>
    </row>
    <row r="337" spans="1:7" ht="12.75">
      <c r="A337" s="3">
        <v>259166493</v>
      </c>
      <c r="B337" s="3" t="s">
        <v>955</v>
      </c>
      <c r="C337" s="3" t="s">
        <v>19</v>
      </c>
      <c r="D337" s="3"/>
      <c r="E337" s="48" t="str">
        <f>VLOOKUP(A337,Events!A:G,4,FALSE)</f>
        <v>Individual Consultant</v>
      </c>
      <c r="F337" s="49">
        <f>VLOOKUP(B337,Members!A:E,5,FALSE)</f>
        <v>310</v>
      </c>
      <c r="G337" s="50">
        <f>VLOOKUP(B337,Members!A:F,4,FALSE)</f>
        <v>43183</v>
      </c>
    </row>
    <row r="338" spans="1:7" ht="12.75">
      <c r="A338" s="3">
        <v>259166493</v>
      </c>
      <c r="B338" s="3" t="s">
        <v>785</v>
      </c>
      <c r="C338" s="3" t="s">
        <v>19</v>
      </c>
      <c r="D338" s="3"/>
      <c r="E338" s="48" t="str">
        <f>VLOOKUP(A338,Events!A:G,4,FALSE)</f>
        <v>Individual Consultant</v>
      </c>
      <c r="F338" s="49">
        <f>VLOOKUP(B338,Members!A:E,5,FALSE)</f>
        <v>233</v>
      </c>
      <c r="G338" s="50">
        <f>VLOOKUP(B338,Members!A:F,4,FALSE)</f>
        <v>43124</v>
      </c>
    </row>
    <row r="339" spans="1:7" ht="12.75">
      <c r="A339" s="3">
        <v>259166493</v>
      </c>
      <c r="B339" s="3" t="s">
        <v>1582</v>
      </c>
      <c r="C339" s="3" t="s">
        <v>19</v>
      </c>
      <c r="D339" s="3"/>
      <c r="E339" s="48" t="str">
        <f>VLOOKUP(A339,Events!A:G,4,FALSE)</f>
        <v>Individual Consultant</v>
      </c>
      <c r="F339" s="49">
        <f>VLOOKUP(B339,Members!A:E,5,FALSE)</f>
        <v>641</v>
      </c>
      <c r="G339" s="50">
        <f>VLOOKUP(B339,Members!A:F,4,FALSE)</f>
        <v>43420</v>
      </c>
    </row>
    <row r="340" spans="1:7" ht="12.75">
      <c r="A340" s="3">
        <v>259166493</v>
      </c>
      <c r="B340" s="3" t="s">
        <v>563</v>
      </c>
      <c r="C340" s="3" t="s">
        <v>19</v>
      </c>
      <c r="D340" s="3"/>
      <c r="E340" s="48" t="str">
        <f>VLOOKUP(A340,Events!A:G,4,FALSE)</f>
        <v>Individual Consultant</v>
      </c>
      <c r="F340" s="49">
        <f>VLOOKUP(B340,Members!A:E,5,FALSE)</f>
        <v>134</v>
      </c>
      <c r="G340" s="50">
        <f>VLOOKUP(B340,Members!A:F,4,FALSE)</f>
        <v>43059</v>
      </c>
    </row>
    <row r="341" spans="1:7" ht="12.75">
      <c r="A341" s="3">
        <v>259166493</v>
      </c>
      <c r="B341" s="3" t="s">
        <v>289</v>
      </c>
      <c r="C341" s="3" t="s">
        <v>3281</v>
      </c>
      <c r="D341" s="3"/>
      <c r="E341" s="48" t="str">
        <f>VLOOKUP(A341,Events!A:G,4,FALSE)</f>
        <v>Individual Consultant</v>
      </c>
      <c r="F341" s="49">
        <f>VLOOKUP(B341,Members!A:E,5,FALSE)</f>
        <v>19</v>
      </c>
      <c r="G341" s="50">
        <f>VLOOKUP(B341,Members!A:F,4,FALSE)</f>
        <v>43008</v>
      </c>
    </row>
    <row r="342" spans="1:7" ht="12.75">
      <c r="A342" s="3">
        <v>259166493</v>
      </c>
      <c r="B342" s="3" t="s">
        <v>1776</v>
      </c>
      <c r="C342" s="3" t="s">
        <v>19</v>
      </c>
      <c r="D342" s="3"/>
      <c r="E342" s="48" t="str">
        <f>VLOOKUP(A342,Events!A:G,4,FALSE)</f>
        <v>Individual Consultant</v>
      </c>
      <c r="F342" s="49">
        <f>VLOOKUP(B342,Members!A:E,5,FALSE)</f>
        <v>745</v>
      </c>
      <c r="G342" s="50">
        <f>VLOOKUP(B342,Members!A:F,4,FALSE)</f>
        <v>43529</v>
      </c>
    </row>
    <row r="343" spans="1:7" ht="12.75">
      <c r="A343" s="3">
        <v>259166493</v>
      </c>
      <c r="B343" s="3" t="s">
        <v>230</v>
      </c>
      <c r="C343" s="3" t="s">
        <v>19</v>
      </c>
      <c r="D343" s="3"/>
      <c r="E343" s="48" t="str">
        <f>VLOOKUP(A343,Events!A:G,4,FALSE)</f>
        <v>Individual Consultant</v>
      </c>
      <c r="F343" s="49">
        <f>VLOOKUP(B343,Members!A:E,5,FALSE)</f>
        <v>1</v>
      </c>
      <c r="G343" s="50">
        <f>VLOOKUP(B343,Members!A:F,4,FALSE)</f>
        <v>43003</v>
      </c>
    </row>
    <row r="344" spans="1:7" ht="12.75">
      <c r="A344" s="3">
        <v>259166493</v>
      </c>
      <c r="B344" s="3" t="s">
        <v>1585</v>
      </c>
      <c r="C344" s="3" t="s">
        <v>19</v>
      </c>
      <c r="D344" s="3"/>
      <c r="E344" s="48" t="str">
        <f>VLOOKUP(A344,Events!A:G,4,FALSE)</f>
        <v>Individual Consultant</v>
      </c>
      <c r="F344" s="49">
        <f>VLOOKUP(B344,Members!A:E,5,FALSE)</f>
        <v>642</v>
      </c>
      <c r="G344" s="50">
        <f>VLOOKUP(B344,Members!A:F,4,FALSE)</f>
        <v>43420</v>
      </c>
    </row>
    <row r="345" spans="1:7" ht="12.75">
      <c r="A345" s="3">
        <v>259166493</v>
      </c>
      <c r="B345" s="3" t="s">
        <v>253</v>
      </c>
      <c r="C345" s="3" t="s">
        <v>19</v>
      </c>
      <c r="D345" s="3"/>
      <c r="E345" s="48" t="str">
        <f>VLOOKUP(A345,Events!A:G,4,FALSE)</f>
        <v>Individual Consultant</v>
      </c>
      <c r="F345" s="49">
        <f>VLOOKUP(B345,Members!A:E,5,FALSE)</f>
        <v>8</v>
      </c>
      <c r="G345" s="50">
        <f>VLOOKUP(B345,Members!A:F,4,FALSE)</f>
        <v>43007</v>
      </c>
    </row>
    <row r="346" spans="1:7" ht="12.75">
      <c r="A346" s="3">
        <v>259166493</v>
      </c>
      <c r="B346" s="3" t="s">
        <v>1662</v>
      </c>
      <c r="C346" s="3" t="s">
        <v>19</v>
      </c>
      <c r="D346" s="3"/>
      <c r="E346" s="48" t="str">
        <f>VLOOKUP(A346,Events!A:G,4,FALSE)</f>
        <v>Individual Consultant</v>
      </c>
      <c r="F346" s="49">
        <f>VLOOKUP(B346,Members!A:E,5,FALSE)</f>
        <v>682</v>
      </c>
      <c r="G346" s="50">
        <f>VLOOKUP(B346,Members!A:F,4,FALSE)</f>
        <v>43471</v>
      </c>
    </row>
    <row r="347" spans="1:7" ht="12.75">
      <c r="A347" s="3">
        <v>259166493</v>
      </c>
      <c r="B347" s="3" t="s">
        <v>934</v>
      </c>
      <c r="C347" s="3" t="s">
        <v>3281</v>
      </c>
      <c r="D347" s="3"/>
      <c r="E347" s="48" t="str">
        <f>VLOOKUP(A347,Events!A:G,4,FALSE)</f>
        <v>Individual Consultant</v>
      </c>
      <c r="F347" s="49">
        <f>VLOOKUP(B347,Members!A:E,5,FALSE)</f>
        <v>301</v>
      </c>
      <c r="G347" s="50">
        <f>VLOOKUP(B347,Members!A:F,4,FALSE)</f>
        <v>43177</v>
      </c>
    </row>
    <row r="348" spans="1:7" ht="12.75">
      <c r="A348" s="3">
        <v>259166493</v>
      </c>
      <c r="B348" s="3" t="s">
        <v>1061</v>
      </c>
      <c r="C348" s="3" t="s">
        <v>3279</v>
      </c>
      <c r="D348" s="3"/>
      <c r="E348" s="48" t="str">
        <f>VLOOKUP(A348,Events!A:G,4,FALSE)</f>
        <v>Individual Consultant</v>
      </c>
      <c r="F348" s="49">
        <f>VLOOKUP(B348,Members!A:E,5,FALSE)</f>
        <v>364</v>
      </c>
      <c r="G348" s="50">
        <f>VLOOKUP(B348,Members!A:F,4,FALSE)</f>
        <v>43224</v>
      </c>
    </row>
    <row r="349" spans="1:7" ht="12.75">
      <c r="A349" s="3">
        <v>259166493</v>
      </c>
      <c r="B349" s="3" t="s">
        <v>638</v>
      </c>
      <c r="C349" s="3" t="s">
        <v>19</v>
      </c>
      <c r="D349" s="3"/>
      <c r="E349" s="48" t="str">
        <f>VLOOKUP(A349,Events!A:G,4,FALSE)</f>
        <v>Individual Consultant</v>
      </c>
      <c r="F349" s="49">
        <f>VLOOKUP(B349,Members!A:E,5,FALSE)</f>
        <v>166</v>
      </c>
      <c r="G349" s="50">
        <f>VLOOKUP(B349,Members!A:F,4,FALSE)</f>
        <v>43082</v>
      </c>
    </row>
    <row r="350" spans="1:7" ht="12.75">
      <c r="A350" s="3">
        <v>259166493</v>
      </c>
      <c r="B350" s="3" t="s">
        <v>1444</v>
      </c>
      <c r="C350" s="3" t="s">
        <v>19</v>
      </c>
      <c r="D350" s="3"/>
      <c r="E350" s="48" t="str">
        <f>VLOOKUP(A350,Events!A:G,4,FALSE)</f>
        <v>Individual Consultant</v>
      </c>
      <c r="F350" s="49">
        <f>VLOOKUP(B350,Members!A:E,5,FALSE)</f>
        <v>572</v>
      </c>
      <c r="G350" s="50">
        <f>VLOOKUP(B350,Members!A:F,4,FALSE)</f>
        <v>43361</v>
      </c>
    </row>
    <row r="351" spans="1:7" ht="12.75">
      <c r="A351" s="3">
        <v>259166493</v>
      </c>
      <c r="B351" s="3" t="s">
        <v>1502</v>
      </c>
      <c r="C351" s="3" t="s">
        <v>19</v>
      </c>
      <c r="D351" s="3"/>
      <c r="E351" s="48" t="str">
        <f>VLOOKUP(A351,Events!A:G,4,FALSE)</f>
        <v>Individual Consultant</v>
      </c>
      <c r="F351" s="49">
        <f>VLOOKUP(B351,Members!A:E,5,FALSE)</f>
        <v>601</v>
      </c>
      <c r="G351" s="50">
        <f>VLOOKUP(B351,Members!A:F,4,FALSE)</f>
        <v>43382</v>
      </c>
    </row>
    <row r="352" spans="1:7" ht="12.75">
      <c r="A352" s="3">
        <v>259166493</v>
      </c>
      <c r="B352" s="3" t="s">
        <v>1519</v>
      </c>
      <c r="C352" s="3" t="s">
        <v>3281</v>
      </c>
      <c r="D352" s="3"/>
      <c r="E352" s="48" t="str">
        <f>VLOOKUP(A352,Events!A:G,4,FALSE)</f>
        <v>Individual Consultant</v>
      </c>
      <c r="F352" s="49">
        <f>VLOOKUP(B352,Members!A:E,5,FALSE)</f>
        <v>610</v>
      </c>
      <c r="G352" s="50">
        <f>VLOOKUP(B352,Members!A:F,4,FALSE)</f>
        <v>43390</v>
      </c>
    </row>
    <row r="353" spans="1:7" ht="12.75">
      <c r="A353" s="3">
        <v>259166493</v>
      </c>
      <c r="B353" s="3" t="s">
        <v>104</v>
      </c>
      <c r="C353" s="3" t="s">
        <v>19</v>
      </c>
      <c r="D353" s="3"/>
      <c r="E353" s="48" t="str">
        <f>VLOOKUP(A353,Events!A:G,4,FALSE)</f>
        <v>Individual Consultant</v>
      </c>
      <c r="F353" s="49" t="str">
        <f>VLOOKUP(B353,Members!A:E,5,FALSE)</f>
        <v>023</v>
      </c>
      <c r="G353" s="50">
        <f>VLOOKUP(B353,Members!A:F,4,FALSE)</f>
        <v>2</v>
      </c>
    </row>
    <row r="354" spans="1:7" ht="12.75">
      <c r="A354" s="3">
        <v>259166493</v>
      </c>
      <c r="B354" s="3" t="s">
        <v>812</v>
      </c>
      <c r="C354" s="3" t="s">
        <v>3279</v>
      </c>
      <c r="D354" s="3"/>
      <c r="E354" s="48" t="str">
        <f>VLOOKUP(A354,Events!A:G,4,FALSE)</f>
        <v>Individual Consultant</v>
      </c>
      <c r="F354" s="49">
        <f>VLOOKUP(B354,Members!A:E,5,FALSE)</f>
        <v>247</v>
      </c>
      <c r="G354" s="50">
        <f>VLOOKUP(B354,Members!A:F,4,FALSE)</f>
        <v>43136</v>
      </c>
    </row>
    <row r="355" spans="1:7" ht="12.75">
      <c r="A355" s="3">
        <v>259166493</v>
      </c>
      <c r="B355" s="3" t="s">
        <v>444</v>
      </c>
      <c r="C355" s="3" t="s">
        <v>19</v>
      </c>
      <c r="D355" s="3"/>
      <c r="E355" s="48" t="str">
        <f>VLOOKUP(A355,Events!A:G,4,FALSE)</f>
        <v>Individual Consultant</v>
      </c>
      <c r="F355" s="49">
        <f>VLOOKUP(B355,Members!A:E,5,FALSE)</f>
        <v>82</v>
      </c>
      <c r="G355" s="50">
        <f>VLOOKUP(B355,Members!A:F,4,FALSE)</f>
        <v>43033</v>
      </c>
    </row>
    <row r="356" spans="1:7" ht="12.75">
      <c r="A356" s="3">
        <v>259166493</v>
      </c>
      <c r="B356" s="3" t="s">
        <v>658</v>
      </c>
      <c r="C356" s="3" t="s">
        <v>3279</v>
      </c>
      <c r="D356" s="3"/>
      <c r="E356" s="48" t="str">
        <f>VLOOKUP(A356,Events!A:G,4,FALSE)</f>
        <v>Individual Consultant</v>
      </c>
      <c r="F356" s="49">
        <f>VLOOKUP(B356,Members!A:E,5,FALSE)</f>
        <v>175</v>
      </c>
      <c r="G356" s="50">
        <f>VLOOKUP(B356,Members!A:F,4,FALSE)</f>
        <v>43091</v>
      </c>
    </row>
    <row r="357" spans="1:7" ht="12.75">
      <c r="A357" s="3">
        <v>259166493</v>
      </c>
      <c r="B357" s="3" t="s">
        <v>701</v>
      </c>
      <c r="C357" s="3" t="s">
        <v>19</v>
      </c>
      <c r="D357" s="3"/>
      <c r="E357" s="48" t="str">
        <f>VLOOKUP(A357,Events!A:G,4,FALSE)</f>
        <v>Individual Consultant</v>
      </c>
      <c r="F357" s="49">
        <f>VLOOKUP(B357,Members!A:E,5,FALSE)</f>
        <v>195</v>
      </c>
      <c r="G357" s="50">
        <f>VLOOKUP(B357,Members!A:F,4,FALSE)</f>
        <v>43103</v>
      </c>
    </row>
    <row r="358" spans="1:7" ht="12.75">
      <c r="A358" s="3">
        <v>259166493</v>
      </c>
      <c r="B358" s="3" t="s">
        <v>1089</v>
      </c>
      <c r="C358" s="3" t="s">
        <v>3279</v>
      </c>
      <c r="D358" s="3"/>
      <c r="E358" s="48" t="str">
        <f>VLOOKUP(A358,Events!A:G,4,FALSE)</f>
        <v>Individual Consultant</v>
      </c>
      <c r="F358" s="49">
        <f>VLOOKUP(B358,Members!A:E,5,FALSE)</f>
        <v>377</v>
      </c>
      <c r="G358" s="50">
        <f>VLOOKUP(B358,Members!A:F,4,FALSE)</f>
        <v>43231</v>
      </c>
    </row>
    <row r="359" spans="1:7" ht="12.75">
      <c r="A359" s="3">
        <v>259166493</v>
      </c>
      <c r="B359" s="3" t="s">
        <v>359</v>
      </c>
      <c r="C359" s="3" t="s">
        <v>19</v>
      </c>
      <c r="D359" s="3"/>
      <c r="E359" s="48" t="str">
        <f>VLOOKUP(A359,Events!A:G,4,FALSE)</f>
        <v>Individual Consultant</v>
      </c>
      <c r="F359" s="49">
        <f>VLOOKUP(B359,Members!A:E,5,FALSE)</f>
        <v>45</v>
      </c>
      <c r="G359" s="50">
        <f>VLOOKUP(B359,Members!A:F,4,FALSE)</f>
        <v>43012</v>
      </c>
    </row>
    <row r="360" spans="1:7" ht="12.75">
      <c r="A360" s="3">
        <v>259166493</v>
      </c>
      <c r="B360" s="3" t="s">
        <v>1418</v>
      </c>
      <c r="C360" s="3" t="s">
        <v>3281</v>
      </c>
      <c r="D360" s="3"/>
      <c r="E360" s="48" t="str">
        <f>VLOOKUP(A360,Events!A:G,4,FALSE)</f>
        <v>Individual Consultant</v>
      </c>
      <c r="F360" s="49">
        <f>VLOOKUP(B360,Members!A:E,5,FALSE)</f>
        <v>557</v>
      </c>
      <c r="G360" s="50">
        <f>VLOOKUP(B360,Members!A:F,4,FALSE)</f>
        <v>43357</v>
      </c>
    </row>
    <row r="361" spans="1:7" ht="12.75">
      <c r="A361" s="3">
        <v>259166493</v>
      </c>
      <c r="B361" s="3" t="s">
        <v>610</v>
      </c>
      <c r="C361" s="3" t="s">
        <v>3279</v>
      </c>
      <c r="D361" s="3"/>
      <c r="E361" s="48" t="str">
        <f>VLOOKUP(A361,Events!A:G,4,FALSE)</f>
        <v>Individual Consultant</v>
      </c>
      <c r="F361" s="49">
        <f>VLOOKUP(B361,Members!A:E,5,FALSE)</f>
        <v>153</v>
      </c>
      <c r="G361" s="50">
        <f>VLOOKUP(B361,Members!A:F,4,FALSE)</f>
        <v>43072</v>
      </c>
    </row>
    <row r="362" spans="1:7" ht="12.75">
      <c r="A362" s="3">
        <v>259166493</v>
      </c>
      <c r="B362" s="3" t="s">
        <v>1779</v>
      </c>
      <c r="C362" s="3" t="s">
        <v>19</v>
      </c>
      <c r="D362" s="3"/>
      <c r="E362" s="48" t="str">
        <f>VLOOKUP(A362,Events!A:G,4,FALSE)</f>
        <v>Individual Consultant</v>
      </c>
      <c r="F362" s="49">
        <f>VLOOKUP(B362,Members!A:E,5,FALSE)</f>
        <v>746</v>
      </c>
      <c r="G362" s="50">
        <f>VLOOKUP(B362,Members!A:F,4,FALSE)</f>
        <v>43529</v>
      </c>
    </row>
    <row r="363" spans="1:7" ht="12.75">
      <c r="A363" s="3">
        <v>259166493</v>
      </c>
      <c r="B363" s="3" t="s">
        <v>1178</v>
      </c>
      <c r="C363" s="3" t="s">
        <v>3281</v>
      </c>
      <c r="D363" s="3"/>
      <c r="E363" s="48" t="str">
        <f>VLOOKUP(A363,Events!A:G,4,FALSE)</f>
        <v>Individual Consultant</v>
      </c>
      <c r="F363" s="49">
        <f>VLOOKUP(B363,Members!A:E,5,FALSE)</f>
        <v>426</v>
      </c>
      <c r="G363" s="50">
        <f>VLOOKUP(B363,Members!A:F,4,FALSE)</f>
        <v>43264</v>
      </c>
    </row>
    <row r="364" spans="1:7" ht="12.75">
      <c r="A364" s="3">
        <v>259166493</v>
      </c>
      <c r="B364" s="3" t="s">
        <v>1770</v>
      </c>
      <c r="C364" s="3" t="s">
        <v>19</v>
      </c>
      <c r="D364" s="3"/>
      <c r="E364" s="48" t="str">
        <f>VLOOKUP(A364,Events!A:G,4,FALSE)</f>
        <v>Individual Consultant</v>
      </c>
      <c r="F364" s="49">
        <f>VLOOKUP(B364,Members!A:E,5,FALSE)</f>
        <v>743</v>
      </c>
      <c r="G364" s="50">
        <f>VLOOKUP(B364,Members!A:F,4,FALSE)</f>
        <v>43527</v>
      </c>
    </row>
    <row r="365" spans="1:7" ht="12.75">
      <c r="A365" s="3">
        <v>259166493</v>
      </c>
      <c r="B365" s="3" t="s">
        <v>1760</v>
      </c>
      <c r="C365" s="3" t="s">
        <v>19</v>
      </c>
      <c r="D365" s="3"/>
      <c r="E365" s="48" t="str">
        <f>VLOOKUP(A365,Events!A:G,4,FALSE)</f>
        <v>Individual Consultant</v>
      </c>
      <c r="F365" s="49">
        <f>VLOOKUP(B365,Members!A:E,5,FALSE)</f>
        <v>737</v>
      </c>
      <c r="G365" s="50">
        <f>VLOOKUP(B365,Members!A:F,4,FALSE)</f>
        <v>43522</v>
      </c>
    </row>
    <row r="366" spans="1:7" ht="12.75">
      <c r="A366" s="3">
        <v>259166493</v>
      </c>
      <c r="B366" s="3" t="s">
        <v>1271</v>
      </c>
      <c r="C366" s="3" t="s">
        <v>19</v>
      </c>
      <c r="D366" s="3"/>
      <c r="E366" s="48" t="str">
        <f>VLOOKUP(A366,Events!A:G,4,FALSE)</f>
        <v>Individual Consultant</v>
      </c>
      <c r="F366" s="49">
        <f>VLOOKUP(B366,Members!A:E,5,FALSE)</f>
        <v>471</v>
      </c>
      <c r="G366" s="50">
        <f>VLOOKUP(B366,Members!A:F,4,FALSE)</f>
        <v>43301</v>
      </c>
    </row>
    <row r="367" spans="1:7" ht="12.75">
      <c r="A367" s="3">
        <v>259166493</v>
      </c>
      <c r="B367" s="3" t="s">
        <v>1273</v>
      </c>
      <c r="C367" s="3" t="s">
        <v>3281</v>
      </c>
      <c r="D367" s="3"/>
      <c r="E367" s="48" t="str">
        <f>VLOOKUP(A367,Events!A:G,4,FALSE)</f>
        <v>Individual Consultant</v>
      </c>
      <c r="F367" s="49">
        <f>VLOOKUP(B367,Members!A:E,5,FALSE)</f>
        <v>472</v>
      </c>
      <c r="G367" s="50">
        <f>VLOOKUP(B367,Members!A:F,4,FALSE)</f>
        <v>43301</v>
      </c>
    </row>
    <row r="368" spans="1:7" ht="12.75">
      <c r="A368" s="3">
        <v>259166493</v>
      </c>
      <c r="B368" s="3" t="s">
        <v>1262</v>
      </c>
      <c r="C368" s="3" t="s">
        <v>3279</v>
      </c>
      <c r="D368" s="3"/>
      <c r="E368" s="48" t="str">
        <f>VLOOKUP(A368,Events!A:G,4,FALSE)</f>
        <v>Individual Consultant</v>
      </c>
      <c r="F368" s="49">
        <f>VLOOKUP(B368,Members!A:E,5,FALSE)</f>
        <v>466</v>
      </c>
      <c r="G368" s="50">
        <f>VLOOKUP(B368,Members!A:F,4,FALSE)</f>
        <v>43299</v>
      </c>
    </row>
    <row r="369" spans="1:7" ht="12.75">
      <c r="A369" s="3">
        <v>259166493</v>
      </c>
      <c r="B369" s="3" t="s">
        <v>1040</v>
      </c>
      <c r="C369" s="3" t="s">
        <v>19</v>
      </c>
      <c r="D369" s="3"/>
      <c r="E369" s="48" t="str">
        <f>VLOOKUP(A369,Events!A:G,4,FALSE)</f>
        <v>Individual Consultant</v>
      </c>
      <c r="F369" s="49">
        <f>VLOOKUP(B369,Members!A:E,5,FALSE)</f>
        <v>352</v>
      </c>
      <c r="G369" s="50">
        <f>VLOOKUP(B369,Members!A:F,4,FALSE)</f>
        <v>43215</v>
      </c>
    </row>
    <row r="370" spans="1:7" ht="12.75">
      <c r="A370" s="3">
        <v>259166493</v>
      </c>
      <c r="B370" s="3" t="s">
        <v>990</v>
      </c>
      <c r="C370" s="3" t="s">
        <v>3281</v>
      </c>
      <c r="D370" s="3"/>
      <c r="E370" s="48" t="str">
        <f>VLOOKUP(A370,Events!A:G,4,FALSE)</f>
        <v>Individual Consultant</v>
      </c>
      <c r="F370" s="49">
        <f>VLOOKUP(B370,Members!A:E,5,FALSE)</f>
        <v>328</v>
      </c>
      <c r="G370" s="50">
        <f>VLOOKUP(B370,Members!A:F,4,FALSE)</f>
        <v>43194</v>
      </c>
    </row>
    <row r="371" spans="1:7" ht="12.75">
      <c r="A371" s="3">
        <v>259166493</v>
      </c>
      <c r="B371" s="3" t="s">
        <v>706</v>
      </c>
      <c r="C371" s="3" t="s">
        <v>3279</v>
      </c>
      <c r="D371" s="3"/>
      <c r="E371" s="48" t="str">
        <f>VLOOKUP(A371,Events!A:G,4,FALSE)</f>
        <v>Individual Consultant</v>
      </c>
      <c r="F371" s="49">
        <f>VLOOKUP(B371,Members!A:E,5,FALSE)</f>
        <v>197</v>
      </c>
      <c r="G371" s="50">
        <f>VLOOKUP(B371,Members!A:F,4,FALSE)</f>
        <v>43103</v>
      </c>
    </row>
    <row r="372" spans="1:7" ht="12.75">
      <c r="A372" s="3">
        <v>259166493</v>
      </c>
      <c r="B372" s="3" t="s">
        <v>593</v>
      </c>
      <c r="C372" s="3" t="s">
        <v>3279</v>
      </c>
      <c r="D372" s="3"/>
      <c r="E372" s="48" t="str">
        <f>VLOOKUP(A372,Events!A:G,4,FALSE)</f>
        <v>Individual Consultant</v>
      </c>
      <c r="F372" s="49">
        <f>VLOOKUP(B372,Members!A:E,5,FALSE)</f>
        <v>147</v>
      </c>
      <c r="G372" s="50">
        <f>VLOOKUP(B372,Members!A:F,4,FALSE)</f>
        <v>43067</v>
      </c>
    </row>
    <row r="373" spans="1:7" ht="12.75">
      <c r="A373" s="3">
        <v>259166493</v>
      </c>
      <c r="B373" s="3" t="s">
        <v>1526</v>
      </c>
      <c r="C373" s="3" t="s">
        <v>3281</v>
      </c>
      <c r="D373" s="3"/>
      <c r="E373" s="48" t="str">
        <f>VLOOKUP(A373,Events!A:G,4,FALSE)</f>
        <v>Individual Consultant</v>
      </c>
      <c r="F373" s="49">
        <f>VLOOKUP(B373,Members!A:E,5,FALSE)</f>
        <v>614</v>
      </c>
      <c r="G373" s="50">
        <f>VLOOKUP(B373,Members!A:F,4,FALSE)</f>
        <v>43391</v>
      </c>
    </row>
    <row r="374" spans="1:7" ht="12.75">
      <c r="A374" s="3">
        <v>259166493</v>
      </c>
      <c r="B374" s="3" t="s">
        <v>407</v>
      </c>
      <c r="C374" s="3" t="s">
        <v>19</v>
      </c>
      <c r="D374" s="3"/>
      <c r="E374" s="48" t="str">
        <f>VLOOKUP(A374,Events!A:G,4,FALSE)</f>
        <v>Individual Consultant</v>
      </c>
      <c r="F374" s="49">
        <f>VLOOKUP(B374,Members!A:E,5,FALSE)</f>
        <v>66</v>
      </c>
      <c r="G374" s="50">
        <f>VLOOKUP(B374,Members!A:F,4,FALSE)</f>
        <v>43019</v>
      </c>
    </row>
    <row r="375" spans="1:7" ht="12.75">
      <c r="A375" s="3">
        <v>259166493</v>
      </c>
      <c r="B375" s="3" t="s">
        <v>332</v>
      </c>
      <c r="C375" s="3" t="s">
        <v>19</v>
      </c>
      <c r="D375" s="3"/>
      <c r="E375" s="48" t="str">
        <f>VLOOKUP(A375,Events!A:G,4,FALSE)</f>
        <v>Individual Consultant</v>
      </c>
      <c r="F375" s="49">
        <f>VLOOKUP(B375,Members!A:E,5,FALSE)</f>
        <v>33</v>
      </c>
      <c r="G375" s="50">
        <f>VLOOKUP(B375,Members!A:F,4,FALSE)</f>
        <v>43010</v>
      </c>
    </row>
    <row r="376" spans="1:7" ht="12.75">
      <c r="A376" s="3">
        <v>259166493</v>
      </c>
      <c r="B376" s="3" t="s">
        <v>715</v>
      </c>
      <c r="C376" s="3" t="s">
        <v>19</v>
      </c>
      <c r="D376" s="3"/>
      <c r="E376" s="48" t="str">
        <f>VLOOKUP(A376,Events!A:G,4,FALSE)</f>
        <v>Individual Consultant</v>
      </c>
      <c r="F376" s="49">
        <f>VLOOKUP(B376,Members!A:E,5,FALSE)</f>
        <v>201</v>
      </c>
      <c r="G376" s="50">
        <f>VLOOKUP(B376,Members!A:F,4,FALSE)</f>
        <v>43104</v>
      </c>
    </row>
    <row r="377" spans="1:7" ht="12.75">
      <c r="A377" s="3">
        <v>259166493</v>
      </c>
      <c r="B377" s="3" t="s">
        <v>1394</v>
      </c>
      <c r="C377" s="3" t="s">
        <v>3279</v>
      </c>
      <c r="D377" s="3"/>
      <c r="E377" s="48" t="str">
        <f>VLOOKUP(A377,Events!A:G,4,FALSE)</f>
        <v>Individual Consultant</v>
      </c>
      <c r="F377" s="49">
        <f>VLOOKUP(B377,Members!A:E,5,FALSE)</f>
        <v>539</v>
      </c>
      <c r="G377" s="50">
        <f>VLOOKUP(B377,Members!A:F,4,FALSE)</f>
        <v>43347</v>
      </c>
    </row>
    <row r="378" spans="1:7" ht="12.75">
      <c r="A378" s="3">
        <v>259166493</v>
      </c>
      <c r="B378" s="3" t="s">
        <v>834</v>
      </c>
      <c r="C378" s="3" t="s">
        <v>19</v>
      </c>
      <c r="D378" s="3"/>
      <c r="E378" s="48" t="str">
        <f>VLOOKUP(A378,Events!A:G,4,FALSE)</f>
        <v>Individual Consultant</v>
      </c>
      <c r="F378" s="49">
        <f>VLOOKUP(B378,Members!A:E,5,FALSE)</f>
        <v>257</v>
      </c>
      <c r="G378" s="50">
        <f>VLOOKUP(B378,Members!A:F,4,FALSE)</f>
        <v>43139</v>
      </c>
    </row>
    <row r="379" spans="1:7" ht="12.75">
      <c r="A379" s="3">
        <v>259166493</v>
      </c>
      <c r="B379" s="3" t="s">
        <v>551</v>
      </c>
      <c r="C379" s="3" t="s">
        <v>19</v>
      </c>
      <c r="D379" s="3"/>
      <c r="E379" s="48" t="str">
        <f>VLOOKUP(A379,Events!A:G,4,FALSE)</f>
        <v>Individual Consultant</v>
      </c>
      <c r="F379" s="49">
        <f>VLOOKUP(B379,Members!A:E,5,FALSE)</f>
        <v>127</v>
      </c>
      <c r="G379" s="50">
        <f>VLOOKUP(B379,Members!A:F,4,FALSE)</f>
        <v>43054</v>
      </c>
    </row>
    <row r="380" spans="1:7" ht="12.75">
      <c r="A380" s="3">
        <v>259166493</v>
      </c>
      <c r="B380" s="3" t="s">
        <v>341</v>
      </c>
      <c r="C380" s="3" t="s">
        <v>19</v>
      </c>
      <c r="D380" s="3"/>
      <c r="E380" s="48" t="str">
        <f>VLOOKUP(A380,Events!A:G,4,FALSE)</f>
        <v>Individual Consultant</v>
      </c>
      <c r="F380" s="49">
        <f>VLOOKUP(B380,Members!A:E,5,FALSE)</f>
        <v>37</v>
      </c>
      <c r="G380" s="50">
        <f>VLOOKUP(B380,Members!A:F,4,FALSE)</f>
        <v>43011</v>
      </c>
    </row>
    <row r="381" spans="1:7" ht="12.75">
      <c r="A381" s="3">
        <v>259166493</v>
      </c>
      <c r="B381" s="3" t="s">
        <v>709</v>
      </c>
      <c r="C381" s="3" t="s">
        <v>19</v>
      </c>
      <c r="D381" s="3"/>
      <c r="E381" s="48" t="str">
        <f>VLOOKUP(A381,Events!A:G,4,FALSE)</f>
        <v>Individual Consultant</v>
      </c>
      <c r="F381" s="49">
        <f>VLOOKUP(B381,Members!A:E,5,FALSE)</f>
        <v>199</v>
      </c>
      <c r="G381" s="50">
        <f>VLOOKUP(B381,Members!A:F,4,FALSE)</f>
        <v>43103</v>
      </c>
    </row>
    <row r="382" spans="1:7" ht="12.75">
      <c r="A382" s="3">
        <v>259166493</v>
      </c>
      <c r="B382" s="3" t="s">
        <v>451</v>
      </c>
      <c r="C382" s="3" t="s">
        <v>3279</v>
      </c>
      <c r="D382" s="3"/>
      <c r="E382" s="48" t="str">
        <f>VLOOKUP(A382,Events!A:G,4,FALSE)</f>
        <v>Individual Consultant</v>
      </c>
      <c r="F382" s="49">
        <f>VLOOKUP(B382,Members!A:E,5,FALSE)</f>
        <v>85</v>
      </c>
      <c r="G382" s="50">
        <f>VLOOKUP(B382,Members!A:F,4,FALSE)</f>
        <v>43033</v>
      </c>
    </row>
    <row r="383" spans="1:7" ht="12.75">
      <c r="A383" s="3">
        <v>259166493</v>
      </c>
      <c r="B383" s="3" t="s">
        <v>474</v>
      </c>
      <c r="C383" s="3" t="s">
        <v>3281</v>
      </c>
      <c r="D383" s="3"/>
      <c r="E383" s="48" t="str">
        <f>VLOOKUP(A383,Events!A:G,4,FALSE)</f>
        <v>Individual Consultant</v>
      </c>
      <c r="F383" s="49">
        <f>VLOOKUP(B383,Members!A:E,5,FALSE)</f>
        <v>94</v>
      </c>
      <c r="G383" s="50">
        <f>VLOOKUP(B383,Members!A:F,4,FALSE)</f>
        <v>43034</v>
      </c>
    </row>
    <row r="384" spans="1:7" ht="12.75">
      <c r="A384" s="3">
        <v>259166493</v>
      </c>
      <c r="B384" s="3" t="s">
        <v>1781</v>
      </c>
      <c r="C384" s="3" t="s">
        <v>19</v>
      </c>
      <c r="D384" s="3"/>
      <c r="E384" s="48" t="str">
        <f>VLOOKUP(A384,Events!A:G,4,FALSE)</f>
        <v>Individual Consultant</v>
      </c>
      <c r="F384" s="49">
        <f>VLOOKUP(B384,Members!A:E,5,FALSE)</f>
        <v>747</v>
      </c>
      <c r="G384" s="50">
        <f>VLOOKUP(B384,Members!A:F,4,FALSE)</f>
        <v>43531</v>
      </c>
    </row>
    <row r="385" spans="1:7" ht="12.75">
      <c r="A385" s="3">
        <v>259166493</v>
      </c>
      <c r="B385" s="3" t="s">
        <v>583</v>
      </c>
      <c r="C385" s="3" t="s">
        <v>3279</v>
      </c>
      <c r="D385" s="3"/>
      <c r="E385" s="48" t="str">
        <f>VLOOKUP(A385,Events!A:G,4,FALSE)</f>
        <v>Individual Consultant</v>
      </c>
      <c r="F385" s="49">
        <f>VLOOKUP(B385,Members!A:E,5,FALSE)</f>
        <v>142</v>
      </c>
      <c r="G385" s="50">
        <f>VLOOKUP(B385,Members!A:F,4,FALSE)</f>
        <v>43065</v>
      </c>
    </row>
    <row r="386" spans="1:7" ht="12.75">
      <c r="A386" s="3">
        <v>259166493</v>
      </c>
      <c r="B386" s="3" t="s">
        <v>1652</v>
      </c>
      <c r="C386" s="3" t="s">
        <v>19</v>
      </c>
      <c r="D386" s="3"/>
      <c r="E386" s="48" t="str">
        <f>VLOOKUP(A386,Events!A:G,4,FALSE)</f>
        <v>Individual Consultant</v>
      </c>
      <c r="F386" s="49">
        <f>VLOOKUP(B386,Members!A:E,5,FALSE)</f>
        <v>677</v>
      </c>
      <c r="G386" s="50">
        <f>VLOOKUP(B386,Members!A:F,4,FALSE)</f>
        <v>43463</v>
      </c>
    </row>
    <row r="387" spans="1:7" ht="12.75">
      <c r="A387" s="3">
        <v>259166493</v>
      </c>
      <c r="B387" s="3" t="s">
        <v>1296</v>
      </c>
      <c r="C387" s="3" t="s">
        <v>19</v>
      </c>
      <c r="D387" s="3"/>
      <c r="E387" s="48" t="str">
        <f>VLOOKUP(A387,Events!A:G,4,FALSE)</f>
        <v>Individual Consultant</v>
      </c>
      <c r="F387" s="49">
        <f>VLOOKUP(B387,Members!A:E,5,FALSE)</f>
        <v>489</v>
      </c>
      <c r="G387" s="50">
        <f>VLOOKUP(B387,Members!A:F,4,FALSE)</f>
        <v>43312</v>
      </c>
    </row>
    <row r="388" spans="1:7" ht="12.75">
      <c r="A388" s="3">
        <v>259166493</v>
      </c>
      <c r="B388" s="3" t="s">
        <v>1773</v>
      </c>
      <c r="C388" s="3" t="s">
        <v>19</v>
      </c>
      <c r="D388" s="3"/>
      <c r="E388" s="48" t="str">
        <f>VLOOKUP(A388,Events!A:G,4,FALSE)</f>
        <v>Individual Consultant</v>
      </c>
      <c r="F388" s="49">
        <f>VLOOKUP(B388,Members!A:E,5,FALSE)</f>
        <v>744</v>
      </c>
      <c r="G388" s="50">
        <f>VLOOKUP(B388,Members!A:F,4,FALSE)</f>
        <v>43528</v>
      </c>
    </row>
    <row r="389" spans="1:7" ht="12.75">
      <c r="A389" s="3">
        <v>259166493</v>
      </c>
      <c r="B389" s="3" t="s">
        <v>1481</v>
      </c>
      <c r="C389" s="3" t="s">
        <v>19</v>
      </c>
      <c r="D389" s="3"/>
      <c r="E389" s="48" t="str">
        <f>VLOOKUP(A389,Events!A:G,4,FALSE)</f>
        <v>Individual Consultant</v>
      </c>
      <c r="F389" s="49">
        <f>VLOOKUP(B389,Members!A:E,5,FALSE)</f>
        <v>592</v>
      </c>
      <c r="G389" s="50">
        <f>VLOOKUP(B389,Members!A:F,4,FALSE)</f>
        <v>43375</v>
      </c>
    </row>
    <row r="390" spans="1:7" ht="12.75">
      <c r="A390" s="3">
        <v>259166493</v>
      </c>
      <c r="B390" s="3" t="s">
        <v>1281</v>
      </c>
      <c r="C390" s="3" t="s">
        <v>19</v>
      </c>
      <c r="D390" s="3"/>
      <c r="E390" s="48" t="str">
        <f>VLOOKUP(A390,Events!A:G,4,FALSE)</f>
        <v>Individual Consultant</v>
      </c>
      <c r="F390" s="49">
        <f>VLOOKUP(B390,Members!A:E,5,FALSE)</f>
        <v>478</v>
      </c>
      <c r="G390" s="50">
        <f>VLOOKUP(B390,Members!A:F,4,FALSE)</f>
        <v>43307</v>
      </c>
    </row>
    <row r="391" spans="1:7" ht="12.75">
      <c r="A391" s="3">
        <v>259166493</v>
      </c>
      <c r="B391" s="3" t="s">
        <v>375</v>
      </c>
      <c r="C391" s="3" t="s">
        <v>19</v>
      </c>
      <c r="D391" s="3"/>
      <c r="E391" s="48" t="str">
        <f>VLOOKUP(A391,Events!A:G,4,FALSE)</f>
        <v>Individual Consultant</v>
      </c>
      <c r="F391" s="49">
        <f>VLOOKUP(B391,Members!A:E,5,FALSE)</f>
        <v>51</v>
      </c>
      <c r="G391" s="50">
        <f>VLOOKUP(B391,Members!A:F,4,FALSE)</f>
        <v>43012</v>
      </c>
    </row>
    <row r="392" spans="1:7" ht="12.75">
      <c r="A392" s="3">
        <v>259166493</v>
      </c>
      <c r="B392" s="3" t="s">
        <v>1321</v>
      </c>
      <c r="C392" s="3" t="s">
        <v>19</v>
      </c>
      <c r="D392" s="3"/>
      <c r="E392" s="48" t="str">
        <f>VLOOKUP(A392,Events!A:G,4,FALSE)</f>
        <v>Individual Consultant</v>
      </c>
      <c r="F392" s="49">
        <f>VLOOKUP(B392,Members!A:E,5,FALSE)</f>
        <v>502</v>
      </c>
      <c r="G392" s="50">
        <f>VLOOKUP(B392,Members!A:F,4,FALSE)</f>
        <v>43317</v>
      </c>
    </row>
    <row r="393" spans="1:7" ht="12.75">
      <c r="A393" s="3">
        <v>259166493</v>
      </c>
      <c r="B393" s="3" t="s">
        <v>1617</v>
      </c>
      <c r="C393" s="3" t="s">
        <v>19</v>
      </c>
      <c r="D393" s="3"/>
      <c r="E393" s="48" t="str">
        <f>VLOOKUP(A393,Events!A:G,4,FALSE)</f>
        <v>Individual Consultant</v>
      </c>
      <c r="F393" s="49">
        <f>VLOOKUP(B393,Members!A:E,5,FALSE)</f>
        <v>659</v>
      </c>
      <c r="G393" s="50">
        <f>VLOOKUP(B393,Members!A:F,4,FALSE)</f>
        <v>43437</v>
      </c>
    </row>
    <row r="394" spans="1:7" ht="12.75">
      <c r="A394" s="3">
        <v>259166493</v>
      </c>
      <c r="B394" s="3" t="s">
        <v>724</v>
      </c>
      <c r="C394" s="3" t="s">
        <v>3281</v>
      </c>
      <c r="D394" s="3"/>
      <c r="E394" s="48" t="str">
        <f>VLOOKUP(A394,Events!A:G,4,FALSE)</f>
        <v>Individual Consultant</v>
      </c>
      <c r="F394" s="49">
        <f>VLOOKUP(B394,Members!A:E,5,FALSE)</f>
        <v>206</v>
      </c>
      <c r="G394" s="50">
        <f>VLOOKUP(B394,Members!A:F,4,FALSE)</f>
        <v>43108</v>
      </c>
    </row>
    <row r="395" spans="1:7" ht="12.75">
      <c r="A395" s="3">
        <v>259166493</v>
      </c>
      <c r="B395" s="3" t="s">
        <v>1171</v>
      </c>
      <c r="C395" s="3" t="s">
        <v>3279</v>
      </c>
      <c r="D395" s="3"/>
      <c r="E395" s="48" t="str">
        <f>VLOOKUP(A395,Events!A:G,4,FALSE)</f>
        <v>Individual Consultant</v>
      </c>
      <c r="F395" s="49">
        <f>VLOOKUP(B395,Members!A:E,5,FALSE)</f>
        <v>422</v>
      </c>
      <c r="G395" s="50">
        <f>VLOOKUP(B395,Members!A:F,4,FALSE)</f>
        <v>43258</v>
      </c>
    </row>
    <row r="396" spans="1:7" ht="12.75">
      <c r="A396" s="3">
        <v>259929493</v>
      </c>
      <c r="B396" s="3" t="s">
        <v>1825</v>
      </c>
      <c r="C396" s="3" t="s">
        <v>3279</v>
      </c>
      <c r="D396" s="3"/>
      <c r="E396" s="48" t="str">
        <f>VLOOKUP(A396,Events!A:G,4,FALSE)</f>
        <v>DMARC</v>
      </c>
      <c r="F396" s="49">
        <f>VLOOKUP(B396,Members!A:E,5,FALSE)</f>
        <v>767</v>
      </c>
      <c r="G396" s="50">
        <f>VLOOKUP(B396,Members!A:F,4,FALSE)</f>
        <v>43553</v>
      </c>
    </row>
    <row r="397" spans="1:7" ht="12.75">
      <c r="A397" s="3">
        <v>259929493</v>
      </c>
      <c r="B397" s="3" t="s">
        <v>1836</v>
      </c>
      <c r="C397" s="3" t="s">
        <v>19</v>
      </c>
      <c r="D397" s="3"/>
      <c r="E397" s="48" t="str">
        <f>VLOOKUP(A397,Events!A:G,4,FALSE)</f>
        <v>DMARC</v>
      </c>
      <c r="F397" s="49">
        <f>VLOOKUP(B397,Members!A:E,5,FALSE)</f>
        <v>773</v>
      </c>
      <c r="G397" s="50">
        <f>VLOOKUP(B397,Members!A:F,4,FALSE)</f>
        <v>43557</v>
      </c>
    </row>
    <row r="398" spans="1:7" ht="12.75">
      <c r="A398" s="3">
        <v>259929493</v>
      </c>
      <c r="B398" s="3" t="s">
        <v>438</v>
      </c>
      <c r="C398" s="3" t="s">
        <v>3281</v>
      </c>
      <c r="D398" s="3"/>
      <c r="E398" s="48" t="str">
        <f>VLOOKUP(A398,Events!A:G,4,FALSE)</f>
        <v>DMARC</v>
      </c>
      <c r="F398" s="49">
        <f>VLOOKUP(B398,Members!A:E,5,FALSE)</f>
        <v>79</v>
      </c>
      <c r="G398" s="50">
        <f>VLOOKUP(B398,Members!A:F,4,FALSE)</f>
        <v>43033</v>
      </c>
    </row>
    <row r="399" spans="1:7" ht="12.75">
      <c r="A399" s="3">
        <v>259929493</v>
      </c>
      <c r="B399" s="3" t="s">
        <v>236</v>
      </c>
      <c r="C399" s="3" t="s">
        <v>3279</v>
      </c>
      <c r="D399" s="3"/>
      <c r="E399" s="48" t="str">
        <f>VLOOKUP(A399,Events!A:G,4,FALSE)</f>
        <v>DMARC</v>
      </c>
      <c r="F399" s="49">
        <f>VLOOKUP(B399,Members!A:E,5,FALSE)</f>
        <v>3</v>
      </c>
      <c r="G399" s="50">
        <f>VLOOKUP(B399,Members!A:F,4,FALSE)</f>
        <v>43007</v>
      </c>
    </row>
    <row r="400" spans="1:7" ht="12.75">
      <c r="A400" s="3">
        <v>259929493</v>
      </c>
      <c r="B400" s="3" t="s">
        <v>1027</v>
      </c>
      <c r="C400" s="3" t="s">
        <v>19</v>
      </c>
      <c r="D400" s="3"/>
      <c r="E400" s="48" t="str">
        <f>VLOOKUP(A400,Events!A:G,4,FALSE)</f>
        <v>DMARC</v>
      </c>
      <c r="F400" s="49">
        <f>VLOOKUP(B400,Members!A:E,5,FALSE)</f>
        <v>345</v>
      </c>
      <c r="G400" s="50">
        <f>VLOOKUP(B400,Members!A:F,4,FALSE)</f>
        <v>43214</v>
      </c>
    </row>
    <row r="401" spans="1:7" ht="12.75">
      <c r="A401" s="3">
        <v>259929493</v>
      </c>
      <c r="B401" s="3" t="s">
        <v>1477</v>
      </c>
      <c r="C401" s="3" t="s">
        <v>19</v>
      </c>
      <c r="D401" s="3"/>
      <c r="E401" s="48" t="str">
        <f>VLOOKUP(A401,Events!A:G,4,FALSE)</f>
        <v>DMARC</v>
      </c>
      <c r="F401" s="49">
        <f>VLOOKUP(B401,Members!A:E,5,FALSE)</f>
        <v>589</v>
      </c>
      <c r="G401" s="50">
        <f>VLOOKUP(B401,Members!A:F,4,FALSE)</f>
        <v>43375</v>
      </c>
    </row>
    <row r="402" spans="1:7" ht="12.75">
      <c r="A402" s="3">
        <v>259929493</v>
      </c>
      <c r="B402" s="3" t="s">
        <v>1390</v>
      </c>
      <c r="C402" s="3" t="s">
        <v>19</v>
      </c>
      <c r="D402" s="3"/>
      <c r="E402" s="48" t="str">
        <f>VLOOKUP(A402,Events!A:G,4,FALSE)</f>
        <v>DMARC</v>
      </c>
      <c r="F402" s="49">
        <f>VLOOKUP(B402,Members!A:E,5,FALSE)</f>
        <v>536</v>
      </c>
      <c r="G402" s="50">
        <f>VLOOKUP(B402,Members!A:F,4,FALSE)</f>
        <v>43342</v>
      </c>
    </row>
    <row r="403" spans="1:7" ht="12.75">
      <c r="A403" s="3">
        <v>259929493</v>
      </c>
      <c r="B403" s="3" t="s">
        <v>681</v>
      </c>
      <c r="C403" s="3" t="s">
        <v>19</v>
      </c>
      <c r="D403" s="3"/>
      <c r="E403" s="48" t="str">
        <f>VLOOKUP(A403,Events!A:G,4,FALSE)</f>
        <v>DMARC</v>
      </c>
      <c r="F403" s="49">
        <f>VLOOKUP(B403,Members!A:E,5,FALSE)</f>
        <v>185</v>
      </c>
      <c r="G403" s="50">
        <f>VLOOKUP(B403,Members!A:F,4,FALSE)</f>
        <v>43101</v>
      </c>
    </row>
    <row r="404" spans="1:7" ht="12.75">
      <c r="A404" s="3">
        <v>259929493</v>
      </c>
      <c r="B404" s="3" t="s">
        <v>49</v>
      </c>
      <c r="C404" s="3" t="s">
        <v>19</v>
      </c>
      <c r="D404" s="3"/>
      <c r="E404" s="48" t="str">
        <f>VLOOKUP(A404,Events!A:G,4,FALSE)</f>
        <v>DMARC</v>
      </c>
      <c r="F404" s="49" t="str">
        <f>VLOOKUP(B404,Members!A:E,5,FALSE)</f>
        <v>008</v>
      </c>
      <c r="G404" s="50">
        <f>VLOOKUP(B404,Members!A:F,4,FALSE)</f>
        <v>2</v>
      </c>
    </row>
    <row r="405" spans="1:7" ht="12.75">
      <c r="A405" s="3">
        <v>259929493</v>
      </c>
      <c r="B405" s="3" t="s">
        <v>1428</v>
      </c>
      <c r="C405" s="3" t="s">
        <v>3279</v>
      </c>
      <c r="D405" s="3"/>
      <c r="E405" s="48" t="str">
        <f>VLOOKUP(A405,Events!A:G,4,FALSE)</f>
        <v>DMARC</v>
      </c>
      <c r="F405" s="49">
        <f>VLOOKUP(B405,Members!A:E,5,FALSE)</f>
        <v>561</v>
      </c>
      <c r="G405" s="50">
        <f>VLOOKUP(B405,Members!A:F,4,FALSE)</f>
        <v>43360</v>
      </c>
    </row>
    <row r="406" spans="1:7" ht="12.75">
      <c r="A406" s="3">
        <v>259929493</v>
      </c>
      <c r="B406" s="3" t="s">
        <v>1235</v>
      </c>
      <c r="C406" s="3" t="s">
        <v>19</v>
      </c>
      <c r="D406" s="3"/>
      <c r="E406" s="48" t="str">
        <f>VLOOKUP(A406,Events!A:G,4,FALSE)</f>
        <v>DMARC</v>
      </c>
      <c r="F406" s="49">
        <f>VLOOKUP(B406,Members!A:E,5,FALSE)</f>
        <v>455</v>
      </c>
      <c r="G406" s="50">
        <f>VLOOKUP(B406,Members!A:F,4,FALSE)</f>
        <v>43291</v>
      </c>
    </row>
    <row r="407" spans="1:7" ht="12.75">
      <c r="A407" s="3">
        <v>259929493</v>
      </c>
      <c r="B407" s="3" t="s">
        <v>690</v>
      </c>
      <c r="C407" s="3" t="s">
        <v>3279</v>
      </c>
      <c r="D407" s="3"/>
      <c r="E407" s="48" t="str">
        <f>VLOOKUP(A407,Events!A:G,4,FALSE)</f>
        <v>DMARC</v>
      </c>
      <c r="F407" s="49">
        <f>VLOOKUP(B407,Members!A:E,5,FALSE)</f>
        <v>190</v>
      </c>
      <c r="G407" s="50">
        <f>VLOOKUP(B407,Members!A:F,4,FALSE)</f>
        <v>43103</v>
      </c>
    </row>
    <row r="408" spans="1:7" ht="12.75">
      <c r="A408" s="3">
        <v>259929493</v>
      </c>
      <c r="B408" s="3" t="s">
        <v>1207</v>
      </c>
      <c r="C408" s="3" t="s">
        <v>19</v>
      </c>
      <c r="D408" s="3"/>
      <c r="E408" s="48" t="str">
        <f>VLOOKUP(A408,Events!A:G,4,FALSE)</f>
        <v>DMARC</v>
      </c>
      <c r="F408" s="49">
        <f>VLOOKUP(B408,Members!A:E,5,FALSE)</f>
        <v>441</v>
      </c>
      <c r="G408" s="50">
        <f>VLOOKUP(B408,Members!A:F,4,FALSE)</f>
        <v>43281</v>
      </c>
    </row>
    <row r="409" spans="1:7" ht="12.75">
      <c r="A409" s="3">
        <v>259929493</v>
      </c>
      <c r="B409" s="13" t="s">
        <v>3283</v>
      </c>
      <c r="C409" s="3" t="s">
        <v>19</v>
      </c>
      <c r="D409" s="3"/>
      <c r="E409" s="48" t="str">
        <f>VLOOKUP(A409,Events!A:G,4,FALSE)</f>
        <v>DMARC</v>
      </c>
      <c r="F409" s="49" t="e">
        <f>VLOOKUP(B409,Members!A:E,5,FALSE)</f>
        <v>#N/A</v>
      </c>
      <c r="G409" s="50" t="e">
        <f>VLOOKUP(B409,Members!A:F,4,FALSE)</f>
        <v>#N/A</v>
      </c>
    </row>
    <row r="410" spans="1:7" ht="12.75">
      <c r="A410" s="3">
        <v>259929493</v>
      </c>
      <c r="B410" s="3" t="s">
        <v>869</v>
      </c>
      <c r="C410" s="3" t="s">
        <v>3279</v>
      </c>
      <c r="D410" s="3"/>
      <c r="E410" s="48" t="str">
        <f>VLOOKUP(A410,Events!A:G,4,FALSE)</f>
        <v>DMARC</v>
      </c>
      <c r="F410" s="49">
        <f>VLOOKUP(B410,Members!A:E,5,FALSE)</f>
        <v>273</v>
      </c>
      <c r="G410" s="50">
        <f>VLOOKUP(B410,Members!A:F,4,FALSE)</f>
        <v>43153</v>
      </c>
    </row>
    <row r="411" spans="1:7" ht="12.75">
      <c r="A411" s="3">
        <v>259929493</v>
      </c>
      <c r="B411" s="13" t="s">
        <v>3280</v>
      </c>
      <c r="C411" s="3" t="s">
        <v>19</v>
      </c>
      <c r="D411" s="3"/>
      <c r="E411" s="48" t="str">
        <f>VLOOKUP(A411,Events!A:G,4,FALSE)</f>
        <v>DMARC</v>
      </c>
      <c r="F411" s="49" t="e">
        <f>VLOOKUP(B411,Members!A:E,5,FALSE)</f>
        <v>#N/A</v>
      </c>
      <c r="G411" s="50" t="e">
        <f>VLOOKUP(B411,Members!A:F,4,FALSE)</f>
        <v>#N/A</v>
      </c>
    </row>
    <row r="412" spans="1:7" ht="12.75">
      <c r="A412" s="3">
        <v>259929493</v>
      </c>
      <c r="B412" s="3" t="s">
        <v>907</v>
      </c>
      <c r="C412" s="3" t="s">
        <v>3279</v>
      </c>
      <c r="D412" s="3"/>
      <c r="E412" s="48" t="str">
        <f>VLOOKUP(A412,Events!A:G,4,FALSE)</f>
        <v>DMARC</v>
      </c>
      <c r="F412" s="49">
        <f>VLOOKUP(B412,Members!A:E,5,FALSE)</f>
        <v>290</v>
      </c>
      <c r="G412" s="50">
        <f>VLOOKUP(B412,Members!A:F,4,FALSE)</f>
        <v>43168</v>
      </c>
    </row>
    <row r="413" spans="1:7" ht="12.75">
      <c r="A413" s="3">
        <v>259929493</v>
      </c>
      <c r="B413" s="3" t="s">
        <v>663</v>
      </c>
      <c r="C413" s="3" t="s">
        <v>3281</v>
      </c>
      <c r="D413" s="3"/>
      <c r="E413" s="48" t="str">
        <f>VLOOKUP(A413,Events!A:G,4,FALSE)</f>
        <v>DMARC</v>
      </c>
      <c r="F413" s="49">
        <f>VLOOKUP(B413,Members!A:E,5,FALSE)</f>
        <v>177</v>
      </c>
      <c r="G413" s="50">
        <f>VLOOKUP(B413,Members!A:F,4,FALSE)</f>
        <v>43094</v>
      </c>
    </row>
    <row r="414" spans="1:7" ht="12.75">
      <c r="A414" s="3">
        <v>259929493</v>
      </c>
      <c r="B414" s="3" t="s">
        <v>572</v>
      </c>
      <c r="C414" s="3" t="s">
        <v>19</v>
      </c>
      <c r="D414" s="3"/>
      <c r="E414" s="48" t="str">
        <f>VLOOKUP(A414,Events!A:G,4,FALSE)</f>
        <v>DMARC</v>
      </c>
      <c r="F414" s="49">
        <f>VLOOKUP(B414,Members!A:E,5,FALSE)</f>
        <v>137</v>
      </c>
      <c r="G414" s="50">
        <f>VLOOKUP(B414,Members!A:F,4,FALSE)</f>
        <v>43064</v>
      </c>
    </row>
    <row r="415" spans="1:7" ht="12.75">
      <c r="A415" s="3">
        <v>259929493</v>
      </c>
      <c r="B415" s="3" t="s">
        <v>457</v>
      </c>
      <c r="C415" s="3" t="s">
        <v>3279</v>
      </c>
      <c r="D415" s="3"/>
      <c r="E415" s="48" t="str">
        <f>VLOOKUP(A415,Events!A:G,4,FALSE)</f>
        <v>DMARC</v>
      </c>
      <c r="F415" s="49">
        <f>VLOOKUP(B415,Members!A:E,5,FALSE)</f>
        <v>87</v>
      </c>
      <c r="G415" s="50">
        <f>VLOOKUP(B415,Members!A:F,4,FALSE)</f>
        <v>43034</v>
      </c>
    </row>
    <row r="416" spans="1:7" ht="12.75">
      <c r="A416" s="3">
        <v>259929493</v>
      </c>
      <c r="B416" s="3" t="s">
        <v>1597</v>
      </c>
      <c r="C416" s="3" t="s">
        <v>19</v>
      </c>
      <c r="D416" s="3"/>
      <c r="E416" s="48" t="str">
        <f>VLOOKUP(A416,Events!A:G,4,FALSE)</f>
        <v>DMARC</v>
      </c>
      <c r="F416" s="49">
        <f>VLOOKUP(B416,Members!A:E,5,FALSE)</f>
        <v>650</v>
      </c>
      <c r="G416" s="50">
        <f>VLOOKUP(B416,Members!A:F,4,FALSE)</f>
        <v>43430</v>
      </c>
    </row>
    <row r="417" spans="1:7" ht="12.75">
      <c r="A417" s="3">
        <v>259929493</v>
      </c>
      <c r="B417" s="3" t="s">
        <v>1854</v>
      </c>
      <c r="C417" s="3" t="s">
        <v>3279</v>
      </c>
      <c r="D417" s="3"/>
      <c r="E417" s="48" t="str">
        <f>VLOOKUP(A417,Events!A:G,4,FALSE)</f>
        <v>DMARC</v>
      </c>
      <c r="F417" s="49">
        <f>VLOOKUP(B417,Members!A:E,5,FALSE)</f>
        <v>782</v>
      </c>
      <c r="G417" s="50">
        <f>VLOOKUP(B417,Members!A:F,4,FALSE)</f>
        <v>43563</v>
      </c>
    </row>
    <row r="418" spans="1:7" ht="12.75">
      <c r="A418" s="3">
        <v>259929493</v>
      </c>
      <c r="B418" s="3" t="s">
        <v>694</v>
      </c>
      <c r="C418" s="3" t="s">
        <v>19</v>
      </c>
      <c r="D418" s="3"/>
      <c r="E418" s="48" t="str">
        <f>VLOOKUP(A418,Events!A:G,4,FALSE)</f>
        <v>DMARC</v>
      </c>
      <c r="F418" s="49">
        <f>VLOOKUP(B418,Members!A:E,5,FALSE)</f>
        <v>192</v>
      </c>
      <c r="G418" s="50">
        <f>VLOOKUP(B418,Members!A:F,4,FALSE)</f>
        <v>43103</v>
      </c>
    </row>
    <row r="419" spans="1:7" ht="12.75">
      <c r="A419" s="3">
        <v>259929493</v>
      </c>
      <c r="B419" s="3" t="s">
        <v>685</v>
      </c>
      <c r="C419" s="3" t="s">
        <v>3281</v>
      </c>
      <c r="D419" s="3"/>
      <c r="E419" s="48" t="str">
        <f>VLOOKUP(A419,Events!A:G,4,FALSE)</f>
        <v>DMARC</v>
      </c>
      <c r="F419" s="49">
        <f>VLOOKUP(B419,Members!A:E,5,FALSE)</f>
        <v>187</v>
      </c>
      <c r="G419" s="50">
        <f>VLOOKUP(B419,Members!A:F,4,FALSE)</f>
        <v>43102</v>
      </c>
    </row>
    <row r="420" spans="1:7" ht="12.75">
      <c r="A420" s="3">
        <v>259929493</v>
      </c>
      <c r="B420" s="3" t="s">
        <v>745</v>
      </c>
      <c r="C420" s="3" t="s">
        <v>19</v>
      </c>
      <c r="D420" s="3"/>
      <c r="E420" s="48" t="str">
        <f>VLOOKUP(A420,Events!A:G,4,FALSE)</f>
        <v>DMARC</v>
      </c>
      <c r="F420" s="49">
        <f>VLOOKUP(B420,Members!A:E,5,FALSE)</f>
        <v>215</v>
      </c>
      <c r="G420" s="50">
        <f>VLOOKUP(B420,Members!A:F,4,FALSE)</f>
        <v>43116</v>
      </c>
    </row>
    <row r="421" spans="1:7" ht="12.75">
      <c r="A421" s="3">
        <v>259929493</v>
      </c>
      <c r="B421" s="13" t="s">
        <v>1855</v>
      </c>
      <c r="C421" s="3" t="s">
        <v>19</v>
      </c>
      <c r="D421" s="3"/>
      <c r="E421" s="48" t="str">
        <f>VLOOKUP(A421,Events!A:G,4,FALSE)</f>
        <v>DMARC</v>
      </c>
      <c r="F421" s="49">
        <f>VLOOKUP(B421,Members!A:E,5,FALSE)</f>
        <v>783</v>
      </c>
      <c r="G421" s="50">
        <f>VLOOKUP(B421,Members!A:F,4,FALSE)</f>
        <v>43563</v>
      </c>
    </row>
    <row r="422" spans="1:7" ht="12.75">
      <c r="A422" s="3">
        <v>259929493</v>
      </c>
      <c r="B422" s="3" t="s">
        <v>1290</v>
      </c>
      <c r="C422" s="3" t="s">
        <v>3281</v>
      </c>
      <c r="D422" s="3"/>
      <c r="E422" s="48" t="str">
        <f>VLOOKUP(A422,Events!A:G,4,FALSE)</f>
        <v>DMARC</v>
      </c>
      <c r="F422" s="49">
        <f>VLOOKUP(B422,Members!A:E,5,FALSE)</f>
        <v>484</v>
      </c>
      <c r="G422" s="50">
        <f>VLOOKUP(B422,Members!A:F,4,FALSE)</f>
        <v>43311</v>
      </c>
    </row>
    <row r="423" spans="1:7" ht="12.75">
      <c r="A423" s="3">
        <v>259929493</v>
      </c>
      <c r="B423" s="3" t="s">
        <v>241</v>
      </c>
      <c r="C423" s="3" t="s">
        <v>3279</v>
      </c>
      <c r="D423" s="3"/>
      <c r="E423" s="48" t="str">
        <f>VLOOKUP(A423,Events!A:G,4,FALSE)</f>
        <v>DMARC</v>
      </c>
      <c r="F423" s="49">
        <f>VLOOKUP(B423,Members!A:E,5,FALSE)</f>
        <v>4</v>
      </c>
      <c r="G423" s="50">
        <f>VLOOKUP(B423,Members!A:F,4,FALSE)</f>
        <v>43007</v>
      </c>
    </row>
    <row r="424" spans="1:7" ht="12.75">
      <c r="A424" s="3">
        <v>259929493</v>
      </c>
      <c r="B424" s="3" t="s">
        <v>1328</v>
      </c>
      <c r="C424" s="3" t="s">
        <v>19</v>
      </c>
      <c r="D424" s="3"/>
      <c r="E424" s="48" t="str">
        <f>VLOOKUP(A424,Events!A:G,4,FALSE)</f>
        <v>DMARC</v>
      </c>
      <c r="F424" s="49">
        <f>VLOOKUP(B424,Members!A:E,5,FALSE)</f>
        <v>505</v>
      </c>
      <c r="G424" s="50">
        <f>VLOOKUP(B424,Members!A:F,4,FALSE)</f>
        <v>43319</v>
      </c>
    </row>
    <row r="425" spans="1:7" ht="12.75">
      <c r="A425" s="3">
        <v>259929493</v>
      </c>
      <c r="B425" s="3" t="s">
        <v>1768</v>
      </c>
      <c r="C425" s="3" t="s">
        <v>3279</v>
      </c>
      <c r="D425" s="3"/>
      <c r="E425" s="48" t="str">
        <f>VLOOKUP(A425,Events!A:G,4,FALSE)</f>
        <v>DMARC</v>
      </c>
      <c r="F425" s="49">
        <f>VLOOKUP(B425,Members!A:E,5,FALSE)</f>
        <v>741</v>
      </c>
      <c r="G425" s="50">
        <f>VLOOKUP(B425,Members!A:F,4,FALSE)</f>
        <v>43526</v>
      </c>
    </row>
    <row r="426" spans="1:7" ht="12.75">
      <c r="A426" s="3">
        <v>259929493</v>
      </c>
      <c r="B426" s="3" t="s">
        <v>1551</v>
      </c>
      <c r="C426" s="3" t="s">
        <v>3279</v>
      </c>
      <c r="D426" s="3"/>
      <c r="E426" s="48" t="str">
        <f>VLOOKUP(A426,Events!A:G,4,FALSE)</f>
        <v>DMARC</v>
      </c>
      <c r="F426" s="49">
        <f>VLOOKUP(B426,Members!A:E,5,FALSE)</f>
        <v>627</v>
      </c>
      <c r="G426" s="50">
        <f>VLOOKUP(B426,Members!A:F,4,FALSE)</f>
        <v>43401</v>
      </c>
    </row>
    <row r="427" spans="1:7" ht="12.75">
      <c r="A427" s="3">
        <v>259929493</v>
      </c>
      <c r="B427" s="3" t="s">
        <v>641</v>
      </c>
      <c r="C427" s="3" t="s">
        <v>19</v>
      </c>
      <c r="D427" s="3"/>
      <c r="E427" s="48" t="str">
        <f>VLOOKUP(A427,Events!A:G,4,FALSE)</f>
        <v>DMARC</v>
      </c>
      <c r="F427" s="49">
        <f>VLOOKUP(B427,Members!A:E,5,FALSE)</f>
        <v>167</v>
      </c>
      <c r="G427" s="50">
        <f>VLOOKUP(B427,Members!A:F,4,FALSE)</f>
        <v>43083</v>
      </c>
    </row>
    <row r="428" spans="1:7" ht="12.75">
      <c r="A428" s="3">
        <v>259929493</v>
      </c>
      <c r="B428" s="3" t="s">
        <v>950</v>
      </c>
      <c r="C428" s="3" t="s">
        <v>3279</v>
      </c>
      <c r="D428" s="3"/>
      <c r="E428" s="48" t="str">
        <f>VLOOKUP(A428,Events!A:G,4,FALSE)</f>
        <v>DMARC</v>
      </c>
      <c r="F428" s="49">
        <f>VLOOKUP(B428,Members!A:E,5,FALSE)</f>
        <v>307</v>
      </c>
      <c r="G428" s="50">
        <f>VLOOKUP(B428,Members!A:F,4,FALSE)</f>
        <v>43181</v>
      </c>
    </row>
    <row r="429" spans="1:7" ht="12.75">
      <c r="A429" s="3">
        <v>259929493</v>
      </c>
      <c r="B429" s="3" t="s">
        <v>336</v>
      </c>
      <c r="C429" s="3" t="s">
        <v>19</v>
      </c>
      <c r="D429" s="3"/>
      <c r="E429" s="48" t="str">
        <f>VLOOKUP(A429,Events!A:G,4,FALSE)</f>
        <v>DMARC</v>
      </c>
      <c r="F429" s="49">
        <f>VLOOKUP(B429,Members!A:E,5,FALSE)</f>
        <v>35</v>
      </c>
      <c r="G429" s="50">
        <f>VLOOKUP(B429,Members!A:F,4,FALSE)</f>
        <v>43011</v>
      </c>
    </row>
    <row r="430" spans="1:7" ht="12.75">
      <c r="A430" s="3">
        <v>259929493</v>
      </c>
      <c r="B430" s="3" t="s">
        <v>1789</v>
      </c>
      <c r="C430" s="3" t="s">
        <v>19</v>
      </c>
      <c r="D430" s="3"/>
      <c r="E430" s="48" t="str">
        <f>VLOOKUP(A430,Events!A:G,4,FALSE)</f>
        <v>DMARC</v>
      </c>
      <c r="F430" s="49">
        <f>VLOOKUP(B430,Members!A:E,5,FALSE)</f>
        <v>751</v>
      </c>
      <c r="G430" s="50">
        <f>VLOOKUP(B430,Members!A:F,4,FALSE)</f>
        <v>43535</v>
      </c>
    </row>
    <row r="431" spans="1:7" ht="12.75">
      <c r="A431" s="3">
        <v>259929493</v>
      </c>
      <c r="B431" s="3" t="s">
        <v>1021</v>
      </c>
      <c r="C431" s="3" t="s">
        <v>3279</v>
      </c>
      <c r="D431" s="3"/>
      <c r="E431" s="48" t="str">
        <f>VLOOKUP(A431,Events!A:G,4,FALSE)</f>
        <v>DMARC</v>
      </c>
      <c r="F431" s="49">
        <f>VLOOKUP(B431,Members!A:E,5,FALSE)</f>
        <v>343</v>
      </c>
      <c r="G431" s="50">
        <f>VLOOKUP(B431,Members!A:F,4,FALSE)</f>
        <v>43210</v>
      </c>
    </row>
    <row r="432" spans="1:7" ht="12.75">
      <c r="A432" s="3">
        <v>259929493</v>
      </c>
      <c r="B432" s="3" t="s">
        <v>1376</v>
      </c>
      <c r="C432" s="3" t="s">
        <v>3279</v>
      </c>
      <c r="D432" s="3"/>
      <c r="E432" s="48" t="str">
        <f>VLOOKUP(A432,Events!A:G,4,FALSE)</f>
        <v>DMARC</v>
      </c>
      <c r="F432" s="49">
        <f>VLOOKUP(B432,Members!A:E,5,FALSE)</f>
        <v>528</v>
      </c>
      <c r="G432" s="50">
        <f>VLOOKUP(B432,Members!A:F,4,FALSE)</f>
        <v>43334</v>
      </c>
    </row>
    <row r="433" spans="1:7" ht="12.75">
      <c r="A433" s="3">
        <v>259929493</v>
      </c>
      <c r="B433" s="3" t="s">
        <v>530</v>
      </c>
      <c r="C433" s="3" t="s">
        <v>19</v>
      </c>
      <c r="D433" s="3"/>
      <c r="E433" s="48" t="str">
        <f>VLOOKUP(A433,Events!A:G,4,FALSE)</f>
        <v>DMARC</v>
      </c>
      <c r="F433" s="49">
        <f>VLOOKUP(B433,Members!A:E,5,FALSE)</f>
        <v>117</v>
      </c>
      <c r="G433" s="50">
        <f>VLOOKUP(B433,Members!A:F,4,FALSE)</f>
        <v>43048</v>
      </c>
    </row>
    <row r="434" spans="1:7" ht="12.75">
      <c r="A434" s="3">
        <v>259929493</v>
      </c>
      <c r="B434" s="3" t="s">
        <v>426</v>
      </c>
      <c r="C434" s="3" t="s">
        <v>19</v>
      </c>
      <c r="D434" s="3"/>
      <c r="E434" s="48" t="str">
        <f>VLOOKUP(A434,Events!A:G,4,FALSE)</f>
        <v>DMARC</v>
      </c>
      <c r="F434" s="49">
        <f>VLOOKUP(B434,Members!A:E,5,FALSE)</f>
        <v>73</v>
      </c>
      <c r="G434" s="50">
        <f>VLOOKUP(B434,Members!A:F,4,FALSE)</f>
        <v>43021</v>
      </c>
    </row>
    <row r="435" spans="1:7" ht="12.75">
      <c r="A435" s="3">
        <v>259929493</v>
      </c>
      <c r="B435" s="3" t="s">
        <v>1166</v>
      </c>
      <c r="C435" s="3" t="s">
        <v>19</v>
      </c>
      <c r="D435" s="3"/>
      <c r="E435" s="48" t="str">
        <f>VLOOKUP(A435,Events!A:G,4,FALSE)</f>
        <v>DMARC</v>
      </c>
      <c r="F435" s="49">
        <f>VLOOKUP(B435,Members!A:E,5,FALSE)</f>
        <v>418</v>
      </c>
      <c r="G435" s="50">
        <f>VLOOKUP(B435,Members!A:F,4,FALSE)</f>
        <v>43255</v>
      </c>
    </row>
    <row r="436" spans="1:7" ht="12.75">
      <c r="A436" s="3">
        <v>259929493</v>
      </c>
      <c r="B436" s="3" t="s">
        <v>1852</v>
      </c>
      <c r="C436" s="3" t="s">
        <v>19</v>
      </c>
      <c r="D436" s="3"/>
      <c r="E436" s="48" t="str">
        <f>VLOOKUP(A436,Events!A:G,4,FALSE)</f>
        <v>DMARC</v>
      </c>
      <c r="F436" s="49">
        <f>VLOOKUP(B436,Members!A:E,5,FALSE)</f>
        <v>781</v>
      </c>
      <c r="G436" s="50">
        <f>VLOOKUP(B436,Members!A:F,4,FALSE)</f>
        <v>43562</v>
      </c>
    </row>
    <row r="437" spans="1:7" ht="12.75">
      <c r="A437" s="3">
        <v>259929493</v>
      </c>
      <c r="B437" s="3" t="s">
        <v>1755</v>
      </c>
      <c r="C437" s="3" t="s">
        <v>19</v>
      </c>
      <c r="D437" s="3"/>
      <c r="E437" s="48" t="str">
        <f>VLOOKUP(A437,Events!A:G,4,FALSE)</f>
        <v>DMARC</v>
      </c>
      <c r="F437" s="49">
        <f>VLOOKUP(B437,Members!A:E,5,FALSE)</f>
        <v>735</v>
      </c>
      <c r="G437" s="50">
        <f>VLOOKUP(B437,Members!A:F,4,FALSE)</f>
        <v>43520</v>
      </c>
    </row>
    <row r="438" spans="1:7" ht="12.75">
      <c r="A438" s="3">
        <v>259929493</v>
      </c>
      <c r="B438" s="3" t="s">
        <v>1857</v>
      </c>
      <c r="C438" s="3" t="s">
        <v>3279</v>
      </c>
      <c r="D438" s="3"/>
      <c r="E438" s="48" t="str">
        <f>VLOOKUP(A438,Events!A:G,4,FALSE)</f>
        <v>DMARC</v>
      </c>
      <c r="F438" s="49">
        <f>VLOOKUP(B438,Members!A:E,5,FALSE)</f>
        <v>784</v>
      </c>
      <c r="G438" s="50">
        <f>VLOOKUP(B438,Members!A:F,4,FALSE)</f>
        <v>43563</v>
      </c>
    </row>
    <row r="439" spans="1:7" ht="12.75">
      <c r="A439" s="3">
        <v>259929493</v>
      </c>
      <c r="B439" s="3" t="s">
        <v>955</v>
      </c>
      <c r="C439" s="3" t="s">
        <v>19</v>
      </c>
      <c r="D439" s="3"/>
      <c r="E439" s="48" t="str">
        <f>VLOOKUP(A439,Events!A:G,4,FALSE)</f>
        <v>DMARC</v>
      </c>
      <c r="F439" s="49">
        <f>VLOOKUP(B439,Members!A:E,5,FALSE)</f>
        <v>310</v>
      </c>
      <c r="G439" s="50">
        <f>VLOOKUP(B439,Members!A:F,4,FALSE)</f>
        <v>43183</v>
      </c>
    </row>
    <row r="440" spans="1:7" ht="12.75">
      <c r="A440" s="3">
        <v>259929493</v>
      </c>
      <c r="B440" s="3" t="s">
        <v>1251</v>
      </c>
      <c r="C440" s="3" t="s">
        <v>19</v>
      </c>
      <c r="D440" s="3"/>
      <c r="E440" s="48" t="str">
        <f>VLOOKUP(A440,Events!A:G,4,FALSE)</f>
        <v>DMARC</v>
      </c>
      <c r="F440" s="49">
        <f>VLOOKUP(B440,Members!A:E,5,FALSE)</f>
        <v>461</v>
      </c>
      <c r="G440" s="50">
        <f>VLOOKUP(B440,Members!A:F,4,FALSE)</f>
        <v>43293</v>
      </c>
    </row>
    <row r="441" spans="1:7" ht="12.75">
      <c r="A441" s="3">
        <v>259929493</v>
      </c>
      <c r="B441" s="3" t="s">
        <v>1582</v>
      </c>
      <c r="C441" s="3" t="s">
        <v>3281</v>
      </c>
      <c r="D441" s="3"/>
      <c r="E441" s="48" t="str">
        <f>VLOOKUP(A441,Events!A:G,4,FALSE)</f>
        <v>DMARC</v>
      </c>
      <c r="F441" s="49">
        <f>VLOOKUP(B441,Members!A:E,5,FALSE)</f>
        <v>641</v>
      </c>
      <c r="G441" s="50">
        <f>VLOOKUP(B441,Members!A:F,4,FALSE)</f>
        <v>43420</v>
      </c>
    </row>
    <row r="442" spans="1:7" ht="12.75">
      <c r="A442" s="3">
        <v>259929493</v>
      </c>
      <c r="B442" s="3" t="s">
        <v>563</v>
      </c>
      <c r="C442" s="3" t="s">
        <v>19</v>
      </c>
      <c r="D442" s="3"/>
      <c r="E442" s="48" t="str">
        <f>VLOOKUP(A442,Events!A:G,4,FALSE)</f>
        <v>DMARC</v>
      </c>
      <c r="F442" s="49">
        <f>VLOOKUP(B442,Members!A:E,5,FALSE)</f>
        <v>134</v>
      </c>
      <c r="G442" s="50">
        <f>VLOOKUP(B442,Members!A:F,4,FALSE)</f>
        <v>43059</v>
      </c>
    </row>
    <row r="443" spans="1:7" ht="12.75">
      <c r="A443" s="3">
        <v>259929493</v>
      </c>
      <c r="B443" s="3" t="s">
        <v>1802</v>
      </c>
      <c r="C443" s="3" t="s">
        <v>19</v>
      </c>
      <c r="D443" s="3"/>
      <c r="E443" s="48" t="str">
        <f>VLOOKUP(A443,Events!A:G,4,FALSE)</f>
        <v>DMARC</v>
      </c>
      <c r="F443" s="49">
        <f>VLOOKUP(B443,Members!A:E,5,FALSE)</f>
        <v>758</v>
      </c>
      <c r="G443" s="50">
        <f>VLOOKUP(B443,Members!A:F,4,FALSE)</f>
        <v>43538</v>
      </c>
    </row>
    <row r="444" spans="1:7" ht="12.75">
      <c r="A444" s="3">
        <v>259929493</v>
      </c>
      <c r="B444" s="3" t="s">
        <v>230</v>
      </c>
      <c r="C444" s="3" t="s">
        <v>19</v>
      </c>
      <c r="D444" s="3"/>
      <c r="E444" s="48" t="str">
        <f>VLOOKUP(A444,Events!A:G,4,FALSE)</f>
        <v>DMARC</v>
      </c>
      <c r="F444" s="49">
        <f>VLOOKUP(B444,Members!A:E,5,FALSE)</f>
        <v>1</v>
      </c>
      <c r="G444" s="50">
        <f>VLOOKUP(B444,Members!A:F,4,FALSE)</f>
        <v>43003</v>
      </c>
    </row>
    <row r="445" spans="1:7" ht="12.75">
      <c r="A445" s="3">
        <v>259929493</v>
      </c>
      <c r="B445" s="3" t="s">
        <v>253</v>
      </c>
      <c r="C445" s="3" t="s">
        <v>3279</v>
      </c>
      <c r="D445" s="3"/>
      <c r="E445" s="48" t="str">
        <f>VLOOKUP(A445,Events!A:G,4,FALSE)</f>
        <v>DMARC</v>
      </c>
      <c r="F445" s="49">
        <f>VLOOKUP(B445,Members!A:E,5,FALSE)</f>
        <v>8</v>
      </c>
      <c r="G445" s="50">
        <f>VLOOKUP(B445,Members!A:F,4,FALSE)</f>
        <v>43007</v>
      </c>
    </row>
    <row r="446" spans="1:7" ht="12.75">
      <c r="A446" s="3">
        <v>259929493</v>
      </c>
      <c r="B446" s="3" t="s">
        <v>1662</v>
      </c>
      <c r="C446" s="3" t="s">
        <v>3279</v>
      </c>
      <c r="D446" s="3"/>
      <c r="E446" s="48" t="str">
        <f>VLOOKUP(A446,Events!A:G,4,FALSE)</f>
        <v>DMARC</v>
      </c>
      <c r="F446" s="49">
        <f>VLOOKUP(B446,Members!A:E,5,FALSE)</f>
        <v>682</v>
      </c>
      <c r="G446" s="50">
        <f>VLOOKUP(B446,Members!A:F,4,FALSE)</f>
        <v>43471</v>
      </c>
    </row>
    <row r="447" spans="1:7" ht="12.75">
      <c r="A447" s="3">
        <v>259929493</v>
      </c>
      <c r="B447" s="3" t="s">
        <v>1102</v>
      </c>
      <c r="C447" s="3" t="s">
        <v>3279</v>
      </c>
      <c r="D447" s="3"/>
      <c r="E447" s="48" t="str">
        <f>VLOOKUP(A447,Events!A:G,4,FALSE)</f>
        <v>DMARC</v>
      </c>
      <c r="F447" s="49">
        <f>VLOOKUP(B447,Members!A:E,5,FALSE)</f>
        <v>385</v>
      </c>
      <c r="G447" s="50">
        <f>VLOOKUP(B447,Members!A:F,4,FALSE)</f>
        <v>43236</v>
      </c>
    </row>
    <row r="448" spans="1:7" ht="12.75">
      <c r="A448" s="3">
        <v>259929493</v>
      </c>
      <c r="B448" s="3" t="s">
        <v>1061</v>
      </c>
      <c r="C448" s="3" t="s">
        <v>3279</v>
      </c>
      <c r="D448" s="3"/>
      <c r="E448" s="48" t="str">
        <f>VLOOKUP(A448,Events!A:G,4,FALSE)</f>
        <v>DMARC</v>
      </c>
      <c r="F448" s="49">
        <f>VLOOKUP(B448,Members!A:E,5,FALSE)</f>
        <v>364</v>
      </c>
      <c r="G448" s="50">
        <f>VLOOKUP(B448,Members!A:F,4,FALSE)</f>
        <v>43224</v>
      </c>
    </row>
    <row r="449" spans="1:7" ht="12.75">
      <c r="A449" s="3">
        <v>259929493</v>
      </c>
      <c r="B449" s="3" t="s">
        <v>638</v>
      </c>
      <c r="C449" s="3" t="s">
        <v>19</v>
      </c>
      <c r="D449" s="3"/>
      <c r="E449" s="48" t="str">
        <f>VLOOKUP(A449,Events!A:G,4,FALSE)</f>
        <v>DMARC</v>
      </c>
      <c r="F449" s="49">
        <f>VLOOKUP(B449,Members!A:E,5,FALSE)</f>
        <v>166</v>
      </c>
      <c r="G449" s="50">
        <f>VLOOKUP(B449,Members!A:F,4,FALSE)</f>
        <v>43082</v>
      </c>
    </row>
    <row r="450" spans="1:7" ht="12.75">
      <c r="A450" s="3">
        <v>259929493</v>
      </c>
      <c r="B450" s="3" t="s">
        <v>1365</v>
      </c>
      <c r="C450" s="3" t="s">
        <v>3281</v>
      </c>
      <c r="D450" s="3"/>
      <c r="E450" s="48" t="str">
        <f>VLOOKUP(A450,Events!A:G,4,FALSE)</f>
        <v>DMARC</v>
      </c>
      <c r="F450" s="49">
        <f>VLOOKUP(B450,Members!A:E,5,FALSE)</f>
        <v>522</v>
      </c>
      <c r="G450" s="50">
        <f>VLOOKUP(B450,Members!A:F,4,FALSE)</f>
        <v>43327</v>
      </c>
    </row>
    <row r="451" spans="1:7" ht="12.75">
      <c r="A451" s="3">
        <v>259929493</v>
      </c>
      <c r="B451" s="3" t="s">
        <v>1502</v>
      </c>
      <c r="C451" s="3" t="s">
        <v>3279</v>
      </c>
      <c r="D451" s="3"/>
      <c r="E451" s="48" t="str">
        <f>VLOOKUP(A451,Events!A:G,4,FALSE)</f>
        <v>DMARC</v>
      </c>
      <c r="F451" s="49">
        <f>VLOOKUP(B451,Members!A:E,5,FALSE)</f>
        <v>601</v>
      </c>
      <c r="G451" s="50">
        <f>VLOOKUP(B451,Members!A:F,4,FALSE)</f>
        <v>43382</v>
      </c>
    </row>
    <row r="452" spans="1:7" ht="12.75">
      <c r="A452" s="3">
        <v>259929493</v>
      </c>
      <c r="B452" s="3" t="s">
        <v>444</v>
      </c>
      <c r="C452" s="3" t="s">
        <v>19</v>
      </c>
      <c r="D452" s="3"/>
      <c r="E452" s="48" t="str">
        <f>VLOOKUP(A452,Events!A:G,4,FALSE)</f>
        <v>DMARC</v>
      </c>
      <c r="F452" s="49">
        <f>VLOOKUP(B452,Members!A:E,5,FALSE)</f>
        <v>82</v>
      </c>
      <c r="G452" s="50">
        <f>VLOOKUP(B452,Members!A:F,4,FALSE)</f>
        <v>43033</v>
      </c>
    </row>
    <row r="453" spans="1:7" ht="12.75">
      <c r="A453" s="3">
        <v>259929493</v>
      </c>
      <c r="B453" s="3" t="s">
        <v>359</v>
      </c>
      <c r="C453" s="3" t="s">
        <v>3279</v>
      </c>
      <c r="D453" s="3"/>
      <c r="E453" s="48" t="str">
        <f>VLOOKUP(A453,Events!A:G,4,FALSE)</f>
        <v>DMARC</v>
      </c>
      <c r="F453" s="49">
        <f>VLOOKUP(B453,Members!A:E,5,FALSE)</f>
        <v>45</v>
      </c>
      <c r="G453" s="50">
        <f>VLOOKUP(B453,Members!A:F,4,FALSE)</f>
        <v>43012</v>
      </c>
    </row>
    <row r="454" spans="1:7" ht="12.75">
      <c r="A454" s="3">
        <v>259929493</v>
      </c>
      <c r="B454" s="3" t="s">
        <v>1418</v>
      </c>
      <c r="C454" s="3" t="s">
        <v>19</v>
      </c>
      <c r="D454" s="3"/>
      <c r="E454" s="48" t="str">
        <f>VLOOKUP(A454,Events!A:G,4,FALSE)</f>
        <v>DMARC</v>
      </c>
      <c r="F454" s="49">
        <f>VLOOKUP(B454,Members!A:E,5,FALSE)</f>
        <v>557</v>
      </c>
      <c r="G454" s="50">
        <f>VLOOKUP(B454,Members!A:F,4,FALSE)</f>
        <v>43357</v>
      </c>
    </row>
    <row r="455" spans="1:7" ht="12.75">
      <c r="A455" s="3">
        <v>259929493</v>
      </c>
      <c r="B455" s="3" t="s">
        <v>316</v>
      </c>
      <c r="C455" s="3" t="s">
        <v>3281</v>
      </c>
      <c r="D455" s="3"/>
      <c r="E455" s="48" t="str">
        <f>VLOOKUP(A455,Events!A:G,4,FALSE)</f>
        <v>DMARC</v>
      </c>
      <c r="F455" s="49">
        <f>VLOOKUP(B455,Members!A:E,5,FALSE)</f>
        <v>28</v>
      </c>
      <c r="G455" s="50">
        <f>VLOOKUP(B455,Members!A:F,4,FALSE)</f>
        <v>43009</v>
      </c>
    </row>
    <row r="456" spans="1:7" ht="12.75">
      <c r="A456" s="3">
        <v>259929493</v>
      </c>
      <c r="B456" s="3" t="s">
        <v>610</v>
      </c>
      <c r="C456" s="3" t="s">
        <v>19</v>
      </c>
      <c r="D456" s="3"/>
      <c r="E456" s="48" t="str">
        <f>VLOOKUP(A456,Events!A:G,4,FALSE)</f>
        <v>DMARC</v>
      </c>
      <c r="F456" s="49">
        <f>VLOOKUP(B456,Members!A:E,5,FALSE)</f>
        <v>153</v>
      </c>
      <c r="G456" s="50">
        <f>VLOOKUP(B456,Members!A:F,4,FALSE)</f>
        <v>43072</v>
      </c>
    </row>
    <row r="457" spans="1:7" ht="12.75">
      <c r="A457" s="3">
        <v>259929493</v>
      </c>
      <c r="B457" s="3" t="s">
        <v>1057</v>
      </c>
      <c r="C457" s="3" t="s">
        <v>3279</v>
      </c>
      <c r="D457" s="3"/>
      <c r="E457" s="48" t="str">
        <f>VLOOKUP(A457,Events!A:G,4,FALSE)</f>
        <v>DMARC</v>
      </c>
      <c r="F457" s="49">
        <f>VLOOKUP(B457,Members!A:E,5,FALSE)</f>
        <v>362</v>
      </c>
      <c r="G457" s="50">
        <f>VLOOKUP(B457,Members!A:F,4,FALSE)</f>
        <v>43223</v>
      </c>
    </row>
    <row r="458" spans="1:7" ht="12.75">
      <c r="A458" s="3">
        <v>259929493</v>
      </c>
      <c r="B458" s="3" t="s">
        <v>1779</v>
      </c>
      <c r="C458" s="3" t="s">
        <v>19</v>
      </c>
      <c r="D458" s="3"/>
      <c r="E458" s="48" t="str">
        <f>VLOOKUP(A458,Events!A:G,4,FALSE)</f>
        <v>DMARC</v>
      </c>
      <c r="F458" s="49">
        <f>VLOOKUP(B458,Members!A:E,5,FALSE)</f>
        <v>746</v>
      </c>
      <c r="G458" s="50">
        <f>VLOOKUP(B458,Members!A:F,4,FALSE)</f>
        <v>43529</v>
      </c>
    </row>
    <row r="459" spans="1:7" ht="12.75">
      <c r="A459" s="3">
        <v>259929493</v>
      </c>
      <c r="B459" s="3" t="s">
        <v>120</v>
      </c>
      <c r="C459" s="3" t="s">
        <v>19</v>
      </c>
      <c r="D459" s="3"/>
      <c r="E459" s="48" t="str">
        <f>VLOOKUP(A459,Events!A:G,4,FALSE)</f>
        <v>DMARC</v>
      </c>
      <c r="F459" s="49" t="str">
        <f>VLOOKUP(B459,Members!A:E,5,FALSE)</f>
        <v>028</v>
      </c>
      <c r="G459" s="50">
        <f>VLOOKUP(B459,Members!A:F,4,FALSE)</f>
        <v>2</v>
      </c>
    </row>
    <row r="460" spans="1:7" ht="12.75">
      <c r="A460" s="3">
        <v>259929493</v>
      </c>
      <c r="B460" s="3" t="s">
        <v>1770</v>
      </c>
      <c r="C460" s="3" t="s">
        <v>19</v>
      </c>
      <c r="D460" s="3"/>
      <c r="E460" s="48" t="str">
        <f>VLOOKUP(A460,Events!A:G,4,FALSE)</f>
        <v>DMARC</v>
      </c>
      <c r="F460" s="49">
        <f>VLOOKUP(B460,Members!A:E,5,FALSE)</f>
        <v>743</v>
      </c>
      <c r="G460" s="50">
        <f>VLOOKUP(B460,Members!A:F,4,FALSE)</f>
        <v>43527</v>
      </c>
    </row>
    <row r="461" spans="1:7" ht="12.75">
      <c r="A461" s="3">
        <v>259929493</v>
      </c>
      <c r="B461" s="3" t="s">
        <v>1271</v>
      </c>
      <c r="C461" s="3" t="s">
        <v>19</v>
      </c>
      <c r="D461" s="3"/>
      <c r="E461" s="48" t="str">
        <f>VLOOKUP(A461,Events!A:G,4,FALSE)</f>
        <v>DMARC</v>
      </c>
      <c r="F461" s="49">
        <f>VLOOKUP(B461,Members!A:E,5,FALSE)</f>
        <v>471</v>
      </c>
      <c r="G461" s="50">
        <f>VLOOKUP(B461,Members!A:F,4,FALSE)</f>
        <v>43301</v>
      </c>
    </row>
    <row r="462" spans="1:7" ht="12.75">
      <c r="A462" s="3">
        <v>259929493</v>
      </c>
      <c r="B462" s="3" t="s">
        <v>1646</v>
      </c>
      <c r="C462" s="3" t="s">
        <v>19</v>
      </c>
      <c r="D462" s="3"/>
      <c r="E462" s="48" t="str">
        <f>VLOOKUP(A462,Events!A:G,4,FALSE)</f>
        <v>DMARC</v>
      </c>
      <c r="F462" s="49">
        <f>VLOOKUP(B462,Members!A:E,5,FALSE)</f>
        <v>673</v>
      </c>
      <c r="G462" s="50">
        <f>VLOOKUP(B462,Members!A:F,4,FALSE)</f>
        <v>43452</v>
      </c>
    </row>
    <row r="463" spans="1:7" ht="12.75">
      <c r="A463" s="3">
        <v>259929493</v>
      </c>
      <c r="B463" s="3" t="s">
        <v>884</v>
      </c>
      <c r="C463" s="3" t="s">
        <v>3279</v>
      </c>
      <c r="D463" s="3"/>
      <c r="E463" s="48" t="str">
        <f>VLOOKUP(A463,Events!A:G,4,FALSE)</f>
        <v>DMARC</v>
      </c>
      <c r="F463" s="49">
        <f>VLOOKUP(B463,Members!A:E,5,FALSE)</f>
        <v>280</v>
      </c>
      <c r="G463" s="50">
        <f>VLOOKUP(B463,Members!A:F,4,FALSE)</f>
        <v>43159</v>
      </c>
    </row>
    <row r="464" spans="1:7" ht="12.75">
      <c r="A464" s="3">
        <v>259929493</v>
      </c>
      <c r="B464" s="3" t="s">
        <v>1372</v>
      </c>
      <c r="C464" s="3" t="s">
        <v>19</v>
      </c>
      <c r="D464" s="3"/>
      <c r="E464" s="48" t="str">
        <f>VLOOKUP(A464,Events!A:G,4,FALSE)</f>
        <v>DMARC</v>
      </c>
      <c r="F464" s="49">
        <f>VLOOKUP(B464,Members!A:E,5,FALSE)</f>
        <v>526</v>
      </c>
      <c r="G464" s="50">
        <f>VLOOKUP(B464,Members!A:F,4,FALSE)</f>
        <v>43333</v>
      </c>
    </row>
    <row r="465" spans="1:7" ht="12.75">
      <c r="A465" s="3">
        <v>259929493</v>
      </c>
      <c r="B465" s="3" t="s">
        <v>399</v>
      </c>
      <c r="C465" s="3" t="s">
        <v>19</v>
      </c>
      <c r="D465" s="3"/>
      <c r="E465" s="48" t="str">
        <f>VLOOKUP(A465,Events!A:G,4,FALSE)</f>
        <v>DMARC</v>
      </c>
      <c r="F465" s="49">
        <f>VLOOKUP(B465,Members!A:E,5,FALSE)</f>
        <v>60</v>
      </c>
      <c r="G465" s="50">
        <f>VLOOKUP(B465,Members!A:F,4,FALSE)</f>
        <v>43014</v>
      </c>
    </row>
    <row r="466" spans="1:7" ht="12.75">
      <c r="A466" s="3">
        <v>259929493</v>
      </c>
      <c r="B466" s="3" t="s">
        <v>1220</v>
      </c>
      <c r="C466" s="3" t="s">
        <v>3279</v>
      </c>
      <c r="D466" s="3"/>
      <c r="E466" s="48" t="str">
        <f>VLOOKUP(A466,Events!A:G,4,FALSE)</f>
        <v>DMARC</v>
      </c>
      <c r="F466" s="49">
        <f>VLOOKUP(B466,Members!A:E,5,FALSE)</f>
        <v>447</v>
      </c>
      <c r="G466" s="50">
        <f>VLOOKUP(B466,Members!A:F,4,FALSE)</f>
        <v>43286</v>
      </c>
    </row>
    <row r="467" spans="1:7" ht="12.75">
      <c r="A467" s="3">
        <v>259929493</v>
      </c>
      <c r="B467" s="3" t="s">
        <v>1040</v>
      </c>
      <c r="C467" s="3" t="s">
        <v>19</v>
      </c>
      <c r="D467" s="3"/>
      <c r="E467" s="48" t="str">
        <f>VLOOKUP(A467,Events!A:G,4,FALSE)</f>
        <v>DMARC</v>
      </c>
      <c r="F467" s="49">
        <f>VLOOKUP(B467,Members!A:E,5,FALSE)</f>
        <v>352</v>
      </c>
      <c r="G467" s="50">
        <f>VLOOKUP(B467,Members!A:F,4,FALSE)</f>
        <v>43215</v>
      </c>
    </row>
    <row r="468" spans="1:7" ht="12.75">
      <c r="A468" s="3">
        <v>259929493</v>
      </c>
      <c r="B468" s="3" t="s">
        <v>703</v>
      </c>
      <c r="C468" s="3" t="s">
        <v>19</v>
      </c>
      <c r="D468" s="3"/>
      <c r="E468" s="48" t="str">
        <f>VLOOKUP(A468,Events!A:G,4,FALSE)</f>
        <v>DMARC</v>
      </c>
      <c r="F468" s="49" t="e">
        <f>VLOOKUP(B468,Members!A:E,5,FALSE)</f>
        <v>#N/A</v>
      </c>
      <c r="G468" s="50" t="e">
        <f>VLOOKUP(B468,Members!A:F,4,FALSE)</f>
        <v>#N/A</v>
      </c>
    </row>
    <row r="469" spans="1:7" ht="12.75">
      <c r="A469" s="3">
        <v>259929493</v>
      </c>
      <c r="B469" s="3" t="s">
        <v>1862</v>
      </c>
      <c r="C469" s="3" t="s">
        <v>3279</v>
      </c>
      <c r="D469" s="3"/>
      <c r="E469" s="48" t="str">
        <f>VLOOKUP(A469,Events!A:G,4,FALSE)</f>
        <v>DMARC</v>
      </c>
      <c r="F469" s="49">
        <f>VLOOKUP(B469,Members!A:E,5,FALSE)</f>
        <v>786</v>
      </c>
      <c r="G469" s="50">
        <f>VLOOKUP(B469,Members!A:F,4,FALSE)</f>
        <v>43563</v>
      </c>
    </row>
    <row r="470" spans="1:7" ht="12.75">
      <c r="A470" s="3">
        <v>259929493</v>
      </c>
      <c r="B470" s="3" t="s">
        <v>370</v>
      </c>
      <c r="C470" s="3" t="s">
        <v>19</v>
      </c>
      <c r="D470" s="3"/>
      <c r="E470" s="48" t="str">
        <f>VLOOKUP(A470,Events!A:G,4,FALSE)</f>
        <v>DMARC</v>
      </c>
      <c r="F470" s="49" t="e">
        <f>VLOOKUP(B470,Members!A:E,5,FALSE)</f>
        <v>#N/A</v>
      </c>
      <c r="G470" s="50" t="e">
        <f>VLOOKUP(B470,Members!A:F,4,FALSE)</f>
        <v>#N/A</v>
      </c>
    </row>
    <row r="471" spans="1:7" ht="12.75">
      <c r="A471" s="3">
        <v>259929493</v>
      </c>
      <c r="B471" s="3" t="s">
        <v>1627</v>
      </c>
      <c r="C471" s="3" t="s">
        <v>3279</v>
      </c>
      <c r="D471" s="3"/>
      <c r="E471" s="48" t="str">
        <f>VLOOKUP(A471,Events!A:G,4,FALSE)</f>
        <v>DMARC</v>
      </c>
      <c r="F471" s="49">
        <f>VLOOKUP(B471,Members!A:E,5,FALSE)</f>
        <v>663</v>
      </c>
      <c r="G471" s="50">
        <f>VLOOKUP(B471,Members!A:F,4,FALSE)</f>
        <v>43440</v>
      </c>
    </row>
    <row r="472" spans="1:7" ht="12.75">
      <c r="A472" s="3">
        <v>259929493</v>
      </c>
      <c r="B472" s="3" t="s">
        <v>706</v>
      </c>
      <c r="C472" s="3" t="s">
        <v>3279</v>
      </c>
      <c r="D472" s="3"/>
      <c r="E472" s="48" t="str">
        <f>VLOOKUP(A472,Events!A:G,4,FALSE)</f>
        <v>DMARC</v>
      </c>
      <c r="F472" s="49">
        <f>VLOOKUP(B472,Members!A:E,5,FALSE)</f>
        <v>197</v>
      </c>
      <c r="G472" s="50">
        <f>VLOOKUP(B472,Members!A:F,4,FALSE)</f>
        <v>43103</v>
      </c>
    </row>
    <row r="473" spans="1:7" ht="12.75">
      <c r="A473" s="3">
        <v>259929493</v>
      </c>
      <c r="B473" s="3" t="s">
        <v>1526</v>
      </c>
      <c r="C473" s="3" t="s">
        <v>3279</v>
      </c>
      <c r="D473" s="3"/>
      <c r="E473" s="48" t="str">
        <f>VLOOKUP(A473,Events!A:G,4,FALSE)</f>
        <v>DMARC</v>
      </c>
      <c r="F473" s="49">
        <f>VLOOKUP(B473,Members!A:E,5,FALSE)</f>
        <v>614</v>
      </c>
      <c r="G473" s="50">
        <f>VLOOKUP(B473,Members!A:F,4,FALSE)</f>
        <v>43391</v>
      </c>
    </row>
    <row r="474" spans="1:7" ht="12.75">
      <c r="A474" s="3">
        <v>259929493</v>
      </c>
      <c r="B474" s="3" t="s">
        <v>1863</v>
      </c>
      <c r="C474" s="3" t="s">
        <v>19</v>
      </c>
      <c r="D474" s="3"/>
      <c r="E474" s="48" t="str">
        <f>VLOOKUP(A474,Events!A:G,4,FALSE)</f>
        <v>DMARC</v>
      </c>
      <c r="F474" s="49">
        <f>VLOOKUP(B474,Members!A:E,5,FALSE)</f>
        <v>787</v>
      </c>
      <c r="G474" s="50">
        <f>VLOOKUP(B474,Members!A:F,4,FALSE)</f>
        <v>43563</v>
      </c>
    </row>
    <row r="475" spans="1:7" ht="12.75">
      <c r="A475" s="3">
        <v>259929493</v>
      </c>
      <c r="B475" s="3" t="s">
        <v>1542</v>
      </c>
      <c r="C475" s="3" t="s">
        <v>3281</v>
      </c>
      <c r="D475" s="3"/>
      <c r="E475" s="48" t="str">
        <f>VLOOKUP(A475,Events!A:G,4,FALSE)</f>
        <v>DMARC</v>
      </c>
      <c r="F475" s="51" t="s">
        <v>1543</v>
      </c>
      <c r="G475" s="50">
        <f>VLOOKUP(B475,Members!A:F,4,FALSE)</f>
        <v>43398</v>
      </c>
    </row>
    <row r="476" spans="1:7" ht="12.75">
      <c r="A476" s="3">
        <v>259929493</v>
      </c>
      <c r="B476" s="3" t="s">
        <v>332</v>
      </c>
      <c r="C476" s="3" t="s">
        <v>19</v>
      </c>
      <c r="D476" s="3"/>
      <c r="E476" s="48" t="str">
        <f>VLOOKUP(A476,Events!A:G,4,FALSE)</f>
        <v>DMARC</v>
      </c>
      <c r="F476" s="49">
        <f>VLOOKUP(B476,Members!A:E,5,FALSE)</f>
        <v>33</v>
      </c>
      <c r="G476" s="50">
        <f>VLOOKUP(B476,Members!A:F,4,FALSE)</f>
        <v>43010</v>
      </c>
    </row>
    <row r="477" spans="1:7" ht="12.75">
      <c r="A477" s="3">
        <v>259929493</v>
      </c>
      <c r="B477" s="3" t="s">
        <v>834</v>
      </c>
      <c r="C477" s="3" t="s">
        <v>19</v>
      </c>
      <c r="D477" s="3"/>
      <c r="E477" s="48" t="str">
        <f>VLOOKUP(A477,Events!A:G,4,FALSE)</f>
        <v>DMARC</v>
      </c>
      <c r="F477" s="49">
        <f>VLOOKUP(B477,Members!A:E,5,FALSE)</f>
        <v>257</v>
      </c>
      <c r="G477" s="50">
        <f>VLOOKUP(B477,Members!A:F,4,FALSE)</f>
        <v>43139</v>
      </c>
    </row>
    <row r="478" spans="1:7" ht="12.75">
      <c r="A478" s="3">
        <v>259929493</v>
      </c>
      <c r="B478" s="3" t="s">
        <v>1864</v>
      </c>
      <c r="C478" s="3" t="s">
        <v>19</v>
      </c>
      <c r="D478" s="3"/>
      <c r="E478" s="48" t="str">
        <f>VLOOKUP(A478,Events!A:G,4,FALSE)</f>
        <v>DMARC</v>
      </c>
      <c r="F478" s="49">
        <f>VLOOKUP(B478,Members!A:E,5,FALSE)</f>
        <v>788</v>
      </c>
      <c r="G478" s="50">
        <f>VLOOKUP(B478,Members!A:F,4,FALSE)</f>
        <v>43563</v>
      </c>
    </row>
    <row r="479" spans="1:7" ht="12.75">
      <c r="A479" s="3">
        <v>259929493</v>
      </c>
      <c r="B479" s="3" t="s">
        <v>551</v>
      </c>
      <c r="C479" s="3" t="s">
        <v>3279</v>
      </c>
      <c r="D479" s="3"/>
      <c r="E479" s="48" t="str">
        <f>VLOOKUP(A479,Events!A:G,4,FALSE)</f>
        <v>DMARC</v>
      </c>
      <c r="F479" s="49">
        <f>VLOOKUP(B479,Members!A:E,5,FALSE)</f>
        <v>127</v>
      </c>
      <c r="G479" s="50">
        <f>VLOOKUP(B479,Members!A:F,4,FALSE)</f>
        <v>43054</v>
      </c>
    </row>
    <row r="480" spans="1:7" ht="12.75">
      <c r="A480" s="3">
        <v>259929493</v>
      </c>
      <c r="B480" s="3" t="s">
        <v>341</v>
      </c>
      <c r="C480" s="3" t="s">
        <v>3281</v>
      </c>
      <c r="D480" s="3"/>
      <c r="E480" s="48" t="str">
        <f>VLOOKUP(A480,Events!A:G,4,FALSE)</f>
        <v>DMARC</v>
      </c>
      <c r="F480" s="49">
        <f>VLOOKUP(B480,Members!A:E,5,FALSE)</f>
        <v>37</v>
      </c>
      <c r="G480" s="50">
        <f>VLOOKUP(B480,Members!A:F,4,FALSE)</f>
        <v>43011</v>
      </c>
    </row>
    <row r="481" spans="1:7" ht="12.75">
      <c r="A481" s="3">
        <v>259929493</v>
      </c>
      <c r="B481" s="3" t="s">
        <v>1340</v>
      </c>
      <c r="C481" s="3" t="s">
        <v>3279</v>
      </c>
      <c r="D481" s="3"/>
      <c r="E481" s="48" t="str">
        <f>VLOOKUP(A481,Events!A:G,4,FALSE)</f>
        <v>DMARC</v>
      </c>
      <c r="F481" s="49">
        <f>VLOOKUP(B481,Members!A:E,5,FALSE)</f>
        <v>510</v>
      </c>
      <c r="G481" s="50">
        <f>VLOOKUP(B481,Members!A:F,4,FALSE)</f>
        <v>43320</v>
      </c>
    </row>
    <row r="482" spans="1:7" ht="12.75">
      <c r="A482" s="3">
        <v>259929493</v>
      </c>
      <c r="B482" s="3" t="s">
        <v>709</v>
      </c>
      <c r="C482" s="3" t="s">
        <v>19</v>
      </c>
      <c r="D482" s="3"/>
      <c r="E482" s="48" t="str">
        <f>VLOOKUP(A482,Events!A:G,4,FALSE)</f>
        <v>DMARC</v>
      </c>
      <c r="F482" s="49">
        <f>VLOOKUP(B482,Members!A:E,5,FALSE)</f>
        <v>199</v>
      </c>
      <c r="G482" s="50">
        <f>VLOOKUP(B482,Members!A:F,4,FALSE)</f>
        <v>43103</v>
      </c>
    </row>
    <row r="483" spans="1:7" ht="12.75">
      <c r="A483" s="3">
        <v>259929493</v>
      </c>
      <c r="B483" s="3" t="s">
        <v>1848</v>
      </c>
      <c r="C483" s="3" t="s">
        <v>3279</v>
      </c>
      <c r="D483" s="3"/>
      <c r="E483" s="48" t="str">
        <f>VLOOKUP(A483,Events!A:G,4,FALSE)</f>
        <v>DMARC</v>
      </c>
      <c r="F483" s="49">
        <f>VLOOKUP(B483,Members!A:E,5,FALSE)</f>
        <v>778</v>
      </c>
      <c r="G483" s="50">
        <f>VLOOKUP(B483,Members!A:F,4,FALSE)</f>
        <v>43558</v>
      </c>
    </row>
    <row r="484" spans="1:7" ht="12.75">
      <c r="A484" s="3">
        <v>259929493</v>
      </c>
      <c r="B484" s="3" t="s">
        <v>1758</v>
      </c>
      <c r="C484" s="3" t="s">
        <v>19</v>
      </c>
      <c r="D484" s="3"/>
      <c r="E484" s="48" t="str">
        <f>VLOOKUP(A484,Events!A:G,4,FALSE)</f>
        <v>DMARC</v>
      </c>
      <c r="F484" s="49">
        <f>VLOOKUP(B484,Members!A:E,5,FALSE)</f>
        <v>736</v>
      </c>
      <c r="G484" s="50">
        <f>VLOOKUP(B484,Members!A:F,4,FALSE)</f>
        <v>43521</v>
      </c>
    </row>
    <row r="485" spans="1:7" ht="12.75">
      <c r="A485" s="3">
        <v>259929493</v>
      </c>
      <c r="B485" s="3" t="s">
        <v>1835</v>
      </c>
      <c r="C485" s="3" t="s">
        <v>19</v>
      </c>
      <c r="D485" s="3"/>
      <c r="E485" s="48" t="str">
        <f>VLOOKUP(A485,Events!A:G,4,FALSE)</f>
        <v>DMARC</v>
      </c>
      <c r="F485" s="49">
        <f>VLOOKUP(B485,Members!A:E,5,FALSE)</f>
        <v>772</v>
      </c>
      <c r="G485" s="50">
        <f>VLOOKUP(B485,Members!A:F,4,FALSE)</f>
        <v>43556</v>
      </c>
    </row>
    <row r="486" spans="1:7" ht="12.75">
      <c r="A486" s="3">
        <v>259929493</v>
      </c>
      <c r="B486" s="3" t="s">
        <v>583</v>
      </c>
      <c r="C486" s="3" t="s">
        <v>19</v>
      </c>
      <c r="D486" s="3"/>
      <c r="E486" s="48" t="str">
        <f>VLOOKUP(A486,Events!A:G,4,FALSE)</f>
        <v>DMARC</v>
      </c>
      <c r="F486" s="49">
        <f>VLOOKUP(B486,Members!A:E,5,FALSE)</f>
        <v>142</v>
      </c>
      <c r="G486" s="50">
        <f>VLOOKUP(B486,Members!A:F,4,FALSE)</f>
        <v>43065</v>
      </c>
    </row>
    <row r="487" spans="1:7" ht="12.75">
      <c r="A487" s="3">
        <v>259929493</v>
      </c>
      <c r="B487" s="3" t="s">
        <v>1652</v>
      </c>
      <c r="C487" s="3" t="s">
        <v>3279</v>
      </c>
      <c r="D487" s="3"/>
      <c r="E487" s="48" t="str">
        <f>VLOOKUP(A487,Events!A:G,4,FALSE)</f>
        <v>DMARC</v>
      </c>
      <c r="F487" s="49">
        <f>VLOOKUP(B487,Members!A:E,5,FALSE)</f>
        <v>677</v>
      </c>
      <c r="G487" s="50">
        <f>VLOOKUP(B487,Members!A:F,4,FALSE)</f>
        <v>43463</v>
      </c>
    </row>
    <row r="488" spans="1:7" ht="12.75">
      <c r="A488" s="3">
        <v>259929493</v>
      </c>
      <c r="B488" s="3" t="s">
        <v>1281</v>
      </c>
      <c r="C488" s="3" t="s">
        <v>19</v>
      </c>
      <c r="D488" s="3"/>
      <c r="E488" s="48" t="str">
        <f>VLOOKUP(A488,Events!A:G,4,FALSE)</f>
        <v>DMARC</v>
      </c>
      <c r="F488" s="49">
        <f>VLOOKUP(B488,Members!A:E,5,FALSE)</f>
        <v>478</v>
      </c>
      <c r="G488" s="50">
        <f>VLOOKUP(B488,Members!A:F,4,FALSE)</f>
        <v>43307</v>
      </c>
    </row>
    <row r="489" spans="1:7" ht="12.75">
      <c r="A489" s="3">
        <v>259929493</v>
      </c>
      <c r="B489" s="3" t="s">
        <v>1823</v>
      </c>
      <c r="C489" s="3" t="s">
        <v>3279</v>
      </c>
      <c r="D489" s="3"/>
      <c r="E489" s="48" t="str">
        <f>VLOOKUP(A489,Events!A:G,4,FALSE)</f>
        <v>DMARC</v>
      </c>
      <c r="F489" s="49">
        <f>VLOOKUP(B489,Members!A:E,5,FALSE)</f>
        <v>766</v>
      </c>
      <c r="G489" s="50">
        <f>VLOOKUP(B489,Members!A:F,4,FALSE)</f>
        <v>43549</v>
      </c>
    </row>
    <row r="490" spans="1:7" ht="12.75">
      <c r="A490" s="3">
        <v>259929493</v>
      </c>
      <c r="B490" s="3" t="s">
        <v>1321</v>
      </c>
      <c r="C490" s="3" t="s">
        <v>19</v>
      </c>
      <c r="D490" s="3"/>
      <c r="E490" s="48" t="str">
        <f>VLOOKUP(A490,Events!A:G,4,FALSE)</f>
        <v>DMARC</v>
      </c>
      <c r="F490" s="49">
        <f>VLOOKUP(B490,Members!A:E,5,FALSE)</f>
        <v>502</v>
      </c>
      <c r="G490" s="50">
        <f>VLOOKUP(B490,Members!A:F,4,FALSE)</f>
        <v>43317</v>
      </c>
    </row>
    <row r="491" spans="1:7" ht="12.75">
      <c r="A491" s="3">
        <v>259929493</v>
      </c>
      <c r="B491" s="3" t="s">
        <v>1285</v>
      </c>
      <c r="C491" s="3" t="s">
        <v>3279</v>
      </c>
      <c r="D491" s="3"/>
      <c r="E491" s="48" t="str">
        <f>VLOOKUP(A491,Events!A:G,4,FALSE)</f>
        <v>DMARC</v>
      </c>
      <c r="F491" s="49">
        <f>VLOOKUP(B491,Members!A:E,5,FALSE)</f>
        <v>481</v>
      </c>
      <c r="G491" s="50">
        <f>VLOOKUP(B491,Members!A:F,4,FALSE)</f>
        <v>43308</v>
      </c>
    </row>
    <row r="492" spans="1:7" ht="12.75">
      <c r="A492" s="3">
        <v>259929493</v>
      </c>
      <c r="B492" s="3" t="s">
        <v>577</v>
      </c>
      <c r="C492" s="3" t="s">
        <v>19</v>
      </c>
      <c r="D492" s="3"/>
      <c r="E492" s="48" t="str">
        <f>VLOOKUP(A492,Events!A:G,4,FALSE)</f>
        <v>DMARC</v>
      </c>
      <c r="F492" s="49">
        <f>VLOOKUP(B492,Members!A:E,5,FALSE)</f>
        <v>139</v>
      </c>
      <c r="G492" s="50">
        <f>VLOOKUP(B492,Members!A:F,4,FALSE)</f>
        <v>43064</v>
      </c>
    </row>
    <row r="493" spans="1:7" ht="12.75">
      <c r="A493" s="3">
        <v>259929493</v>
      </c>
      <c r="B493" s="3" t="s">
        <v>724</v>
      </c>
      <c r="C493" s="3" t="s">
        <v>19</v>
      </c>
      <c r="D493" s="3"/>
      <c r="E493" s="48" t="str">
        <f>VLOOKUP(A493,Events!A:G,4,FALSE)</f>
        <v>DMARC</v>
      </c>
      <c r="F493" s="49">
        <f>VLOOKUP(B493,Members!A:E,5,FALSE)</f>
        <v>206</v>
      </c>
      <c r="G493" s="50">
        <f>VLOOKUP(B493,Members!A:F,4,FALSE)</f>
        <v>43108</v>
      </c>
    </row>
    <row r="494" spans="1:7" ht="12.75">
      <c r="A494" s="3">
        <v>259929493</v>
      </c>
      <c r="B494" s="3" t="s">
        <v>1705</v>
      </c>
      <c r="C494" s="3" t="s">
        <v>19</v>
      </c>
      <c r="D494" s="3"/>
      <c r="E494" s="48" t="str">
        <f>VLOOKUP(A494,Events!A:G,4,FALSE)</f>
        <v>DMARC</v>
      </c>
      <c r="F494" s="49">
        <f>VLOOKUP(B494,Members!A:E,5,FALSE)</f>
        <v>707</v>
      </c>
      <c r="G494" s="50">
        <f>VLOOKUP(B494,Members!A:F,4,FALSE)</f>
        <v>43486</v>
      </c>
    </row>
    <row r="495" spans="1:7" ht="12.75">
      <c r="A495" s="3">
        <v>259929493</v>
      </c>
      <c r="B495" s="3" t="s">
        <v>1171</v>
      </c>
      <c r="C495" s="3" t="s">
        <v>3279</v>
      </c>
      <c r="D495" s="3"/>
      <c r="E495" s="48" t="str">
        <f>VLOOKUP(A495,Events!A:G,4,FALSE)</f>
        <v>DMARC</v>
      </c>
      <c r="F495" s="49">
        <f>VLOOKUP(B495,Members!A:E,5,FALSE)</f>
        <v>422</v>
      </c>
      <c r="G495" s="50">
        <f>VLOOKUP(B495,Members!A:F,4,FALSE)</f>
        <v>43258</v>
      </c>
    </row>
    <row r="496" spans="1:7" ht="12.75">
      <c r="A496" s="3">
        <v>260857758</v>
      </c>
      <c r="B496" s="3" t="s">
        <v>1274</v>
      </c>
      <c r="C496" s="3" t="s">
        <v>3279</v>
      </c>
      <c r="D496" s="3"/>
      <c r="E496" s="48" t="str">
        <f>VLOOKUP(A496,Events!A:G,4,FALSE)</f>
        <v>Individual Consultant</v>
      </c>
      <c r="F496" s="49">
        <f>VLOOKUP(B496,Members!A:E,5,FALSE)</f>
        <v>473</v>
      </c>
      <c r="G496" s="50">
        <f>VLOOKUP(B496,Members!A:F,4,FALSE)</f>
        <v>43305</v>
      </c>
    </row>
    <row r="497" spans="1:7" ht="12.75">
      <c r="A497" s="3">
        <v>260857758</v>
      </c>
      <c r="B497" s="3" t="s">
        <v>1687</v>
      </c>
      <c r="C497" s="3" t="s">
        <v>19</v>
      </c>
      <c r="D497" s="3"/>
      <c r="E497" s="48" t="str">
        <f>VLOOKUP(A497,Events!A:G,4,FALSE)</f>
        <v>Individual Consultant</v>
      </c>
      <c r="F497" s="49">
        <f>VLOOKUP(B497,Members!A:E,5,FALSE)</f>
        <v>696</v>
      </c>
      <c r="G497" s="50">
        <f>VLOOKUP(B497,Members!A:F,4,FALSE)</f>
        <v>43480</v>
      </c>
    </row>
    <row r="498" spans="1:7" ht="12.75">
      <c r="A498" s="3">
        <v>260857758</v>
      </c>
      <c r="B498" s="3" t="s">
        <v>236</v>
      </c>
      <c r="C498" s="3" t="s">
        <v>3279</v>
      </c>
      <c r="D498" s="3"/>
      <c r="E498" s="48" t="str">
        <f>VLOOKUP(A498,Events!A:G,4,FALSE)</f>
        <v>Individual Consultant</v>
      </c>
      <c r="F498" s="49">
        <f>VLOOKUP(B498,Members!A:E,5,FALSE)</f>
        <v>3</v>
      </c>
      <c r="G498" s="50">
        <f>VLOOKUP(B498,Members!A:F,4,FALSE)</f>
        <v>43007</v>
      </c>
    </row>
    <row r="499" spans="1:7" ht="12.75">
      <c r="A499" s="3">
        <v>260857758</v>
      </c>
      <c r="B499" s="3" t="s">
        <v>1027</v>
      </c>
      <c r="C499" s="3" t="s">
        <v>19</v>
      </c>
      <c r="D499" s="3"/>
      <c r="E499" s="48" t="str">
        <f>VLOOKUP(A499,Events!A:G,4,FALSE)</f>
        <v>Individual Consultant</v>
      </c>
      <c r="F499" s="49">
        <f>VLOOKUP(B499,Members!A:E,5,FALSE)</f>
        <v>345</v>
      </c>
      <c r="G499" s="50">
        <f>VLOOKUP(B499,Members!A:F,4,FALSE)</f>
        <v>43214</v>
      </c>
    </row>
    <row r="500" spans="1:7" ht="12.75">
      <c r="A500" s="3">
        <v>260857758</v>
      </c>
      <c r="B500" s="3" t="s">
        <v>1477</v>
      </c>
      <c r="C500" s="3" t="s">
        <v>19</v>
      </c>
      <c r="D500" s="3"/>
      <c r="E500" s="48" t="str">
        <f>VLOOKUP(A500,Events!A:G,4,FALSE)</f>
        <v>Individual Consultant</v>
      </c>
      <c r="F500" s="49">
        <f>VLOOKUP(B500,Members!A:E,5,FALSE)</f>
        <v>589</v>
      </c>
      <c r="G500" s="50">
        <f>VLOOKUP(B500,Members!A:F,4,FALSE)</f>
        <v>43375</v>
      </c>
    </row>
    <row r="501" spans="1:7" ht="12.75">
      <c r="A501" s="3">
        <v>260857758</v>
      </c>
      <c r="B501" s="3" t="s">
        <v>681</v>
      </c>
      <c r="C501" s="3" t="s">
        <v>3279</v>
      </c>
      <c r="D501" s="3"/>
      <c r="E501" s="48" t="str">
        <f>VLOOKUP(A501,Events!A:G,4,FALSE)</f>
        <v>Individual Consultant</v>
      </c>
      <c r="F501" s="49">
        <f>VLOOKUP(B501,Members!A:E,5,FALSE)</f>
        <v>185</v>
      </c>
      <c r="G501" s="50">
        <f>VLOOKUP(B501,Members!A:F,4,FALSE)</f>
        <v>43101</v>
      </c>
    </row>
    <row r="502" spans="1:7" ht="12.75">
      <c r="A502" s="3">
        <v>260857758</v>
      </c>
      <c r="B502" s="3" t="s">
        <v>690</v>
      </c>
      <c r="C502" s="3" t="s">
        <v>3279</v>
      </c>
      <c r="D502" s="3"/>
      <c r="E502" s="48" t="str">
        <f>VLOOKUP(A502,Events!A:G,4,FALSE)</f>
        <v>Individual Consultant</v>
      </c>
      <c r="F502" s="49">
        <f>VLOOKUP(B502,Members!A:E,5,FALSE)</f>
        <v>190</v>
      </c>
      <c r="G502" s="50">
        <f>VLOOKUP(B502,Members!A:F,4,FALSE)</f>
        <v>43103</v>
      </c>
    </row>
    <row r="503" spans="1:7" ht="12.75">
      <c r="A503" s="3">
        <v>260857758</v>
      </c>
      <c r="B503" s="3" t="s">
        <v>1207</v>
      </c>
      <c r="C503" s="3" t="s">
        <v>19</v>
      </c>
      <c r="D503" s="3"/>
      <c r="E503" s="48" t="str">
        <f>VLOOKUP(A503,Events!A:G,4,FALSE)</f>
        <v>Individual Consultant</v>
      </c>
      <c r="F503" s="49">
        <f>VLOOKUP(B503,Members!A:E,5,FALSE)</f>
        <v>441</v>
      </c>
      <c r="G503" s="50">
        <f>VLOOKUP(B503,Members!A:F,4,FALSE)</f>
        <v>43281</v>
      </c>
    </row>
    <row r="504" spans="1:7" ht="12.75">
      <c r="A504" s="3">
        <v>260857758</v>
      </c>
      <c r="B504" s="13" t="s">
        <v>3283</v>
      </c>
      <c r="C504" s="3" t="s">
        <v>19</v>
      </c>
      <c r="D504" s="3"/>
      <c r="E504" s="48" t="str">
        <f>VLOOKUP(A504,Events!A:G,4,FALSE)</f>
        <v>Individual Consultant</v>
      </c>
      <c r="F504" s="49" t="e">
        <f>VLOOKUP(B504,Members!A:E,5,FALSE)</f>
        <v>#N/A</v>
      </c>
      <c r="G504" s="50" t="e">
        <f>VLOOKUP(B504,Members!A:F,4,FALSE)</f>
        <v>#N/A</v>
      </c>
    </row>
    <row r="505" spans="1:7" ht="12.75">
      <c r="A505" s="3">
        <v>260857758</v>
      </c>
      <c r="B505" s="3" t="s">
        <v>869</v>
      </c>
      <c r="C505" s="3" t="s">
        <v>3279</v>
      </c>
      <c r="D505" s="3"/>
      <c r="E505" s="48" t="str">
        <f>VLOOKUP(A505,Events!A:G,4,FALSE)</f>
        <v>Individual Consultant</v>
      </c>
      <c r="F505" s="49">
        <f>VLOOKUP(B505,Members!A:E,5,FALSE)</f>
        <v>273</v>
      </c>
      <c r="G505" s="50">
        <f>VLOOKUP(B505,Members!A:F,4,FALSE)</f>
        <v>43153</v>
      </c>
    </row>
    <row r="506" spans="1:7" ht="12.75">
      <c r="A506" s="3">
        <v>260857758</v>
      </c>
      <c r="B506" s="3" t="s">
        <v>1833</v>
      </c>
      <c r="C506" s="3" t="s">
        <v>19</v>
      </c>
      <c r="D506" s="3"/>
      <c r="E506" s="48" t="str">
        <f>VLOOKUP(A506,Events!A:G,4,FALSE)</f>
        <v>Individual Consultant</v>
      </c>
      <c r="F506" s="49">
        <f>VLOOKUP(B506,Members!A:E,5,FALSE)</f>
        <v>770</v>
      </c>
      <c r="G506" s="50">
        <f>VLOOKUP(B506,Members!A:F,4,FALSE)</f>
        <v>43556</v>
      </c>
    </row>
    <row r="507" spans="1:7" ht="12.75">
      <c r="A507" s="3">
        <v>260857758</v>
      </c>
      <c r="B507" s="3" t="s">
        <v>1911</v>
      </c>
      <c r="C507" s="3" t="s">
        <v>19</v>
      </c>
      <c r="D507" s="3"/>
      <c r="E507" s="48" t="str">
        <f>VLOOKUP(A507,Events!A:G,4,FALSE)</f>
        <v>Individual Consultant</v>
      </c>
      <c r="F507" s="49">
        <f>VLOOKUP(B507,Members!A:E,5,FALSE)</f>
        <v>813</v>
      </c>
      <c r="G507" s="50">
        <f>VLOOKUP(B507,Members!A:F,4,FALSE)</f>
        <v>43584</v>
      </c>
    </row>
    <row r="508" spans="1:7" ht="12.75">
      <c r="A508" s="3">
        <v>260857758</v>
      </c>
      <c r="B508" s="3" t="s">
        <v>572</v>
      </c>
      <c r="C508" s="3" t="s">
        <v>19</v>
      </c>
      <c r="D508" s="3"/>
      <c r="E508" s="48" t="str">
        <f>VLOOKUP(A508,Events!A:G,4,FALSE)</f>
        <v>Individual Consultant</v>
      </c>
      <c r="F508" s="49">
        <f>VLOOKUP(B508,Members!A:E,5,FALSE)</f>
        <v>137</v>
      </c>
      <c r="G508" s="50">
        <f>VLOOKUP(B508,Members!A:F,4,FALSE)</f>
        <v>43064</v>
      </c>
    </row>
    <row r="509" spans="1:7" ht="12.75">
      <c r="A509" s="3">
        <v>260857758</v>
      </c>
      <c r="B509" s="3" t="s">
        <v>1854</v>
      </c>
      <c r="C509" s="3" t="s">
        <v>19</v>
      </c>
      <c r="D509" s="3"/>
      <c r="E509" s="48" t="str">
        <f>VLOOKUP(A509,Events!A:G,4,FALSE)</f>
        <v>Individual Consultant</v>
      </c>
      <c r="F509" s="49">
        <f>VLOOKUP(B509,Members!A:E,5,FALSE)</f>
        <v>782</v>
      </c>
      <c r="G509" s="50">
        <f>VLOOKUP(B509,Members!A:F,4,FALSE)</f>
        <v>43563</v>
      </c>
    </row>
    <row r="510" spans="1:7" ht="12.75">
      <c r="A510" s="3">
        <v>260857758</v>
      </c>
      <c r="B510" s="3" t="s">
        <v>1930</v>
      </c>
      <c r="C510" s="3" t="s">
        <v>19</v>
      </c>
      <c r="D510" s="3"/>
      <c r="E510" s="48" t="str">
        <f>VLOOKUP(A510,Events!A:G,4,FALSE)</f>
        <v>Individual Consultant</v>
      </c>
      <c r="F510" s="49">
        <f>VLOOKUP(B510,Members!A:E,5,FALSE)</f>
        <v>823</v>
      </c>
      <c r="G510" s="50">
        <f>VLOOKUP(B510,Members!A:F,4,FALSE)</f>
        <v>43591</v>
      </c>
    </row>
    <row r="511" spans="1:7" ht="12.75">
      <c r="A511" s="3">
        <v>260857758</v>
      </c>
      <c r="B511" s="3" t="s">
        <v>1692</v>
      </c>
      <c r="C511" s="3" t="s">
        <v>19</v>
      </c>
      <c r="D511" s="3"/>
      <c r="E511" s="48" t="str">
        <f>VLOOKUP(A511,Events!A:G,4,FALSE)</f>
        <v>Individual Consultant</v>
      </c>
      <c r="F511" s="49">
        <f>VLOOKUP(B511,Members!A:E,5,FALSE)</f>
        <v>698</v>
      </c>
      <c r="G511" s="50">
        <f>VLOOKUP(B511,Members!A:F,4,FALSE)</f>
        <v>43480</v>
      </c>
    </row>
    <row r="512" spans="1:7" ht="12.75">
      <c r="A512" s="3">
        <v>260857758</v>
      </c>
      <c r="B512" s="3" t="s">
        <v>694</v>
      </c>
      <c r="C512" s="3" t="s">
        <v>3279</v>
      </c>
      <c r="D512" s="3"/>
      <c r="E512" s="48" t="str">
        <f>VLOOKUP(A512,Events!A:G,4,FALSE)</f>
        <v>Individual Consultant</v>
      </c>
      <c r="F512" s="49">
        <f>VLOOKUP(B512,Members!A:E,5,FALSE)</f>
        <v>192</v>
      </c>
      <c r="G512" s="50">
        <f>VLOOKUP(B512,Members!A:F,4,FALSE)</f>
        <v>43103</v>
      </c>
    </row>
    <row r="513" spans="1:7" ht="12.75">
      <c r="A513" s="3">
        <v>260857758</v>
      </c>
      <c r="B513" s="3" t="s">
        <v>795</v>
      </c>
      <c r="C513" s="3" t="s">
        <v>19</v>
      </c>
      <c r="D513" s="3"/>
      <c r="E513" s="48" t="str">
        <f>VLOOKUP(A513,Events!A:G,4,FALSE)</f>
        <v>Individual Consultant</v>
      </c>
      <c r="F513" s="49">
        <f>VLOOKUP(B513,Members!A:E,5,FALSE)</f>
        <v>238</v>
      </c>
      <c r="G513" s="50">
        <f>VLOOKUP(B513,Members!A:F,4,FALSE)</f>
        <v>43129</v>
      </c>
    </row>
    <row r="514" spans="1:7" ht="12.75">
      <c r="A514" s="3">
        <v>260857758</v>
      </c>
      <c r="B514" s="3" t="s">
        <v>685</v>
      </c>
      <c r="C514" s="3" t="s">
        <v>19</v>
      </c>
      <c r="D514" s="3"/>
      <c r="E514" s="48" t="str">
        <f>VLOOKUP(A514,Events!A:G,4,FALSE)</f>
        <v>Individual Consultant</v>
      </c>
      <c r="F514" s="49">
        <f>VLOOKUP(B514,Members!A:E,5,FALSE)</f>
        <v>187</v>
      </c>
      <c r="G514" s="50">
        <f>VLOOKUP(B514,Members!A:F,4,FALSE)</f>
        <v>43102</v>
      </c>
    </row>
    <row r="515" spans="1:7" ht="12.75">
      <c r="A515" s="3">
        <v>260857758</v>
      </c>
      <c r="B515" s="3" t="s">
        <v>1492</v>
      </c>
      <c r="C515" s="3" t="s">
        <v>19</v>
      </c>
      <c r="D515" s="3"/>
      <c r="E515" s="48" t="str">
        <f>VLOOKUP(A515,Events!A:G,4,FALSE)</f>
        <v>Individual Consultant</v>
      </c>
      <c r="F515" s="49">
        <f>VLOOKUP(B515,Members!A:E,5,FALSE)</f>
        <v>597</v>
      </c>
      <c r="G515" s="50">
        <f>VLOOKUP(B515,Members!A:F,4,FALSE)</f>
        <v>43378</v>
      </c>
    </row>
    <row r="516" spans="1:7" ht="12.75">
      <c r="A516" s="3">
        <v>260857758</v>
      </c>
      <c r="B516" s="13" t="s">
        <v>1855</v>
      </c>
      <c r="C516" s="3" t="s">
        <v>19</v>
      </c>
      <c r="D516" s="3"/>
      <c r="E516" s="48" t="str">
        <f>VLOOKUP(A516,Events!A:G,4,FALSE)</f>
        <v>Individual Consultant</v>
      </c>
      <c r="F516" s="49">
        <f>VLOOKUP(B516,Members!A:E,5,FALSE)</f>
        <v>783</v>
      </c>
      <c r="G516" s="50">
        <f>VLOOKUP(B516,Members!A:F,4,FALSE)</f>
        <v>43563</v>
      </c>
    </row>
    <row r="517" spans="1:7" ht="12.75">
      <c r="A517" s="3">
        <v>260857758</v>
      </c>
      <c r="B517" s="3" t="s">
        <v>1903</v>
      </c>
      <c r="C517" s="3" t="s">
        <v>3279</v>
      </c>
      <c r="D517" s="3"/>
      <c r="E517" s="48" t="str">
        <f>VLOOKUP(A517,Events!A:G,4,FALSE)</f>
        <v>Individual Consultant</v>
      </c>
      <c r="F517" s="49">
        <f>VLOOKUP(B517,Members!A:E,5,FALSE)</f>
        <v>807</v>
      </c>
      <c r="G517" s="50">
        <f>VLOOKUP(B517,Members!A:F,4,FALSE)</f>
        <v>43581</v>
      </c>
    </row>
    <row r="518" spans="1:7" ht="12.75">
      <c r="A518" s="3">
        <v>260857758</v>
      </c>
      <c r="B518" s="3" t="s">
        <v>1290</v>
      </c>
      <c r="C518" s="3" t="s">
        <v>3279</v>
      </c>
      <c r="D518" s="3"/>
      <c r="E518" s="48" t="str">
        <f>VLOOKUP(A518,Events!A:G,4,FALSE)</f>
        <v>Individual Consultant</v>
      </c>
      <c r="F518" s="49">
        <f>VLOOKUP(B518,Members!A:E,5,FALSE)</f>
        <v>484</v>
      </c>
      <c r="G518" s="50">
        <f>VLOOKUP(B518,Members!A:F,4,FALSE)</f>
        <v>43311</v>
      </c>
    </row>
    <row r="519" spans="1:7" ht="12.75">
      <c r="A519" s="3">
        <v>260857758</v>
      </c>
      <c r="B519" s="3" t="s">
        <v>241</v>
      </c>
      <c r="C519" s="3" t="s">
        <v>19</v>
      </c>
      <c r="D519" s="3"/>
      <c r="E519" s="48" t="str">
        <f>VLOOKUP(A519,Events!A:G,4,FALSE)</f>
        <v>Individual Consultant</v>
      </c>
      <c r="F519" s="49">
        <f>VLOOKUP(B519,Members!A:E,5,FALSE)</f>
        <v>4</v>
      </c>
      <c r="G519" s="50">
        <f>VLOOKUP(B519,Members!A:F,4,FALSE)</f>
        <v>43007</v>
      </c>
    </row>
    <row r="520" spans="1:7" ht="12.75">
      <c r="A520" s="3">
        <v>260857758</v>
      </c>
      <c r="B520" s="3" t="s">
        <v>1558</v>
      </c>
      <c r="C520" s="3" t="s">
        <v>3279</v>
      </c>
      <c r="D520" s="3"/>
      <c r="E520" s="48" t="str">
        <f>VLOOKUP(A520,Events!A:G,4,FALSE)</f>
        <v>Individual Consultant</v>
      </c>
      <c r="F520" s="49">
        <f>VLOOKUP(B520,Members!A:E,5,FALSE)</f>
        <v>630</v>
      </c>
      <c r="G520" s="50">
        <f>VLOOKUP(B520,Members!A:F,4,FALSE)</f>
        <v>43404</v>
      </c>
    </row>
    <row r="521" spans="1:7" ht="12.75">
      <c r="A521" s="3">
        <v>260857758</v>
      </c>
      <c r="B521" s="3" t="s">
        <v>1551</v>
      </c>
      <c r="C521" s="3" t="s">
        <v>3281</v>
      </c>
      <c r="D521" s="3"/>
      <c r="E521" s="48" t="str">
        <f>VLOOKUP(A521,Events!A:G,4,FALSE)</f>
        <v>Individual Consultant</v>
      </c>
      <c r="F521" s="49">
        <f>VLOOKUP(B521,Members!A:E,5,FALSE)</f>
        <v>627</v>
      </c>
      <c r="G521" s="50">
        <f>VLOOKUP(B521,Members!A:F,4,FALSE)</f>
        <v>43401</v>
      </c>
    </row>
    <row r="522" spans="1:7" ht="12.75">
      <c r="A522" s="3">
        <v>260857758</v>
      </c>
      <c r="B522" s="3" t="s">
        <v>541</v>
      </c>
      <c r="C522" s="3" t="s">
        <v>19</v>
      </c>
      <c r="D522" s="3"/>
      <c r="E522" s="48" t="str">
        <f>VLOOKUP(A522,Events!A:G,4,FALSE)</f>
        <v>Individual Consultant</v>
      </c>
      <c r="F522" s="49">
        <f>VLOOKUP(B522,Members!A:E,5,FALSE)</f>
        <v>122</v>
      </c>
      <c r="G522" s="50">
        <f>VLOOKUP(B522,Members!A:F,4,FALSE)</f>
        <v>43053</v>
      </c>
    </row>
    <row r="523" spans="1:7" ht="12.75">
      <c r="A523" s="3">
        <v>260857758</v>
      </c>
      <c r="B523" s="3" t="s">
        <v>641</v>
      </c>
      <c r="C523" s="3" t="s">
        <v>3281</v>
      </c>
      <c r="D523" s="3"/>
      <c r="E523" s="48" t="str">
        <f>VLOOKUP(A523,Events!A:G,4,FALSE)</f>
        <v>Individual Consultant</v>
      </c>
      <c r="F523" s="49">
        <f>VLOOKUP(B523,Members!A:E,5,FALSE)</f>
        <v>167</v>
      </c>
      <c r="G523" s="50">
        <f>VLOOKUP(B523,Members!A:F,4,FALSE)</f>
        <v>43083</v>
      </c>
    </row>
    <row r="524" spans="1:7" ht="12.75">
      <c r="A524" s="3">
        <v>260857758</v>
      </c>
      <c r="B524" s="3" t="s">
        <v>1800</v>
      </c>
      <c r="C524" s="3" t="s">
        <v>3279</v>
      </c>
      <c r="D524" s="3"/>
      <c r="E524" s="48" t="str">
        <f>VLOOKUP(A524,Events!A:G,4,FALSE)</f>
        <v>Individual Consultant</v>
      </c>
      <c r="F524" s="49">
        <f>VLOOKUP(B524,Members!A:E,5,FALSE)</f>
        <v>757</v>
      </c>
      <c r="G524" s="50">
        <f>VLOOKUP(B524,Members!A:F,4,FALSE)</f>
        <v>43538</v>
      </c>
    </row>
    <row r="525" spans="1:7" ht="12.75">
      <c r="A525" s="3">
        <v>260857758</v>
      </c>
      <c r="B525" s="3" t="s">
        <v>1021</v>
      </c>
      <c r="C525" s="3" t="s">
        <v>3279</v>
      </c>
      <c r="D525" s="3"/>
      <c r="E525" s="48" t="str">
        <f>VLOOKUP(A525,Events!A:G,4,FALSE)</f>
        <v>Individual Consultant</v>
      </c>
      <c r="F525" s="49">
        <f>VLOOKUP(B525,Members!A:E,5,FALSE)</f>
        <v>343</v>
      </c>
      <c r="G525" s="50">
        <f>VLOOKUP(B525,Members!A:F,4,FALSE)</f>
        <v>43210</v>
      </c>
    </row>
    <row r="526" spans="1:7" ht="12.75">
      <c r="A526" s="3">
        <v>260857758</v>
      </c>
      <c r="B526" s="3" t="s">
        <v>1376</v>
      </c>
      <c r="C526" s="3" t="s">
        <v>3279</v>
      </c>
      <c r="D526" s="3"/>
      <c r="E526" s="48" t="str">
        <f>VLOOKUP(A526,Events!A:G,4,FALSE)</f>
        <v>Individual Consultant</v>
      </c>
      <c r="F526" s="49">
        <f>VLOOKUP(B526,Members!A:E,5,FALSE)</f>
        <v>528</v>
      </c>
      <c r="G526" s="50">
        <f>VLOOKUP(B526,Members!A:F,4,FALSE)</f>
        <v>43334</v>
      </c>
    </row>
    <row r="527" spans="1:7" ht="12.75">
      <c r="A527" s="3">
        <v>260857758</v>
      </c>
      <c r="B527" s="13" t="s">
        <v>1658</v>
      </c>
      <c r="C527" s="3" t="s">
        <v>3279</v>
      </c>
      <c r="D527" s="3"/>
      <c r="E527" s="48" t="str">
        <f>VLOOKUP(A527,Events!A:G,4,FALSE)</f>
        <v>Individual Consultant</v>
      </c>
      <c r="F527" s="49">
        <f>VLOOKUP(B527,Members!A:E,5,FALSE)</f>
        <v>680</v>
      </c>
      <c r="G527" s="50">
        <f>VLOOKUP(B527,Members!A:F,4,FALSE)</f>
        <v>43470</v>
      </c>
    </row>
    <row r="528" spans="1:7" ht="12.75">
      <c r="A528" s="3">
        <v>260857758</v>
      </c>
      <c r="B528" s="3" t="s">
        <v>1755</v>
      </c>
      <c r="C528" s="3" t="s">
        <v>3279</v>
      </c>
      <c r="D528" s="3"/>
      <c r="E528" s="48" t="str">
        <f>VLOOKUP(A528,Events!A:G,4,FALSE)</f>
        <v>Individual Consultant</v>
      </c>
      <c r="F528" s="49">
        <f>VLOOKUP(B528,Members!A:E,5,FALSE)</f>
        <v>735</v>
      </c>
      <c r="G528" s="50">
        <f>VLOOKUP(B528,Members!A:F,4,FALSE)</f>
        <v>43520</v>
      </c>
    </row>
    <row r="529" spans="1:7" ht="12.75">
      <c r="A529" s="3">
        <v>260857758</v>
      </c>
      <c r="B529" s="3" t="s">
        <v>1582</v>
      </c>
      <c r="C529" s="3" t="s">
        <v>19</v>
      </c>
      <c r="D529" s="3"/>
      <c r="E529" s="48" t="str">
        <f>VLOOKUP(A529,Events!A:G,4,FALSE)</f>
        <v>Individual Consultant</v>
      </c>
      <c r="F529" s="49">
        <f>VLOOKUP(B529,Members!A:E,5,FALSE)</f>
        <v>641</v>
      </c>
      <c r="G529" s="50">
        <f>VLOOKUP(B529,Members!A:F,4,FALSE)</f>
        <v>43420</v>
      </c>
    </row>
    <row r="530" spans="1:7" ht="12.75">
      <c r="A530" s="3">
        <v>260857758</v>
      </c>
      <c r="B530" s="3" t="s">
        <v>563</v>
      </c>
      <c r="C530" s="3" t="s">
        <v>19</v>
      </c>
      <c r="D530" s="3"/>
      <c r="E530" s="48" t="str">
        <f>VLOOKUP(A530,Events!A:G,4,FALSE)</f>
        <v>Individual Consultant</v>
      </c>
      <c r="F530" s="49">
        <f>VLOOKUP(B530,Members!A:E,5,FALSE)</f>
        <v>134</v>
      </c>
      <c r="G530" s="50">
        <f>VLOOKUP(B530,Members!A:F,4,FALSE)</f>
        <v>43059</v>
      </c>
    </row>
    <row r="531" spans="1:7" ht="12.75">
      <c r="A531" s="3">
        <v>260857758</v>
      </c>
      <c r="B531" s="3" t="s">
        <v>1011</v>
      </c>
      <c r="C531" s="3" t="s">
        <v>19</v>
      </c>
      <c r="D531" s="3"/>
      <c r="E531" s="48" t="str">
        <f>VLOOKUP(A531,Events!A:G,4,FALSE)</f>
        <v>Individual Consultant</v>
      </c>
      <c r="F531" s="49">
        <f>VLOOKUP(B531,Members!A:E,5,FALSE)</f>
        <v>338</v>
      </c>
      <c r="G531" s="50">
        <f>VLOOKUP(B531,Members!A:F,4,FALSE)</f>
        <v>43205</v>
      </c>
    </row>
    <row r="532" spans="1:7" ht="12.75">
      <c r="A532" s="3">
        <v>260857758</v>
      </c>
      <c r="B532" s="3" t="s">
        <v>1802</v>
      </c>
      <c r="C532" s="3" t="s">
        <v>19</v>
      </c>
      <c r="D532" s="3"/>
      <c r="E532" s="48" t="str">
        <f>VLOOKUP(A532,Events!A:G,4,FALSE)</f>
        <v>Individual Consultant</v>
      </c>
      <c r="F532" s="49">
        <f>VLOOKUP(B532,Members!A:E,5,FALSE)</f>
        <v>758</v>
      </c>
      <c r="G532" s="50">
        <f>VLOOKUP(B532,Members!A:F,4,FALSE)</f>
        <v>43538</v>
      </c>
    </row>
    <row r="533" spans="1:7" ht="12.75">
      <c r="A533" s="3">
        <v>260857758</v>
      </c>
      <c r="B533" s="3" t="s">
        <v>230</v>
      </c>
      <c r="C533" s="3" t="s">
        <v>19</v>
      </c>
      <c r="D533" s="3"/>
      <c r="E533" s="48" t="str">
        <f>VLOOKUP(A533,Events!A:G,4,FALSE)</f>
        <v>Individual Consultant</v>
      </c>
      <c r="F533" s="49">
        <f>VLOOKUP(B533,Members!A:E,5,FALSE)</f>
        <v>1</v>
      </c>
      <c r="G533" s="50">
        <f>VLOOKUP(B533,Members!A:F,4,FALSE)</f>
        <v>43003</v>
      </c>
    </row>
    <row r="534" spans="1:7" ht="12.75">
      <c r="A534" s="3">
        <v>260857758</v>
      </c>
      <c r="B534" s="3" t="s">
        <v>1585</v>
      </c>
      <c r="C534" s="3" t="s">
        <v>3279</v>
      </c>
      <c r="D534" s="3"/>
      <c r="E534" s="48" t="str">
        <f>VLOOKUP(A534,Events!A:G,4,FALSE)</f>
        <v>Individual Consultant</v>
      </c>
      <c r="F534" s="49">
        <f>VLOOKUP(B534,Members!A:E,5,FALSE)</f>
        <v>642</v>
      </c>
      <c r="G534" s="50">
        <f>VLOOKUP(B534,Members!A:F,4,FALSE)</f>
        <v>43420</v>
      </c>
    </row>
    <row r="535" spans="1:7" ht="12.75">
      <c r="A535" s="3">
        <v>260857758</v>
      </c>
      <c r="B535" s="3" t="s">
        <v>1403</v>
      </c>
      <c r="C535" s="3" t="s">
        <v>19</v>
      </c>
      <c r="D535" s="3"/>
      <c r="E535" s="48" t="str">
        <f>VLOOKUP(A535,Events!A:G,4,FALSE)</f>
        <v>Individual Consultant</v>
      </c>
      <c r="F535" s="49">
        <f>VLOOKUP(B535,Members!A:E,5,FALSE)</f>
        <v>544</v>
      </c>
      <c r="G535" s="50">
        <f>VLOOKUP(B535,Members!A:F,4,FALSE)</f>
        <v>43350</v>
      </c>
    </row>
    <row r="536" spans="1:7" ht="12.75">
      <c r="A536" s="3">
        <v>260857758</v>
      </c>
      <c r="B536" s="3" t="s">
        <v>1876</v>
      </c>
      <c r="C536" s="3" t="s">
        <v>3279</v>
      </c>
      <c r="D536" s="3"/>
      <c r="E536" s="48" t="str">
        <f>VLOOKUP(A536,Events!A:G,4,FALSE)</f>
        <v>Individual Consultant</v>
      </c>
      <c r="F536" s="49">
        <f>VLOOKUP(B536,Members!A:E,5,FALSE)</f>
        <v>793</v>
      </c>
      <c r="G536" s="50">
        <f>VLOOKUP(B536,Members!A:F,4,FALSE)</f>
        <v>43565</v>
      </c>
    </row>
    <row r="537" spans="1:7" ht="12.75">
      <c r="A537" s="3">
        <v>260857758</v>
      </c>
      <c r="B537" s="3" t="s">
        <v>1401</v>
      </c>
      <c r="C537" s="3" t="s">
        <v>3279</v>
      </c>
      <c r="D537" s="3"/>
      <c r="E537" s="48" t="str">
        <f>VLOOKUP(A537,Events!A:G,4,FALSE)</f>
        <v>Individual Consultant</v>
      </c>
      <c r="F537" s="49">
        <f>VLOOKUP(B537,Members!A:E,5,FALSE)</f>
        <v>542</v>
      </c>
      <c r="G537" s="50">
        <f>VLOOKUP(B537,Members!A:F,4,FALSE)</f>
        <v>43349</v>
      </c>
    </row>
    <row r="538" spans="1:7" ht="12.75">
      <c r="A538" s="3">
        <v>260857758</v>
      </c>
      <c r="B538" s="3" t="s">
        <v>1662</v>
      </c>
      <c r="C538" s="3" t="s">
        <v>19</v>
      </c>
      <c r="D538" s="3"/>
      <c r="E538" s="48" t="str">
        <f>VLOOKUP(A538,Events!A:G,4,FALSE)</f>
        <v>Individual Consultant</v>
      </c>
      <c r="F538" s="49">
        <f>VLOOKUP(B538,Members!A:E,5,FALSE)</f>
        <v>682</v>
      </c>
      <c r="G538" s="50">
        <f>VLOOKUP(B538,Members!A:F,4,FALSE)</f>
        <v>43471</v>
      </c>
    </row>
    <row r="539" spans="1:7" ht="12.75">
      <c r="A539" s="3">
        <v>260857758</v>
      </c>
      <c r="B539" s="3" t="s">
        <v>1883</v>
      </c>
      <c r="C539" s="3" t="s">
        <v>3279</v>
      </c>
      <c r="D539" s="3"/>
      <c r="E539" s="48" t="str">
        <f>VLOOKUP(A539,Events!A:G,4,FALSE)</f>
        <v>Individual Consultant</v>
      </c>
      <c r="F539" s="49">
        <f>VLOOKUP(B539,Members!A:E,5,FALSE)</f>
        <v>796</v>
      </c>
      <c r="G539" s="50">
        <f>VLOOKUP(B539,Members!A:F,4,FALSE)</f>
        <v>43566</v>
      </c>
    </row>
    <row r="540" spans="1:7" ht="12.75">
      <c r="A540" s="3">
        <v>260857758</v>
      </c>
      <c r="B540" s="3" t="s">
        <v>1365</v>
      </c>
      <c r="C540" s="3" t="s">
        <v>3279</v>
      </c>
      <c r="D540" s="3"/>
      <c r="E540" s="48" t="str">
        <f>VLOOKUP(A540,Events!A:G,4,FALSE)</f>
        <v>Individual Consultant</v>
      </c>
      <c r="F540" s="49">
        <f>VLOOKUP(B540,Members!A:E,5,FALSE)</f>
        <v>522</v>
      </c>
      <c r="G540" s="50">
        <f>VLOOKUP(B540,Members!A:F,4,FALSE)</f>
        <v>43327</v>
      </c>
    </row>
    <row r="541" spans="1:7" ht="12.75">
      <c r="A541" s="3">
        <v>260857758</v>
      </c>
      <c r="B541" s="3" t="s">
        <v>1444</v>
      </c>
      <c r="C541" s="3" t="s">
        <v>3281</v>
      </c>
      <c r="D541" s="3"/>
      <c r="E541" s="48" t="str">
        <f>VLOOKUP(A541,Events!A:G,4,FALSE)</f>
        <v>Individual Consultant</v>
      </c>
      <c r="F541" s="49">
        <f>VLOOKUP(B541,Members!A:E,5,FALSE)</f>
        <v>572</v>
      </c>
      <c r="G541" s="50">
        <f>VLOOKUP(B541,Members!A:F,4,FALSE)</f>
        <v>43361</v>
      </c>
    </row>
    <row r="542" spans="1:7" ht="12.75">
      <c r="A542" s="3">
        <v>260857758</v>
      </c>
      <c r="B542" s="3" t="s">
        <v>812</v>
      </c>
      <c r="C542" s="3" t="s">
        <v>3279</v>
      </c>
      <c r="D542" s="3"/>
      <c r="E542" s="48" t="str">
        <f>VLOOKUP(A542,Events!A:G,4,FALSE)</f>
        <v>Individual Consultant</v>
      </c>
      <c r="F542" s="49">
        <f>VLOOKUP(B542,Members!A:E,5,FALSE)</f>
        <v>247</v>
      </c>
      <c r="G542" s="50">
        <f>VLOOKUP(B542,Members!A:F,4,FALSE)</f>
        <v>43136</v>
      </c>
    </row>
    <row r="543" spans="1:7" ht="12.75">
      <c r="A543" s="3">
        <v>260857758</v>
      </c>
      <c r="B543" s="3" t="s">
        <v>444</v>
      </c>
      <c r="C543" s="3" t="s">
        <v>19</v>
      </c>
      <c r="D543" s="3"/>
      <c r="E543" s="48" t="str">
        <f>VLOOKUP(A543,Events!A:G,4,FALSE)</f>
        <v>Individual Consultant</v>
      </c>
      <c r="F543" s="49">
        <f>VLOOKUP(B543,Members!A:E,5,FALSE)</f>
        <v>82</v>
      </c>
      <c r="G543" s="50">
        <f>VLOOKUP(B543,Members!A:F,4,FALSE)</f>
        <v>43033</v>
      </c>
    </row>
    <row r="544" spans="1:7" ht="12.75">
      <c r="A544" s="3">
        <v>260857758</v>
      </c>
      <c r="B544" s="3" t="s">
        <v>1923</v>
      </c>
      <c r="C544" s="3" t="s">
        <v>3279</v>
      </c>
      <c r="D544" s="3"/>
      <c r="E544" s="48" t="str">
        <f>VLOOKUP(A544,Events!A:G,4,FALSE)</f>
        <v>Individual Consultant</v>
      </c>
      <c r="F544" s="49">
        <f>VLOOKUP(B544,Members!A:E,5,FALSE)</f>
        <v>819</v>
      </c>
      <c r="G544" s="50">
        <f>VLOOKUP(B544,Members!A:F,4,FALSE)</f>
        <v>43590</v>
      </c>
    </row>
    <row r="545" spans="1:7" ht="12.75">
      <c r="A545" s="3">
        <v>260857758</v>
      </c>
      <c r="B545" s="3" t="s">
        <v>359</v>
      </c>
      <c r="C545" s="3" t="s">
        <v>3279</v>
      </c>
      <c r="D545" s="3"/>
      <c r="E545" s="48" t="str">
        <f>VLOOKUP(A545,Events!A:G,4,FALSE)</f>
        <v>Individual Consultant</v>
      </c>
      <c r="F545" s="49">
        <f>VLOOKUP(B545,Members!A:E,5,FALSE)</f>
        <v>45</v>
      </c>
      <c r="G545" s="50">
        <f>VLOOKUP(B545,Members!A:F,4,FALSE)</f>
        <v>43012</v>
      </c>
    </row>
    <row r="546" spans="1:7" ht="12.75">
      <c r="A546" s="3">
        <v>260857758</v>
      </c>
      <c r="B546" s="3" t="s">
        <v>1418</v>
      </c>
      <c r="C546" s="3" t="s">
        <v>3279</v>
      </c>
      <c r="D546" s="3"/>
      <c r="E546" s="48" t="str">
        <f>VLOOKUP(A546,Events!A:G,4,FALSE)</f>
        <v>Individual Consultant</v>
      </c>
      <c r="F546" s="49">
        <f>VLOOKUP(B546,Members!A:E,5,FALSE)</f>
        <v>557</v>
      </c>
      <c r="G546" s="50">
        <f>VLOOKUP(B546,Members!A:F,4,FALSE)</f>
        <v>43357</v>
      </c>
    </row>
    <row r="547" spans="1:7" ht="12.75">
      <c r="A547" s="3">
        <v>260857758</v>
      </c>
      <c r="B547" s="3" t="s">
        <v>316</v>
      </c>
      <c r="C547" s="3" t="s">
        <v>19</v>
      </c>
      <c r="D547" s="3"/>
      <c r="E547" s="48" t="str">
        <f>VLOOKUP(A547,Events!A:G,4,FALSE)</f>
        <v>Individual Consultant</v>
      </c>
      <c r="F547" s="49">
        <f>VLOOKUP(B547,Members!A:E,5,FALSE)</f>
        <v>28</v>
      </c>
      <c r="G547" s="50">
        <f>VLOOKUP(B547,Members!A:F,4,FALSE)</f>
        <v>43009</v>
      </c>
    </row>
    <row r="548" spans="1:7" ht="12.75">
      <c r="A548" s="3">
        <v>260857758</v>
      </c>
      <c r="B548" s="3" t="s">
        <v>1176</v>
      </c>
      <c r="C548" s="3" t="s">
        <v>3279</v>
      </c>
      <c r="D548" s="3"/>
      <c r="E548" s="48" t="str">
        <f>VLOOKUP(A548,Events!A:G,4,FALSE)</f>
        <v>Individual Consultant</v>
      </c>
      <c r="F548" s="49">
        <f>VLOOKUP(B548,Members!A:E,5,FALSE)</f>
        <v>425</v>
      </c>
      <c r="G548" s="50">
        <f>VLOOKUP(B548,Members!A:F,4,FALSE)</f>
        <v>43261</v>
      </c>
    </row>
    <row r="549" spans="1:7" ht="12.75">
      <c r="A549" s="3">
        <v>260857758</v>
      </c>
      <c r="B549" s="3" t="s">
        <v>610</v>
      </c>
      <c r="C549" s="3" t="s">
        <v>3279</v>
      </c>
      <c r="D549" s="3"/>
      <c r="E549" s="48" t="str">
        <f>VLOOKUP(A549,Events!A:G,4,FALSE)</f>
        <v>Individual Consultant</v>
      </c>
      <c r="F549" s="49">
        <f>VLOOKUP(B549,Members!A:E,5,FALSE)</f>
        <v>153</v>
      </c>
      <c r="G549" s="50">
        <f>VLOOKUP(B549,Members!A:F,4,FALSE)</f>
        <v>43072</v>
      </c>
    </row>
    <row r="550" spans="1:7" ht="12.75">
      <c r="A550" s="3">
        <v>260857758</v>
      </c>
      <c r="B550" s="3" t="s">
        <v>1790</v>
      </c>
      <c r="C550" s="3" t="s">
        <v>3279</v>
      </c>
      <c r="D550" s="3"/>
      <c r="E550" s="48" t="str">
        <f>VLOOKUP(A550,Events!A:G,4,FALSE)</f>
        <v>Individual Consultant</v>
      </c>
      <c r="F550" s="49">
        <f>VLOOKUP(B550,Members!A:E,5,FALSE)</f>
        <v>752</v>
      </c>
      <c r="G550" s="50">
        <f>VLOOKUP(B550,Members!A:F,4,FALSE)</f>
        <v>43535</v>
      </c>
    </row>
    <row r="551" spans="1:7" ht="12.75">
      <c r="A551" s="3">
        <v>260857758</v>
      </c>
      <c r="B551" s="3" t="s">
        <v>1779</v>
      </c>
      <c r="C551" s="3" t="s">
        <v>3281</v>
      </c>
      <c r="D551" s="3"/>
      <c r="E551" s="48" t="str">
        <f>VLOOKUP(A551,Events!A:G,4,FALSE)</f>
        <v>Individual Consultant</v>
      </c>
      <c r="F551" s="49">
        <f>VLOOKUP(B551,Members!A:E,5,FALSE)</f>
        <v>746</v>
      </c>
      <c r="G551" s="50">
        <f>VLOOKUP(B551,Members!A:F,4,FALSE)</f>
        <v>43529</v>
      </c>
    </row>
    <row r="552" spans="1:7" ht="12.75">
      <c r="A552" s="3">
        <v>260857758</v>
      </c>
      <c r="B552" s="3" t="s">
        <v>1770</v>
      </c>
      <c r="C552" s="3" t="s">
        <v>19</v>
      </c>
      <c r="D552" s="3"/>
      <c r="E552" s="48" t="str">
        <f>VLOOKUP(A552,Events!A:G,4,FALSE)</f>
        <v>Individual Consultant</v>
      </c>
      <c r="F552" s="49">
        <f>VLOOKUP(B552,Members!A:E,5,FALSE)</f>
        <v>743</v>
      </c>
      <c r="G552" s="50">
        <f>VLOOKUP(B552,Members!A:F,4,FALSE)</f>
        <v>43527</v>
      </c>
    </row>
    <row r="553" spans="1:7" ht="12.75">
      <c r="A553" s="3">
        <v>260857758</v>
      </c>
      <c r="B553" s="3" t="s">
        <v>1271</v>
      </c>
      <c r="C553" s="3" t="s">
        <v>19</v>
      </c>
      <c r="D553" s="3"/>
      <c r="E553" s="48" t="str">
        <f>VLOOKUP(A553,Events!A:G,4,FALSE)</f>
        <v>Individual Consultant</v>
      </c>
      <c r="F553" s="49">
        <f>VLOOKUP(B553,Members!A:E,5,FALSE)</f>
        <v>471</v>
      </c>
      <c r="G553" s="50">
        <f>VLOOKUP(B553,Members!A:F,4,FALSE)</f>
        <v>43301</v>
      </c>
    </row>
    <row r="554" spans="1:7" ht="12.75">
      <c r="A554" s="3">
        <v>260857758</v>
      </c>
      <c r="B554" s="3" t="s">
        <v>1646</v>
      </c>
      <c r="C554" s="3" t="s">
        <v>3279</v>
      </c>
      <c r="D554" s="3"/>
      <c r="E554" s="48" t="str">
        <f>VLOOKUP(A554,Events!A:G,4,FALSE)</f>
        <v>Individual Consultant</v>
      </c>
      <c r="F554" s="49">
        <f>VLOOKUP(B554,Members!A:E,5,FALSE)</f>
        <v>673</v>
      </c>
      <c r="G554" s="50">
        <f>VLOOKUP(B554,Members!A:F,4,FALSE)</f>
        <v>43452</v>
      </c>
    </row>
    <row r="555" spans="1:7" ht="12.75">
      <c r="A555" s="3">
        <v>260857758</v>
      </c>
      <c r="B555" s="3" t="s">
        <v>628</v>
      </c>
      <c r="C555" s="3" t="s">
        <v>3279</v>
      </c>
      <c r="D555" s="3"/>
      <c r="E555" s="48" t="str">
        <f>VLOOKUP(A555,Events!A:G,4,FALSE)</f>
        <v>Individual Consultant</v>
      </c>
      <c r="F555" s="49">
        <f>VLOOKUP(B555,Members!A:E,5,FALSE)</f>
        <v>162</v>
      </c>
      <c r="G555" s="50">
        <f>VLOOKUP(B555,Members!A:F,4,FALSE)</f>
        <v>43079</v>
      </c>
    </row>
    <row r="556" spans="1:7" ht="12.75">
      <c r="A556" s="3">
        <v>260857758</v>
      </c>
      <c r="B556" s="3" t="s">
        <v>1932</v>
      </c>
      <c r="C556" s="3" t="s">
        <v>19</v>
      </c>
      <c r="D556" s="3"/>
      <c r="E556" s="48" t="str">
        <f>VLOOKUP(A556,Events!A:G,4,FALSE)</f>
        <v>Individual Consultant</v>
      </c>
      <c r="F556" s="49">
        <f>VLOOKUP(B556,Members!A:E,5,FALSE)</f>
        <v>824</v>
      </c>
      <c r="G556" s="50">
        <f>VLOOKUP(B556,Members!A:F,4,FALSE)</f>
        <v>43591</v>
      </c>
    </row>
    <row r="557" spans="1:7" ht="12.75">
      <c r="A557" s="3">
        <v>260857758</v>
      </c>
      <c r="B557" s="3" t="s">
        <v>853</v>
      </c>
      <c r="C557" s="3" t="s">
        <v>19</v>
      </c>
      <c r="D557" s="3"/>
      <c r="E557" s="48" t="str">
        <f>VLOOKUP(A557,Events!A:G,4,FALSE)</f>
        <v>Individual Consultant</v>
      </c>
      <c r="F557" s="49">
        <f>VLOOKUP(B557,Members!A:E,5,FALSE)</f>
        <v>265</v>
      </c>
      <c r="G557" s="50">
        <f>VLOOKUP(B557,Members!A:F,4,FALSE)</f>
        <v>43143</v>
      </c>
    </row>
    <row r="558" spans="1:7" ht="12.75">
      <c r="A558" s="3">
        <v>260857758</v>
      </c>
      <c r="B558" s="3" t="s">
        <v>896</v>
      </c>
      <c r="C558" s="3" t="s">
        <v>3281</v>
      </c>
      <c r="D558" s="3"/>
      <c r="E558" s="48" t="str">
        <f>VLOOKUP(A558,Events!A:G,4,FALSE)</f>
        <v>Individual Consultant</v>
      </c>
      <c r="F558" s="49">
        <f>VLOOKUP(B558,Members!A:E,5,FALSE)</f>
        <v>286</v>
      </c>
      <c r="G558" s="50">
        <f>VLOOKUP(B558,Members!A:F,4,FALSE)</f>
        <v>43166</v>
      </c>
    </row>
    <row r="559" spans="1:7" ht="12.75">
      <c r="A559" s="3">
        <v>260857758</v>
      </c>
      <c r="B559" s="3" t="s">
        <v>1220</v>
      </c>
      <c r="C559" s="3" t="s">
        <v>3279</v>
      </c>
      <c r="D559" s="3"/>
      <c r="E559" s="48" t="str">
        <f>VLOOKUP(A559,Events!A:G,4,FALSE)</f>
        <v>Individual Consultant</v>
      </c>
      <c r="F559" s="49">
        <f>VLOOKUP(B559,Members!A:E,5,FALSE)</f>
        <v>447</v>
      </c>
      <c r="G559" s="50">
        <f>VLOOKUP(B559,Members!A:F,4,FALSE)</f>
        <v>43286</v>
      </c>
    </row>
    <row r="560" spans="1:7" ht="12.75">
      <c r="A560" s="3">
        <v>260857758</v>
      </c>
      <c r="B560" s="3" t="s">
        <v>1040</v>
      </c>
      <c r="C560" s="3" t="s">
        <v>19</v>
      </c>
      <c r="D560" s="3"/>
      <c r="E560" s="48" t="str">
        <f>VLOOKUP(A560,Events!A:G,4,FALSE)</f>
        <v>Individual Consultant</v>
      </c>
      <c r="F560" s="49">
        <f>VLOOKUP(B560,Members!A:E,5,FALSE)</f>
        <v>352</v>
      </c>
      <c r="G560" s="50">
        <f>VLOOKUP(B560,Members!A:F,4,FALSE)</f>
        <v>43215</v>
      </c>
    </row>
    <row r="561" spans="1:7" ht="12.75">
      <c r="A561" s="3">
        <v>260857758</v>
      </c>
      <c r="B561" s="3" t="s">
        <v>703</v>
      </c>
      <c r="C561" s="3" t="s">
        <v>19</v>
      </c>
      <c r="D561" s="3"/>
      <c r="E561" s="48" t="str">
        <f>VLOOKUP(A561,Events!A:G,4,FALSE)</f>
        <v>Individual Consultant</v>
      </c>
      <c r="F561" s="49" t="e">
        <f>VLOOKUP(B561,Members!A:E,5,FALSE)</f>
        <v>#N/A</v>
      </c>
      <c r="G561" s="50" t="e">
        <f>VLOOKUP(B561,Members!A:F,4,FALSE)</f>
        <v>#N/A</v>
      </c>
    </row>
    <row r="562" spans="1:7" ht="12.75">
      <c r="A562" s="3">
        <v>260857758</v>
      </c>
      <c r="B562" s="3" t="s">
        <v>734</v>
      </c>
      <c r="C562" s="3" t="s">
        <v>3279</v>
      </c>
      <c r="D562" s="3"/>
      <c r="E562" s="48" t="str">
        <f>VLOOKUP(A562,Events!A:G,4,FALSE)</f>
        <v>Individual Consultant</v>
      </c>
      <c r="F562" s="49">
        <f>VLOOKUP(B562,Members!A:E,5,FALSE)</f>
        <v>210</v>
      </c>
      <c r="G562" s="50">
        <f>VLOOKUP(B562,Members!A:F,4,FALSE)</f>
        <v>43111</v>
      </c>
    </row>
    <row r="563" spans="1:7" ht="12.75">
      <c r="A563" s="3">
        <v>260857758</v>
      </c>
      <c r="B563" s="3" t="s">
        <v>1379</v>
      </c>
      <c r="C563" s="3" t="s">
        <v>3279</v>
      </c>
      <c r="D563" s="3"/>
      <c r="E563" s="48" t="str">
        <f>VLOOKUP(A563,Events!A:G,4,FALSE)</f>
        <v>Individual Consultant</v>
      </c>
      <c r="F563" s="49">
        <f>VLOOKUP(B563,Members!A:E,5,FALSE)</f>
        <v>529</v>
      </c>
      <c r="G563" s="50">
        <f>VLOOKUP(B563,Members!A:F,4,FALSE)</f>
        <v>43334</v>
      </c>
    </row>
    <row r="564" spans="1:7" ht="12.75">
      <c r="A564" s="3">
        <v>260857758</v>
      </c>
      <c r="B564" s="3" t="s">
        <v>706</v>
      </c>
      <c r="C564" s="3" t="s">
        <v>3279</v>
      </c>
      <c r="D564" s="3"/>
      <c r="E564" s="48" t="str">
        <f>VLOOKUP(A564,Events!A:G,4,FALSE)</f>
        <v>Individual Consultant</v>
      </c>
      <c r="F564" s="49">
        <f>VLOOKUP(B564,Members!A:E,5,FALSE)</f>
        <v>197</v>
      </c>
      <c r="G564" s="50">
        <f>VLOOKUP(B564,Members!A:F,4,FALSE)</f>
        <v>43103</v>
      </c>
    </row>
    <row r="565" spans="1:7" ht="12.75">
      <c r="A565" s="3">
        <v>260857758</v>
      </c>
      <c r="B565" s="3" t="s">
        <v>401</v>
      </c>
      <c r="C565" s="3" t="s">
        <v>3281</v>
      </c>
      <c r="D565" s="3"/>
      <c r="E565" s="48" t="str">
        <f>VLOOKUP(A565,Events!A:G,4,FALSE)</f>
        <v>Individual Consultant</v>
      </c>
      <c r="F565" s="49">
        <f>VLOOKUP(B565,Members!A:E,5,FALSE)</f>
        <v>61</v>
      </c>
      <c r="G565" s="50">
        <f>VLOOKUP(B565,Members!A:F,4,FALSE)</f>
        <v>43016</v>
      </c>
    </row>
    <row r="566" spans="1:7" ht="12.75">
      <c r="A566" s="3">
        <v>260857758</v>
      </c>
      <c r="B566" s="3" t="s">
        <v>1700</v>
      </c>
      <c r="C566" s="3" t="s">
        <v>3279</v>
      </c>
      <c r="D566" s="3"/>
      <c r="E566" s="48" t="str">
        <f>VLOOKUP(A566,Events!A:G,4,FALSE)</f>
        <v>Individual Consultant</v>
      </c>
      <c r="F566" s="49">
        <f>VLOOKUP(B566,Members!A:E,5,FALSE)</f>
        <v>702</v>
      </c>
      <c r="G566" s="50">
        <f>VLOOKUP(B566,Members!A:F,4,FALSE)</f>
        <v>43484</v>
      </c>
    </row>
    <row r="567" spans="1:7" ht="12.75">
      <c r="A567" s="3">
        <v>260857758</v>
      </c>
      <c r="B567" s="3" t="s">
        <v>1137</v>
      </c>
      <c r="C567" s="3" t="s">
        <v>3279</v>
      </c>
      <c r="D567" s="3"/>
      <c r="E567" s="48" t="str">
        <f>VLOOKUP(A567,Events!A:G,4,FALSE)</f>
        <v>Individual Consultant</v>
      </c>
      <c r="F567" s="49">
        <f>VLOOKUP(B567,Members!A:E,5,FALSE)</f>
        <v>403</v>
      </c>
      <c r="G567" s="50">
        <f>VLOOKUP(B567,Members!A:F,4,FALSE)</f>
        <v>43243</v>
      </c>
    </row>
    <row r="568" spans="1:7" ht="12.75">
      <c r="A568" s="3">
        <v>260857758</v>
      </c>
      <c r="B568" s="3" t="s">
        <v>754</v>
      </c>
      <c r="C568" s="3" t="s">
        <v>3281</v>
      </c>
      <c r="D568" s="3"/>
      <c r="E568" s="48" t="str">
        <f>VLOOKUP(A568,Events!A:G,4,FALSE)</f>
        <v>Individual Consultant</v>
      </c>
      <c r="F568" s="49">
        <f>VLOOKUP(B568,Members!A:E,5,FALSE)</f>
        <v>219</v>
      </c>
      <c r="G568" s="50">
        <f>VLOOKUP(B568,Members!A:F,4,FALSE)</f>
        <v>43117</v>
      </c>
    </row>
    <row r="569" spans="1:7" ht="12.75">
      <c r="A569" s="3">
        <v>260857758</v>
      </c>
      <c r="B569" s="3" t="s">
        <v>1896</v>
      </c>
      <c r="C569" s="3" t="s">
        <v>19</v>
      </c>
      <c r="D569" s="3"/>
      <c r="E569" s="48" t="str">
        <f>VLOOKUP(A569,Events!A:G,4,FALSE)</f>
        <v>Individual Consultant</v>
      </c>
      <c r="F569" s="49">
        <f>VLOOKUP(B569,Members!A:E,5,FALSE)</f>
        <v>804</v>
      </c>
      <c r="G569" s="50">
        <f>VLOOKUP(B569,Members!A:F,4,FALSE)</f>
        <v>43579</v>
      </c>
    </row>
    <row r="570" spans="1:7" ht="12.75">
      <c r="A570" s="3">
        <v>260857758</v>
      </c>
      <c r="B570" s="3" t="s">
        <v>1863</v>
      </c>
      <c r="C570" s="3" t="s">
        <v>19</v>
      </c>
      <c r="D570" s="3"/>
      <c r="E570" s="48" t="str">
        <f>VLOOKUP(A570,Events!A:G,4,FALSE)</f>
        <v>Individual Consultant</v>
      </c>
      <c r="F570" s="49">
        <f>VLOOKUP(B570,Members!A:E,5,FALSE)</f>
        <v>787</v>
      </c>
      <c r="G570" s="50">
        <f>VLOOKUP(B570,Members!A:F,4,FALSE)</f>
        <v>43563</v>
      </c>
    </row>
    <row r="571" spans="1:7" ht="12.75">
      <c r="A571" s="3">
        <v>260857758</v>
      </c>
      <c r="B571" s="3" t="s">
        <v>1542</v>
      </c>
      <c r="C571" s="3" t="s">
        <v>3281</v>
      </c>
      <c r="D571" s="3"/>
      <c r="E571" s="48" t="str">
        <f>VLOOKUP(A571,Events!A:G,4,FALSE)</f>
        <v>Individual Consultant</v>
      </c>
      <c r="F571" s="51" t="s">
        <v>1543</v>
      </c>
      <c r="G571" s="50">
        <f>VLOOKUP(B571,Members!A:F,4,FALSE)</f>
        <v>43398</v>
      </c>
    </row>
    <row r="572" spans="1:7" ht="12.75">
      <c r="A572" s="3">
        <v>260857758</v>
      </c>
      <c r="B572" s="3" t="s">
        <v>332</v>
      </c>
      <c r="C572" s="3" t="s">
        <v>3279</v>
      </c>
      <c r="D572" s="3"/>
      <c r="E572" s="48" t="str">
        <f>VLOOKUP(A572,Events!A:G,4,FALSE)</f>
        <v>Individual Consultant</v>
      </c>
      <c r="F572" s="49">
        <f>VLOOKUP(B572,Members!A:E,5,FALSE)</f>
        <v>33</v>
      </c>
      <c r="G572" s="50">
        <f>VLOOKUP(B572,Members!A:F,4,FALSE)</f>
        <v>43010</v>
      </c>
    </row>
    <row r="573" spans="1:7" ht="12.75">
      <c r="A573" s="3">
        <v>260857758</v>
      </c>
      <c r="B573" s="3" t="s">
        <v>1394</v>
      </c>
      <c r="C573" s="3" t="s">
        <v>3279</v>
      </c>
      <c r="D573" s="3"/>
      <c r="E573" s="48" t="str">
        <f>VLOOKUP(A573,Events!A:G,4,FALSE)</f>
        <v>Individual Consultant</v>
      </c>
      <c r="F573" s="49">
        <f>VLOOKUP(B573,Members!A:E,5,FALSE)</f>
        <v>539</v>
      </c>
      <c r="G573" s="50">
        <f>VLOOKUP(B573,Members!A:F,4,FALSE)</f>
        <v>43347</v>
      </c>
    </row>
    <row r="574" spans="1:7" ht="12.75">
      <c r="A574" s="3">
        <v>260857758</v>
      </c>
      <c r="B574" s="3" t="s">
        <v>834</v>
      </c>
      <c r="C574" s="3" t="s">
        <v>19</v>
      </c>
      <c r="D574" s="3"/>
      <c r="E574" s="48" t="str">
        <f>VLOOKUP(A574,Events!A:G,4,FALSE)</f>
        <v>Individual Consultant</v>
      </c>
      <c r="F574" s="49">
        <f>VLOOKUP(B574,Members!A:E,5,FALSE)</f>
        <v>257</v>
      </c>
      <c r="G574" s="50">
        <f>VLOOKUP(B574,Members!A:F,4,FALSE)</f>
        <v>43139</v>
      </c>
    </row>
    <row r="575" spans="1:7" ht="12.75">
      <c r="A575" s="3">
        <v>260857758</v>
      </c>
      <c r="B575" s="3" t="s">
        <v>551</v>
      </c>
      <c r="C575" s="3" t="s">
        <v>3279</v>
      </c>
      <c r="D575" s="3"/>
      <c r="E575" s="48" t="str">
        <f>VLOOKUP(A575,Events!A:G,4,FALSE)</f>
        <v>Individual Consultant</v>
      </c>
      <c r="F575" s="49">
        <f>VLOOKUP(B575,Members!A:E,5,FALSE)</f>
        <v>127</v>
      </c>
      <c r="G575" s="50">
        <f>VLOOKUP(B575,Members!A:F,4,FALSE)</f>
        <v>43054</v>
      </c>
    </row>
    <row r="576" spans="1:7" ht="12.75">
      <c r="A576" s="3">
        <v>260857758</v>
      </c>
      <c r="B576" s="3" t="s">
        <v>341</v>
      </c>
      <c r="C576" s="3" t="s">
        <v>3279</v>
      </c>
      <c r="D576" s="3"/>
      <c r="E576" s="48" t="str">
        <f>VLOOKUP(A576,Events!A:G,4,FALSE)</f>
        <v>Individual Consultant</v>
      </c>
      <c r="F576" s="49">
        <f>VLOOKUP(B576,Members!A:E,5,FALSE)</f>
        <v>37</v>
      </c>
      <c r="G576" s="50">
        <f>VLOOKUP(B576,Members!A:F,4,FALSE)</f>
        <v>43011</v>
      </c>
    </row>
    <row r="577" spans="1:7" ht="12.75">
      <c r="A577" s="3">
        <v>260857758</v>
      </c>
      <c r="B577" s="3" t="s">
        <v>1146</v>
      </c>
      <c r="C577" s="3" t="s">
        <v>3279</v>
      </c>
      <c r="D577" s="3"/>
      <c r="E577" s="48" t="str">
        <f>VLOOKUP(A577,Events!A:G,4,FALSE)</f>
        <v>Individual Consultant</v>
      </c>
      <c r="F577" s="49">
        <f>VLOOKUP(B577,Members!A:E,5,FALSE)</f>
        <v>407</v>
      </c>
      <c r="G577" s="50">
        <f>VLOOKUP(B577,Members!A:F,4,FALSE)</f>
        <v>43246</v>
      </c>
    </row>
    <row r="578" spans="1:7" ht="12.75">
      <c r="A578" s="3">
        <v>260857758</v>
      </c>
      <c r="B578" s="3" t="s">
        <v>451</v>
      </c>
      <c r="C578" s="3" t="s">
        <v>3279</v>
      </c>
      <c r="D578" s="3"/>
      <c r="E578" s="48" t="str">
        <f>VLOOKUP(A578,Events!A:G,4,FALSE)</f>
        <v>Individual Consultant</v>
      </c>
      <c r="F578" s="49">
        <f>VLOOKUP(B578,Members!A:E,5,FALSE)</f>
        <v>85</v>
      </c>
      <c r="G578" s="50">
        <f>VLOOKUP(B578,Members!A:F,4,FALSE)</f>
        <v>43033</v>
      </c>
    </row>
    <row r="579" spans="1:7" ht="12.75">
      <c r="A579" s="3">
        <v>260857758</v>
      </c>
      <c r="B579" s="3" t="s">
        <v>1758</v>
      </c>
      <c r="C579" s="3" t="s">
        <v>3279</v>
      </c>
      <c r="D579" s="3"/>
      <c r="E579" s="48" t="str">
        <f>VLOOKUP(A579,Events!A:G,4,FALSE)</f>
        <v>Individual Consultant</v>
      </c>
      <c r="F579" s="49">
        <f>VLOOKUP(B579,Members!A:E,5,FALSE)</f>
        <v>736</v>
      </c>
      <c r="G579" s="50">
        <f>VLOOKUP(B579,Members!A:F,4,FALSE)</f>
        <v>43521</v>
      </c>
    </row>
    <row r="580" spans="1:7" ht="12.75">
      <c r="A580" s="3">
        <v>260857758</v>
      </c>
      <c r="B580" s="3" t="s">
        <v>875</v>
      </c>
      <c r="C580" s="3" t="s">
        <v>3279</v>
      </c>
      <c r="D580" s="3"/>
      <c r="E580" s="48" t="str">
        <f>VLOOKUP(A580,Events!A:G,4,FALSE)</f>
        <v>Individual Consultant</v>
      </c>
      <c r="F580" s="49">
        <f>VLOOKUP(B580,Members!A:E,5,FALSE)</f>
        <v>275</v>
      </c>
      <c r="G580" s="50">
        <f>VLOOKUP(B580,Members!A:F,4,FALSE)</f>
        <v>43154</v>
      </c>
    </row>
    <row r="581" spans="1:7" ht="12.75">
      <c r="A581" s="3">
        <v>260857758</v>
      </c>
      <c r="B581" s="3" t="s">
        <v>583</v>
      </c>
      <c r="C581" s="3" t="s">
        <v>19</v>
      </c>
      <c r="D581" s="3"/>
      <c r="E581" s="48" t="str">
        <f>VLOOKUP(A581,Events!A:G,4,FALSE)</f>
        <v>Individual Consultant</v>
      </c>
      <c r="F581" s="49">
        <f>VLOOKUP(B581,Members!A:E,5,FALSE)</f>
        <v>142</v>
      </c>
      <c r="G581" s="50">
        <f>VLOOKUP(B581,Members!A:F,4,FALSE)</f>
        <v>43065</v>
      </c>
    </row>
    <row r="582" spans="1:7" ht="12.75">
      <c r="A582" s="3">
        <v>260857758</v>
      </c>
      <c r="B582" s="3" t="s">
        <v>1296</v>
      </c>
      <c r="C582" s="3" t="s">
        <v>3279</v>
      </c>
      <c r="D582" s="3"/>
      <c r="E582" s="48" t="str">
        <f>VLOOKUP(A582,Events!A:G,4,FALSE)</f>
        <v>Individual Consultant</v>
      </c>
      <c r="F582" s="49">
        <f>VLOOKUP(B582,Members!A:E,5,FALSE)</f>
        <v>489</v>
      </c>
      <c r="G582" s="50">
        <f>VLOOKUP(B582,Members!A:F,4,FALSE)</f>
        <v>43312</v>
      </c>
    </row>
    <row r="583" spans="1:7" ht="12.75">
      <c r="A583" s="3">
        <v>260857758</v>
      </c>
      <c r="B583" s="3" t="s">
        <v>654</v>
      </c>
      <c r="C583" s="3" t="s">
        <v>3281</v>
      </c>
      <c r="D583" s="3"/>
      <c r="E583" s="48" t="str">
        <f>VLOOKUP(A583,Events!A:G,4,FALSE)</f>
        <v>Individual Consultant</v>
      </c>
      <c r="F583" s="49">
        <f>VLOOKUP(B583,Members!A:E,5,FALSE)</f>
        <v>173</v>
      </c>
      <c r="G583" s="50">
        <f>VLOOKUP(B583,Members!A:F,4,FALSE)</f>
        <v>43090</v>
      </c>
    </row>
    <row r="584" spans="1:7" ht="12.75">
      <c r="A584" s="3">
        <v>260857758</v>
      </c>
      <c r="B584" s="3" t="s">
        <v>1281</v>
      </c>
      <c r="C584" s="3" t="s">
        <v>19</v>
      </c>
      <c r="D584" s="3"/>
      <c r="E584" s="48" t="str">
        <f>VLOOKUP(A584,Events!A:G,4,FALSE)</f>
        <v>Individual Consultant</v>
      </c>
      <c r="F584" s="49">
        <f>VLOOKUP(B584,Members!A:E,5,FALSE)</f>
        <v>478</v>
      </c>
      <c r="G584" s="50">
        <f>VLOOKUP(B584,Members!A:F,4,FALSE)</f>
        <v>43307</v>
      </c>
    </row>
    <row r="585" spans="1:7" ht="12.75">
      <c r="A585" s="3">
        <v>260857758</v>
      </c>
      <c r="B585" s="3" t="s">
        <v>1900</v>
      </c>
      <c r="C585" s="3" t="s">
        <v>3281</v>
      </c>
      <c r="D585" s="3"/>
      <c r="E585" s="48" t="str">
        <f>VLOOKUP(A585,Events!A:G,4,FALSE)</f>
        <v>Individual Consultant</v>
      </c>
      <c r="F585" s="49">
        <f>VLOOKUP(B585,Members!A:E,5,FALSE)</f>
        <v>806</v>
      </c>
      <c r="G585" s="50">
        <f>VLOOKUP(B585,Members!A:F,4,FALSE)</f>
        <v>43580</v>
      </c>
    </row>
    <row r="586" spans="1:7" ht="12.75">
      <c r="A586" s="3">
        <v>260857758</v>
      </c>
      <c r="B586" s="3" t="s">
        <v>1285</v>
      </c>
      <c r="C586" s="3" t="s">
        <v>19</v>
      </c>
      <c r="D586" s="3"/>
      <c r="E586" s="48" t="str">
        <f>VLOOKUP(A586,Events!A:G,4,FALSE)</f>
        <v>Individual Consultant</v>
      </c>
      <c r="F586" s="49">
        <f>VLOOKUP(B586,Members!A:E,5,FALSE)</f>
        <v>481</v>
      </c>
      <c r="G586" s="50">
        <f>VLOOKUP(B586,Members!A:F,4,FALSE)</f>
        <v>43308</v>
      </c>
    </row>
    <row r="587" spans="1:7" ht="12.75">
      <c r="A587" s="3">
        <v>260857758</v>
      </c>
      <c r="B587" s="3" t="s">
        <v>577</v>
      </c>
      <c r="C587" s="3" t="s">
        <v>19</v>
      </c>
      <c r="D587" s="3"/>
      <c r="E587" s="48" t="str">
        <f>VLOOKUP(A587,Events!A:G,4,FALSE)</f>
        <v>Individual Consultant</v>
      </c>
      <c r="F587" s="49">
        <f>VLOOKUP(B587,Members!A:E,5,FALSE)</f>
        <v>139</v>
      </c>
      <c r="G587" s="50">
        <f>VLOOKUP(B587,Members!A:F,4,FALSE)</f>
        <v>43064</v>
      </c>
    </row>
    <row r="588" spans="1:7" ht="12.75">
      <c r="A588" s="3">
        <v>260857758</v>
      </c>
      <c r="B588" s="3" t="s">
        <v>1705</v>
      </c>
      <c r="C588" s="3" t="s">
        <v>19</v>
      </c>
      <c r="D588" s="3"/>
      <c r="E588" s="48" t="str">
        <f>VLOOKUP(A588,Events!A:G,4,FALSE)</f>
        <v>Individual Consultant</v>
      </c>
      <c r="F588" s="49">
        <f>VLOOKUP(B588,Members!A:E,5,FALSE)</f>
        <v>707</v>
      </c>
      <c r="G588" s="50">
        <f>VLOOKUP(B588,Members!A:F,4,FALSE)</f>
        <v>43486</v>
      </c>
    </row>
    <row r="589" spans="1:7" ht="12.75">
      <c r="A589" s="3">
        <v>261704602</v>
      </c>
      <c r="B589" s="3" t="s">
        <v>1999</v>
      </c>
      <c r="C589" s="3" t="s">
        <v>3279</v>
      </c>
      <c r="D589" s="3"/>
      <c r="E589" s="48" t="str">
        <f>VLOOKUP(A589,Events!A:G,4,FALSE)</f>
        <v>Principal Financial</v>
      </c>
      <c r="F589" s="49">
        <f>VLOOKUP(B589,Members!A:E,5,FALSE)</f>
        <v>866</v>
      </c>
      <c r="G589" s="50">
        <f>VLOOKUP(B589,Members!A:F,4,FALSE)</f>
        <v>43623</v>
      </c>
    </row>
    <row r="590" spans="1:7" ht="12.75">
      <c r="A590" s="3">
        <v>261704602</v>
      </c>
      <c r="B590" s="3" t="s">
        <v>1946</v>
      </c>
      <c r="C590" s="3" t="s">
        <v>3279</v>
      </c>
      <c r="D590" s="3"/>
      <c r="E590" s="48" t="str">
        <f>VLOOKUP(A590,Events!A:G,4,FALSE)</f>
        <v>Principal Financial</v>
      </c>
      <c r="F590" s="49">
        <f>VLOOKUP(B590,Members!A:E,5,FALSE)</f>
        <v>834</v>
      </c>
      <c r="G590" s="50">
        <f>VLOOKUP(B590,Members!A:F,4,FALSE)</f>
        <v>43608</v>
      </c>
    </row>
    <row r="591" spans="1:7" ht="12.75">
      <c r="A591" s="3">
        <v>261704602</v>
      </c>
      <c r="B591" s="3" t="s">
        <v>438</v>
      </c>
      <c r="C591" s="3" t="s">
        <v>19</v>
      </c>
      <c r="D591" s="3"/>
      <c r="E591" s="48" t="str">
        <f>VLOOKUP(A591,Events!A:G,4,FALSE)</f>
        <v>Principal Financial</v>
      </c>
      <c r="F591" s="49">
        <f>VLOOKUP(B591,Members!A:E,5,FALSE)</f>
        <v>79</v>
      </c>
      <c r="G591" s="50">
        <f>VLOOKUP(B591,Members!A:F,4,FALSE)</f>
        <v>43033</v>
      </c>
    </row>
    <row r="592" spans="1:7" ht="12.75">
      <c r="A592" s="3">
        <v>261704602</v>
      </c>
      <c r="B592" s="3" t="s">
        <v>1027</v>
      </c>
      <c r="C592" s="3" t="s">
        <v>19</v>
      </c>
      <c r="D592" s="3"/>
      <c r="E592" s="48" t="str">
        <f>VLOOKUP(A592,Events!A:G,4,FALSE)</f>
        <v>Principal Financial</v>
      </c>
      <c r="F592" s="49">
        <f>VLOOKUP(B592,Members!A:E,5,FALSE)</f>
        <v>345</v>
      </c>
      <c r="G592" s="50">
        <f>VLOOKUP(B592,Members!A:F,4,FALSE)</f>
        <v>43214</v>
      </c>
    </row>
    <row r="593" spans="1:7" ht="12.75">
      <c r="A593" s="3">
        <v>261704602</v>
      </c>
      <c r="B593" s="3" t="s">
        <v>1477</v>
      </c>
      <c r="C593" s="3" t="s">
        <v>3279</v>
      </c>
      <c r="D593" s="3"/>
      <c r="E593" s="48" t="str">
        <f>VLOOKUP(A593,Events!A:G,4,FALSE)</f>
        <v>Principal Financial</v>
      </c>
      <c r="F593" s="49">
        <f>VLOOKUP(B593,Members!A:E,5,FALSE)</f>
        <v>589</v>
      </c>
      <c r="G593" s="50">
        <f>VLOOKUP(B593,Members!A:F,4,FALSE)</f>
        <v>43375</v>
      </c>
    </row>
    <row r="594" spans="1:7" ht="12.75">
      <c r="A594" s="3">
        <v>261704602</v>
      </c>
      <c r="B594" s="3" t="s">
        <v>1707</v>
      </c>
      <c r="C594" s="3" t="s">
        <v>3281</v>
      </c>
      <c r="D594" s="3"/>
      <c r="E594" s="48" t="str">
        <f>VLOOKUP(A594,Events!A:G,4,FALSE)</f>
        <v>Principal Financial</v>
      </c>
      <c r="F594" s="49">
        <f>VLOOKUP(B594,Members!A:E,5,FALSE)</f>
        <v>708</v>
      </c>
      <c r="G594" s="50">
        <f>VLOOKUP(B594,Members!A:F,4,FALSE)</f>
        <v>43487</v>
      </c>
    </row>
    <row r="595" spans="1:7" ht="12.75">
      <c r="A595" s="3">
        <v>261704602</v>
      </c>
      <c r="B595" s="3" t="s">
        <v>1390</v>
      </c>
      <c r="C595" s="3" t="s">
        <v>19</v>
      </c>
      <c r="D595" s="3"/>
      <c r="E595" s="48" t="str">
        <f>VLOOKUP(A595,Events!A:G,4,FALSE)</f>
        <v>Principal Financial</v>
      </c>
      <c r="F595" s="49">
        <f>VLOOKUP(B595,Members!A:E,5,FALSE)</f>
        <v>536</v>
      </c>
      <c r="G595" s="50">
        <f>VLOOKUP(B595,Members!A:F,4,FALSE)</f>
        <v>43342</v>
      </c>
    </row>
    <row r="596" spans="1:7" ht="12.75">
      <c r="A596" s="3">
        <v>261704602</v>
      </c>
      <c r="B596" s="3" t="s">
        <v>2022</v>
      </c>
      <c r="C596" s="3" t="s">
        <v>19</v>
      </c>
      <c r="D596" s="3"/>
      <c r="E596" s="48" t="str">
        <f>VLOOKUP(A596,Events!A:G,4,FALSE)</f>
        <v>Principal Financial</v>
      </c>
      <c r="F596" s="49">
        <f>VLOOKUP(B596,Members!A:E,5,FALSE)</f>
        <v>881</v>
      </c>
      <c r="G596" s="50">
        <f>VLOOKUP(B596,Members!A:F,4,FALSE)</f>
        <v>43632</v>
      </c>
    </row>
    <row r="597" spans="1:7" ht="12.75">
      <c r="A597" s="3">
        <v>261704602</v>
      </c>
      <c r="B597" s="3" t="s">
        <v>1991</v>
      </c>
      <c r="C597" s="3" t="s">
        <v>19</v>
      </c>
      <c r="D597" s="3"/>
      <c r="E597" s="48" t="str">
        <f>VLOOKUP(A597,Events!A:G,4,FALSE)</f>
        <v>Principal Financial</v>
      </c>
      <c r="F597" s="49">
        <f>VLOOKUP(B597,Members!A:E,5,FALSE)</f>
        <v>860</v>
      </c>
      <c r="G597" s="50">
        <f>VLOOKUP(B597,Members!A:F,4,FALSE)</f>
        <v>43619</v>
      </c>
    </row>
    <row r="598" spans="1:7" ht="12.75">
      <c r="A598" s="3">
        <v>261704602</v>
      </c>
      <c r="B598" s="3" t="s">
        <v>690</v>
      </c>
      <c r="C598" s="3" t="s">
        <v>3279</v>
      </c>
      <c r="D598" s="3"/>
      <c r="E598" s="48" t="str">
        <f>VLOOKUP(A598,Events!A:G,4,FALSE)</f>
        <v>Principal Financial</v>
      </c>
      <c r="F598" s="49">
        <f>VLOOKUP(B598,Members!A:E,5,FALSE)</f>
        <v>190</v>
      </c>
      <c r="G598" s="50">
        <f>VLOOKUP(B598,Members!A:F,4,FALSE)</f>
        <v>43103</v>
      </c>
    </row>
    <row r="599" spans="1:7" ht="12.75">
      <c r="A599" s="3">
        <v>261704602</v>
      </c>
      <c r="B599" s="3" t="s">
        <v>1867</v>
      </c>
      <c r="C599" s="3" t="s">
        <v>3279</v>
      </c>
      <c r="D599" s="3"/>
      <c r="E599" s="48" t="str">
        <f>VLOOKUP(A599,Events!A:G,4,FALSE)</f>
        <v>Principal Financial</v>
      </c>
      <c r="F599" s="49">
        <f>VLOOKUP(B599,Members!A:E,5,FALSE)</f>
        <v>790</v>
      </c>
      <c r="G599" s="50">
        <f>VLOOKUP(B599,Members!A:F,4,FALSE)</f>
        <v>43564</v>
      </c>
    </row>
    <row r="600" spans="1:7" ht="12.75">
      <c r="A600" s="3">
        <v>261704602</v>
      </c>
      <c r="B600" s="13" t="s">
        <v>3283</v>
      </c>
      <c r="C600" s="3" t="s">
        <v>19</v>
      </c>
      <c r="D600" s="3"/>
      <c r="E600" s="48" t="str">
        <f>VLOOKUP(A600,Events!A:G,4,FALSE)</f>
        <v>Principal Financial</v>
      </c>
      <c r="F600" s="49" t="e">
        <f>VLOOKUP(B600,Members!A:E,5,FALSE)</f>
        <v>#N/A</v>
      </c>
      <c r="G600" s="50" t="e">
        <f>VLOOKUP(B600,Members!A:F,4,FALSE)</f>
        <v>#N/A</v>
      </c>
    </row>
    <row r="601" spans="1:7" ht="12.75">
      <c r="A601" s="3">
        <v>261704602</v>
      </c>
      <c r="B601" s="3" t="s">
        <v>869</v>
      </c>
      <c r="C601" s="3" t="s">
        <v>3279</v>
      </c>
      <c r="D601" s="3"/>
      <c r="E601" s="48" t="str">
        <f>VLOOKUP(A601,Events!A:G,4,FALSE)</f>
        <v>Principal Financial</v>
      </c>
      <c r="F601" s="49">
        <f>VLOOKUP(B601,Members!A:E,5,FALSE)</f>
        <v>273</v>
      </c>
      <c r="G601" s="50">
        <f>VLOOKUP(B601,Members!A:F,4,FALSE)</f>
        <v>43153</v>
      </c>
    </row>
    <row r="602" spans="1:7" ht="12.75">
      <c r="A602" s="3">
        <v>261704602</v>
      </c>
      <c r="B602" s="3" t="s">
        <v>692</v>
      </c>
      <c r="C602" s="3" t="s">
        <v>19</v>
      </c>
      <c r="D602" s="3"/>
      <c r="E602" s="48" t="str">
        <f>VLOOKUP(A602,Events!A:G,4,FALSE)</f>
        <v>Principal Financial</v>
      </c>
      <c r="F602" s="49">
        <f>VLOOKUP(B602,Members!A:E,5,FALSE)</f>
        <v>191</v>
      </c>
      <c r="G602" s="50">
        <f>VLOOKUP(B602,Members!A:F,4,FALSE)</f>
        <v>43103</v>
      </c>
    </row>
    <row r="603" spans="1:7" ht="12.75">
      <c r="A603" s="3">
        <v>261704602</v>
      </c>
      <c r="B603" s="3" t="s">
        <v>1911</v>
      </c>
      <c r="C603" s="3" t="s">
        <v>3279</v>
      </c>
      <c r="D603" s="3"/>
      <c r="E603" s="48" t="str">
        <f>VLOOKUP(A603,Events!A:G,4,FALSE)</f>
        <v>Principal Financial</v>
      </c>
      <c r="F603" s="49">
        <f>VLOOKUP(B603,Members!A:E,5,FALSE)</f>
        <v>813</v>
      </c>
      <c r="G603" s="50">
        <f>VLOOKUP(B603,Members!A:F,4,FALSE)</f>
        <v>43584</v>
      </c>
    </row>
    <row r="604" spans="1:7" ht="12.75">
      <c r="A604" s="3">
        <v>261704602</v>
      </c>
      <c r="B604" s="3" t="s">
        <v>3280</v>
      </c>
      <c r="C604" s="3" t="s">
        <v>19</v>
      </c>
      <c r="D604" s="3"/>
      <c r="E604" s="48" t="str">
        <f>VLOOKUP(A604,Events!A:G,4,FALSE)</f>
        <v>Principal Financial</v>
      </c>
      <c r="F604" s="49" t="e">
        <f>VLOOKUP(B604,Members!A:E,5,FALSE)</f>
        <v>#N/A</v>
      </c>
      <c r="G604" s="50" t="e">
        <f>VLOOKUP(B604,Members!A:F,4,FALSE)</f>
        <v>#N/A</v>
      </c>
    </row>
    <row r="605" spans="1:7" ht="12.75">
      <c r="A605" s="3">
        <v>261704602</v>
      </c>
      <c r="B605" s="3" t="s">
        <v>1947</v>
      </c>
      <c r="C605" s="3" t="s">
        <v>19</v>
      </c>
      <c r="D605" s="3"/>
      <c r="E605" s="48" t="str">
        <f>VLOOKUP(A605,Events!A:G,4,FALSE)</f>
        <v>Principal Financial</v>
      </c>
      <c r="F605" s="49">
        <f>VLOOKUP(B605,Members!A:E,5,FALSE)</f>
        <v>835</v>
      </c>
      <c r="G605" s="50">
        <f>VLOOKUP(B605,Members!A:F,4,FALSE)</f>
        <v>43608</v>
      </c>
    </row>
    <row r="606" spans="1:7" ht="12.75">
      <c r="A606" s="3">
        <v>261704602</v>
      </c>
      <c r="B606" s="3" t="s">
        <v>440</v>
      </c>
      <c r="C606" s="3" t="s">
        <v>3281</v>
      </c>
      <c r="D606" s="3"/>
      <c r="E606" s="48" t="str">
        <f>VLOOKUP(A606,Events!A:G,4,FALSE)</f>
        <v>Principal Financial</v>
      </c>
      <c r="F606" s="49">
        <f>VLOOKUP(B606,Members!A:E,5,FALSE)</f>
        <v>80</v>
      </c>
      <c r="G606" s="50">
        <f>VLOOKUP(B606,Members!A:F,4,FALSE)</f>
        <v>43033</v>
      </c>
    </row>
    <row r="607" spans="1:7" ht="12.75">
      <c r="A607" s="3">
        <v>261704602</v>
      </c>
      <c r="B607" s="3" t="s">
        <v>1397</v>
      </c>
      <c r="C607" s="3" t="s">
        <v>3279</v>
      </c>
      <c r="D607" s="3"/>
      <c r="E607" s="48" t="str">
        <f>VLOOKUP(A607,Events!A:G,4,FALSE)</f>
        <v>Principal Financial</v>
      </c>
      <c r="F607" s="49">
        <f>VLOOKUP(B607,Members!A:E,5,FALSE)</f>
        <v>540</v>
      </c>
      <c r="G607" s="50">
        <f>VLOOKUP(B607,Members!A:F,4,FALSE)</f>
        <v>43349</v>
      </c>
    </row>
    <row r="608" spans="1:7" ht="12.75">
      <c r="A608" s="3">
        <v>261704602</v>
      </c>
      <c r="B608" s="3" t="s">
        <v>663</v>
      </c>
      <c r="C608" s="3" t="s">
        <v>19</v>
      </c>
      <c r="D608" s="3"/>
      <c r="E608" s="48" t="str">
        <f>VLOOKUP(A608,Events!A:G,4,FALSE)</f>
        <v>Principal Financial</v>
      </c>
      <c r="F608" s="49">
        <f>VLOOKUP(B608,Members!A:E,5,FALSE)</f>
        <v>177</v>
      </c>
      <c r="G608" s="50">
        <f>VLOOKUP(B608,Members!A:F,4,FALSE)</f>
        <v>43094</v>
      </c>
    </row>
    <row r="609" spans="1:7" ht="12.75">
      <c r="A609" s="3">
        <v>261704602</v>
      </c>
      <c r="B609" s="3" t="s">
        <v>572</v>
      </c>
      <c r="C609" s="3" t="s">
        <v>19</v>
      </c>
      <c r="D609" s="3"/>
      <c r="E609" s="48" t="str">
        <f>VLOOKUP(A609,Events!A:G,4,FALSE)</f>
        <v>Principal Financial</v>
      </c>
      <c r="F609" s="49">
        <f>VLOOKUP(B609,Members!A:E,5,FALSE)</f>
        <v>137</v>
      </c>
      <c r="G609" s="50">
        <f>VLOOKUP(B609,Members!A:F,4,FALSE)</f>
        <v>43064</v>
      </c>
    </row>
    <row r="610" spans="1:7" ht="12.75">
      <c r="A610" s="3">
        <v>261704602</v>
      </c>
      <c r="B610" s="3" t="s">
        <v>281</v>
      </c>
      <c r="C610" s="3" t="s">
        <v>19</v>
      </c>
      <c r="D610" s="3"/>
      <c r="E610" s="48" t="str">
        <f>VLOOKUP(A610,Events!A:G,4,FALSE)</f>
        <v>Principal Financial</v>
      </c>
      <c r="F610" s="49">
        <f>VLOOKUP(B610,Members!A:E,5,FALSE)</f>
        <v>16</v>
      </c>
      <c r="G610" s="50">
        <f>VLOOKUP(B610,Members!A:F,4,FALSE)</f>
        <v>43008</v>
      </c>
    </row>
    <row r="611" spans="1:7" ht="12.75">
      <c r="A611" s="3">
        <v>261704602</v>
      </c>
      <c r="B611" s="3" t="s">
        <v>1996</v>
      </c>
      <c r="C611" s="3" t="s">
        <v>3279</v>
      </c>
      <c r="D611" s="3"/>
      <c r="E611" s="48" t="str">
        <f>VLOOKUP(A611,Events!A:G,4,FALSE)</f>
        <v>Principal Financial</v>
      </c>
      <c r="F611" s="49">
        <f>VLOOKUP(B611,Members!A:E,5,FALSE)</f>
        <v>863</v>
      </c>
      <c r="G611" s="50">
        <f>VLOOKUP(B611,Members!A:F,4,FALSE)</f>
        <v>43621</v>
      </c>
    </row>
    <row r="612" spans="1:7" ht="12.75">
      <c r="A612" s="3">
        <v>261704602</v>
      </c>
      <c r="B612" s="3" t="s">
        <v>919</v>
      </c>
      <c r="C612" s="3" t="s">
        <v>3279</v>
      </c>
      <c r="D612" s="3"/>
      <c r="E612" s="48" t="str">
        <f>VLOOKUP(A612,Events!A:G,4,FALSE)</f>
        <v>Principal Financial</v>
      </c>
      <c r="F612" s="49">
        <f>VLOOKUP(B612,Members!A:E,5,FALSE)</f>
        <v>295</v>
      </c>
      <c r="G612" s="50">
        <f>VLOOKUP(B612,Members!A:F,4,FALSE)</f>
        <v>43172</v>
      </c>
    </row>
    <row r="613" spans="1:7" ht="12.75">
      <c r="A613" s="3">
        <v>261704602</v>
      </c>
      <c r="B613" s="3" t="s">
        <v>1692</v>
      </c>
      <c r="C613" s="3" t="s">
        <v>19</v>
      </c>
      <c r="D613" s="3"/>
      <c r="E613" s="48" t="str">
        <f>VLOOKUP(A613,Events!A:G,4,FALSE)</f>
        <v>Principal Financial</v>
      </c>
      <c r="F613" s="49">
        <f>VLOOKUP(B613,Members!A:E,5,FALSE)</f>
        <v>698</v>
      </c>
      <c r="G613" s="50">
        <f>VLOOKUP(B613,Members!A:F,4,FALSE)</f>
        <v>43480</v>
      </c>
    </row>
    <row r="614" spans="1:7" ht="12.75">
      <c r="A614" s="3">
        <v>261704602</v>
      </c>
      <c r="B614" s="3" t="s">
        <v>694</v>
      </c>
      <c r="C614" s="3" t="s">
        <v>3279</v>
      </c>
      <c r="D614" s="3"/>
      <c r="E614" s="48" t="str">
        <f>VLOOKUP(A614,Events!A:G,4,FALSE)</f>
        <v>Principal Financial</v>
      </c>
      <c r="F614" s="49">
        <f>VLOOKUP(B614,Members!A:E,5,FALSE)</f>
        <v>192</v>
      </c>
      <c r="G614" s="50">
        <f>VLOOKUP(B614,Members!A:F,4,FALSE)</f>
        <v>43103</v>
      </c>
    </row>
    <row r="615" spans="1:7" ht="12.75">
      <c r="A615" s="3">
        <v>261704602</v>
      </c>
      <c r="B615" s="3" t="s">
        <v>1972</v>
      </c>
      <c r="C615" s="3" t="s">
        <v>19</v>
      </c>
      <c r="D615" s="3"/>
      <c r="E615" s="48" t="str">
        <f>VLOOKUP(A615,Events!A:G,4,FALSE)</f>
        <v>Principal Financial</v>
      </c>
      <c r="F615" s="49">
        <f>VLOOKUP(B615,Members!A:E,5,FALSE)</f>
        <v>849</v>
      </c>
      <c r="G615" s="50">
        <f>VLOOKUP(B615,Members!A:F,4,FALSE)</f>
        <v>43609</v>
      </c>
    </row>
    <row r="616" spans="1:7" ht="12.75">
      <c r="A616" s="3">
        <v>261704602</v>
      </c>
      <c r="B616" s="3" t="s">
        <v>69</v>
      </c>
      <c r="C616" s="3" t="s">
        <v>19</v>
      </c>
      <c r="D616" s="3"/>
      <c r="E616" s="48" t="str">
        <f>VLOOKUP(A616,Events!A:G,4,FALSE)</f>
        <v>Principal Financial</v>
      </c>
      <c r="F616" s="49" t="str">
        <f>VLOOKUP(B616,Members!A:E,5,FALSE)</f>
        <v>013</v>
      </c>
      <c r="G616" s="50">
        <f>VLOOKUP(B616,Members!A:F,4,FALSE)</f>
        <v>2</v>
      </c>
    </row>
    <row r="617" spans="1:7" ht="12.75">
      <c r="A617" s="3">
        <v>261704602</v>
      </c>
      <c r="B617" s="3" t="s">
        <v>795</v>
      </c>
      <c r="C617" s="3" t="s">
        <v>19</v>
      </c>
      <c r="D617" s="3"/>
      <c r="E617" s="48" t="str">
        <f>VLOOKUP(A617,Events!A:G,4,FALSE)</f>
        <v>Principal Financial</v>
      </c>
      <c r="F617" s="49">
        <f>VLOOKUP(B617,Members!A:E,5,FALSE)</f>
        <v>238</v>
      </c>
      <c r="G617" s="50">
        <f>VLOOKUP(B617,Members!A:F,4,FALSE)</f>
        <v>43129</v>
      </c>
    </row>
    <row r="618" spans="1:7" ht="12.75">
      <c r="A618" s="3">
        <v>261704602</v>
      </c>
      <c r="B618" s="3" t="s">
        <v>685</v>
      </c>
      <c r="C618" s="3" t="s">
        <v>3279</v>
      </c>
      <c r="D618" s="3"/>
      <c r="E618" s="48" t="str">
        <f>VLOOKUP(A618,Events!A:G,4,FALSE)</f>
        <v>Principal Financial</v>
      </c>
      <c r="F618" s="49">
        <f>VLOOKUP(B618,Members!A:E,5,FALSE)</f>
        <v>187</v>
      </c>
      <c r="G618" s="50">
        <f>VLOOKUP(B618,Members!A:F,4,FALSE)</f>
        <v>43102</v>
      </c>
    </row>
    <row r="619" spans="1:7" ht="12.75">
      <c r="A619" s="3">
        <v>261704602</v>
      </c>
      <c r="B619" s="3" t="s">
        <v>1492</v>
      </c>
      <c r="C619" s="3" t="s">
        <v>3279</v>
      </c>
      <c r="D619" s="3"/>
      <c r="E619" s="48" t="str">
        <f>VLOOKUP(A619,Events!A:G,4,FALSE)</f>
        <v>Principal Financial</v>
      </c>
      <c r="F619" s="49">
        <f>VLOOKUP(B619,Members!A:E,5,FALSE)</f>
        <v>597</v>
      </c>
      <c r="G619" s="50">
        <f>VLOOKUP(B619,Members!A:F,4,FALSE)</f>
        <v>43378</v>
      </c>
    </row>
    <row r="620" spans="1:7" ht="12.75">
      <c r="A620" s="3">
        <v>261704602</v>
      </c>
      <c r="B620" s="13" t="s">
        <v>1855</v>
      </c>
      <c r="C620" s="3" t="s">
        <v>19</v>
      </c>
      <c r="D620" s="3"/>
      <c r="E620" s="48" t="str">
        <f>VLOOKUP(A620,Events!A:G,4,FALSE)</f>
        <v>Principal Financial</v>
      </c>
      <c r="F620" s="49">
        <f>VLOOKUP(B620,Members!A:E,5,FALSE)</f>
        <v>783</v>
      </c>
      <c r="G620" s="50">
        <f>VLOOKUP(B620,Members!A:F,4,FALSE)</f>
        <v>43563</v>
      </c>
    </row>
    <row r="621" spans="1:7" ht="12.75">
      <c r="A621" s="3">
        <v>261704602</v>
      </c>
      <c r="B621" s="3" t="s">
        <v>818</v>
      </c>
      <c r="C621" s="3" t="s">
        <v>19</v>
      </c>
      <c r="D621" s="3"/>
      <c r="E621" s="48" t="str">
        <f>VLOOKUP(A621,Events!A:G,4,FALSE)</f>
        <v>Principal Financial</v>
      </c>
      <c r="F621" s="49">
        <f>VLOOKUP(B621,Members!A:E,5,FALSE)</f>
        <v>249</v>
      </c>
      <c r="G621" s="50">
        <f>VLOOKUP(B621,Members!A:F,4,FALSE)</f>
        <v>43137</v>
      </c>
    </row>
    <row r="622" spans="1:7" ht="12.75">
      <c r="A622" s="3">
        <v>261704602</v>
      </c>
      <c r="B622" s="3" t="s">
        <v>1290</v>
      </c>
      <c r="C622" s="3" t="s">
        <v>3281</v>
      </c>
      <c r="D622" s="3"/>
      <c r="E622" s="48" t="str">
        <f>VLOOKUP(A622,Events!A:G,4,FALSE)</f>
        <v>Principal Financial</v>
      </c>
      <c r="F622" s="49">
        <f>VLOOKUP(B622,Members!A:E,5,FALSE)</f>
        <v>484</v>
      </c>
      <c r="G622" s="50">
        <f>VLOOKUP(B622,Members!A:F,4,FALSE)</f>
        <v>43311</v>
      </c>
    </row>
    <row r="623" spans="1:7" ht="12.75">
      <c r="A623" s="3">
        <v>261704602</v>
      </c>
      <c r="B623" s="3" t="s">
        <v>1160</v>
      </c>
      <c r="C623" s="3" t="s">
        <v>3281</v>
      </c>
      <c r="D623" s="3"/>
      <c r="E623" s="48" t="str">
        <f>VLOOKUP(A623,Events!A:G,4,FALSE)</f>
        <v>Principal Financial</v>
      </c>
      <c r="F623" s="49">
        <f>VLOOKUP(B623,Members!A:E,5,FALSE)</f>
        <v>415</v>
      </c>
      <c r="G623" s="50">
        <f>VLOOKUP(B623,Members!A:F,4,FALSE)</f>
        <v>43254</v>
      </c>
    </row>
    <row r="624" spans="1:7" ht="12.75">
      <c r="A624" s="3">
        <v>261704602</v>
      </c>
      <c r="B624" s="3" t="s">
        <v>241</v>
      </c>
      <c r="C624" s="3" t="s">
        <v>3281</v>
      </c>
      <c r="D624" s="3"/>
      <c r="E624" s="48" t="str">
        <f>VLOOKUP(A624,Events!A:G,4,FALSE)</f>
        <v>Principal Financial</v>
      </c>
      <c r="F624" s="49">
        <f>VLOOKUP(B624,Members!A:E,5,FALSE)</f>
        <v>4</v>
      </c>
      <c r="G624" s="50">
        <f>VLOOKUP(B624,Members!A:F,4,FALSE)</f>
        <v>43007</v>
      </c>
    </row>
    <row r="625" spans="1:7" ht="12.75">
      <c r="A625" s="3">
        <v>261704602</v>
      </c>
      <c r="B625" s="3" t="s">
        <v>1328</v>
      </c>
      <c r="C625" s="3" t="s">
        <v>19</v>
      </c>
      <c r="D625" s="3"/>
      <c r="E625" s="48" t="str">
        <f>VLOOKUP(A625,Events!A:G,4,FALSE)</f>
        <v>Principal Financial</v>
      </c>
      <c r="F625" s="49">
        <f>VLOOKUP(B625,Members!A:E,5,FALSE)</f>
        <v>505</v>
      </c>
      <c r="G625" s="50">
        <f>VLOOKUP(B625,Members!A:F,4,FALSE)</f>
        <v>43319</v>
      </c>
    </row>
    <row r="626" spans="1:7" ht="12.75">
      <c r="A626" s="3">
        <v>261704602</v>
      </c>
      <c r="B626" s="3" t="s">
        <v>1670</v>
      </c>
      <c r="C626" s="3" t="s">
        <v>3281</v>
      </c>
      <c r="D626" s="3"/>
      <c r="E626" s="48" t="str">
        <f>VLOOKUP(A626,Events!A:G,4,FALSE)</f>
        <v>Principal Financial</v>
      </c>
      <c r="F626" s="49">
        <f>VLOOKUP(B626,Members!A:E,5,FALSE)</f>
        <v>685</v>
      </c>
      <c r="G626" s="50">
        <f>VLOOKUP(B626,Members!A:F,4,FALSE)</f>
        <v>43473</v>
      </c>
    </row>
    <row r="627" spans="1:7" ht="12.75">
      <c r="A627" s="3">
        <v>261704602</v>
      </c>
      <c r="B627" s="3" t="s">
        <v>1871</v>
      </c>
      <c r="C627" s="3" t="s">
        <v>3279</v>
      </c>
      <c r="D627" s="3"/>
      <c r="E627" s="48" t="str">
        <f>VLOOKUP(A627,Events!A:G,4,FALSE)</f>
        <v>Principal Financial</v>
      </c>
      <c r="F627" s="49">
        <f>VLOOKUP(B627,Members!A:E,5,FALSE)</f>
        <v>791</v>
      </c>
      <c r="G627" s="50">
        <f>VLOOKUP(B627,Members!A:F,4,FALSE)</f>
        <v>43564</v>
      </c>
    </row>
    <row r="628" spans="1:7" ht="12.75">
      <c r="A628" s="3">
        <v>261704602</v>
      </c>
      <c r="B628" s="3" t="s">
        <v>541</v>
      </c>
      <c r="C628" s="3" t="s">
        <v>3279</v>
      </c>
      <c r="D628" s="3"/>
      <c r="E628" s="48" t="str">
        <f>VLOOKUP(A628,Events!A:G,4,FALSE)</f>
        <v>Principal Financial</v>
      </c>
      <c r="F628" s="49">
        <f>VLOOKUP(B628,Members!A:E,5,FALSE)</f>
        <v>122</v>
      </c>
      <c r="G628" s="50">
        <f>VLOOKUP(B628,Members!A:F,4,FALSE)</f>
        <v>43053</v>
      </c>
    </row>
    <row r="629" spans="1:7" ht="12.75">
      <c r="A629" s="3">
        <v>261704602</v>
      </c>
      <c r="B629" s="3" t="s">
        <v>641</v>
      </c>
      <c r="C629" s="3" t="s">
        <v>3279</v>
      </c>
      <c r="D629" s="3"/>
      <c r="E629" s="48" t="str">
        <f>VLOOKUP(A629,Events!A:G,4,FALSE)</f>
        <v>Principal Financial</v>
      </c>
      <c r="F629" s="49">
        <f>VLOOKUP(B629,Members!A:E,5,FALSE)</f>
        <v>167</v>
      </c>
      <c r="G629" s="50">
        <f>VLOOKUP(B629,Members!A:F,4,FALSE)</f>
        <v>43083</v>
      </c>
    </row>
    <row r="630" spans="1:7" ht="12.75">
      <c r="A630" s="3">
        <v>261704602</v>
      </c>
      <c r="B630" s="3" t="s">
        <v>950</v>
      </c>
      <c r="C630" s="3" t="s">
        <v>3279</v>
      </c>
      <c r="D630" s="3"/>
      <c r="E630" s="48" t="str">
        <f>VLOOKUP(A630,Events!A:G,4,FALSE)</f>
        <v>Principal Financial</v>
      </c>
      <c r="F630" s="49">
        <f>VLOOKUP(B630,Members!A:E,5,FALSE)</f>
        <v>307</v>
      </c>
      <c r="G630" s="50">
        <f>VLOOKUP(B630,Members!A:F,4,FALSE)</f>
        <v>43181</v>
      </c>
    </row>
    <row r="631" spans="1:7" ht="12.75">
      <c r="A631" s="3">
        <v>261704602</v>
      </c>
      <c r="B631" s="3" t="s">
        <v>1800</v>
      </c>
      <c r="C631" s="3" t="s">
        <v>19</v>
      </c>
      <c r="D631" s="3"/>
      <c r="E631" s="48" t="str">
        <f>VLOOKUP(A631,Events!A:G,4,FALSE)</f>
        <v>Principal Financial</v>
      </c>
      <c r="F631" s="49">
        <f>VLOOKUP(B631,Members!A:E,5,FALSE)</f>
        <v>757</v>
      </c>
      <c r="G631" s="50">
        <f>VLOOKUP(B631,Members!A:F,4,FALSE)</f>
        <v>43538</v>
      </c>
    </row>
    <row r="632" spans="1:7" ht="12.75">
      <c r="A632" s="3">
        <v>261704602</v>
      </c>
      <c r="B632" s="3" t="s">
        <v>2027</v>
      </c>
      <c r="C632" s="3" t="s">
        <v>3279</v>
      </c>
      <c r="D632" s="3"/>
      <c r="E632" s="48" t="str">
        <f>VLOOKUP(A632,Events!A:G,4,FALSE)</f>
        <v>Principal Financial</v>
      </c>
      <c r="F632" s="49">
        <f>VLOOKUP(B632,Members!A:E,5,FALSE)</f>
        <v>884</v>
      </c>
      <c r="G632" s="50">
        <f>VLOOKUP(B632,Members!A:F,4,FALSE)</f>
        <v>43633</v>
      </c>
    </row>
    <row r="633" spans="1:7" ht="12.75">
      <c r="A633" s="3">
        <v>261704602</v>
      </c>
      <c r="B633" s="3" t="s">
        <v>1789</v>
      </c>
      <c r="C633" s="3" t="s">
        <v>19</v>
      </c>
      <c r="D633" s="3"/>
      <c r="E633" s="48" t="str">
        <f>VLOOKUP(A633,Events!A:G,4,FALSE)</f>
        <v>Principal Financial</v>
      </c>
      <c r="F633" s="49">
        <f>VLOOKUP(B633,Members!A:E,5,FALSE)</f>
        <v>751</v>
      </c>
      <c r="G633" s="50">
        <f>VLOOKUP(B633,Members!A:F,4,FALSE)</f>
        <v>43535</v>
      </c>
    </row>
    <row r="634" spans="1:7" ht="12.75">
      <c r="A634" s="3">
        <v>261704602</v>
      </c>
      <c r="B634" s="3" t="s">
        <v>1021</v>
      </c>
      <c r="C634" s="3" t="s">
        <v>3279</v>
      </c>
      <c r="D634" s="3"/>
      <c r="E634" s="48" t="str">
        <f>VLOOKUP(A634,Events!A:G,4,FALSE)</f>
        <v>Principal Financial</v>
      </c>
      <c r="F634" s="49">
        <f>VLOOKUP(B634,Members!A:E,5,FALSE)</f>
        <v>343</v>
      </c>
      <c r="G634" s="50">
        <f>VLOOKUP(B634,Members!A:F,4,FALSE)</f>
        <v>43210</v>
      </c>
    </row>
    <row r="635" spans="1:7" ht="12.75">
      <c r="A635" s="3">
        <v>261704602</v>
      </c>
      <c r="B635" s="3" t="s">
        <v>1376</v>
      </c>
      <c r="C635" s="3" t="s">
        <v>3279</v>
      </c>
      <c r="D635" s="3"/>
      <c r="E635" s="48" t="str">
        <f>VLOOKUP(A635,Events!A:G,4,FALSE)</f>
        <v>Principal Financial</v>
      </c>
      <c r="F635" s="49">
        <f>VLOOKUP(B635,Members!A:E,5,FALSE)</f>
        <v>528</v>
      </c>
      <c r="G635" s="50">
        <f>VLOOKUP(B635,Members!A:F,4,FALSE)</f>
        <v>43334</v>
      </c>
    </row>
    <row r="636" spans="1:7" ht="12.75">
      <c r="A636" s="3">
        <v>261704602</v>
      </c>
      <c r="B636" s="3" t="s">
        <v>530</v>
      </c>
      <c r="C636" s="3" t="s">
        <v>3281</v>
      </c>
      <c r="D636" s="3"/>
      <c r="E636" s="48" t="str">
        <f>VLOOKUP(A636,Events!A:G,4,FALSE)</f>
        <v>Principal Financial</v>
      </c>
      <c r="F636" s="49">
        <f>VLOOKUP(B636,Members!A:E,5,FALSE)</f>
        <v>117</v>
      </c>
      <c r="G636" s="50">
        <f>VLOOKUP(B636,Members!A:F,4,FALSE)</f>
        <v>43048</v>
      </c>
    </row>
    <row r="637" spans="1:7" ht="12.75">
      <c r="A637" s="3">
        <v>261704602</v>
      </c>
      <c r="B637" s="3" t="s">
        <v>1166</v>
      </c>
      <c r="C637" s="3" t="s">
        <v>3281</v>
      </c>
      <c r="D637" s="3"/>
      <c r="E637" s="48" t="str">
        <f>VLOOKUP(A637,Events!A:G,4,FALSE)</f>
        <v>Principal Financial</v>
      </c>
      <c r="F637" s="49">
        <f>VLOOKUP(B637,Members!A:E,5,FALSE)</f>
        <v>418</v>
      </c>
      <c r="G637" s="50">
        <f>VLOOKUP(B637,Members!A:F,4,FALSE)</f>
        <v>43255</v>
      </c>
    </row>
    <row r="638" spans="1:7" ht="12.75">
      <c r="A638" s="3">
        <v>261704602</v>
      </c>
      <c r="B638" s="3" t="s">
        <v>1755</v>
      </c>
      <c r="C638" s="3" t="s">
        <v>3279</v>
      </c>
      <c r="D638" s="3"/>
      <c r="E638" s="48" t="str">
        <f>VLOOKUP(A638,Events!A:G,4,FALSE)</f>
        <v>Principal Financial</v>
      </c>
      <c r="F638" s="49">
        <f>VLOOKUP(B638,Members!A:E,5,FALSE)</f>
        <v>735</v>
      </c>
      <c r="G638" s="50">
        <f>VLOOKUP(B638,Members!A:F,4,FALSE)</f>
        <v>43520</v>
      </c>
    </row>
    <row r="639" spans="1:7" ht="12.75">
      <c r="A639" s="3">
        <v>261704602</v>
      </c>
      <c r="B639" s="3" t="s">
        <v>2011</v>
      </c>
      <c r="C639" s="3" t="s">
        <v>19</v>
      </c>
      <c r="D639" s="3"/>
      <c r="E639" s="48" t="str">
        <f>VLOOKUP(A639,Events!A:G,4,FALSE)</f>
        <v>Principal Financial</v>
      </c>
      <c r="F639" s="49">
        <f>VLOOKUP(B639,Members!A:E,5,FALSE)</f>
        <v>874</v>
      </c>
      <c r="G639" s="50">
        <f>VLOOKUP(B639,Members!A:F,4,FALSE)</f>
        <v>43627</v>
      </c>
    </row>
    <row r="640" spans="1:7" ht="12.75">
      <c r="A640" s="3">
        <v>261704602</v>
      </c>
      <c r="B640" s="3" t="s">
        <v>1710</v>
      </c>
      <c r="C640" s="3" t="s">
        <v>3279</v>
      </c>
      <c r="D640" s="3"/>
      <c r="E640" s="48" t="str">
        <f>VLOOKUP(A640,Events!A:G,4,FALSE)</f>
        <v>Principal Financial</v>
      </c>
      <c r="F640" s="49">
        <f>VLOOKUP(B640,Members!A:E,5,FALSE)</f>
        <v>709</v>
      </c>
      <c r="G640" s="50">
        <f>VLOOKUP(B640,Members!A:F,4,FALSE)</f>
        <v>43487</v>
      </c>
    </row>
    <row r="641" spans="1:7" ht="12.75">
      <c r="A641" s="3">
        <v>261704602</v>
      </c>
      <c r="B641" s="3" t="s">
        <v>955</v>
      </c>
      <c r="C641" s="3" t="s">
        <v>3279</v>
      </c>
      <c r="D641" s="3"/>
      <c r="E641" s="48" t="str">
        <f>VLOOKUP(A641,Events!A:G,4,FALSE)</f>
        <v>Principal Financial</v>
      </c>
      <c r="F641" s="49">
        <f>VLOOKUP(B641,Members!A:E,5,FALSE)</f>
        <v>310</v>
      </c>
      <c r="G641" s="50">
        <f>VLOOKUP(B641,Members!A:F,4,FALSE)</f>
        <v>43183</v>
      </c>
    </row>
    <row r="642" spans="1:7" ht="12.75">
      <c r="A642" s="3">
        <v>261704602</v>
      </c>
      <c r="B642" s="3" t="s">
        <v>1582</v>
      </c>
      <c r="C642" s="3" t="s">
        <v>3281</v>
      </c>
      <c r="D642" s="3"/>
      <c r="E642" s="48" t="str">
        <f>VLOOKUP(A642,Events!A:G,4,FALSE)</f>
        <v>Principal Financial</v>
      </c>
      <c r="F642" s="49">
        <f>VLOOKUP(B642,Members!A:E,5,FALSE)</f>
        <v>641</v>
      </c>
      <c r="G642" s="50">
        <f>VLOOKUP(B642,Members!A:F,4,FALSE)</f>
        <v>43420</v>
      </c>
    </row>
    <row r="643" spans="1:7" ht="12.75">
      <c r="A643" s="3">
        <v>261704602</v>
      </c>
      <c r="B643" s="3" t="s">
        <v>563</v>
      </c>
      <c r="C643" s="3" t="s">
        <v>3281</v>
      </c>
      <c r="D643" s="3"/>
      <c r="E643" s="48" t="str">
        <f>VLOOKUP(A643,Events!A:G,4,FALSE)</f>
        <v>Principal Financial</v>
      </c>
      <c r="F643" s="49">
        <f>VLOOKUP(B643,Members!A:E,5,FALSE)</f>
        <v>134</v>
      </c>
      <c r="G643" s="50">
        <f>VLOOKUP(B643,Members!A:F,4,FALSE)</f>
        <v>43059</v>
      </c>
    </row>
    <row r="644" spans="1:7" ht="12.75">
      <c r="A644" s="3">
        <v>261704602</v>
      </c>
      <c r="B644" s="3" t="s">
        <v>1977</v>
      </c>
      <c r="C644" s="3" t="s">
        <v>19</v>
      </c>
      <c r="D644" s="3"/>
      <c r="E644" s="48" t="str">
        <f>VLOOKUP(A644,Events!A:G,4,FALSE)</f>
        <v>Principal Financial</v>
      </c>
      <c r="F644" s="49">
        <f>VLOOKUP(B644,Members!A:E,5,FALSE)</f>
        <v>853</v>
      </c>
      <c r="G644" s="50">
        <f>VLOOKUP(B644,Members!A:F,4,FALSE)</f>
        <v>43614</v>
      </c>
    </row>
    <row r="645" spans="1:7" ht="12.75">
      <c r="A645" s="3">
        <v>261704602</v>
      </c>
      <c r="B645" s="3" t="s">
        <v>1011</v>
      </c>
      <c r="C645" s="3" t="s">
        <v>19</v>
      </c>
      <c r="D645" s="3"/>
      <c r="E645" s="48" t="str">
        <f>VLOOKUP(A645,Events!A:G,4,FALSE)</f>
        <v>Principal Financial</v>
      </c>
      <c r="F645" s="49">
        <f>VLOOKUP(B645,Members!A:E,5,FALSE)</f>
        <v>338</v>
      </c>
      <c r="G645" s="50">
        <f>VLOOKUP(B645,Members!A:F,4,FALSE)</f>
        <v>43205</v>
      </c>
    </row>
    <row r="646" spans="1:7" ht="12.75">
      <c r="A646" s="3">
        <v>261704602</v>
      </c>
      <c r="B646" s="3" t="s">
        <v>1802</v>
      </c>
      <c r="C646" s="3" t="s">
        <v>3281</v>
      </c>
      <c r="D646" s="3"/>
      <c r="E646" s="48" t="str">
        <f>VLOOKUP(A646,Events!A:G,4,FALSE)</f>
        <v>Principal Financial</v>
      </c>
      <c r="F646" s="49">
        <f>VLOOKUP(B646,Members!A:E,5,FALSE)</f>
        <v>758</v>
      </c>
      <c r="G646" s="50">
        <f>VLOOKUP(B646,Members!A:F,4,FALSE)</f>
        <v>43538</v>
      </c>
    </row>
    <row r="647" spans="1:7" ht="12.75">
      <c r="A647" s="3">
        <v>261704602</v>
      </c>
      <c r="B647" s="3" t="s">
        <v>1995</v>
      </c>
      <c r="C647" s="3" t="s">
        <v>19</v>
      </c>
      <c r="D647" s="3"/>
      <c r="E647" s="48" t="str">
        <f>VLOOKUP(A647,Events!A:G,4,FALSE)</f>
        <v>Principal Financial</v>
      </c>
      <c r="F647" s="49">
        <f>VLOOKUP(B647,Members!A:E,5,FALSE)</f>
        <v>862</v>
      </c>
      <c r="G647" s="50">
        <f>VLOOKUP(B647,Members!A:F,4,FALSE)</f>
        <v>43620</v>
      </c>
    </row>
    <row r="648" spans="1:7" ht="12.75">
      <c r="A648" s="3">
        <v>261704602</v>
      </c>
      <c r="B648" s="3" t="s">
        <v>230</v>
      </c>
      <c r="C648" s="3" t="s">
        <v>19</v>
      </c>
      <c r="D648" s="3"/>
      <c r="E648" s="48" t="str">
        <f>VLOOKUP(A648,Events!A:G,4,FALSE)</f>
        <v>Principal Financial</v>
      </c>
      <c r="F648" s="49">
        <f>VLOOKUP(B648,Members!A:E,5,FALSE)</f>
        <v>1</v>
      </c>
      <c r="G648" s="50">
        <f>VLOOKUP(B648,Members!A:F,4,FALSE)</f>
        <v>43003</v>
      </c>
    </row>
    <row r="649" spans="1:7" ht="12.75">
      <c r="A649" s="3">
        <v>261704602</v>
      </c>
      <c r="B649" s="3" t="s">
        <v>1585</v>
      </c>
      <c r="C649" s="3" t="s">
        <v>19</v>
      </c>
      <c r="D649" s="3"/>
      <c r="E649" s="48" t="str">
        <f>VLOOKUP(A649,Events!A:G,4,FALSE)</f>
        <v>Principal Financial</v>
      </c>
      <c r="F649" s="49">
        <f>VLOOKUP(B649,Members!A:E,5,FALSE)</f>
        <v>642</v>
      </c>
      <c r="G649" s="50">
        <f>VLOOKUP(B649,Members!A:F,4,FALSE)</f>
        <v>43420</v>
      </c>
    </row>
    <row r="650" spans="1:7" ht="12.75">
      <c r="A650" s="3">
        <v>261704602</v>
      </c>
      <c r="B650" s="3" t="s">
        <v>1876</v>
      </c>
      <c r="C650" s="3" t="s">
        <v>3279</v>
      </c>
      <c r="D650" s="3"/>
      <c r="E650" s="48" t="str">
        <f>VLOOKUP(A650,Events!A:G,4,FALSE)</f>
        <v>Principal Financial</v>
      </c>
      <c r="F650" s="49">
        <f>VLOOKUP(B650,Members!A:E,5,FALSE)</f>
        <v>793</v>
      </c>
      <c r="G650" s="50">
        <f>VLOOKUP(B650,Members!A:F,4,FALSE)</f>
        <v>43565</v>
      </c>
    </row>
    <row r="651" spans="1:7" ht="12.75">
      <c r="A651" s="3">
        <v>261704602</v>
      </c>
      <c r="B651" s="3" t="s">
        <v>251</v>
      </c>
      <c r="C651" s="3" t="s">
        <v>19</v>
      </c>
      <c r="D651" s="3"/>
      <c r="E651" s="48" t="str">
        <f>VLOOKUP(A651,Events!A:G,4,FALSE)</f>
        <v>Principal Financial</v>
      </c>
      <c r="F651" s="49">
        <f>VLOOKUP(B651,Members!A:E,5,FALSE)</f>
        <v>7</v>
      </c>
      <c r="G651" s="50">
        <f>VLOOKUP(B651,Members!A:F,4,FALSE)</f>
        <v>43007</v>
      </c>
    </row>
    <row r="652" spans="1:7" ht="12.75">
      <c r="A652" s="3">
        <v>261704602</v>
      </c>
      <c r="B652" s="3" t="s">
        <v>1978</v>
      </c>
      <c r="C652" s="3" t="s">
        <v>19</v>
      </c>
      <c r="D652" s="3"/>
      <c r="E652" s="48" t="str">
        <f>VLOOKUP(A652,Events!A:G,4,FALSE)</f>
        <v>Principal Financial</v>
      </c>
      <c r="F652" s="49">
        <f>VLOOKUP(B652,Members!A:E,5,FALSE)</f>
        <v>854</v>
      </c>
      <c r="G652" s="50">
        <f>VLOOKUP(B652,Members!A:F,4,FALSE)</f>
        <v>43615</v>
      </c>
    </row>
    <row r="653" spans="1:7" ht="12.75">
      <c r="A653" s="3">
        <v>261704602</v>
      </c>
      <c r="B653" s="3" t="s">
        <v>1430</v>
      </c>
      <c r="C653" s="3" t="s">
        <v>3279</v>
      </c>
      <c r="D653" s="3"/>
      <c r="E653" s="48" t="str">
        <f>VLOOKUP(A653,Events!A:G,4,FALSE)</f>
        <v>Principal Financial</v>
      </c>
      <c r="F653" s="49">
        <f>VLOOKUP(B653,Members!A:E,5,FALSE)</f>
        <v>563</v>
      </c>
      <c r="G653" s="50">
        <f>VLOOKUP(B653,Members!A:F,4,FALSE)</f>
        <v>43360</v>
      </c>
    </row>
    <row r="654" spans="1:7" ht="12.75">
      <c r="A654" s="3">
        <v>261704602</v>
      </c>
      <c r="B654" s="3" t="s">
        <v>1662</v>
      </c>
      <c r="C654" s="3" t="s">
        <v>3279</v>
      </c>
      <c r="D654" s="3"/>
      <c r="E654" s="48" t="str">
        <f>VLOOKUP(A654,Events!A:G,4,FALSE)</f>
        <v>Principal Financial</v>
      </c>
      <c r="F654" s="49">
        <f>VLOOKUP(B654,Members!A:E,5,FALSE)</f>
        <v>682</v>
      </c>
      <c r="G654" s="50">
        <f>VLOOKUP(B654,Members!A:F,4,FALSE)</f>
        <v>43471</v>
      </c>
    </row>
    <row r="655" spans="1:7" ht="12.75">
      <c r="A655" s="3">
        <v>261704602</v>
      </c>
      <c r="B655" s="3" t="s">
        <v>1905</v>
      </c>
      <c r="C655" s="3" t="s">
        <v>19</v>
      </c>
      <c r="D655" s="3"/>
      <c r="E655" s="48" t="str">
        <f>VLOOKUP(A655,Events!A:G,4,FALSE)</f>
        <v>Principal Financial</v>
      </c>
      <c r="F655" s="49">
        <f>VLOOKUP(B655,Members!A:E,5,FALSE)</f>
        <v>809</v>
      </c>
      <c r="G655" s="50">
        <f>VLOOKUP(B655,Members!A:F,4,FALSE)</f>
        <v>43581</v>
      </c>
    </row>
    <row r="656" spans="1:7" ht="12.75">
      <c r="A656" s="3">
        <v>261704602</v>
      </c>
      <c r="B656" s="3" t="s">
        <v>635</v>
      </c>
      <c r="C656" s="3" t="s">
        <v>3279</v>
      </c>
      <c r="D656" s="3"/>
      <c r="E656" s="48" t="str">
        <f>VLOOKUP(A656,Events!A:G,4,FALSE)</f>
        <v>Principal Financial</v>
      </c>
      <c r="F656" s="49">
        <f>VLOOKUP(B656,Members!A:E,5,FALSE)</f>
        <v>164</v>
      </c>
      <c r="G656" s="50">
        <f>VLOOKUP(B656,Members!A:F,4,FALSE)</f>
        <v>43081</v>
      </c>
    </row>
    <row r="657" spans="1:7" ht="12.75">
      <c r="A657" s="3">
        <v>261704602</v>
      </c>
      <c r="B657" s="3" t="s">
        <v>934</v>
      </c>
      <c r="C657" s="3" t="s">
        <v>19</v>
      </c>
      <c r="D657" s="3"/>
      <c r="E657" s="48" t="str">
        <f>VLOOKUP(A657,Events!A:G,4,FALSE)</f>
        <v>Principal Financial</v>
      </c>
      <c r="F657" s="49">
        <f>VLOOKUP(B657,Members!A:E,5,FALSE)</f>
        <v>301</v>
      </c>
      <c r="G657" s="50">
        <f>VLOOKUP(B657,Members!A:F,4,FALSE)</f>
        <v>43177</v>
      </c>
    </row>
    <row r="658" spans="1:7" ht="12.75">
      <c r="A658" s="3">
        <v>261704602</v>
      </c>
      <c r="B658" s="3" t="s">
        <v>1061</v>
      </c>
      <c r="C658" s="3" t="s">
        <v>3279</v>
      </c>
      <c r="D658" s="3"/>
      <c r="E658" s="48" t="str">
        <f>VLOOKUP(A658,Events!A:G,4,FALSE)</f>
        <v>Principal Financial</v>
      </c>
      <c r="F658" s="49">
        <f>VLOOKUP(B658,Members!A:E,5,FALSE)</f>
        <v>364</v>
      </c>
      <c r="G658" s="50">
        <f>VLOOKUP(B658,Members!A:F,4,FALSE)</f>
        <v>43224</v>
      </c>
    </row>
    <row r="659" spans="1:7" ht="12.75">
      <c r="A659" s="3">
        <v>261704602</v>
      </c>
      <c r="B659" s="3" t="s">
        <v>1699</v>
      </c>
      <c r="C659" s="3" t="s">
        <v>3279</v>
      </c>
      <c r="D659" s="3"/>
      <c r="E659" s="48" t="str">
        <f>VLOOKUP(A659,Events!A:G,4,FALSE)</f>
        <v>Principal Financial</v>
      </c>
      <c r="F659" s="49">
        <f>VLOOKUP(B659,Members!A:E,5,FALSE)</f>
        <v>701</v>
      </c>
      <c r="G659" s="50">
        <f>VLOOKUP(B659,Members!A:F,4,FALSE)</f>
        <v>43483</v>
      </c>
    </row>
    <row r="660" spans="1:7" ht="12.75">
      <c r="A660" s="3">
        <v>261704602</v>
      </c>
      <c r="B660" s="3" t="s">
        <v>638</v>
      </c>
      <c r="C660" s="3" t="s">
        <v>19</v>
      </c>
      <c r="D660" s="3"/>
      <c r="E660" s="48" t="str">
        <f>VLOOKUP(A660,Events!A:G,4,FALSE)</f>
        <v>Principal Financial</v>
      </c>
      <c r="F660" s="49">
        <f>VLOOKUP(B660,Members!A:E,5,FALSE)</f>
        <v>166</v>
      </c>
      <c r="G660" s="50">
        <f>VLOOKUP(B660,Members!A:F,4,FALSE)</f>
        <v>43082</v>
      </c>
    </row>
    <row r="661" spans="1:7" ht="12.75">
      <c r="A661" s="3">
        <v>261704602</v>
      </c>
      <c r="B661" s="3" t="s">
        <v>1365</v>
      </c>
      <c r="C661" s="3" t="s">
        <v>3281</v>
      </c>
      <c r="D661" s="3"/>
      <c r="E661" s="48" t="str">
        <f>VLOOKUP(A661,Events!A:G,4,FALSE)</f>
        <v>Principal Financial</v>
      </c>
      <c r="F661" s="49">
        <f>VLOOKUP(B661,Members!A:E,5,FALSE)</f>
        <v>522</v>
      </c>
      <c r="G661" s="50">
        <f>VLOOKUP(B661,Members!A:F,4,FALSE)</f>
        <v>43327</v>
      </c>
    </row>
    <row r="662" spans="1:7" ht="12.75">
      <c r="A662" s="3">
        <v>261704602</v>
      </c>
      <c r="B662" s="13" t="s">
        <v>1951</v>
      </c>
      <c r="C662" s="3" t="s">
        <v>3279</v>
      </c>
      <c r="D662" s="3"/>
      <c r="E662" s="48" t="str">
        <f>VLOOKUP(A662,Events!A:G,4,FALSE)</f>
        <v>Principal Financial</v>
      </c>
      <c r="F662" s="49">
        <f>VLOOKUP(B662,Members!A:E,5,FALSE)</f>
        <v>837</v>
      </c>
      <c r="G662" s="50">
        <f>VLOOKUP(B662,Members!A:F,4,FALSE)</f>
        <v>43608</v>
      </c>
    </row>
    <row r="663" spans="1:7" ht="12.75">
      <c r="A663" s="3">
        <v>261704602</v>
      </c>
      <c r="B663" s="3" t="s">
        <v>1952</v>
      </c>
      <c r="C663" s="3" t="s">
        <v>19</v>
      </c>
      <c r="D663" s="3"/>
      <c r="E663" s="48" t="str">
        <f>VLOOKUP(A663,Events!A:G,4,FALSE)</f>
        <v>Principal Financial</v>
      </c>
      <c r="F663" s="49">
        <f>VLOOKUP(B663,Members!A:E,5,FALSE)</f>
        <v>838</v>
      </c>
      <c r="G663" s="50">
        <f>VLOOKUP(B663,Members!A:F,4,FALSE)</f>
        <v>43608</v>
      </c>
    </row>
    <row r="664" spans="1:7" ht="12.75">
      <c r="A664" s="3">
        <v>261704602</v>
      </c>
      <c r="B664" s="3" t="s">
        <v>1954</v>
      </c>
      <c r="C664" s="3" t="s">
        <v>3279</v>
      </c>
      <c r="D664" s="3"/>
      <c r="E664" s="48" t="str">
        <f>VLOOKUP(A664,Events!A:G,4,FALSE)</f>
        <v>Principal Financial</v>
      </c>
      <c r="F664" s="49">
        <f>VLOOKUP(B664,Members!A:E,5,FALSE)</f>
        <v>839</v>
      </c>
      <c r="G664" s="50">
        <f>VLOOKUP(B664,Members!A:F,4,FALSE)</f>
        <v>43608</v>
      </c>
    </row>
    <row r="665" spans="1:7" ht="12.75">
      <c r="A665" s="3">
        <v>261704602</v>
      </c>
      <c r="B665" s="13" t="s">
        <v>1955</v>
      </c>
      <c r="C665" s="3" t="s">
        <v>19</v>
      </c>
      <c r="D665" s="3"/>
      <c r="E665" s="48" t="str">
        <f>VLOOKUP(A665,Events!A:G,4,FALSE)</f>
        <v>Principal Financial</v>
      </c>
      <c r="F665" s="49">
        <f>VLOOKUP(B665,Members!A:E,5,FALSE)</f>
        <v>840</v>
      </c>
      <c r="G665" s="50">
        <f>VLOOKUP(B665,Members!A:F,4,FALSE)</f>
        <v>43608</v>
      </c>
    </row>
    <row r="666" spans="1:7" ht="12.75">
      <c r="A666" s="3">
        <v>261704602</v>
      </c>
      <c r="B666" s="3" t="s">
        <v>1167</v>
      </c>
      <c r="C666" s="3" t="s">
        <v>3279</v>
      </c>
      <c r="D666" s="3"/>
      <c r="E666" s="48" t="str">
        <f>VLOOKUP(A666,Events!A:G,4,FALSE)</f>
        <v>Principal Financial</v>
      </c>
      <c r="F666" s="49">
        <f>VLOOKUP(B666,Members!A:E,5,FALSE)</f>
        <v>419</v>
      </c>
      <c r="G666" s="50">
        <f>VLOOKUP(B666,Members!A:F,4,FALSE)</f>
        <v>43255</v>
      </c>
    </row>
    <row r="667" spans="1:7" ht="12.75">
      <c r="A667" s="3">
        <v>261704602</v>
      </c>
      <c r="B667" s="3" t="s">
        <v>645</v>
      </c>
      <c r="C667" s="3" t="s">
        <v>19</v>
      </c>
      <c r="D667" s="3"/>
      <c r="E667" s="48" t="str">
        <f>VLOOKUP(A667,Events!A:G,4,FALSE)</f>
        <v>Principal Financial</v>
      </c>
      <c r="F667" s="49">
        <f>VLOOKUP(B667,Members!A:E,5,FALSE)</f>
        <v>169</v>
      </c>
      <c r="G667" s="50">
        <f>VLOOKUP(B667,Members!A:F,4,FALSE)</f>
        <v>43085</v>
      </c>
    </row>
    <row r="668" spans="1:7" ht="12.75">
      <c r="A668" s="3">
        <v>261704602</v>
      </c>
      <c r="B668" s="3" t="s">
        <v>444</v>
      </c>
      <c r="C668" s="3" t="s">
        <v>3281</v>
      </c>
      <c r="D668" s="3"/>
      <c r="E668" s="48" t="str">
        <f>VLOOKUP(A668,Events!A:G,4,FALSE)</f>
        <v>Principal Financial</v>
      </c>
      <c r="F668" s="49">
        <f>VLOOKUP(B668,Members!A:E,5,FALSE)</f>
        <v>82</v>
      </c>
      <c r="G668" s="50">
        <f>VLOOKUP(B668,Members!A:F,4,FALSE)</f>
        <v>43033</v>
      </c>
    </row>
    <row r="669" spans="1:7" ht="12.75">
      <c r="A669" s="3">
        <v>261704602</v>
      </c>
      <c r="B669" s="3" t="s">
        <v>701</v>
      </c>
      <c r="C669" s="3" t="s">
        <v>19</v>
      </c>
      <c r="D669" s="3"/>
      <c r="E669" s="48" t="str">
        <f>VLOOKUP(A669,Events!A:G,4,FALSE)</f>
        <v>Principal Financial</v>
      </c>
      <c r="F669" s="49">
        <f>VLOOKUP(B669,Members!A:E,5,FALSE)</f>
        <v>195</v>
      </c>
      <c r="G669" s="50">
        <f>VLOOKUP(B669,Members!A:F,4,FALSE)</f>
        <v>43103</v>
      </c>
    </row>
    <row r="670" spans="1:7" ht="12.75">
      <c r="A670" s="3">
        <v>261704602</v>
      </c>
      <c r="B670" s="3" t="s">
        <v>359</v>
      </c>
      <c r="C670" s="3" t="s">
        <v>3279</v>
      </c>
      <c r="D670" s="3"/>
      <c r="E670" s="48" t="str">
        <f>VLOOKUP(A670,Events!A:G,4,FALSE)</f>
        <v>Principal Financial</v>
      </c>
      <c r="F670" s="49">
        <f>VLOOKUP(B670,Members!A:E,5,FALSE)</f>
        <v>45</v>
      </c>
      <c r="G670" s="50">
        <f>VLOOKUP(B670,Members!A:F,4,FALSE)</f>
        <v>43012</v>
      </c>
    </row>
    <row r="671" spans="1:7" ht="12.75">
      <c r="A671" s="3">
        <v>261704602</v>
      </c>
      <c r="B671" s="3" t="s">
        <v>1418</v>
      </c>
      <c r="C671" s="3" t="s">
        <v>3279</v>
      </c>
      <c r="D671" s="3"/>
      <c r="E671" s="48" t="str">
        <f>VLOOKUP(A671,Events!A:G,4,FALSE)</f>
        <v>Principal Financial</v>
      </c>
      <c r="F671" s="49">
        <f>VLOOKUP(B671,Members!A:E,5,FALSE)</f>
        <v>557</v>
      </c>
      <c r="G671" s="50">
        <f>VLOOKUP(B671,Members!A:F,4,FALSE)</f>
        <v>43357</v>
      </c>
    </row>
    <row r="672" spans="1:7" ht="12.75">
      <c r="A672" s="3">
        <v>261704602</v>
      </c>
      <c r="B672" s="3" t="s">
        <v>316</v>
      </c>
      <c r="C672" s="3" t="s">
        <v>3279</v>
      </c>
      <c r="D672" s="3"/>
      <c r="E672" s="48" t="str">
        <f>VLOOKUP(A672,Events!A:G,4,FALSE)</f>
        <v>Principal Financial</v>
      </c>
      <c r="F672" s="49">
        <f>VLOOKUP(B672,Members!A:E,5,FALSE)</f>
        <v>28</v>
      </c>
      <c r="G672" s="50">
        <f>VLOOKUP(B672,Members!A:F,4,FALSE)</f>
        <v>43009</v>
      </c>
    </row>
    <row r="673" spans="1:7" ht="12.75">
      <c r="A673" s="3">
        <v>261704602</v>
      </c>
      <c r="B673" s="3" t="s">
        <v>2019</v>
      </c>
      <c r="C673" s="3" t="s">
        <v>3279</v>
      </c>
      <c r="D673" s="3"/>
      <c r="E673" s="48" t="str">
        <f>VLOOKUP(A673,Events!A:G,4,FALSE)</f>
        <v>Principal Financial</v>
      </c>
      <c r="F673" s="49">
        <f>VLOOKUP(B673,Members!A:E,5,FALSE)</f>
        <v>879</v>
      </c>
      <c r="G673" s="50">
        <f>VLOOKUP(B673,Members!A:F,4,FALSE)</f>
        <v>43630</v>
      </c>
    </row>
    <row r="674" spans="1:7" ht="12.75">
      <c r="A674" s="3">
        <v>261704602</v>
      </c>
      <c r="B674" s="3" t="s">
        <v>1057</v>
      </c>
      <c r="C674" s="3" t="s">
        <v>3281</v>
      </c>
      <c r="D674" s="3"/>
      <c r="E674" s="48" t="str">
        <f>VLOOKUP(A674,Events!A:G,4,FALSE)</f>
        <v>Principal Financial</v>
      </c>
      <c r="F674" s="49">
        <f>VLOOKUP(B674,Members!A:E,5,FALSE)</f>
        <v>362</v>
      </c>
      <c r="G674" s="50">
        <f>VLOOKUP(B674,Members!A:F,4,FALSE)</f>
        <v>43223</v>
      </c>
    </row>
    <row r="675" spans="1:7" ht="12.75">
      <c r="A675" s="3">
        <v>261704602</v>
      </c>
      <c r="B675" s="3" t="s">
        <v>1770</v>
      </c>
      <c r="C675" s="3" t="s">
        <v>19</v>
      </c>
      <c r="D675" s="3"/>
      <c r="E675" s="48" t="str">
        <f>VLOOKUP(A675,Events!A:G,4,FALSE)</f>
        <v>Principal Financial</v>
      </c>
      <c r="F675" s="49">
        <f>VLOOKUP(B675,Members!A:E,5,FALSE)</f>
        <v>743</v>
      </c>
      <c r="G675" s="50">
        <f>VLOOKUP(B675,Members!A:F,4,FALSE)</f>
        <v>43527</v>
      </c>
    </row>
    <row r="676" spans="1:7" ht="12.75">
      <c r="A676" s="3">
        <v>261704602</v>
      </c>
      <c r="B676" s="3" t="s">
        <v>1646</v>
      </c>
      <c r="C676" s="3" t="s">
        <v>3279</v>
      </c>
      <c r="D676" s="3"/>
      <c r="E676" s="48" t="str">
        <f>VLOOKUP(A676,Events!A:G,4,FALSE)</f>
        <v>Principal Financial</v>
      </c>
      <c r="F676" s="49">
        <f>VLOOKUP(B676,Members!A:E,5,FALSE)</f>
        <v>673</v>
      </c>
      <c r="G676" s="50">
        <f>VLOOKUP(B676,Members!A:F,4,FALSE)</f>
        <v>43452</v>
      </c>
    </row>
    <row r="677" spans="1:7" ht="12.75">
      <c r="A677" s="3">
        <v>261704602</v>
      </c>
      <c r="B677" s="3" t="s">
        <v>482</v>
      </c>
      <c r="C677" s="3" t="s">
        <v>3281</v>
      </c>
      <c r="D677" s="3"/>
      <c r="E677" s="48" t="str">
        <f>VLOOKUP(A677,Events!A:G,4,FALSE)</f>
        <v>Principal Financial</v>
      </c>
      <c r="F677" s="49">
        <f>VLOOKUP(B677,Members!A:E,5,FALSE)</f>
        <v>98</v>
      </c>
      <c r="G677" s="50">
        <f>VLOOKUP(B677,Members!A:F,4,FALSE)</f>
        <v>43036</v>
      </c>
    </row>
    <row r="678" spans="1:7" ht="12.75">
      <c r="A678" s="3">
        <v>261704602</v>
      </c>
      <c r="B678" s="3" t="s">
        <v>1920</v>
      </c>
      <c r="C678" s="3" t="s">
        <v>3279</v>
      </c>
      <c r="D678" s="3"/>
      <c r="E678" s="48" t="str">
        <f>VLOOKUP(A678,Events!A:G,4,FALSE)</f>
        <v>Principal Financial</v>
      </c>
      <c r="F678" s="49">
        <f>VLOOKUP(B678,Members!A:E,5,FALSE)</f>
        <v>817</v>
      </c>
      <c r="G678" s="50">
        <f>VLOOKUP(B678,Members!A:F,4,FALSE)</f>
        <v>43588</v>
      </c>
    </row>
    <row r="679" spans="1:7" ht="12.75">
      <c r="A679" s="3">
        <v>261704602</v>
      </c>
      <c r="B679" s="3" t="s">
        <v>134</v>
      </c>
      <c r="C679" s="3" t="s">
        <v>19</v>
      </c>
      <c r="D679" s="3"/>
      <c r="E679" s="48" t="str">
        <f>VLOOKUP(A679,Events!A:G,4,FALSE)</f>
        <v>Principal Financial</v>
      </c>
      <c r="F679" s="49" t="str">
        <f>VLOOKUP(B679,Members!A:E,5,FALSE)</f>
        <v>032</v>
      </c>
      <c r="G679" s="50">
        <f>VLOOKUP(B679,Members!A:F,4,FALSE)</f>
        <v>2</v>
      </c>
    </row>
    <row r="680" spans="1:7" ht="12.75">
      <c r="A680" s="3">
        <v>261704602</v>
      </c>
      <c r="B680" s="3" t="s">
        <v>1960</v>
      </c>
      <c r="C680" s="3" t="s">
        <v>3279</v>
      </c>
      <c r="D680" s="3"/>
      <c r="E680" s="48" t="str">
        <f>VLOOKUP(A680,Events!A:G,4,FALSE)</f>
        <v>Principal Financial</v>
      </c>
      <c r="F680" s="49">
        <f>VLOOKUP(B680,Members!A:E,5,FALSE)</f>
        <v>843</v>
      </c>
      <c r="G680" s="50">
        <f>VLOOKUP(B680,Members!A:F,4,FALSE)</f>
        <v>43608</v>
      </c>
    </row>
    <row r="681" spans="1:7" ht="12.75">
      <c r="A681" s="3">
        <v>261704602</v>
      </c>
      <c r="B681" s="3" t="s">
        <v>1960</v>
      </c>
      <c r="C681" s="3" t="s">
        <v>3279</v>
      </c>
      <c r="D681" s="3"/>
      <c r="E681" s="48" t="str">
        <f>VLOOKUP(A681,Events!A:G,4,FALSE)</f>
        <v>Principal Financial</v>
      </c>
      <c r="F681" s="49">
        <f>VLOOKUP(B681,Members!A:E,5,FALSE)</f>
        <v>843</v>
      </c>
      <c r="G681" s="50">
        <f>VLOOKUP(B681,Members!A:F,4,FALSE)</f>
        <v>43608</v>
      </c>
    </row>
    <row r="682" spans="1:7" ht="12.75">
      <c r="A682" s="3">
        <v>261704602</v>
      </c>
      <c r="B682" s="3" t="s">
        <v>1986</v>
      </c>
      <c r="C682" s="3" t="s">
        <v>3279</v>
      </c>
      <c r="D682" s="3"/>
      <c r="E682" s="48" t="str">
        <f>VLOOKUP(A682,Events!A:G,4,FALSE)</f>
        <v>Principal Financial</v>
      </c>
      <c r="F682" s="49">
        <f>VLOOKUP(B682,Members!A:E,5,FALSE)</f>
        <v>858</v>
      </c>
      <c r="G682" s="50">
        <f>VLOOKUP(B682,Members!A:F,4,FALSE)</f>
        <v>43617</v>
      </c>
    </row>
    <row r="683" spans="1:7" ht="12.75">
      <c r="A683" s="3">
        <v>261704602</v>
      </c>
      <c r="B683" s="3" t="s">
        <v>628</v>
      </c>
      <c r="C683" s="3" t="s">
        <v>19</v>
      </c>
      <c r="D683" s="3"/>
      <c r="E683" s="48" t="str">
        <f>VLOOKUP(A683,Events!A:G,4,FALSE)</f>
        <v>Principal Financial</v>
      </c>
      <c r="F683" s="49">
        <f>VLOOKUP(B683,Members!A:E,5,FALSE)</f>
        <v>162</v>
      </c>
      <c r="G683" s="50">
        <f>VLOOKUP(B683,Members!A:F,4,FALSE)</f>
        <v>43079</v>
      </c>
    </row>
    <row r="684" spans="1:7" ht="12.75">
      <c r="A684" s="3">
        <v>261704602</v>
      </c>
      <c r="B684" s="3" t="s">
        <v>643</v>
      </c>
      <c r="C684" s="3" t="s">
        <v>3279</v>
      </c>
      <c r="D684" s="3"/>
      <c r="E684" s="48" t="str">
        <f>VLOOKUP(A684,Events!A:G,4,FALSE)</f>
        <v>Principal Financial</v>
      </c>
      <c r="F684" s="49">
        <f>VLOOKUP(B684,Members!A:E,5,FALSE)</f>
        <v>168</v>
      </c>
      <c r="G684" s="50">
        <f>VLOOKUP(B684,Members!A:F,4,FALSE)</f>
        <v>43084</v>
      </c>
    </row>
    <row r="685" spans="1:7" ht="12.75">
      <c r="A685" s="3">
        <v>261704602</v>
      </c>
      <c r="B685" s="3" t="s">
        <v>399</v>
      </c>
      <c r="C685" s="3" t="s">
        <v>19</v>
      </c>
      <c r="D685" s="3"/>
      <c r="E685" s="48" t="str">
        <f>VLOOKUP(A685,Events!A:G,4,FALSE)</f>
        <v>Principal Financial</v>
      </c>
      <c r="F685" s="49">
        <f>VLOOKUP(B685,Members!A:E,5,FALSE)</f>
        <v>60</v>
      </c>
      <c r="G685" s="50">
        <f>VLOOKUP(B685,Members!A:F,4,FALSE)</f>
        <v>43014</v>
      </c>
    </row>
    <row r="686" spans="1:7" ht="12.75">
      <c r="A686" s="3">
        <v>261704602</v>
      </c>
      <c r="B686" s="3" t="s">
        <v>853</v>
      </c>
      <c r="C686" s="3" t="s">
        <v>19</v>
      </c>
      <c r="D686" s="3"/>
      <c r="E686" s="48" t="str">
        <f>VLOOKUP(A686,Events!A:G,4,FALSE)</f>
        <v>Principal Financial</v>
      </c>
      <c r="F686" s="49">
        <f>VLOOKUP(B686,Members!A:E,5,FALSE)</f>
        <v>265</v>
      </c>
      <c r="G686" s="50">
        <f>VLOOKUP(B686,Members!A:F,4,FALSE)</f>
        <v>43143</v>
      </c>
    </row>
    <row r="687" spans="1:7" ht="12.75">
      <c r="A687" s="3">
        <v>261704602</v>
      </c>
      <c r="B687" s="3" t="s">
        <v>925</v>
      </c>
      <c r="C687" s="3" t="s">
        <v>19</v>
      </c>
      <c r="D687" s="3"/>
      <c r="E687" s="48" t="str">
        <f>VLOOKUP(A687,Events!A:G,4,FALSE)</f>
        <v>Principal Financial</v>
      </c>
      <c r="F687" s="49">
        <f>VLOOKUP(B687,Members!A:E,5,FALSE)</f>
        <v>298</v>
      </c>
      <c r="G687" s="50">
        <f>VLOOKUP(B687,Members!A:F,4,FALSE)</f>
        <v>43174</v>
      </c>
    </row>
    <row r="688" spans="1:7" ht="12.75">
      <c r="A688" s="3">
        <v>261704602</v>
      </c>
      <c r="B688" s="3" t="s">
        <v>1934</v>
      </c>
      <c r="C688" s="3" t="s">
        <v>3279</v>
      </c>
      <c r="D688" s="3"/>
      <c r="E688" s="48" t="str">
        <f>VLOOKUP(A688,Events!A:G,4,FALSE)</f>
        <v>Principal Financial</v>
      </c>
      <c r="F688" s="49">
        <f>VLOOKUP(B688,Members!A:E,5,FALSE)</f>
        <v>825</v>
      </c>
      <c r="G688" s="50">
        <f>VLOOKUP(B688,Members!A:F,4,FALSE)</f>
        <v>43591</v>
      </c>
    </row>
    <row r="689" spans="1:7" ht="12.75">
      <c r="A689" s="3">
        <v>261704602</v>
      </c>
      <c r="B689" s="3" t="s">
        <v>370</v>
      </c>
      <c r="C689" s="3" t="s">
        <v>3279</v>
      </c>
      <c r="D689" s="3"/>
      <c r="E689" s="48" t="str">
        <f>VLOOKUP(A689,Events!A:G,4,FALSE)</f>
        <v>Principal Financial</v>
      </c>
      <c r="F689" s="49" t="e">
        <f>VLOOKUP(B689,Members!A:E,5,FALSE)</f>
        <v>#N/A</v>
      </c>
      <c r="G689" s="50" t="e">
        <f>VLOOKUP(B689,Members!A:F,4,FALSE)</f>
        <v>#N/A</v>
      </c>
    </row>
    <row r="690" spans="1:7" ht="12.75">
      <c r="A690" s="3">
        <v>261704602</v>
      </c>
      <c r="B690" s="3" t="s">
        <v>147</v>
      </c>
      <c r="C690" s="3" t="s">
        <v>19</v>
      </c>
      <c r="D690" s="3"/>
      <c r="E690" s="48" t="str">
        <f>VLOOKUP(A690,Events!A:G,4,FALSE)</f>
        <v>Principal Financial</v>
      </c>
      <c r="F690" s="49" t="str">
        <f>VLOOKUP(B690,Members!A:E,5,FALSE)</f>
        <v>037</v>
      </c>
      <c r="G690" s="50">
        <f>VLOOKUP(B690,Members!A:F,4,FALSE)</f>
        <v>2</v>
      </c>
    </row>
    <row r="691" spans="1:7" ht="12.75">
      <c r="A691" s="3">
        <v>261704602</v>
      </c>
      <c r="B691" s="3" t="s">
        <v>593</v>
      </c>
      <c r="C691" s="3" t="s">
        <v>3279</v>
      </c>
      <c r="D691" s="3"/>
      <c r="E691" s="48" t="str">
        <f>VLOOKUP(A691,Events!A:G,4,FALSE)</f>
        <v>Principal Financial</v>
      </c>
      <c r="F691" s="49">
        <f>VLOOKUP(B691,Members!A:E,5,FALSE)</f>
        <v>147</v>
      </c>
      <c r="G691" s="50">
        <f>VLOOKUP(B691,Members!A:F,4,FALSE)</f>
        <v>43067</v>
      </c>
    </row>
    <row r="692" spans="1:7" ht="12.75">
      <c r="A692" s="3">
        <v>261704602</v>
      </c>
      <c r="B692" s="3" t="s">
        <v>401</v>
      </c>
      <c r="C692" s="3" t="s">
        <v>3279</v>
      </c>
      <c r="D692" s="3"/>
      <c r="E692" s="48" t="str">
        <f>VLOOKUP(A692,Events!A:G,4,FALSE)</f>
        <v>Principal Financial</v>
      </c>
      <c r="F692" s="49">
        <f>VLOOKUP(B692,Members!A:E,5,FALSE)</f>
        <v>61</v>
      </c>
      <c r="G692" s="50">
        <f>VLOOKUP(B692,Members!A:F,4,FALSE)</f>
        <v>43016</v>
      </c>
    </row>
    <row r="693" spans="1:7" ht="12.75">
      <c r="A693" s="3">
        <v>261704602</v>
      </c>
      <c r="B693" s="3" t="s">
        <v>1993</v>
      </c>
      <c r="C693" s="3" t="s">
        <v>19</v>
      </c>
      <c r="D693" s="3"/>
      <c r="E693" s="48" t="str">
        <f>VLOOKUP(A693,Events!A:G,4,FALSE)</f>
        <v>Principal Financial</v>
      </c>
      <c r="F693" s="49">
        <f>VLOOKUP(B693,Members!A:E,5,FALSE)</f>
        <v>861</v>
      </c>
      <c r="G693" s="50">
        <f>VLOOKUP(B693,Members!A:F,4,FALSE)</f>
        <v>43619</v>
      </c>
    </row>
    <row r="694" spans="1:7" ht="12.75">
      <c r="A694" s="3">
        <v>261704602</v>
      </c>
      <c r="B694" s="3" t="s">
        <v>1526</v>
      </c>
      <c r="C694" s="3" t="s">
        <v>3281</v>
      </c>
      <c r="D694" s="3"/>
      <c r="E694" s="48" t="str">
        <f>VLOOKUP(A694,Events!A:G,4,FALSE)</f>
        <v>Principal Financial</v>
      </c>
      <c r="F694" s="49">
        <f>VLOOKUP(B694,Members!A:E,5,FALSE)</f>
        <v>614</v>
      </c>
      <c r="G694" s="50">
        <f>VLOOKUP(B694,Members!A:F,4,FALSE)</f>
        <v>43391</v>
      </c>
    </row>
    <row r="695" spans="1:7" ht="12.75">
      <c r="A695" s="3">
        <v>261704602</v>
      </c>
      <c r="B695" s="3" t="s">
        <v>1962</v>
      </c>
      <c r="C695" s="3" t="s">
        <v>19</v>
      </c>
      <c r="D695" s="3"/>
      <c r="E695" s="48" t="str">
        <f>VLOOKUP(A695,Events!A:G,4,FALSE)</f>
        <v>Principal Financial</v>
      </c>
      <c r="F695" s="49">
        <f>VLOOKUP(B695,Members!A:E,5,FALSE)</f>
        <v>844</v>
      </c>
      <c r="G695" s="50">
        <f>VLOOKUP(B695,Members!A:F,4,FALSE)</f>
        <v>43608</v>
      </c>
    </row>
    <row r="696" spans="1:7" ht="12.75">
      <c r="A696" s="3">
        <v>261704602</v>
      </c>
      <c r="B696" s="3" t="s">
        <v>1542</v>
      </c>
      <c r="C696" s="3" t="s">
        <v>3281</v>
      </c>
      <c r="D696" s="3"/>
      <c r="E696" s="48" t="str">
        <f>VLOOKUP(A696,Events!A:G,4,FALSE)</f>
        <v>Principal Financial</v>
      </c>
      <c r="F696" s="51" t="s">
        <v>1543</v>
      </c>
      <c r="G696" s="50">
        <f>VLOOKUP(B696,Members!A:F,4,FALSE)</f>
        <v>43398</v>
      </c>
    </row>
    <row r="697" spans="1:7" ht="12.75">
      <c r="A697" s="3">
        <v>261704602</v>
      </c>
      <c r="B697" s="3" t="s">
        <v>1603</v>
      </c>
      <c r="C697" s="3" t="s">
        <v>3279</v>
      </c>
      <c r="D697" s="3"/>
      <c r="E697" s="48" t="str">
        <f>VLOOKUP(A697,Events!A:G,4,FALSE)</f>
        <v>Principal Financial</v>
      </c>
      <c r="F697" s="49">
        <f>VLOOKUP(B697,Members!A:E,5,FALSE)</f>
        <v>653</v>
      </c>
      <c r="G697" s="50">
        <f>VLOOKUP(B697,Members!A:F,4,FALSE)</f>
        <v>43431</v>
      </c>
    </row>
    <row r="698" spans="1:7" ht="12.75">
      <c r="A698" s="3">
        <v>261704602</v>
      </c>
      <c r="B698" s="3" t="s">
        <v>834</v>
      </c>
      <c r="C698" s="3" t="s">
        <v>3279</v>
      </c>
      <c r="D698" s="3"/>
      <c r="E698" s="48" t="str">
        <f>VLOOKUP(A698,Events!A:G,4,FALSE)</f>
        <v>Principal Financial</v>
      </c>
      <c r="F698" s="49">
        <f>VLOOKUP(B698,Members!A:E,5,FALSE)</f>
        <v>257</v>
      </c>
      <c r="G698" s="50">
        <f>VLOOKUP(B698,Members!A:F,4,FALSE)</f>
        <v>43139</v>
      </c>
    </row>
    <row r="699" spans="1:7" ht="12.75">
      <c r="A699" s="3">
        <v>261704602</v>
      </c>
      <c r="B699" s="3" t="s">
        <v>472</v>
      </c>
      <c r="C699" s="3" t="s">
        <v>3279</v>
      </c>
      <c r="D699" s="3"/>
      <c r="E699" s="48" t="str">
        <f>VLOOKUP(A699,Events!A:G,4,FALSE)</f>
        <v>Principal Financial</v>
      </c>
      <c r="F699" s="49">
        <f>VLOOKUP(B699,Members!A:E,5,FALSE)</f>
        <v>93</v>
      </c>
      <c r="G699" s="50">
        <f>VLOOKUP(B699,Members!A:F,4,FALSE)</f>
        <v>43034</v>
      </c>
    </row>
    <row r="700" spans="1:7" ht="12.75">
      <c r="A700" s="3">
        <v>261704602</v>
      </c>
      <c r="B700" s="3" t="s">
        <v>805</v>
      </c>
      <c r="C700" s="3" t="s">
        <v>3279</v>
      </c>
      <c r="D700" s="3"/>
      <c r="E700" s="48" t="str">
        <f>VLOOKUP(A700,Events!A:G,4,FALSE)</f>
        <v>Principal Financial</v>
      </c>
      <c r="F700" s="49">
        <f>VLOOKUP(B700,Members!A:E,5,FALSE)</f>
        <v>243</v>
      </c>
      <c r="G700" s="50">
        <f>VLOOKUP(B700,Members!A:F,4,FALSE)</f>
        <v>43135</v>
      </c>
    </row>
    <row r="701" spans="1:7" ht="12.75">
      <c r="A701" s="3">
        <v>261704602</v>
      </c>
      <c r="B701" s="3" t="s">
        <v>1963</v>
      </c>
      <c r="C701" s="3" t="s">
        <v>19</v>
      </c>
      <c r="D701" s="3"/>
      <c r="E701" s="48" t="str">
        <f>VLOOKUP(A701,Events!A:G,4,FALSE)</f>
        <v>Principal Financial</v>
      </c>
      <c r="F701" s="49">
        <f>VLOOKUP(B701,Members!A:E,5,FALSE)</f>
        <v>845</v>
      </c>
      <c r="G701" s="50">
        <f>VLOOKUP(B701,Members!A:F,4,FALSE)</f>
        <v>43608</v>
      </c>
    </row>
    <row r="702" spans="1:7" ht="12.75">
      <c r="A702" s="3">
        <v>261704602</v>
      </c>
      <c r="B702" s="3" t="s">
        <v>341</v>
      </c>
      <c r="C702" s="3" t="s">
        <v>19</v>
      </c>
      <c r="D702" s="3"/>
      <c r="E702" s="48" t="str">
        <f>VLOOKUP(A702,Events!A:G,4,FALSE)</f>
        <v>Principal Financial</v>
      </c>
      <c r="F702" s="49">
        <f>VLOOKUP(B702,Members!A:E,5,FALSE)</f>
        <v>37</v>
      </c>
      <c r="G702" s="50">
        <f>VLOOKUP(B702,Members!A:F,4,FALSE)</f>
        <v>43011</v>
      </c>
    </row>
    <row r="703" spans="1:7" ht="12.75">
      <c r="A703" s="3">
        <v>261704602</v>
      </c>
      <c r="B703" s="3" t="s">
        <v>1340</v>
      </c>
      <c r="C703" s="3" t="s">
        <v>3279</v>
      </c>
      <c r="D703" s="3"/>
      <c r="E703" s="48" t="str">
        <f>VLOOKUP(A703,Events!A:G,4,FALSE)</f>
        <v>Principal Financial</v>
      </c>
      <c r="F703" s="49">
        <f>VLOOKUP(B703,Members!A:E,5,FALSE)</f>
        <v>510</v>
      </c>
      <c r="G703" s="50">
        <f>VLOOKUP(B703,Members!A:F,4,FALSE)</f>
        <v>43320</v>
      </c>
    </row>
    <row r="704" spans="1:7" ht="12.75">
      <c r="A704" s="3">
        <v>261704602</v>
      </c>
      <c r="B704" s="3" t="s">
        <v>1146</v>
      </c>
      <c r="C704" s="3" t="s">
        <v>3281</v>
      </c>
      <c r="D704" s="3"/>
      <c r="E704" s="48" t="str">
        <f>VLOOKUP(A704,Events!A:G,4,FALSE)</f>
        <v>Principal Financial</v>
      </c>
      <c r="F704" s="49">
        <f>VLOOKUP(B704,Members!A:E,5,FALSE)</f>
        <v>407</v>
      </c>
      <c r="G704" s="50">
        <f>VLOOKUP(B704,Members!A:F,4,FALSE)</f>
        <v>43246</v>
      </c>
    </row>
    <row r="705" spans="1:7" ht="12.75">
      <c r="A705" s="3">
        <v>261704602</v>
      </c>
      <c r="B705" s="3" t="s">
        <v>709</v>
      </c>
      <c r="C705" s="3" t="s">
        <v>19</v>
      </c>
      <c r="D705" s="3"/>
      <c r="E705" s="48" t="str">
        <f>VLOOKUP(A705,Events!A:G,4,FALSE)</f>
        <v>Principal Financial</v>
      </c>
      <c r="F705" s="49">
        <f>VLOOKUP(B705,Members!A:E,5,FALSE)</f>
        <v>199</v>
      </c>
      <c r="G705" s="50">
        <f>VLOOKUP(B705,Members!A:F,4,FALSE)</f>
        <v>43103</v>
      </c>
    </row>
    <row r="706" spans="1:7" ht="12.75">
      <c r="A706" s="3">
        <v>261704602</v>
      </c>
      <c r="B706" s="3" t="s">
        <v>1674</v>
      </c>
      <c r="C706" s="3" t="s">
        <v>3279</v>
      </c>
      <c r="D706" s="3"/>
      <c r="E706" s="48" t="str">
        <f>VLOOKUP(A706,Events!A:G,4,FALSE)</f>
        <v>Principal Financial</v>
      </c>
      <c r="F706" s="49">
        <f>VLOOKUP(B706,Members!A:E,5,FALSE)</f>
        <v>688</v>
      </c>
      <c r="G706" s="50">
        <f>VLOOKUP(B706,Members!A:F,4,FALSE)</f>
        <v>43473</v>
      </c>
    </row>
    <row r="707" spans="1:7" ht="12.75">
      <c r="A707" s="3">
        <v>261704602</v>
      </c>
      <c r="B707" s="3" t="s">
        <v>451</v>
      </c>
      <c r="C707" s="3" t="s">
        <v>3279</v>
      </c>
      <c r="D707" s="3"/>
      <c r="E707" s="48" t="str">
        <f>VLOOKUP(A707,Events!A:G,4,FALSE)</f>
        <v>Principal Financial</v>
      </c>
      <c r="F707" s="49">
        <f>VLOOKUP(B707,Members!A:E,5,FALSE)</f>
        <v>85</v>
      </c>
      <c r="G707" s="50">
        <f>VLOOKUP(B707,Members!A:F,4,FALSE)</f>
        <v>43033</v>
      </c>
    </row>
    <row r="708" spans="1:7" ht="12.75">
      <c r="A708" s="3">
        <v>261704602</v>
      </c>
      <c r="B708" s="3" t="s">
        <v>474</v>
      </c>
      <c r="C708" s="3" t="s">
        <v>3279</v>
      </c>
      <c r="D708" s="3"/>
      <c r="E708" s="48" t="str">
        <f>VLOOKUP(A708,Events!A:G,4,FALSE)</f>
        <v>Principal Financial</v>
      </c>
      <c r="F708" s="49">
        <f>VLOOKUP(B708,Members!A:E,5,FALSE)</f>
        <v>94</v>
      </c>
      <c r="G708" s="50">
        <f>VLOOKUP(B708,Members!A:F,4,FALSE)</f>
        <v>43034</v>
      </c>
    </row>
    <row r="709" spans="1:7" ht="12.75">
      <c r="A709" s="3">
        <v>261704602</v>
      </c>
      <c r="B709" s="3" t="s">
        <v>1608</v>
      </c>
      <c r="C709" s="3" t="s">
        <v>19</v>
      </c>
      <c r="D709" s="3"/>
      <c r="E709" s="48" t="str">
        <f>VLOOKUP(A709,Events!A:G,4,FALSE)</f>
        <v>Principal Financial</v>
      </c>
      <c r="F709" s="49">
        <f>VLOOKUP(B709,Members!A:E,5,FALSE)</f>
        <v>655</v>
      </c>
      <c r="G709" s="50">
        <f>VLOOKUP(B709,Members!A:F,4,FALSE)</f>
        <v>43431</v>
      </c>
    </row>
    <row r="710" spans="1:7" ht="12.75">
      <c r="A710" s="3">
        <v>261704602</v>
      </c>
      <c r="B710" s="3" t="s">
        <v>1781</v>
      </c>
      <c r="C710" s="3" t="s">
        <v>19</v>
      </c>
      <c r="D710" s="3"/>
      <c r="E710" s="48" t="str">
        <f>VLOOKUP(A710,Events!A:G,4,FALSE)</f>
        <v>Principal Financial</v>
      </c>
      <c r="F710" s="49">
        <f>VLOOKUP(B710,Members!A:E,5,FALSE)</f>
        <v>747</v>
      </c>
      <c r="G710" s="50">
        <f>VLOOKUP(B710,Members!A:F,4,FALSE)</f>
        <v>43531</v>
      </c>
    </row>
    <row r="711" spans="1:7" ht="12.75">
      <c r="A711" s="3">
        <v>261704602</v>
      </c>
      <c r="B711" s="3" t="s">
        <v>583</v>
      </c>
      <c r="C711" s="3" t="s">
        <v>3279</v>
      </c>
      <c r="D711" s="3"/>
      <c r="E711" s="48" t="str">
        <f>VLOOKUP(A711,Events!A:G,4,FALSE)</f>
        <v>Principal Financial</v>
      </c>
      <c r="F711" s="49">
        <f>VLOOKUP(B711,Members!A:E,5,FALSE)</f>
        <v>142</v>
      </c>
      <c r="G711" s="50">
        <f>VLOOKUP(B711,Members!A:F,4,FALSE)</f>
        <v>43065</v>
      </c>
    </row>
    <row r="712" spans="1:7" ht="12.75">
      <c r="A712" s="3">
        <v>261704602</v>
      </c>
      <c r="B712" s="3" t="s">
        <v>654</v>
      </c>
      <c r="C712" s="3" t="s">
        <v>19</v>
      </c>
      <c r="D712" s="3"/>
      <c r="E712" s="48" t="str">
        <f>VLOOKUP(A712,Events!A:G,4,FALSE)</f>
        <v>Principal Financial</v>
      </c>
      <c r="F712" s="49">
        <f>VLOOKUP(B712,Members!A:E,5,FALSE)</f>
        <v>173</v>
      </c>
      <c r="G712" s="50">
        <f>VLOOKUP(B712,Members!A:F,4,FALSE)</f>
        <v>43090</v>
      </c>
    </row>
    <row r="713" spans="1:7" ht="12.75">
      <c r="A713" s="3">
        <v>261704602</v>
      </c>
      <c r="B713" s="3" t="s">
        <v>916</v>
      </c>
      <c r="C713" s="3" t="s">
        <v>3279</v>
      </c>
      <c r="D713" s="3"/>
      <c r="E713" s="48" t="str">
        <f>VLOOKUP(A713,Events!A:G,4,FALSE)</f>
        <v>Principal Financial</v>
      </c>
      <c r="F713" s="49">
        <f>VLOOKUP(B713,Members!A:E,5,FALSE)</f>
        <v>294</v>
      </c>
      <c r="G713" s="50">
        <f>VLOOKUP(B713,Members!A:F,4,FALSE)</f>
        <v>43168</v>
      </c>
    </row>
    <row r="714" spans="1:7" ht="12.75">
      <c r="A714" s="3">
        <v>261704602</v>
      </c>
      <c r="B714" s="3" t="s">
        <v>1966</v>
      </c>
      <c r="C714" s="3" t="s">
        <v>19</v>
      </c>
      <c r="D714" s="3"/>
      <c r="E714" s="48" t="str">
        <f>VLOOKUP(A714,Events!A:G,4,FALSE)</f>
        <v>Principal Financial</v>
      </c>
      <c r="F714" s="49">
        <f>VLOOKUP(B714,Members!A:E,5,FALSE)</f>
        <v>846</v>
      </c>
      <c r="G714" s="50">
        <f>VLOOKUP(B714,Members!A:F,4,FALSE)</f>
        <v>43608</v>
      </c>
    </row>
    <row r="715" spans="1:7" ht="12.75">
      <c r="A715" s="3">
        <v>261704602</v>
      </c>
      <c r="B715" s="3" t="s">
        <v>1968</v>
      </c>
      <c r="C715" s="3" t="s">
        <v>19</v>
      </c>
      <c r="D715" s="3"/>
      <c r="E715" s="48" t="str">
        <f>VLOOKUP(A715,Events!A:G,4,FALSE)</f>
        <v>Principal Financial</v>
      </c>
      <c r="F715" s="49">
        <f>VLOOKUP(B715,Members!A:E,5,FALSE)</f>
        <v>847</v>
      </c>
      <c r="G715" s="50">
        <f>VLOOKUP(B715,Members!A:F,4,FALSE)</f>
        <v>43608</v>
      </c>
    </row>
    <row r="716" spans="1:7" ht="12.75">
      <c r="A716" s="3">
        <v>261704602</v>
      </c>
      <c r="B716" s="3" t="s">
        <v>1281</v>
      </c>
      <c r="C716" s="3" t="s">
        <v>3281</v>
      </c>
      <c r="D716" s="3"/>
      <c r="E716" s="48" t="str">
        <f>VLOOKUP(A716,Events!A:G,4,FALSE)</f>
        <v>Principal Financial</v>
      </c>
      <c r="F716" s="49">
        <f>VLOOKUP(B716,Members!A:E,5,FALSE)</f>
        <v>478</v>
      </c>
      <c r="G716" s="50">
        <f>VLOOKUP(B716,Members!A:F,4,FALSE)</f>
        <v>43307</v>
      </c>
    </row>
    <row r="717" spans="1:7" ht="12.75">
      <c r="A717" s="3">
        <v>261704602</v>
      </c>
      <c r="B717" s="3" t="s">
        <v>375</v>
      </c>
      <c r="C717" s="3" t="s">
        <v>3279</v>
      </c>
      <c r="D717" s="3"/>
      <c r="E717" s="48" t="str">
        <f>VLOOKUP(A717,Events!A:G,4,FALSE)</f>
        <v>Principal Financial</v>
      </c>
      <c r="F717" s="49">
        <f>VLOOKUP(B717,Members!A:E,5,FALSE)</f>
        <v>51</v>
      </c>
      <c r="G717" s="50">
        <f>VLOOKUP(B717,Members!A:F,4,FALSE)</f>
        <v>43012</v>
      </c>
    </row>
    <row r="718" spans="1:7" ht="12.75">
      <c r="A718" s="3">
        <v>261704602</v>
      </c>
      <c r="B718" s="3" t="s">
        <v>1295</v>
      </c>
      <c r="C718" s="3" t="s">
        <v>19</v>
      </c>
      <c r="D718" s="3"/>
      <c r="E718" s="48" t="str">
        <f>VLOOKUP(A718,Events!A:G,4,FALSE)</f>
        <v>Principal Financial</v>
      </c>
      <c r="F718" s="49">
        <f>VLOOKUP(B718,Members!A:E,5,FALSE)</f>
        <v>488</v>
      </c>
      <c r="G718" s="50">
        <f>VLOOKUP(B718,Members!A:F,4,FALSE)</f>
        <v>43311</v>
      </c>
    </row>
    <row r="719" spans="1:7" ht="12.75">
      <c r="A719" s="3">
        <v>261704602</v>
      </c>
      <c r="B719" s="3" t="s">
        <v>1823</v>
      </c>
      <c r="C719" s="3" t="s">
        <v>3279</v>
      </c>
      <c r="D719" s="3"/>
      <c r="E719" s="48" t="str">
        <f>VLOOKUP(A719,Events!A:G,4,FALSE)</f>
        <v>Principal Financial</v>
      </c>
      <c r="F719" s="49">
        <f>VLOOKUP(B719,Members!A:E,5,FALSE)</f>
        <v>766</v>
      </c>
      <c r="G719" s="50">
        <f>VLOOKUP(B719,Members!A:F,4,FALSE)</f>
        <v>43549</v>
      </c>
    </row>
    <row r="720" spans="1:7" ht="12.75">
      <c r="A720" s="3">
        <v>261704602</v>
      </c>
      <c r="B720" s="3" t="s">
        <v>378</v>
      </c>
      <c r="C720" s="3" t="s">
        <v>3279</v>
      </c>
      <c r="D720" s="3"/>
      <c r="E720" s="48" t="str">
        <f>VLOOKUP(A720,Events!A:G,4,FALSE)</f>
        <v>Principal Financial</v>
      </c>
      <c r="F720" s="49">
        <f>VLOOKUP(B720,Members!A:E,5,FALSE)</f>
        <v>52</v>
      </c>
      <c r="G720" s="50">
        <f>VLOOKUP(B720,Members!A:F,4,FALSE)</f>
        <v>43012</v>
      </c>
    </row>
    <row r="721" spans="1:7" ht="12.75">
      <c r="A721" s="3">
        <v>261704602</v>
      </c>
      <c r="B721" s="3" t="s">
        <v>1321</v>
      </c>
      <c r="C721" s="3" t="s">
        <v>19</v>
      </c>
      <c r="D721" s="3"/>
      <c r="E721" s="48" t="str">
        <f>VLOOKUP(A721,Events!A:G,4,FALSE)</f>
        <v>Principal Financial</v>
      </c>
      <c r="F721" s="49">
        <f>VLOOKUP(B721,Members!A:E,5,FALSE)</f>
        <v>502</v>
      </c>
      <c r="G721" s="50">
        <f>VLOOKUP(B721,Members!A:F,4,FALSE)</f>
        <v>43317</v>
      </c>
    </row>
    <row r="722" spans="1:7" ht="12.75">
      <c r="A722" s="3">
        <v>261704602</v>
      </c>
      <c r="B722" s="3" t="s">
        <v>1921</v>
      </c>
      <c r="C722" s="3" t="s">
        <v>3281</v>
      </c>
      <c r="D722" s="3"/>
      <c r="E722" s="48" t="str">
        <f>VLOOKUP(A722,Events!A:G,4,FALSE)</f>
        <v>Principal Financial</v>
      </c>
      <c r="F722" s="49">
        <f>VLOOKUP(B722,Members!A:E,5,FALSE)</f>
        <v>818</v>
      </c>
      <c r="G722" s="50">
        <f>VLOOKUP(B722,Members!A:F,4,FALSE)</f>
        <v>43589</v>
      </c>
    </row>
    <row r="723" spans="1:7" ht="12.75">
      <c r="A723" s="3">
        <v>261704602</v>
      </c>
      <c r="B723" s="3" t="s">
        <v>1267</v>
      </c>
      <c r="C723" s="3" t="s">
        <v>3279</v>
      </c>
      <c r="D723" s="3"/>
      <c r="E723" s="48" t="str">
        <f>VLOOKUP(A723,Events!A:G,4,FALSE)</f>
        <v>Principal Financial</v>
      </c>
      <c r="F723" s="49">
        <f>VLOOKUP(B723,Members!A:E,5,FALSE)</f>
        <v>469</v>
      </c>
      <c r="G723" s="50">
        <f>VLOOKUP(B723,Members!A:F,4,FALSE)</f>
        <v>43300</v>
      </c>
    </row>
    <row r="724" spans="1:7" ht="12.75">
      <c r="A724" s="3">
        <v>261704602</v>
      </c>
      <c r="B724" s="3" t="s">
        <v>577</v>
      </c>
      <c r="C724" s="3" t="s">
        <v>19</v>
      </c>
      <c r="D724" s="3"/>
      <c r="E724" s="48" t="str">
        <f>VLOOKUP(A724,Events!A:G,4,FALSE)</f>
        <v>Principal Financial</v>
      </c>
      <c r="F724" s="49">
        <f>VLOOKUP(B724,Members!A:E,5,FALSE)</f>
        <v>139</v>
      </c>
      <c r="G724" s="50">
        <f>VLOOKUP(B724,Members!A:F,4,FALSE)</f>
        <v>43064</v>
      </c>
    </row>
    <row r="725" spans="1:7" ht="12.75">
      <c r="A725" s="3">
        <v>261704602</v>
      </c>
      <c r="B725" s="3" t="s">
        <v>1705</v>
      </c>
      <c r="C725" s="3" t="s">
        <v>19</v>
      </c>
      <c r="D725" s="3"/>
      <c r="E725" s="48" t="str">
        <f>VLOOKUP(A725,Events!A:G,4,FALSE)</f>
        <v>Principal Financial</v>
      </c>
      <c r="F725" s="49">
        <f>VLOOKUP(B725,Members!A:E,5,FALSE)</f>
        <v>707</v>
      </c>
      <c r="G725" s="50">
        <f>VLOOKUP(B725,Members!A:F,4,FALSE)</f>
        <v>43486</v>
      </c>
    </row>
    <row r="726" spans="1:7" ht="12.75">
      <c r="A726" s="3">
        <v>261704602</v>
      </c>
      <c r="B726" s="3" t="s">
        <v>687</v>
      </c>
      <c r="C726" s="3" t="s">
        <v>3281</v>
      </c>
      <c r="D726" s="3"/>
      <c r="E726" s="48" t="str">
        <f>VLOOKUP(A726,Events!A:G,4,FALSE)</f>
        <v>Principal Financial</v>
      </c>
      <c r="F726" s="49">
        <f>VLOOKUP(B726,Members!A:E,5,FALSE)</f>
        <v>188</v>
      </c>
      <c r="G726" s="50">
        <f>VLOOKUP(B726,Members!A:F,4,FALSE)</f>
        <v>43102</v>
      </c>
    </row>
    <row r="727" spans="1:7" ht="12.75">
      <c r="A727" s="3">
        <v>261704602</v>
      </c>
      <c r="B727" s="3" t="s">
        <v>1982</v>
      </c>
      <c r="C727" s="3" t="s">
        <v>3279</v>
      </c>
      <c r="D727" s="3"/>
      <c r="E727" s="48" t="str">
        <f>VLOOKUP(A727,Events!A:G,4,FALSE)</f>
        <v>Principal Financial</v>
      </c>
      <c r="F727" s="49">
        <f>VLOOKUP(B727,Members!A:E,5,FALSE)</f>
        <v>856</v>
      </c>
      <c r="G727" s="50">
        <f>VLOOKUP(B727,Members!A:F,4,FALSE)</f>
        <v>43615</v>
      </c>
    </row>
    <row r="728" spans="1:7" ht="12.75">
      <c r="A728" s="3">
        <v>261704602</v>
      </c>
      <c r="B728" s="3" t="s">
        <v>1485</v>
      </c>
      <c r="C728" s="3" t="s">
        <v>3279</v>
      </c>
      <c r="D728" s="3"/>
      <c r="E728" s="48" t="str">
        <f>VLOOKUP(A728,Events!A:G,4,FALSE)</f>
        <v>Principal Financial</v>
      </c>
      <c r="F728" s="49">
        <f>VLOOKUP(B728,Members!A:E,5,FALSE)</f>
        <v>594</v>
      </c>
      <c r="G728" s="50">
        <f>VLOOKUP(B728,Members!A:F,4,FALSE)</f>
        <v>43377</v>
      </c>
    </row>
    <row r="729" spans="1:7" ht="12.75">
      <c r="A729" s="3">
        <v>262966817</v>
      </c>
      <c r="B729" s="3" t="s">
        <v>2061</v>
      </c>
      <c r="C729" s="3" t="s">
        <v>19</v>
      </c>
      <c r="D729" s="3"/>
      <c r="E729" s="48" t="str">
        <f>VLOOKUP(A729,Events!A:G,4,FALSE)</f>
        <v>Mom's Meals</v>
      </c>
      <c r="F729" s="49">
        <f>VLOOKUP(B729,Members!A:E,5,FALSE)</f>
        <v>906</v>
      </c>
      <c r="G729" s="50">
        <f>VLOOKUP(B729,Members!A:F,4,FALSE)</f>
        <v>43655</v>
      </c>
    </row>
    <row r="730" spans="1:7" ht="12.75">
      <c r="A730" s="3">
        <v>262966817</v>
      </c>
      <c r="B730" s="3" t="s">
        <v>438</v>
      </c>
      <c r="C730" s="3" t="s">
        <v>3281</v>
      </c>
      <c r="D730" s="3"/>
      <c r="E730" s="48" t="str">
        <f>VLOOKUP(A730,Events!A:G,4,FALSE)</f>
        <v>Mom's Meals</v>
      </c>
      <c r="F730" s="49">
        <f>VLOOKUP(B730,Members!A:E,5,FALSE)</f>
        <v>79</v>
      </c>
      <c r="G730" s="50">
        <f>VLOOKUP(B730,Members!A:F,4,FALSE)</f>
        <v>43033</v>
      </c>
    </row>
    <row r="731" spans="1:7" ht="12.75">
      <c r="A731" s="3">
        <v>262966817</v>
      </c>
      <c r="B731" s="3" t="s">
        <v>236</v>
      </c>
      <c r="C731" s="3" t="s">
        <v>3281</v>
      </c>
      <c r="D731" s="3"/>
      <c r="E731" s="48" t="str">
        <f>VLOOKUP(A731,Events!A:G,4,FALSE)</f>
        <v>Mom's Meals</v>
      </c>
      <c r="F731" s="49">
        <f>VLOOKUP(B731,Members!A:E,5,FALSE)</f>
        <v>3</v>
      </c>
      <c r="G731" s="50">
        <f>VLOOKUP(B731,Members!A:F,4,FALSE)</f>
        <v>43007</v>
      </c>
    </row>
    <row r="732" spans="1:7" ht="12.75">
      <c r="A732" s="3">
        <v>262966817</v>
      </c>
      <c r="B732" s="3" t="s">
        <v>1390</v>
      </c>
      <c r="C732" s="3" t="s">
        <v>19</v>
      </c>
      <c r="D732" s="3"/>
      <c r="E732" s="48" t="str">
        <f>VLOOKUP(A732,Events!A:G,4,FALSE)</f>
        <v>Mom's Meals</v>
      </c>
      <c r="F732" s="49">
        <f>VLOOKUP(B732,Members!A:E,5,FALSE)</f>
        <v>536</v>
      </c>
      <c r="G732" s="50">
        <f>VLOOKUP(B732,Members!A:F,4,FALSE)</f>
        <v>43342</v>
      </c>
    </row>
    <row r="733" spans="1:7" ht="12.75">
      <c r="A733" s="3">
        <v>262966817</v>
      </c>
      <c r="B733" s="3" t="s">
        <v>2022</v>
      </c>
      <c r="C733" s="3" t="s">
        <v>3281</v>
      </c>
      <c r="D733" s="3"/>
      <c r="E733" s="48" t="str">
        <f>VLOOKUP(A733,Events!A:G,4,FALSE)</f>
        <v>Mom's Meals</v>
      </c>
      <c r="F733" s="49">
        <f>VLOOKUP(B733,Members!A:E,5,FALSE)</f>
        <v>881</v>
      </c>
      <c r="G733" s="50">
        <f>VLOOKUP(B733,Members!A:F,4,FALSE)</f>
        <v>43632</v>
      </c>
    </row>
    <row r="734" spans="1:7" ht="12.75">
      <c r="A734" s="3">
        <v>262966817</v>
      </c>
      <c r="B734" s="3" t="s">
        <v>1991</v>
      </c>
      <c r="C734" s="3" t="s">
        <v>3279</v>
      </c>
      <c r="D734" s="3"/>
      <c r="E734" s="48" t="str">
        <f>VLOOKUP(A734,Events!A:G,4,FALSE)</f>
        <v>Mom's Meals</v>
      </c>
      <c r="F734" s="49">
        <f>VLOOKUP(B734,Members!A:E,5,FALSE)</f>
        <v>860</v>
      </c>
      <c r="G734" s="50">
        <f>VLOOKUP(B734,Members!A:F,4,FALSE)</f>
        <v>43619</v>
      </c>
    </row>
    <row r="735" spans="1:7" ht="12.75">
      <c r="A735" s="3">
        <v>262966817</v>
      </c>
      <c r="B735" s="3" t="s">
        <v>1867</v>
      </c>
      <c r="C735" s="3" t="s">
        <v>3279</v>
      </c>
      <c r="D735" s="3"/>
      <c r="E735" s="48" t="str">
        <f>VLOOKUP(A735,Events!A:G,4,FALSE)</f>
        <v>Mom's Meals</v>
      </c>
      <c r="F735" s="49">
        <f>VLOOKUP(B735,Members!A:E,5,FALSE)</f>
        <v>790</v>
      </c>
      <c r="G735" s="50">
        <f>VLOOKUP(B735,Members!A:F,4,FALSE)</f>
        <v>43564</v>
      </c>
    </row>
    <row r="736" spans="1:7" ht="12.75">
      <c r="A736" s="3">
        <v>262966817</v>
      </c>
      <c r="B736" s="13" t="s">
        <v>3283</v>
      </c>
      <c r="C736" s="3" t="s">
        <v>3279</v>
      </c>
      <c r="D736" s="3"/>
      <c r="E736" s="48" t="str">
        <f>VLOOKUP(A736,Events!A:G,4,FALSE)</f>
        <v>Mom's Meals</v>
      </c>
      <c r="F736" s="49" t="e">
        <f>VLOOKUP(B736,Members!A:E,5,FALSE)</f>
        <v>#N/A</v>
      </c>
      <c r="G736" s="50" t="e">
        <f>VLOOKUP(B736,Members!A:F,4,FALSE)</f>
        <v>#N/A</v>
      </c>
    </row>
    <row r="737" spans="1:7" ht="12.75">
      <c r="A737" s="3">
        <v>262966817</v>
      </c>
      <c r="B737" s="3" t="s">
        <v>869</v>
      </c>
      <c r="C737" s="3" t="s">
        <v>3281</v>
      </c>
      <c r="D737" s="3"/>
      <c r="E737" s="48" t="str">
        <f>VLOOKUP(A737,Events!A:G,4,FALSE)</f>
        <v>Mom's Meals</v>
      </c>
      <c r="F737" s="49">
        <f>VLOOKUP(B737,Members!A:E,5,FALSE)</f>
        <v>273</v>
      </c>
      <c r="G737" s="50">
        <f>VLOOKUP(B737,Members!A:F,4,FALSE)</f>
        <v>43153</v>
      </c>
    </row>
    <row r="738" spans="1:7" ht="12.75">
      <c r="A738" s="3">
        <v>262966817</v>
      </c>
      <c r="B738" s="3" t="s">
        <v>892</v>
      </c>
      <c r="C738" s="3" t="s">
        <v>3279</v>
      </c>
      <c r="D738" s="3"/>
      <c r="E738" s="48" t="str">
        <f>VLOOKUP(A738,Events!A:G,4,FALSE)</f>
        <v>Mom's Meals</v>
      </c>
      <c r="F738" s="49">
        <f>VLOOKUP(B738,Members!A:E,5,FALSE)</f>
        <v>284</v>
      </c>
      <c r="G738" s="50">
        <f>VLOOKUP(B738,Members!A:F,4,FALSE)</f>
        <v>43166</v>
      </c>
    </row>
    <row r="739" spans="1:7" ht="12.75">
      <c r="A739" s="3">
        <v>262966817</v>
      </c>
      <c r="B739" s="3" t="s">
        <v>692</v>
      </c>
      <c r="C739" s="3" t="s">
        <v>19</v>
      </c>
      <c r="D739" s="3"/>
      <c r="E739" s="48" t="str">
        <f>VLOOKUP(A739,Events!A:G,4,FALSE)</f>
        <v>Mom's Meals</v>
      </c>
      <c r="F739" s="49">
        <f>VLOOKUP(B739,Members!A:E,5,FALSE)</f>
        <v>191</v>
      </c>
      <c r="G739" s="50">
        <f>VLOOKUP(B739,Members!A:F,4,FALSE)</f>
        <v>43103</v>
      </c>
    </row>
    <row r="740" spans="1:7" ht="12.75">
      <c r="A740" s="3">
        <v>262966817</v>
      </c>
      <c r="B740" s="3" t="s">
        <v>1911</v>
      </c>
      <c r="C740" s="3" t="s">
        <v>19</v>
      </c>
      <c r="D740" s="3"/>
      <c r="E740" s="48" t="str">
        <f>VLOOKUP(A740,Events!A:G,4,FALSE)</f>
        <v>Mom's Meals</v>
      </c>
      <c r="F740" s="49">
        <f>VLOOKUP(B740,Members!A:E,5,FALSE)</f>
        <v>813</v>
      </c>
      <c r="G740" s="50">
        <f>VLOOKUP(B740,Members!A:F,4,FALSE)</f>
        <v>43584</v>
      </c>
    </row>
    <row r="741" spans="1:7" ht="12.75">
      <c r="A741" s="3">
        <v>262966817</v>
      </c>
      <c r="B741" s="3" t="s">
        <v>3280</v>
      </c>
      <c r="C741" s="3" t="s">
        <v>19</v>
      </c>
      <c r="D741" s="3"/>
      <c r="E741" s="48" t="str">
        <f>VLOOKUP(A741,Events!A:G,4,FALSE)</f>
        <v>Mom's Meals</v>
      </c>
      <c r="F741" s="49" t="e">
        <f>VLOOKUP(B741,Members!A:E,5,FALSE)</f>
        <v>#N/A</v>
      </c>
      <c r="G741" s="50" t="e">
        <f>VLOOKUP(B741,Members!A:F,4,FALSE)</f>
        <v>#N/A</v>
      </c>
    </row>
    <row r="742" spans="1:7" ht="12.75">
      <c r="A742" s="3">
        <v>262966817</v>
      </c>
      <c r="B742" s="3" t="s">
        <v>907</v>
      </c>
      <c r="C742" s="3" t="s">
        <v>19</v>
      </c>
      <c r="D742" s="3"/>
      <c r="E742" s="48" t="str">
        <f>VLOOKUP(A742,Events!A:G,4,FALSE)</f>
        <v>Mom's Meals</v>
      </c>
      <c r="F742" s="49">
        <f>VLOOKUP(B742,Members!A:E,5,FALSE)</f>
        <v>290</v>
      </c>
      <c r="G742" s="50">
        <f>VLOOKUP(B742,Members!A:F,4,FALSE)</f>
        <v>43168</v>
      </c>
    </row>
    <row r="743" spans="1:7" ht="12.75">
      <c r="A743" s="3">
        <v>262966817</v>
      </c>
      <c r="B743" s="3" t="s">
        <v>663</v>
      </c>
      <c r="C743" s="3" t="s">
        <v>3281</v>
      </c>
      <c r="D743" s="3"/>
      <c r="E743" s="48" t="str">
        <f>VLOOKUP(A743,Events!A:G,4,FALSE)</f>
        <v>Mom's Meals</v>
      </c>
      <c r="F743" s="49">
        <f>VLOOKUP(B743,Members!A:E,5,FALSE)</f>
        <v>177</v>
      </c>
      <c r="G743" s="50">
        <f>VLOOKUP(B743,Members!A:F,4,FALSE)</f>
        <v>43094</v>
      </c>
    </row>
    <row r="744" spans="1:7" ht="12.75">
      <c r="A744" s="3">
        <v>262966817</v>
      </c>
      <c r="B744" s="3" t="s">
        <v>572</v>
      </c>
      <c r="C744" s="3" t="s">
        <v>19</v>
      </c>
      <c r="D744" s="3"/>
      <c r="E744" s="48" t="str">
        <f>VLOOKUP(A744,Events!A:G,4,FALSE)</f>
        <v>Mom's Meals</v>
      </c>
      <c r="F744" s="49">
        <f>VLOOKUP(B744,Members!A:E,5,FALSE)</f>
        <v>137</v>
      </c>
      <c r="G744" s="50">
        <f>VLOOKUP(B744,Members!A:F,4,FALSE)</f>
        <v>43064</v>
      </c>
    </row>
    <row r="745" spans="1:7" ht="12.75">
      <c r="A745" s="3">
        <v>262966817</v>
      </c>
      <c r="B745" s="3" t="s">
        <v>1851</v>
      </c>
      <c r="C745" s="3" t="s">
        <v>3279</v>
      </c>
      <c r="D745" s="3"/>
      <c r="E745" s="48" t="str">
        <f>VLOOKUP(A745,Events!A:G,4,FALSE)</f>
        <v>Mom's Meals</v>
      </c>
      <c r="F745" s="49">
        <f>VLOOKUP(B745,Members!A:E,5,FALSE)</f>
        <v>780</v>
      </c>
      <c r="G745" s="50">
        <f>VLOOKUP(B745,Members!A:F,4,FALSE)</f>
        <v>43561</v>
      </c>
    </row>
    <row r="746" spans="1:7" ht="12.75">
      <c r="A746" s="3">
        <v>262966817</v>
      </c>
      <c r="B746" s="3" t="s">
        <v>562</v>
      </c>
      <c r="C746" s="3" t="s">
        <v>19</v>
      </c>
      <c r="D746" s="3"/>
      <c r="E746" s="48" t="str">
        <f>VLOOKUP(A746,Events!A:G,4,FALSE)</f>
        <v>Mom's Meals</v>
      </c>
      <c r="F746" s="49">
        <f>VLOOKUP(B746,Members!A:E,5,FALSE)</f>
        <v>133</v>
      </c>
      <c r="G746" s="50">
        <f>VLOOKUP(B746,Members!A:F,4,FALSE)</f>
        <v>43059</v>
      </c>
    </row>
    <row r="747" spans="1:7" ht="12.75">
      <c r="A747" s="3">
        <v>262966817</v>
      </c>
      <c r="B747" s="3" t="s">
        <v>1236</v>
      </c>
      <c r="C747" s="3" t="s">
        <v>3279</v>
      </c>
      <c r="D747" s="3"/>
      <c r="E747" s="48" t="str">
        <f>VLOOKUP(A747,Events!A:G,4,FALSE)</f>
        <v>Mom's Meals</v>
      </c>
      <c r="F747" s="49">
        <f>VLOOKUP(B747,Members!A:E,5,FALSE)</f>
        <v>456</v>
      </c>
      <c r="G747" s="50">
        <f>VLOOKUP(B747,Members!A:F,4,FALSE)</f>
        <v>43291</v>
      </c>
    </row>
    <row r="748" spans="1:7" ht="12.75">
      <c r="A748" s="3">
        <v>262966817</v>
      </c>
      <c r="B748" s="3" t="s">
        <v>1996</v>
      </c>
      <c r="C748" s="3" t="s">
        <v>3279</v>
      </c>
      <c r="D748" s="3"/>
      <c r="E748" s="48" t="str">
        <f>VLOOKUP(A748,Events!A:G,4,FALSE)</f>
        <v>Mom's Meals</v>
      </c>
      <c r="F748" s="49">
        <f>VLOOKUP(B748,Members!A:E,5,FALSE)</f>
        <v>863</v>
      </c>
      <c r="G748" s="50">
        <f>VLOOKUP(B748,Members!A:F,4,FALSE)</f>
        <v>43621</v>
      </c>
    </row>
    <row r="749" spans="1:7" ht="12.75">
      <c r="A749" s="3">
        <v>262966817</v>
      </c>
      <c r="B749" s="3" t="s">
        <v>1074</v>
      </c>
      <c r="C749" s="3" t="s">
        <v>3279</v>
      </c>
      <c r="D749" s="3"/>
      <c r="E749" s="48" t="str">
        <f>VLOOKUP(A749,Events!A:G,4,FALSE)</f>
        <v>Mom's Meals</v>
      </c>
      <c r="F749" s="49">
        <f>VLOOKUP(B749,Members!A:E,5,FALSE)</f>
        <v>371</v>
      </c>
      <c r="G749" s="50">
        <f>VLOOKUP(B749,Members!A:F,4,FALSE)</f>
        <v>43228</v>
      </c>
    </row>
    <row r="750" spans="1:7" ht="12.75">
      <c r="A750" s="3">
        <v>262966817</v>
      </c>
      <c r="B750" s="3" t="s">
        <v>1903</v>
      </c>
      <c r="C750" s="3" t="s">
        <v>3279</v>
      </c>
      <c r="D750" s="3"/>
      <c r="E750" s="48" t="str">
        <f>VLOOKUP(A750,Events!A:G,4,FALSE)</f>
        <v>Mom's Meals</v>
      </c>
      <c r="F750" s="49">
        <f>VLOOKUP(B750,Members!A:E,5,FALSE)</f>
        <v>807</v>
      </c>
      <c r="G750" s="50">
        <f>VLOOKUP(B750,Members!A:F,4,FALSE)</f>
        <v>43581</v>
      </c>
    </row>
    <row r="751" spans="1:7" ht="12.75">
      <c r="A751" s="3">
        <v>262966817</v>
      </c>
      <c r="B751" s="3" t="s">
        <v>1290</v>
      </c>
      <c r="C751" s="3" t="s">
        <v>19</v>
      </c>
      <c r="D751" s="3"/>
      <c r="E751" s="48" t="str">
        <f>VLOOKUP(A751,Events!A:G,4,FALSE)</f>
        <v>Mom's Meals</v>
      </c>
      <c r="F751" s="49">
        <f>VLOOKUP(B751,Members!A:E,5,FALSE)</f>
        <v>484</v>
      </c>
      <c r="G751" s="50">
        <f>VLOOKUP(B751,Members!A:F,4,FALSE)</f>
        <v>43311</v>
      </c>
    </row>
    <row r="752" spans="1:7" ht="12.75">
      <c r="A752" s="3">
        <v>262966817</v>
      </c>
      <c r="B752" s="3" t="s">
        <v>1670</v>
      </c>
      <c r="C752" s="3" t="s">
        <v>3281</v>
      </c>
      <c r="D752" s="3"/>
      <c r="E752" s="48" t="str">
        <f>VLOOKUP(A752,Events!A:G,4,FALSE)</f>
        <v>Mom's Meals</v>
      </c>
      <c r="F752" s="49">
        <f>VLOOKUP(B752,Members!A:E,5,FALSE)</f>
        <v>685</v>
      </c>
      <c r="G752" s="50">
        <f>VLOOKUP(B752,Members!A:F,4,FALSE)</f>
        <v>43473</v>
      </c>
    </row>
    <row r="753" spans="1:7" ht="12.75">
      <c r="A753" s="3">
        <v>262966817</v>
      </c>
      <c r="B753" s="3" t="s">
        <v>541</v>
      </c>
      <c r="C753" s="3" t="s">
        <v>3279</v>
      </c>
      <c r="D753" s="3"/>
      <c r="E753" s="48" t="str">
        <f>VLOOKUP(A753,Events!A:G,4,FALSE)</f>
        <v>Mom's Meals</v>
      </c>
      <c r="F753" s="49">
        <f>VLOOKUP(B753,Members!A:E,5,FALSE)</f>
        <v>122</v>
      </c>
      <c r="G753" s="50">
        <f>VLOOKUP(B753,Members!A:F,4,FALSE)</f>
        <v>43053</v>
      </c>
    </row>
    <row r="754" spans="1:7" ht="12.75">
      <c r="A754" s="3">
        <v>262966817</v>
      </c>
      <c r="B754" s="3" t="s">
        <v>950</v>
      </c>
      <c r="C754" s="3" t="s">
        <v>3279</v>
      </c>
      <c r="D754" s="3"/>
      <c r="E754" s="48" t="str">
        <f>VLOOKUP(A754,Events!A:G,4,FALSE)</f>
        <v>Mom's Meals</v>
      </c>
      <c r="F754" s="49">
        <f>VLOOKUP(B754,Members!A:E,5,FALSE)</f>
        <v>307</v>
      </c>
      <c r="G754" s="50">
        <f>VLOOKUP(B754,Members!A:F,4,FALSE)</f>
        <v>43181</v>
      </c>
    </row>
    <row r="755" spans="1:7" ht="12.75">
      <c r="A755" s="3">
        <v>262966817</v>
      </c>
      <c r="B755" s="3" t="s">
        <v>2027</v>
      </c>
      <c r="C755" s="3" t="s">
        <v>3279</v>
      </c>
      <c r="D755" s="3"/>
      <c r="E755" s="48" t="str">
        <f>VLOOKUP(A755,Events!A:G,4,FALSE)</f>
        <v>Mom's Meals</v>
      </c>
      <c r="F755" s="49">
        <f>VLOOKUP(B755,Members!A:E,5,FALSE)</f>
        <v>884</v>
      </c>
      <c r="G755" s="50">
        <f>VLOOKUP(B755,Members!A:F,4,FALSE)</f>
        <v>43633</v>
      </c>
    </row>
    <row r="756" spans="1:7" ht="12.75">
      <c r="A756" s="3">
        <v>262966817</v>
      </c>
      <c r="B756" s="3" t="s">
        <v>1250</v>
      </c>
      <c r="C756" s="3" t="s">
        <v>3279</v>
      </c>
      <c r="D756" s="3"/>
      <c r="E756" s="48" t="str">
        <f>VLOOKUP(A756,Events!A:G,4,FALSE)</f>
        <v>Mom's Meals</v>
      </c>
      <c r="F756" s="49">
        <f>VLOOKUP(B756,Members!A:E,5,FALSE)</f>
        <v>460</v>
      </c>
      <c r="G756" s="50">
        <f>VLOOKUP(B756,Members!A:F,4,FALSE)</f>
        <v>43293</v>
      </c>
    </row>
    <row r="757" spans="1:7" ht="12.75">
      <c r="A757" s="3">
        <v>262966817</v>
      </c>
      <c r="B757" s="3" t="s">
        <v>1555</v>
      </c>
      <c r="C757" s="3" t="s">
        <v>3279</v>
      </c>
      <c r="D757" s="3"/>
      <c r="E757" s="48" t="str">
        <f>VLOOKUP(A757,Events!A:G,4,FALSE)</f>
        <v>Mom's Meals</v>
      </c>
      <c r="F757" s="49">
        <f>VLOOKUP(B757,Members!A:E,5,FALSE)</f>
        <v>629</v>
      </c>
      <c r="G757" s="50">
        <f>VLOOKUP(B757,Members!A:F,4,FALSE)</f>
        <v>43402</v>
      </c>
    </row>
    <row r="758" spans="1:7" ht="12.75">
      <c r="A758" s="3">
        <v>262966817</v>
      </c>
      <c r="B758" s="3" t="s">
        <v>336</v>
      </c>
      <c r="C758" s="3" t="s">
        <v>19</v>
      </c>
      <c r="D758" s="3"/>
      <c r="E758" s="48" t="str">
        <f>VLOOKUP(A758,Events!A:G,4,FALSE)</f>
        <v>Mom's Meals</v>
      </c>
      <c r="F758" s="49">
        <f>VLOOKUP(B758,Members!A:E,5,FALSE)</f>
        <v>35</v>
      </c>
      <c r="G758" s="50">
        <f>VLOOKUP(B758,Members!A:F,4,FALSE)</f>
        <v>43011</v>
      </c>
    </row>
    <row r="759" spans="1:7" ht="12.75">
      <c r="A759" s="3">
        <v>262966817</v>
      </c>
      <c r="B759" s="3" t="s">
        <v>1376</v>
      </c>
      <c r="C759" s="3" t="s">
        <v>19</v>
      </c>
      <c r="D759" s="3"/>
      <c r="E759" s="48" t="str">
        <f>VLOOKUP(A759,Events!A:G,4,FALSE)</f>
        <v>Mom's Meals</v>
      </c>
      <c r="F759" s="49">
        <f>VLOOKUP(B759,Members!A:E,5,FALSE)</f>
        <v>528</v>
      </c>
      <c r="G759" s="50">
        <f>VLOOKUP(B759,Members!A:F,4,FALSE)</f>
        <v>43334</v>
      </c>
    </row>
    <row r="760" spans="1:7" ht="12.75">
      <c r="A760" s="3">
        <v>262966817</v>
      </c>
      <c r="B760" s="3" t="s">
        <v>549</v>
      </c>
      <c r="C760" s="3" t="s">
        <v>3279</v>
      </c>
      <c r="D760" s="3"/>
      <c r="E760" s="48" t="str">
        <f>VLOOKUP(A760,Events!A:G,4,FALSE)</f>
        <v>Mom's Meals</v>
      </c>
      <c r="F760" s="49">
        <f>VLOOKUP(B760,Members!A:E,5,FALSE)</f>
        <v>125</v>
      </c>
      <c r="G760" s="50">
        <f>VLOOKUP(B760,Members!A:F,4,FALSE)</f>
        <v>43054</v>
      </c>
    </row>
    <row r="761" spans="1:7" ht="12.75">
      <c r="A761" s="3">
        <v>262966817</v>
      </c>
      <c r="B761" s="13" t="s">
        <v>1658</v>
      </c>
      <c r="C761" s="3" t="s">
        <v>3279</v>
      </c>
      <c r="D761" s="3"/>
      <c r="E761" s="48" t="str">
        <f>VLOOKUP(A761,Events!A:G,4,FALSE)</f>
        <v>Mom's Meals</v>
      </c>
      <c r="F761" s="49">
        <f>VLOOKUP(B761,Members!A:E,5,FALSE)</f>
        <v>680</v>
      </c>
      <c r="G761" s="50">
        <f>VLOOKUP(B761,Members!A:F,4,FALSE)</f>
        <v>43470</v>
      </c>
    </row>
    <row r="762" spans="1:7" ht="12.75">
      <c r="A762" s="3">
        <v>262966817</v>
      </c>
      <c r="B762" s="3" t="s">
        <v>2011</v>
      </c>
      <c r="C762" s="3" t="s">
        <v>19</v>
      </c>
      <c r="D762" s="3"/>
      <c r="E762" s="48" t="str">
        <f>VLOOKUP(A762,Events!A:G,4,FALSE)</f>
        <v>Mom's Meals</v>
      </c>
      <c r="F762" s="49">
        <f>VLOOKUP(B762,Members!A:E,5,FALSE)</f>
        <v>874</v>
      </c>
      <c r="G762" s="50">
        <f>VLOOKUP(B762,Members!A:F,4,FALSE)</f>
        <v>43627</v>
      </c>
    </row>
    <row r="763" spans="1:7" ht="12.75">
      <c r="A763" s="3">
        <v>262966817</v>
      </c>
      <c r="B763" s="3" t="s">
        <v>1251</v>
      </c>
      <c r="C763" s="3" t="s">
        <v>3279</v>
      </c>
      <c r="D763" s="3"/>
      <c r="E763" s="48" t="str">
        <f>VLOOKUP(A763,Events!A:G,4,FALSE)</f>
        <v>Mom's Meals</v>
      </c>
      <c r="F763" s="49">
        <f>VLOOKUP(B763,Members!A:E,5,FALSE)</f>
        <v>461</v>
      </c>
      <c r="G763" s="50">
        <f>VLOOKUP(B763,Members!A:F,4,FALSE)</f>
        <v>43293</v>
      </c>
    </row>
    <row r="764" spans="1:7" ht="12.75">
      <c r="A764" s="3">
        <v>262966817</v>
      </c>
      <c r="B764" s="3" t="s">
        <v>1582</v>
      </c>
      <c r="C764" s="3" t="s">
        <v>3279</v>
      </c>
      <c r="D764" s="3"/>
      <c r="E764" s="48" t="str">
        <f>VLOOKUP(A764,Events!A:G,4,FALSE)</f>
        <v>Mom's Meals</v>
      </c>
      <c r="F764" s="49">
        <f>VLOOKUP(B764,Members!A:E,5,FALSE)</f>
        <v>641</v>
      </c>
      <c r="G764" s="50">
        <f>VLOOKUP(B764,Members!A:F,4,FALSE)</f>
        <v>43420</v>
      </c>
    </row>
    <row r="765" spans="1:7" ht="12.75">
      <c r="A765" s="3">
        <v>262966817</v>
      </c>
      <c r="B765" s="3" t="s">
        <v>1011</v>
      </c>
      <c r="C765" s="3" t="s">
        <v>3281</v>
      </c>
      <c r="D765" s="3"/>
      <c r="E765" s="48" t="str">
        <f>VLOOKUP(A765,Events!A:G,4,FALSE)</f>
        <v>Mom's Meals</v>
      </c>
      <c r="F765" s="49">
        <f>VLOOKUP(B765,Members!A:E,5,FALSE)</f>
        <v>338</v>
      </c>
      <c r="G765" s="50">
        <f>VLOOKUP(B765,Members!A:F,4,FALSE)</f>
        <v>43205</v>
      </c>
    </row>
    <row r="766" spans="1:7" ht="12.75">
      <c r="A766" s="3">
        <v>262966817</v>
      </c>
      <c r="B766" s="3" t="s">
        <v>1802</v>
      </c>
      <c r="C766" s="3" t="s">
        <v>19</v>
      </c>
      <c r="D766" s="3"/>
      <c r="E766" s="48" t="str">
        <f>VLOOKUP(A766,Events!A:G,4,FALSE)</f>
        <v>Mom's Meals</v>
      </c>
      <c r="F766" s="49">
        <f>VLOOKUP(B766,Members!A:E,5,FALSE)</f>
        <v>758</v>
      </c>
      <c r="G766" s="50">
        <f>VLOOKUP(B766,Members!A:F,4,FALSE)</f>
        <v>43538</v>
      </c>
    </row>
    <row r="767" spans="1:7" ht="12.75">
      <c r="A767" s="3">
        <v>262966817</v>
      </c>
      <c r="B767" s="3" t="s">
        <v>230</v>
      </c>
      <c r="C767" s="3" t="s">
        <v>19</v>
      </c>
      <c r="D767" s="3"/>
      <c r="E767" s="48" t="str">
        <f>VLOOKUP(A767,Events!A:G,4,FALSE)</f>
        <v>Mom's Meals</v>
      </c>
      <c r="F767" s="49">
        <f>VLOOKUP(B767,Members!A:E,5,FALSE)</f>
        <v>1</v>
      </c>
      <c r="G767" s="50">
        <f>VLOOKUP(B767,Members!A:F,4,FALSE)</f>
        <v>43003</v>
      </c>
    </row>
    <row r="768" spans="1:7" ht="12.75">
      <c r="A768" s="3">
        <v>262966817</v>
      </c>
      <c r="B768" s="3" t="s">
        <v>1585</v>
      </c>
      <c r="C768" s="3" t="s">
        <v>3279</v>
      </c>
      <c r="D768" s="3"/>
      <c r="E768" s="48" t="str">
        <f>VLOOKUP(A768,Events!A:G,4,FALSE)</f>
        <v>Mom's Meals</v>
      </c>
      <c r="F768" s="49">
        <f>VLOOKUP(B768,Members!A:E,5,FALSE)</f>
        <v>642</v>
      </c>
      <c r="G768" s="50">
        <f>VLOOKUP(B768,Members!A:F,4,FALSE)</f>
        <v>43420</v>
      </c>
    </row>
    <row r="769" spans="1:7" ht="12.75">
      <c r="A769" s="3">
        <v>262966817</v>
      </c>
      <c r="B769" s="3" t="s">
        <v>1211</v>
      </c>
      <c r="C769" s="3" t="s">
        <v>19</v>
      </c>
      <c r="D769" s="3"/>
      <c r="E769" s="48" t="str">
        <f>VLOOKUP(A769,Events!A:G,4,FALSE)</f>
        <v>Mom's Meals</v>
      </c>
      <c r="F769" s="49">
        <f>VLOOKUP(B769,Members!A:E,5,FALSE)</f>
        <v>443</v>
      </c>
      <c r="G769" s="50">
        <f>VLOOKUP(B769,Members!A:F,4,FALSE)</f>
        <v>43283</v>
      </c>
    </row>
    <row r="770" spans="1:7" ht="12.75">
      <c r="A770" s="3">
        <v>262966817</v>
      </c>
      <c r="B770" s="3" t="s">
        <v>635</v>
      </c>
      <c r="C770" s="3" t="s">
        <v>19</v>
      </c>
      <c r="D770" s="3"/>
      <c r="E770" s="48" t="str">
        <f>VLOOKUP(A770,Events!A:G,4,FALSE)</f>
        <v>Mom's Meals</v>
      </c>
      <c r="F770" s="49">
        <f>VLOOKUP(B770,Members!A:E,5,FALSE)</f>
        <v>164</v>
      </c>
      <c r="G770" s="50">
        <f>VLOOKUP(B770,Members!A:F,4,FALSE)</f>
        <v>43081</v>
      </c>
    </row>
    <row r="771" spans="1:7" ht="12.75">
      <c r="A771" s="3">
        <v>262966817</v>
      </c>
      <c r="B771" s="3" t="s">
        <v>1061</v>
      </c>
      <c r="C771" s="3" t="s">
        <v>3279</v>
      </c>
      <c r="D771" s="3"/>
      <c r="E771" s="48" t="str">
        <f>VLOOKUP(A771,Events!A:G,4,FALSE)</f>
        <v>Mom's Meals</v>
      </c>
      <c r="F771" s="49">
        <f>VLOOKUP(B771,Members!A:E,5,FALSE)</f>
        <v>364</v>
      </c>
      <c r="G771" s="50">
        <f>VLOOKUP(B771,Members!A:F,4,FALSE)</f>
        <v>43224</v>
      </c>
    </row>
    <row r="772" spans="1:7" ht="12.75">
      <c r="A772" s="3">
        <v>262966817</v>
      </c>
      <c r="B772" s="3" t="s">
        <v>2063</v>
      </c>
      <c r="C772" s="3" t="s">
        <v>3279</v>
      </c>
      <c r="D772" s="3"/>
      <c r="E772" s="48" t="str">
        <f>VLOOKUP(A772,Events!A:G,4,FALSE)</f>
        <v>Mom's Meals</v>
      </c>
      <c r="F772" s="49">
        <f>VLOOKUP(B772,Members!A:E,5,FALSE)</f>
        <v>908</v>
      </c>
      <c r="G772" s="50">
        <f>VLOOKUP(B772,Members!A:F,4,FALSE)</f>
        <v>43658</v>
      </c>
    </row>
    <row r="773" spans="1:7" ht="12.75">
      <c r="A773" s="3">
        <v>262966817</v>
      </c>
      <c r="B773" s="3" t="s">
        <v>1699</v>
      </c>
      <c r="C773" s="3" t="s">
        <v>19</v>
      </c>
      <c r="D773" s="3"/>
      <c r="E773" s="48" t="str">
        <f>VLOOKUP(A773,Events!A:G,4,FALSE)</f>
        <v>Mom's Meals</v>
      </c>
      <c r="F773" s="49">
        <f>VLOOKUP(B773,Members!A:E,5,FALSE)</f>
        <v>701</v>
      </c>
      <c r="G773" s="50">
        <f>VLOOKUP(B773,Members!A:F,4,FALSE)</f>
        <v>43483</v>
      </c>
    </row>
    <row r="774" spans="1:7" ht="12.75">
      <c r="A774" s="3">
        <v>262966817</v>
      </c>
      <c r="B774" s="3" t="s">
        <v>638</v>
      </c>
      <c r="C774" s="3" t="s">
        <v>3279</v>
      </c>
      <c r="D774" s="3"/>
      <c r="E774" s="48" t="str">
        <f>VLOOKUP(A774,Events!A:G,4,FALSE)</f>
        <v>Mom's Meals</v>
      </c>
      <c r="F774" s="49">
        <f>VLOOKUP(B774,Members!A:E,5,FALSE)</f>
        <v>166</v>
      </c>
      <c r="G774" s="50">
        <f>VLOOKUP(B774,Members!A:F,4,FALSE)</f>
        <v>43082</v>
      </c>
    </row>
    <row r="775" spans="1:7" ht="12.75">
      <c r="A775" s="3">
        <v>262966817</v>
      </c>
      <c r="B775" s="3" t="s">
        <v>1444</v>
      </c>
      <c r="C775" s="3" t="s">
        <v>3281</v>
      </c>
      <c r="D775" s="3"/>
      <c r="E775" s="48" t="str">
        <f>VLOOKUP(A775,Events!A:G,4,FALSE)</f>
        <v>Mom's Meals</v>
      </c>
      <c r="F775" s="49">
        <f>VLOOKUP(B775,Members!A:E,5,FALSE)</f>
        <v>572</v>
      </c>
      <c r="G775" s="50">
        <f>VLOOKUP(B775,Members!A:F,4,FALSE)</f>
        <v>43361</v>
      </c>
    </row>
    <row r="776" spans="1:7" ht="12.75">
      <c r="A776" s="3">
        <v>262966817</v>
      </c>
      <c r="B776" s="3" t="s">
        <v>2064</v>
      </c>
      <c r="C776" s="3" t="s">
        <v>3279</v>
      </c>
      <c r="D776" s="3"/>
      <c r="E776" s="48" t="str">
        <f>VLOOKUP(A776,Events!A:G,4,FALSE)</f>
        <v>Mom's Meals</v>
      </c>
      <c r="F776" s="49">
        <f>VLOOKUP(B776,Members!A:E,5,FALSE)</f>
        <v>909</v>
      </c>
      <c r="G776" s="50">
        <f>VLOOKUP(B776,Members!A:F,4,FALSE)</f>
        <v>43661</v>
      </c>
    </row>
    <row r="777" spans="1:7" ht="12.75">
      <c r="A777" s="3">
        <v>262966817</v>
      </c>
      <c r="B777" s="13" t="s">
        <v>1955</v>
      </c>
      <c r="C777" s="3" t="s">
        <v>19</v>
      </c>
      <c r="D777" s="3"/>
      <c r="E777" s="48" t="str">
        <f>VLOOKUP(A777,Events!A:G,4,FALSE)</f>
        <v>Mom's Meals</v>
      </c>
      <c r="F777" s="49">
        <f>VLOOKUP(B777,Members!A:E,5,FALSE)</f>
        <v>840</v>
      </c>
      <c r="G777" s="50">
        <f>VLOOKUP(B777,Members!A:F,4,FALSE)</f>
        <v>43608</v>
      </c>
    </row>
    <row r="778" spans="1:7" ht="12.75">
      <c r="A778" s="3">
        <v>262966817</v>
      </c>
      <c r="B778" s="3" t="s">
        <v>444</v>
      </c>
      <c r="C778" s="3" t="s">
        <v>19</v>
      </c>
      <c r="D778" s="3"/>
      <c r="E778" s="48" t="str">
        <f>VLOOKUP(A778,Events!A:G,4,FALSE)</f>
        <v>Mom's Meals</v>
      </c>
      <c r="F778" s="49">
        <f>VLOOKUP(B778,Members!A:E,5,FALSE)</f>
        <v>82</v>
      </c>
      <c r="G778" s="50">
        <f>VLOOKUP(B778,Members!A:F,4,FALSE)</f>
        <v>43033</v>
      </c>
    </row>
    <row r="779" spans="1:7" ht="12.75">
      <c r="A779" s="3">
        <v>262966817</v>
      </c>
      <c r="B779" s="3" t="s">
        <v>1418</v>
      </c>
      <c r="C779" s="3" t="s">
        <v>3279</v>
      </c>
      <c r="D779" s="3"/>
      <c r="E779" s="48" t="str">
        <f>VLOOKUP(A779,Events!A:G,4,FALSE)</f>
        <v>Mom's Meals</v>
      </c>
      <c r="F779" s="49">
        <f>VLOOKUP(B779,Members!A:E,5,FALSE)</f>
        <v>557</v>
      </c>
      <c r="G779" s="50">
        <f>VLOOKUP(B779,Members!A:F,4,FALSE)</f>
        <v>43357</v>
      </c>
    </row>
    <row r="780" spans="1:7" ht="12.75">
      <c r="A780" s="3">
        <v>262966817</v>
      </c>
      <c r="B780" s="3" t="s">
        <v>2019</v>
      </c>
      <c r="C780" s="3" t="s">
        <v>3279</v>
      </c>
      <c r="D780" s="3"/>
      <c r="E780" s="48" t="str">
        <f>VLOOKUP(A780,Events!A:G,4,FALSE)</f>
        <v>Mom's Meals</v>
      </c>
      <c r="F780" s="49">
        <f>VLOOKUP(B780,Members!A:E,5,FALSE)</f>
        <v>879</v>
      </c>
      <c r="G780" s="50">
        <f>VLOOKUP(B780,Members!A:F,4,FALSE)</f>
        <v>43630</v>
      </c>
    </row>
    <row r="781" spans="1:7" ht="12.75">
      <c r="A781" s="3">
        <v>262966817</v>
      </c>
      <c r="B781" s="3" t="s">
        <v>1057</v>
      </c>
      <c r="C781" s="3" t="s">
        <v>3279</v>
      </c>
      <c r="D781" s="3"/>
      <c r="E781" s="48" t="str">
        <f>VLOOKUP(A781,Events!A:G,4,FALSE)</f>
        <v>Mom's Meals</v>
      </c>
      <c r="F781" s="49">
        <f>VLOOKUP(B781,Members!A:E,5,FALSE)</f>
        <v>362</v>
      </c>
      <c r="G781" s="50">
        <f>VLOOKUP(B781,Members!A:F,4,FALSE)</f>
        <v>43223</v>
      </c>
    </row>
    <row r="782" spans="1:7" ht="12.75">
      <c r="A782" s="3">
        <v>262966817</v>
      </c>
      <c r="B782" s="3" t="s">
        <v>1779</v>
      </c>
      <c r="C782" s="3" t="s">
        <v>19</v>
      </c>
      <c r="D782" s="3"/>
      <c r="E782" s="48" t="str">
        <f>VLOOKUP(A782,Events!A:G,4,FALSE)</f>
        <v>Mom's Meals</v>
      </c>
      <c r="F782" s="49">
        <f>VLOOKUP(B782,Members!A:E,5,FALSE)</f>
        <v>746</v>
      </c>
      <c r="G782" s="50">
        <f>VLOOKUP(B782,Members!A:F,4,FALSE)</f>
        <v>43529</v>
      </c>
    </row>
    <row r="783" spans="1:7" ht="12.75">
      <c r="A783" s="3">
        <v>262966817</v>
      </c>
      <c r="B783" s="3" t="s">
        <v>1271</v>
      </c>
      <c r="C783" s="3" t="s">
        <v>19</v>
      </c>
      <c r="D783" s="3"/>
      <c r="E783" s="48" t="str">
        <f>VLOOKUP(A783,Events!A:G,4,FALSE)</f>
        <v>Mom's Meals</v>
      </c>
      <c r="F783" s="49">
        <f>VLOOKUP(B783,Members!A:E,5,FALSE)</f>
        <v>471</v>
      </c>
      <c r="G783" s="50">
        <f>VLOOKUP(B783,Members!A:F,4,FALSE)</f>
        <v>43301</v>
      </c>
    </row>
    <row r="784" spans="1:7" ht="12.75">
      <c r="A784" s="3">
        <v>262966817</v>
      </c>
      <c r="B784" s="3" t="s">
        <v>853</v>
      </c>
      <c r="C784" s="3" t="s">
        <v>19</v>
      </c>
      <c r="D784" s="3"/>
      <c r="E784" s="48" t="str">
        <f>VLOOKUP(A784,Events!A:G,4,FALSE)</f>
        <v>Mom's Meals</v>
      </c>
      <c r="F784" s="49">
        <f>VLOOKUP(B784,Members!A:E,5,FALSE)</f>
        <v>265</v>
      </c>
      <c r="G784" s="50">
        <f>VLOOKUP(B784,Members!A:F,4,FALSE)</f>
        <v>43143</v>
      </c>
    </row>
    <row r="785" spans="1:7" ht="12.75">
      <c r="A785" s="3">
        <v>262966817</v>
      </c>
      <c r="B785" s="3" t="s">
        <v>1220</v>
      </c>
      <c r="C785" s="3" t="s">
        <v>3279</v>
      </c>
      <c r="D785" s="3"/>
      <c r="E785" s="48" t="str">
        <f>VLOOKUP(A785,Events!A:G,4,FALSE)</f>
        <v>Mom's Meals</v>
      </c>
      <c r="F785" s="49">
        <f>VLOOKUP(B785,Members!A:E,5,FALSE)</f>
        <v>447</v>
      </c>
      <c r="G785" s="50">
        <f>VLOOKUP(B785,Members!A:F,4,FALSE)</f>
        <v>43286</v>
      </c>
    </row>
    <row r="786" spans="1:7" ht="12.75">
      <c r="A786" s="3">
        <v>262966817</v>
      </c>
      <c r="B786" s="3" t="s">
        <v>1040</v>
      </c>
      <c r="C786" s="3" t="s">
        <v>19</v>
      </c>
      <c r="D786" s="3"/>
      <c r="E786" s="48" t="str">
        <f>VLOOKUP(A786,Events!A:G,4,FALSE)</f>
        <v>Mom's Meals</v>
      </c>
      <c r="F786" s="49">
        <f>VLOOKUP(B786,Members!A:E,5,FALSE)</f>
        <v>352</v>
      </c>
      <c r="G786" s="50">
        <f>VLOOKUP(B786,Members!A:F,4,FALSE)</f>
        <v>43215</v>
      </c>
    </row>
    <row r="787" spans="1:7" ht="12.75">
      <c r="A787" s="3">
        <v>262966817</v>
      </c>
      <c r="B787" s="3" t="s">
        <v>144</v>
      </c>
      <c r="C787" s="3" t="s">
        <v>19</v>
      </c>
      <c r="D787" s="3"/>
      <c r="E787" s="48" t="str">
        <f>VLOOKUP(A787,Events!A:G,4,FALSE)</f>
        <v>Mom's Meals</v>
      </c>
      <c r="F787" s="49" t="str">
        <f>VLOOKUP(B787,Members!A:E,5,FALSE)</f>
        <v>036</v>
      </c>
      <c r="G787" s="50">
        <f>VLOOKUP(B787,Members!A:F,4,FALSE)</f>
        <v>2</v>
      </c>
    </row>
    <row r="788" spans="1:7" ht="12.75">
      <c r="A788" s="3">
        <v>262966817</v>
      </c>
      <c r="B788" s="3" t="s">
        <v>703</v>
      </c>
      <c r="C788" s="3" t="s">
        <v>19</v>
      </c>
      <c r="D788" s="3"/>
      <c r="E788" s="48" t="str">
        <f>VLOOKUP(A788,Events!A:G,4,FALSE)</f>
        <v>Mom's Meals</v>
      </c>
      <c r="F788" s="49" t="e">
        <f>VLOOKUP(B788,Members!A:E,5,FALSE)</f>
        <v>#N/A</v>
      </c>
      <c r="G788" s="50" t="e">
        <f>VLOOKUP(B788,Members!A:F,4,FALSE)</f>
        <v>#N/A</v>
      </c>
    </row>
    <row r="789" spans="1:7" ht="12.75">
      <c r="A789" s="3">
        <v>262966817</v>
      </c>
      <c r="B789" s="3" t="s">
        <v>370</v>
      </c>
      <c r="C789" s="3" t="s">
        <v>3281</v>
      </c>
      <c r="D789" s="3"/>
      <c r="E789" s="48" t="str">
        <f>VLOOKUP(A789,Events!A:G,4,FALSE)</f>
        <v>Mom's Meals</v>
      </c>
      <c r="F789" s="49" t="e">
        <f>VLOOKUP(B789,Members!A:E,5,FALSE)</f>
        <v>#N/A</v>
      </c>
      <c r="G789" s="50" t="e">
        <f>VLOOKUP(B789,Members!A:F,4,FALSE)</f>
        <v>#N/A</v>
      </c>
    </row>
    <row r="790" spans="1:7" ht="12.75">
      <c r="A790" s="3">
        <v>262966817</v>
      </c>
      <c r="B790" s="3" t="s">
        <v>1526</v>
      </c>
      <c r="C790" s="3" t="s">
        <v>3281</v>
      </c>
      <c r="D790" s="3"/>
      <c r="E790" s="48" t="str">
        <f>VLOOKUP(A790,Events!A:G,4,FALSE)</f>
        <v>Mom's Meals</v>
      </c>
      <c r="F790" s="49">
        <f>VLOOKUP(B790,Members!A:E,5,FALSE)</f>
        <v>614</v>
      </c>
      <c r="G790" s="50">
        <f>VLOOKUP(B790,Members!A:F,4,FALSE)</f>
        <v>43391</v>
      </c>
    </row>
    <row r="791" spans="1:7" ht="12.75">
      <c r="A791" s="3">
        <v>262966817</v>
      </c>
      <c r="B791" s="3" t="s">
        <v>1542</v>
      </c>
      <c r="C791" s="3" t="s">
        <v>3279</v>
      </c>
      <c r="D791" s="3"/>
      <c r="E791" s="48" t="str">
        <f>VLOOKUP(A791,Events!A:G,4,FALSE)</f>
        <v>Mom's Meals</v>
      </c>
      <c r="F791" s="51" t="s">
        <v>1543</v>
      </c>
      <c r="G791" s="50">
        <f>VLOOKUP(B791,Members!A:F,4,FALSE)</f>
        <v>43398</v>
      </c>
    </row>
    <row r="792" spans="1:7" ht="12.75">
      <c r="A792" s="3">
        <v>262966817</v>
      </c>
      <c r="B792" s="3" t="s">
        <v>2059</v>
      </c>
      <c r="C792" s="3" t="s">
        <v>19</v>
      </c>
      <c r="D792" s="3"/>
      <c r="E792" s="48" t="str">
        <f>VLOOKUP(A792,Events!A:G,4,FALSE)</f>
        <v>Mom's Meals</v>
      </c>
      <c r="F792" s="49">
        <f>VLOOKUP(B792,Members!A:E,5,FALSE)</f>
        <v>905</v>
      </c>
      <c r="G792" s="50">
        <f>VLOOKUP(B792,Members!A:F,4,FALSE)</f>
        <v>43654</v>
      </c>
    </row>
    <row r="793" spans="1:7" ht="12.75">
      <c r="A793" s="3">
        <v>262966817</v>
      </c>
      <c r="B793" s="3" t="s">
        <v>332</v>
      </c>
      <c r="C793" s="3" t="s">
        <v>3281</v>
      </c>
      <c r="D793" s="3"/>
      <c r="E793" s="48" t="str">
        <f>VLOOKUP(A793,Events!A:G,4,FALSE)</f>
        <v>Mom's Meals</v>
      </c>
      <c r="F793" s="49">
        <f>VLOOKUP(B793,Members!A:E,5,FALSE)</f>
        <v>33</v>
      </c>
      <c r="G793" s="50">
        <f>VLOOKUP(B793,Members!A:F,4,FALSE)</f>
        <v>43010</v>
      </c>
    </row>
    <row r="794" spans="1:7" ht="12.75">
      <c r="A794" s="3">
        <v>262966817</v>
      </c>
      <c r="B794" s="3" t="s">
        <v>834</v>
      </c>
      <c r="C794" s="3" t="s">
        <v>19</v>
      </c>
      <c r="D794" s="3"/>
      <c r="E794" s="48" t="str">
        <f>VLOOKUP(A794,Events!A:G,4,FALSE)</f>
        <v>Mom's Meals</v>
      </c>
      <c r="F794" s="49">
        <f>VLOOKUP(B794,Members!A:E,5,FALSE)</f>
        <v>257</v>
      </c>
      <c r="G794" s="50">
        <f>VLOOKUP(B794,Members!A:F,4,FALSE)</f>
        <v>43139</v>
      </c>
    </row>
    <row r="795" spans="1:7" ht="12.75">
      <c r="A795" s="3">
        <v>262966817</v>
      </c>
      <c r="B795" s="3" t="s">
        <v>805</v>
      </c>
      <c r="C795" s="3" t="s">
        <v>3279</v>
      </c>
      <c r="D795" s="3"/>
      <c r="E795" s="48" t="str">
        <f>VLOOKUP(A795,Events!A:G,4,FALSE)</f>
        <v>Mom's Meals</v>
      </c>
      <c r="F795" s="49">
        <f>VLOOKUP(B795,Members!A:E,5,FALSE)</f>
        <v>243</v>
      </c>
      <c r="G795" s="50">
        <f>VLOOKUP(B795,Members!A:F,4,FALSE)</f>
        <v>43135</v>
      </c>
    </row>
    <row r="796" spans="1:7" ht="12.75">
      <c r="A796" s="3">
        <v>262966817</v>
      </c>
      <c r="B796" s="3" t="s">
        <v>341</v>
      </c>
      <c r="C796" s="3" t="s">
        <v>19</v>
      </c>
      <c r="D796" s="3"/>
      <c r="E796" s="48" t="str">
        <f>VLOOKUP(A796,Events!A:G,4,FALSE)</f>
        <v>Mom's Meals</v>
      </c>
      <c r="F796" s="49">
        <f>VLOOKUP(B796,Members!A:E,5,FALSE)</f>
        <v>37</v>
      </c>
      <c r="G796" s="50">
        <f>VLOOKUP(B796,Members!A:F,4,FALSE)</f>
        <v>43011</v>
      </c>
    </row>
    <row r="797" spans="1:7" ht="12.75">
      <c r="A797" s="3">
        <v>262966817</v>
      </c>
      <c r="B797" s="3" t="s">
        <v>451</v>
      </c>
      <c r="C797" s="3" t="s">
        <v>3279</v>
      </c>
      <c r="D797" s="3"/>
      <c r="E797" s="48" t="str">
        <f>VLOOKUP(A797,Events!A:G,4,FALSE)</f>
        <v>Mom's Meals</v>
      </c>
      <c r="F797" s="49">
        <f>VLOOKUP(B797,Members!A:E,5,FALSE)</f>
        <v>85</v>
      </c>
      <c r="G797" s="50">
        <f>VLOOKUP(B797,Members!A:F,4,FALSE)</f>
        <v>43033</v>
      </c>
    </row>
    <row r="798" spans="1:7" ht="12.75">
      <c r="A798" s="3">
        <v>262966817</v>
      </c>
      <c r="B798" s="3" t="s">
        <v>2053</v>
      </c>
      <c r="C798" s="3" t="s">
        <v>19</v>
      </c>
      <c r="D798" s="3"/>
      <c r="E798" s="48" t="str">
        <f>VLOOKUP(A798,Events!A:G,4,FALSE)</f>
        <v>Mom's Meals</v>
      </c>
      <c r="F798" s="49">
        <f>VLOOKUP(B798,Members!A:E,5,FALSE)</f>
        <v>901</v>
      </c>
      <c r="G798" s="50">
        <f>VLOOKUP(B798,Members!A:F,4,FALSE)</f>
        <v>43648</v>
      </c>
    </row>
    <row r="799" spans="1:7" ht="12.75">
      <c r="A799" s="3">
        <v>262966817</v>
      </c>
      <c r="B799" s="3" t="s">
        <v>1781</v>
      </c>
      <c r="C799" s="3" t="s">
        <v>19</v>
      </c>
      <c r="D799" s="3"/>
      <c r="E799" s="48" t="str">
        <f>VLOOKUP(A799,Events!A:G,4,FALSE)</f>
        <v>Mom's Meals</v>
      </c>
      <c r="F799" s="49">
        <f>VLOOKUP(B799,Members!A:E,5,FALSE)</f>
        <v>747</v>
      </c>
      <c r="G799" s="50">
        <f>VLOOKUP(B799,Members!A:F,4,FALSE)</f>
        <v>43531</v>
      </c>
    </row>
    <row r="800" spans="1:7" ht="12.75">
      <c r="A800" s="3">
        <v>262966817</v>
      </c>
      <c r="B800" s="3" t="s">
        <v>1715</v>
      </c>
      <c r="C800" s="3" t="s">
        <v>19</v>
      </c>
      <c r="D800" s="3"/>
      <c r="E800" s="48" t="str">
        <f>VLOOKUP(A800,Events!A:G,4,FALSE)</f>
        <v>Mom's Meals</v>
      </c>
      <c r="F800" s="49">
        <f>VLOOKUP(B800,Members!A:E,5,FALSE)</f>
        <v>713</v>
      </c>
      <c r="G800" s="50">
        <f>VLOOKUP(B800,Members!A:F,4,FALSE)</f>
        <v>43489</v>
      </c>
    </row>
    <row r="801" spans="1:7" ht="12.75">
      <c r="A801" s="3">
        <v>262966817</v>
      </c>
      <c r="B801" s="3" t="s">
        <v>583</v>
      </c>
      <c r="C801" s="3" t="s">
        <v>3279</v>
      </c>
      <c r="D801" s="3"/>
      <c r="E801" s="48" t="str">
        <f>VLOOKUP(A801,Events!A:G,4,FALSE)</f>
        <v>Mom's Meals</v>
      </c>
      <c r="F801" s="49">
        <f>VLOOKUP(B801,Members!A:E,5,FALSE)</f>
        <v>142</v>
      </c>
      <c r="G801" s="50">
        <f>VLOOKUP(B801,Members!A:F,4,FALSE)</f>
        <v>43065</v>
      </c>
    </row>
    <row r="802" spans="1:7" ht="12.75">
      <c r="A802" s="3">
        <v>262966817</v>
      </c>
      <c r="B802" s="3" t="s">
        <v>1296</v>
      </c>
      <c r="C802" s="3" t="s">
        <v>3279</v>
      </c>
      <c r="D802" s="3"/>
      <c r="E802" s="48" t="str">
        <f>VLOOKUP(A802,Events!A:G,4,FALSE)</f>
        <v>Mom's Meals</v>
      </c>
      <c r="F802" s="49">
        <f>VLOOKUP(B802,Members!A:E,5,FALSE)</f>
        <v>489</v>
      </c>
      <c r="G802" s="50">
        <f>VLOOKUP(B802,Members!A:F,4,FALSE)</f>
        <v>43312</v>
      </c>
    </row>
    <row r="803" spans="1:7" ht="12.75">
      <c r="A803" s="3">
        <v>262966817</v>
      </c>
      <c r="B803" s="3" t="s">
        <v>375</v>
      </c>
      <c r="C803" s="3" t="s">
        <v>3279</v>
      </c>
      <c r="D803" s="3"/>
      <c r="E803" s="48" t="str">
        <f>VLOOKUP(A803,Events!A:G,4,FALSE)</f>
        <v>Mom's Meals</v>
      </c>
      <c r="F803" s="49">
        <f>VLOOKUP(B803,Members!A:E,5,FALSE)</f>
        <v>51</v>
      </c>
      <c r="G803" s="50">
        <f>VLOOKUP(B803,Members!A:F,4,FALSE)</f>
        <v>43012</v>
      </c>
    </row>
    <row r="804" spans="1:7" ht="12.75">
      <c r="A804" s="3">
        <v>262966817</v>
      </c>
      <c r="B804" s="3" t="s">
        <v>1921</v>
      </c>
      <c r="C804" s="3" t="s">
        <v>3281</v>
      </c>
      <c r="D804" s="3"/>
      <c r="E804" s="48" t="str">
        <f>VLOOKUP(A804,Events!A:G,4,FALSE)</f>
        <v>Mom's Meals</v>
      </c>
      <c r="F804" s="49">
        <f>VLOOKUP(B804,Members!A:E,5,FALSE)</f>
        <v>818</v>
      </c>
      <c r="G804" s="50">
        <f>VLOOKUP(B804,Members!A:F,4,FALSE)</f>
        <v>43589</v>
      </c>
    </row>
    <row r="805" spans="1:7" ht="12.75">
      <c r="A805" s="3">
        <v>262966817</v>
      </c>
      <c r="B805" s="3" t="s">
        <v>577</v>
      </c>
      <c r="C805" s="3" t="s">
        <v>3281</v>
      </c>
      <c r="D805" s="3"/>
      <c r="E805" s="48" t="str">
        <f>VLOOKUP(A805,Events!A:G,4,FALSE)</f>
        <v>Mom's Meals</v>
      </c>
      <c r="F805" s="49">
        <f>VLOOKUP(B805,Members!A:E,5,FALSE)</f>
        <v>139</v>
      </c>
      <c r="G805" s="50">
        <f>VLOOKUP(B805,Members!A:F,4,FALSE)</f>
        <v>43064</v>
      </c>
    </row>
    <row r="806" spans="1:7" ht="12.75">
      <c r="A806" s="3">
        <v>262966817</v>
      </c>
      <c r="B806" s="3" t="s">
        <v>724</v>
      </c>
      <c r="C806" s="3" t="s">
        <v>3281</v>
      </c>
      <c r="D806" s="3"/>
      <c r="E806" s="48" t="str">
        <f>VLOOKUP(A806,Events!A:G,4,FALSE)</f>
        <v>Mom's Meals</v>
      </c>
      <c r="F806" s="49">
        <f>VLOOKUP(B806,Members!A:E,5,FALSE)</f>
        <v>206</v>
      </c>
      <c r="G806" s="50">
        <f>VLOOKUP(B806,Members!A:F,4,FALSE)</f>
        <v>43108</v>
      </c>
    </row>
    <row r="807" spans="1:7" ht="12.75">
      <c r="A807" s="3">
        <v>262966817</v>
      </c>
      <c r="B807" s="3" t="s">
        <v>1705</v>
      </c>
      <c r="C807" s="3" t="s">
        <v>3279</v>
      </c>
      <c r="D807" s="3"/>
      <c r="E807" s="48" t="str">
        <f>VLOOKUP(A807,Events!A:G,4,FALSE)</f>
        <v>Mom's Meals</v>
      </c>
      <c r="F807" s="49">
        <f>VLOOKUP(B807,Members!A:E,5,FALSE)</f>
        <v>707</v>
      </c>
      <c r="G807" s="50">
        <f>VLOOKUP(B807,Members!A:F,4,FALSE)</f>
        <v>43486</v>
      </c>
    </row>
    <row r="808" spans="1:7" ht="12.75">
      <c r="A808" s="3">
        <v>263786697</v>
      </c>
      <c r="B808" s="3" t="s">
        <v>236</v>
      </c>
      <c r="C808" s="3" t="s">
        <v>3279</v>
      </c>
      <c r="D808" s="3"/>
      <c r="E808" s="48" t="str">
        <f>VLOOKUP(A808,Events!A:G,4,FALSE)</f>
        <v>Individual Consultant</v>
      </c>
      <c r="F808" s="49">
        <f>VLOOKUP(B808,Members!A:E,5,FALSE)</f>
        <v>3</v>
      </c>
      <c r="G808" s="50">
        <f>VLOOKUP(B808,Members!A:F,4,FALSE)</f>
        <v>43007</v>
      </c>
    </row>
    <row r="809" spans="1:7" ht="12.75">
      <c r="A809" s="3">
        <v>263786697</v>
      </c>
      <c r="B809" s="3" t="s">
        <v>2118</v>
      </c>
      <c r="C809" s="3" t="s">
        <v>19</v>
      </c>
      <c r="D809" s="3"/>
      <c r="E809" s="48" t="str">
        <f>VLOOKUP(A809,Events!A:G,4,FALSE)</f>
        <v>Individual Consultant</v>
      </c>
      <c r="F809" s="49">
        <f>VLOOKUP(B809,Members!A:E,5,FALSE)</f>
        <v>941</v>
      </c>
      <c r="G809" s="50">
        <f>VLOOKUP(B809,Members!A:F,4,FALSE)</f>
        <v>43692</v>
      </c>
    </row>
    <row r="810" spans="1:7" ht="12.75">
      <c r="A810" s="3">
        <v>263786697</v>
      </c>
      <c r="B810" s="3" t="s">
        <v>2022</v>
      </c>
      <c r="C810" s="3" t="s">
        <v>3279</v>
      </c>
      <c r="D810" s="3"/>
      <c r="E810" s="48" t="str">
        <f>VLOOKUP(A810,Events!A:G,4,FALSE)</f>
        <v>Individual Consultant</v>
      </c>
      <c r="F810" s="49">
        <f>VLOOKUP(B810,Members!A:E,5,FALSE)</f>
        <v>881</v>
      </c>
      <c r="G810" s="50">
        <f>VLOOKUP(B810,Members!A:F,4,FALSE)</f>
        <v>43632</v>
      </c>
    </row>
    <row r="811" spans="1:7" ht="12.75">
      <c r="A811" s="3">
        <v>263786697</v>
      </c>
      <c r="B811" s="3" t="s">
        <v>1270</v>
      </c>
      <c r="C811" s="3" t="s">
        <v>3279</v>
      </c>
      <c r="D811" s="3"/>
      <c r="E811" s="48" t="str">
        <f>VLOOKUP(A811,Events!A:G,4,FALSE)</f>
        <v>Individual Consultant</v>
      </c>
      <c r="F811" s="49">
        <f>VLOOKUP(B811,Members!A:E,5,FALSE)</f>
        <v>470</v>
      </c>
      <c r="G811" s="50">
        <f>VLOOKUP(B811,Members!A:F,4,FALSE)</f>
        <v>43301</v>
      </c>
    </row>
    <row r="812" spans="1:7" ht="12.75">
      <c r="A812" s="3">
        <v>263786697</v>
      </c>
      <c r="B812" s="3" t="s">
        <v>681</v>
      </c>
      <c r="C812" s="3" t="s">
        <v>19</v>
      </c>
      <c r="D812" s="3"/>
      <c r="E812" s="48" t="str">
        <f>VLOOKUP(A812,Events!A:G,4,FALSE)</f>
        <v>Individual Consultant</v>
      </c>
      <c r="F812" s="49">
        <f>VLOOKUP(B812,Members!A:E,5,FALSE)</f>
        <v>185</v>
      </c>
      <c r="G812" s="50">
        <f>VLOOKUP(B812,Members!A:F,4,FALSE)</f>
        <v>43101</v>
      </c>
    </row>
    <row r="813" spans="1:7" ht="12.75">
      <c r="A813" s="3">
        <v>263786697</v>
      </c>
      <c r="B813" s="3" t="s">
        <v>2113</v>
      </c>
      <c r="C813" s="3" t="s">
        <v>3279</v>
      </c>
      <c r="D813" s="3"/>
      <c r="E813" s="48" t="str">
        <f>VLOOKUP(A813,Events!A:G,4,FALSE)</f>
        <v>Individual Consultant</v>
      </c>
      <c r="F813" s="49">
        <f>VLOOKUP(B813,Members!A:E,5,FALSE)</f>
        <v>939</v>
      </c>
      <c r="G813" s="50">
        <f>VLOOKUP(B813,Members!A:F,4,FALSE)</f>
        <v>43690</v>
      </c>
    </row>
    <row r="814" spans="1:7" ht="12.75">
      <c r="A814" s="3">
        <v>263786697</v>
      </c>
      <c r="B814" s="3" t="s">
        <v>1991</v>
      </c>
      <c r="C814" s="3" t="s">
        <v>3279</v>
      </c>
      <c r="D814" s="3"/>
      <c r="E814" s="48" t="str">
        <f>VLOOKUP(A814,Events!A:G,4,FALSE)</f>
        <v>Individual Consultant</v>
      </c>
      <c r="F814" s="49">
        <f>VLOOKUP(B814,Members!A:E,5,FALSE)</f>
        <v>860</v>
      </c>
      <c r="G814" s="50">
        <f>VLOOKUP(B814,Members!A:F,4,FALSE)</f>
        <v>43619</v>
      </c>
    </row>
    <row r="815" spans="1:7" ht="12.75">
      <c r="A815" s="3">
        <v>263786697</v>
      </c>
      <c r="B815" s="3" t="s">
        <v>1867</v>
      </c>
      <c r="C815" s="3" t="s">
        <v>3279</v>
      </c>
      <c r="D815" s="3"/>
      <c r="E815" s="48" t="str">
        <f>VLOOKUP(A815,Events!A:G,4,FALSE)</f>
        <v>Individual Consultant</v>
      </c>
      <c r="F815" s="49">
        <f>VLOOKUP(B815,Members!A:E,5,FALSE)</f>
        <v>790</v>
      </c>
      <c r="G815" s="50">
        <f>VLOOKUP(B815,Members!A:F,4,FALSE)</f>
        <v>43564</v>
      </c>
    </row>
    <row r="816" spans="1:7" ht="12.75">
      <c r="A816" s="3">
        <v>263786697</v>
      </c>
      <c r="B816" s="3" t="s">
        <v>572</v>
      </c>
      <c r="C816" s="3" t="s">
        <v>3281</v>
      </c>
      <c r="D816" s="3"/>
      <c r="E816" s="48" t="str">
        <f>VLOOKUP(A816,Events!A:G,4,FALSE)</f>
        <v>Individual Consultant</v>
      </c>
      <c r="F816" s="49">
        <f>VLOOKUP(B816,Members!A:E,5,FALSE)</f>
        <v>137</v>
      </c>
      <c r="G816" s="50">
        <f>VLOOKUP(B816,Members!A:F,4,FALSE)</f>
        <v>43064</v>
      </c>
    </row>
    <row r="817" spans="1:7" ht="12.75">
      <c r="A817" s="3">
        <v>263786697</v>
      </c>
      <c r="B817" s="3" t="s">
        <v>1337</v>
      </c>
      <c r="C817" s="3" t="s">
        <v>19</v>
      </c>
      <c r="D817" s="3"/>
      <c r="E817" s="48" t="str">
        <f>VLOOKUP(A817,Events!A:G,4,FALSE)</f>
        <v>Individual Consultant</v>
      </c>
      <c r="F817" s="49">
        <f>VLOOKUP(B817,Members!A:E,5,FALSE)</f>
        <v>509</v>
      </c>
      <c r="G817" s="50">
        <f>VLOOKUP(B817,Members!A:F,4,FALSE)</f>
        <v>43320</v>
      </c>
    </row>
    <row r="818" spans="1:7" ht="12.75">
      <c r="A818" s="3">
        <v>263786697</v>
      </c>
      <c r="B818" s="3" t="s">
        <v>1854</v>
      </c>
      <c r="C818" s="3" t="s">
        <v>3279</v>
      </c>
      <c r="D818" s="3"/>
      <c r="E818" s="48" t="str">
        <f>VLOOKUP(A818,Events!A:G,4,FALSE)</f>
        <v>Individual Consultant</v>
      </c>
      <c r="F818" s="49">
        <f>VLOOKUP(B818,Members!A:E,5,FALSE)</f>
        <v>782</v>
      </c>
      <c r="G818" s="50">
        <f>VLOOKUP(B818,Members!A:F,4,FALSE)</f>
        <v>43563</v>
      </c>
    </row>
    <row r="819" spans="1:7" ht="12.75">
      <c r="A819" s="3">
        <v>263786697</v>
      </c>
      <c r="B819" s="3" t="s">
        <v>694</v>
      </c>
      <c r="C819" s="3" t="s">
        <v>19</v>
      </c>
      <c r="D819" s="3"/>
      <c r="E819" s="48" t="str">
        <f>VLOOKUP(A819,Events!A:G,4,FALSE)</f>
        <v>Individual Consultant</v>
      </c>
      <c r="F819" s="49">
        <f>VLOOKUP(B819,Members!A:E,5,FALSE)</f>
        <v>192</v>
      </c>
      <c r="G819" s="50">
        <f>VLOOKUP(B819,Members!A:F,4,FALSE)</f>
        <v>43103</v>
      </c>
    </row>
    <row r="820" spans="1:7" ht="12.75">
      <c r="A820" s="3">
        <v>263786697</v>
      </c>
      <c r="B820" s="3" t="s">
        <v>1492</v>
      </c>
      <c r="C820" s="3" t="s">
        <v>3279</v>
      </c>
      <c r="D820" s="3"/>
      <c r="E820" s="48" t="str">
        <f>VLOOKUP(A820,Events!A:G,4,FALSE)</f>
        <v>Individual Consultant</v>
      </c>
      <c r="F820" s="49">
        <f>VLOOKUP(B820,Members!A:E,5,FALSE)</f>
        <v>597</v>
      </c>
      <c r="G820" s="50">
        <f>VLOOKUP(B820,Members!A:F,4,FALSE)</f>
        <v>43378</v>
      </c>
    </row>
    <row r="821" spans="1:7" ht="12.75">
      <c r="A821" s="3">
        <v>263786697</v>
      </c>
      <c r="B821" s="3" t="s">
        <v>1290</v>
      </c>
      <c r="C821" s="3" t="s">
        <v>3281</v>
      </c>
      <c r="D821" s="3"/>
      <c r="E821" s="48" t="str">
        <f>VLOOKUP(A821,Events!A:G,4,FALSE)</f>
        <v>Individual Consultant</v>
      </c>
      <c r="F821" s="49">
        <f>VLOOKUP(B821,Members!A:E,5,FALSE)</f>
        <v>484</v>
      </c>
      <c r="G821" s="50">
        <f>VLOOKUP(B821,Members!A:F,4,FALSE)</f>
        <v>43311</v>
      </c>
    </row>
    <row r="822" spans="1:7" ht="12.75">
      <c r="A822" s="3">
        <v>263786697</v>
      </c>
      <c r="B822" s="3" t="s">
        <v>1328</v>
      </c>
      <c r="C822" s="3" t="s">
        <v>3281</v>
      </c>
      <c r="D822" s="3"/>
      <c r="E822" s="48" t="str">
        <f>VLOOKUP(A822,Events!A:G,4,FALSE)</f>
        <v>Individual Consultant</v>
      </c>
      <c r="F822" s="49">
        <f>VLOOKUP(B822,Members!A:E,5,FALSE)</f>
        <v>505</v>
      </c>
      <c r="G822" s="50">
        <f>VLOOKUP(B822,Members!A:F,4,FALSE)</f>
        <v>43319</v>
      </c>
    </row>
    <row r="823" spans="1:7" ht="12.75">
      <c r="A823" s="3">
        <v>263786697</v>
      </c>
      <c r="B823" s="3" t="s">
        <v>1871</v>
      </c>
      <c r="C823" s="3" t="s">
        <v>19</v>
      </c>
      <c r="D823" s="3"/>
      <c r="E823" s="48" t="str">
        <f>VLOOKUP(A823,Events!A:G,4,FALSE)</f>
        <v>Individual Consultant</v>
      </c>
      <c r="F823" s="49">
        <f>VLOOKUP(B823,Members!A:E,5,FALSE)</f>
        <v>791</v>
      </c>
      <c r="G823" s="50">
        <f>VLOOKUP(B823,Members!A:F,4,FALSE)</f>
        <v>43564</v>
      </c>
    </row>
    <row r="824" spans="1:7" ht="12.75">
      <c r="A824" s="3">
        <v>263786697</v>
      </c>
      <c r="B824" s="3" t="s">
        <v>1800</v>
      </c>
      <c r="C824" s="3" t="s">
        <v>19</v>
      </c>
      <c r="D824" s="3"/>
      <c r="E824" s="48" t="str">
        <f>VLOOKUP(A824,Events!A:G,4,FALSE)</f>
        <v>Individual Consultant</v>
      </c>
      <c r="F824" s="49">
        <f>VLOOKUP(B824,Members!A:E,5,FALSE)</f>
        <v>757</v>
      </c>
      <c r="G824" s="50">
        <f>VLOOKUP(B824,Members!A:F,4,FALSE)</f>
        <v>43538</v>
      </c>
    </row>
    <row r="825" spans="1:7" ht="12.75">
      <c r="A825" s="3">
        <v>263786697</v>
      </c>
      <c r="B825" s="3" t="s">
        <v>1376</v>
      </c>
      <c r="C825" s="3" t="s">
        <v>3281</v>
      </c>
      <c r="D825" s="3"/>
      <c r="E825" s="48" t="str">
        <f>VLOOKUP(A825,Events!A:G,4,FALSE)</f>
        <v>Individual Consultant</v>
      </c>
      <c r="F825" s="49">
        <f>VLOOKUP(B825,Members!A:E,5,FALSE)</f>
        <v>528</v>
      </c>
      <c r="G825" s="50">
        <f>VLOOKUP(B825,Members!A:F,4,FALSE)</f>
        <v>43334</v>
      </c>
    </row>
    <row r="826" spans="1:7" ht="12.75">
      <c r="A826" s="3">
        <v>263786697</v>
      </c>
      <c r="B826" s="3" t="s">
        <v>1582</v>
      </c>
      <c r="C826" s="3" t="s">
        <v>3279</v>
      </c>
      <c r="D826" s="3"/>
      <c r="E826" s="48" t="str">
        <f>VLOOKUP(A826,Events!A:G,4,FALSE)</f>
        <v>Individual Consultant</v>
      </c>
      <c r="F826" s="49">
        <f>VLOOKUP(B826,Members!A:E,5,FALSE)</f>
        <v>641</v>
      </c>
      <c r="G826" s="50">
        <f>VLOOKUP(B826,Members!A:F,4,FALSE)</f>
        <v>43420</v>
      </c>
    </row>
    <row r="827" spans="1:7" ht="12.75">
      <c r="A827" s="3">
        <v>263786697</v>
      </c>
      <c r="B827" s="3" t="s">
        <v>1011</v>
      </c>
      <c r="C827" s="3" t="s">
        <v>19</v>
      </c>
      <c r="D827" s="3"/>
      <c r="E827" s="48" t="str">
        <f>VLOOKUP(A827,Events!A:G,4,FALSE)</f>
        <v>Individual Consultant</v>
      </c>
      <c r="F827" s="49">
        <f>VLOOKUP(B827,Members!A:E,5,FALSE)</f>
        <v>338</v>
      </c>
      <c r="G827" s="50">
        <f>VLOOKUP(B827,Members!A:F,4,FALSE)</f>
        <v>43205</v>
      </c>
    </row>
    <row r="828" spans="1:7" ht="12.75">
      <c r="A828" s="3">
        <v>263786697</v>
      </c>
      <c r="B828" s="3" t="s">
        <v>1330</v>
      </c>
      <c r="C828" s="3" t="s">
        <v>3279</v>
      </c>
      <c r="D828" s="3"/>
      <c r="E828" s="48" t="str">
        <f>VLOOKUP(A828,Events!A:G,4,FALSE)</f>
        <v>Individual Consultant</v>
      </c>
      <c r="F828" s="49">
        <f>VLOOKUP(B828,Members!A:E,5,FALSE)</f>
        <v>506</v>
      </c>
      <c r="G828" s="50">
        <f>VLOOKUP(B828,Members!A:F,4,FALSE)</f>
        <v>43319</v>
      </c>
    </row>
    <row r="829" spans="1:7" ht="12.75">
      <c r="A829" s="3">
        <v>263786697</v>
      </c>
      <c r="B829" s="3" t="s">
        <v>1672</v>
      </c>
      <c r="C829" s="3" t="s">
        <v>3279</v>
      </c>
      <c r="D829" s="3"/>
      <c r="E829" s="48" t="str">
        <f>VLOOKUP(A829,Events!A:G,4,FALSE)</f>
        <v>Individual Consultant</v>
      </c>
      <c r="F829" s="49">
        <f>VLOOKUP(B829,Members!A:E,5,FALSE)</f>
        <v>686</v>
      </c>
      <c r="G829" s="50">
        <f>VLOOKUP(B829,Members!A:F,4,FALSE)</f>
        <v>43473</v>
      </c>
    </row>
    <row r="830" spans="1:7" ht="12.75">
      <c r="A830" s="3">
        <v>263786697</v>
      </c>
      <c r="B830" s="3" t="s">
        <v>230</v>
      </c>
      <c r="C830" s="3" t="s">
        <v>19</v>
      </c>
      <c r="D830" s="3"/>
      <c r="E830" s="48" t="str">
        <f>VLOOKUP(A830,Events!A:G,4,FALSE)</f>
        <v>Individual Consultant</v>
      </c>
      <c r="F830" s="49">
        <f>VLOOKUP(B830,Members!A:E,5,FALSE)</f>
        <v>1</v>
      </c>
      <c r="G830" s="50">
        <f>VLOOKUP(B830,Members!A:F,4,FALSE)</f>
        <v>43003</v>
      </c>
    </row>
    <row r="831" spans="1:7" ht="12.75">
      <c r="A831" s="3">
        <v>263786697</v>
      </c>
      <c r="B831" s="3" t="s">
        <v>2098</v>
      </c>
      <c r="C831" s="3" t="s">
        <v>19</v>
      </c>
      <c r="D831" s="3"/>
      <c r="E831" s="48" t="str">
        <f>VLOOKUP(A831,Events!A:G,4,FALSE)</f>
        <v>Individual Consultant</v>
      </c>
      <c r="F831" s="49">
        <f>VLOOKUP(B831,Members!A:E,5,FALSE)</f>
        <v>929</v>
      </c>
      <c r="G831" s="50">
        <f>VLOOKUP(B831,Members!A:F,4,FALSE)</f>
        <v>43683</v>
      </c>
    </row>
    <row r="832" spans="1:7" ht="12.75">
      <c r="A832" s="3">
        <v>263786697</v>
      </c>
      <c r="B832" s="3" t="s">
        <v>2102</v>
      </c>
      <c r="C832" s="3" t="s">
        <v>3279</v>
      </c>
      <c r="D832" s="3"/>
      <c r="E832" s="48" t="str">
        <f>VLOOKUP(A832,Events!A:G,4,FALSE)</f>
        <v>Individual Consultant</v>
      </c>
      <c r="F832" s="49">
        <f>VLOOKUP(B832,Members!A:E,5,FALSE)</f>
        <v>933</v>
      </c>
      <c r="G832" s="50">
        <f>VLOOKUP(B832,Members!A:F,4,FALSE)</f>
        <v>43686</v>
      </c>
    </row>
    <row r="833" spans="1:7" ht="12.75">
      <c r="A833" s="3">
        <v>263786697</v>
      </c>
      <c r="B833" s="3" t="s">
        <v>326</v>
      </c>
      <c r="C833" s="3" t="s">
        <v>19</v>
      </c>
      <c r="D833" s="3"/>
      <c r="E833" s="48" t="str">
        <f>VLOOKUP(A833,Events!A:G,4,FALSE)</f>
        <v>Individual Consultant</v>
      </c>
      <c r="F833" s="49">
        <f>VLOOKUP(B833,Members!A:E,5,FALSE)</f>
        <v>31</v>
      </c>
      <c r="G833" s="50">
        <f>VLOOKUP(B833,Members!A:F,4,FALSE)</f>
        <v>43010</v>
      </c>
    </row>
    <row r="834" spans="1:7" ht="12.75">
      <c r="A834" s="3">
        <v>263786697</v>
      </c>
      <c r="B834" s="3" t="s">
        <v>359</v>
      </c>
      <c r="C834" s="3" t="s">
        <v>19</v>
      </c>
      <c r="D834" s="3"/>
      <c r="E834" s="48" t="str">
        <f>VLOOKUP(A834,Events!A:G,4,FALSE)</f>
        <v>Individual Consultant</v>
      </c>
      <c r="F834" s="49">
        <f>VLOOKUP(B834,Members!A:E,5,FALSE)</f>
        <v>45</v>
      </c>
      <c r="G834" s="50">
        <f>VLOOKUP(B834,Members!A:F,4,FALSE)</f>
        <v>43012</v>
      </c>
    </row>
    <row r="835" spans="1:7" ht="12.75">
      <c r="A835" s="3">
        <v>263786697</v>
      </c>
      <c r="B835" s="3" t="s">
        <v>1418</v>
      </c>
      <c r="C835" s="3" t="s">
        <v>3281</v>
      </c>
      <c r="D835" s="3"/>
      <c r="E835" s="48" t="str">
        <f>VLOOKUP(A835,Events!A:G,4,FALSE)</f>
        <v>Individual Consultant</v>
      </c>
      <c r="F835" s="49">
        <f>VLOOKUP(B835,Members!A:E,5,FALSE)</f>
        <v>557</v>
      </c>
      <c r="G835" s="50">
        <f>VLOOKUP(B835,Members!A:F,4,FALSE)</f>
        <v>43357</v>
      </c>
    </row>
    <row r="836" spans="1:7" ht="12.75">
      <c r="A836" s="3">
        <v>263786697</v>
      </c>
      <c r="B836" s="3" t="s">
        <v>2019</v>
      </c>
      <c r="C836" s="3" t="s">
        <v>19</v>
      </c>
      <c r="D836" s="3"/>
      <c r="E836" s="48" t="str">
        <f>VLOOKUP(A836,Events!A:G,4,FALSE)</f>
        <v>Individual Consultant</v>
      </c>
      <c r="F836" s="49">
        <f>VLOOKUP(B836,Members!A:E,5,FALSE)</f>
        <v>879</v>
      </c>
      <c r="G836" s="50">
        <f>VLOOKUP(B836,Members!A:F,4,FALSE)</f>
        <v>43630</v>
      </c>
    </row>
    <row r="837" spans="1:7" ht="12.75">
      <c r="A837" s="3">
        <v>263786697</v>
      </c>
      <c r="B837" s="3" t="s">
        <v>125</v>
      </c>
      <c r="C837" s="3" t="s">
        <v>19</v>
      </c>
      <c r="D837" s="3"/>
      <c r="E837" s="48" t="str">
        <f>VLOOKUP(A837,Events!A:G,4,FALSE)</f>
        <v>Individual Consultant</v>
      </c>
      <c r="F837" s="49" t="str">
        <f>VLOOKUP(B837,Members!A:E,5,FALSE)</f>
        <v>029</v>
      </c>
      <c r="G837" s="50">
        <f>VLOOKUP(B837,Members!A:F,4,FALSE)</f>
        <v>2</v>
      </c>
    </row>
    <row r="838" spans="1:7" ht="12.75">
      <c r="A838" s="3">
        <v>263786697</v>
      </c>
      <c r="B838" s="3" t="s">
        <v>2105</v>
      </c>
      <c r="C838" s="3" t="s">
        <v>19</v>
      </c>
      <c r="D838" s="3"/>
      <c r="E838" s="48" t="str">
        <f>VLOOKUP(A838,Events!A:G,4,FALSE)</f>
        <v>Individual Consultant</v>
      </c>
      <c r="F838" s="49">
        <f>VLOOKUP(B838,Members!A:E,5,FALSE)</f>
        <v>934</v>
      </c>
      <c r="G838" s="50">
        <f>VLOOKUP(B838,Members!A:F,4,FALSE)</f>
        <v>43687</v>
      </c>
    </row>
    <row r="839" spans="1:7" ht="12.75">
      <c r="A839" s="3">
        <v>263786697</v>
      </c>
      <c r="B839" s="3" t="s">
        <v>1271</v>
      </c>
      <c r="C839" s="3" t="s">
        <v>19</v>
      </c>
      <c r="D839" s="3"/>
      <c r="E839" s="48" t="str">
        <f>VLOOKUP(A839,Events!A:G,4,FALSE)</f>
        <v>Individual Consultant</v>
      </c>
      <c r="F839" s="49">
        <f>VLOOKUP(B839,Members!A:E,5,FALSE)</f>
        <v>471</v>
      </c>
      <c r="G839" s="50">
        <f>VLOOKUP(B839,Members!A:F,4,FALSE)</f>
        <v>43301</v>
      </c>
    </row>
    <row r="840" spans="1:7" ht="12.75">
      <c r="A840" s="3">
        <v>263786697</v>
      </c>
      <c r="B840" s="3" t="s">
        <v>1646</v>
      </c>
      <c r="C840" s="3" t="s">
        <v>19</v>
      </c>
      <c r="D840" s="3"/>
      <c r="E840" s="48" t="str">
        <f>VLOOKUP(A840,Events!A:G,4,FALSE)</f>
        <v>Individual Consultant</v>
      </c>
      <c r="F840" s="49">
        <f>VLOOKUP(B840,Members!A:E,5,FALSE)</f>
        <v>673</v>
      </c>
      <c r="G840" s="50">
        <f>VLOOKUP(B840,Members!A:F,4,FALSE)</f>
        <v>43452</v>
      </c>
    </row>
    <row r="841" spans="1:7" ht="12.75">
      <c r="A841" s="3">
        <v>263786697</v>
      </c>
      <c r="B841" s="3" t="s">
        <v>828</v>
      </c>
      <c r="C841" s="3" t="s">
        <v>19</v>
      </c>
      <c r="D841" s="3"/>
      <c r="E841" s="48" t="str">
        <f>VLOOKUP(A841,Events!A:G,4,FALSE)</f>
        <v>Individual Consultant</v>
      </c>
      <c r="F841" s="49">
        <f>VLOOKUP(B841,Members!A:E,5,FALSE)</f>
        <v>255</v>
      </c>
      <c r="G841" s="50">
        <f>VLOOKUP(B841,Members!A:F,4,FALSE)</f>
        <v>43138</v>
      </c>
    </row>
    <row r="842" spans="1:7" ht="12.75">
      <c r="A842" s="3">
        <v>263786697</v>
      </c>
      <c r="B842" s="3" t="s">
        <v>1040</v>
      </c>
      <c r="C842" s="3" t="s">
        <v>19</v>
      </c>
      <c r="D842" s="3"/>
      <c r="E842" s="48" t="str">
        <f>VLOOKUP(A842,Events!A:G,4,FALSE)</f>
        <v>Individual Consultant</v>
      </c>
      <c r="F842" s="49">
        <f>VLOOKUP(B842,Members!A:E,5,FALSE)</f>
        <v>352</v>
      </c>
      <c r="G842" s="50">
        <f>VLOOKUP(B842,Members!A:F,4,FALSE)</f>
        <v>43215</v>
      </c>
    </row>
    <row r="843" spans="1:7" ht="12.75">
      <c r="A843" s="3">
        <v>263786697</v>
      </c>
      <c r="B843" s="3" t="s">
        <v>703</v>
      </c>
      <c r="C843" s="3" t="s">
        <v>19</v>
      </c>
      <c r="D843" s="3"/>
      <c r="E843" s="48" t="str">
        <f>VLOOKUP(A843,Events!A:G,4,FALSE)</f>
        <v>Individual Consultant</v>
      </c>
      <c r="F843" s="49" t="e">
        <f>VLOOKUP(B843,Members!A:E,5,FALSE)</f>
        <v>#N/A</v>
      </c>
      <c r="G843" s="50" t="e">
        <f>VLOOKUP(B843,Members!A:F,4,FALSE)</f>
        <v>#N/A</v>
      </c>
    </row>
    <row r="844" spans="1:7" ht="12.75">
      <c r="A844" s="3">
        <v>263786697</v>
      </c>
      <c r="B844" s="3" t="s">
        <v>2131</v>
      </c>
      <c r="C844" s="3" t="s">
        <v>19</v>
      </c>
      <c r="D844" s="3"/>
      <c r="E844" s="48" t="str">
        <f>VLOOKUP(A844,Events!A:G,4,FALSE)</f>
        <v>Individual Consultant</v>
      </c>
      <c r="F844" s="49">
        <f>VLOOKUP(B844,Members!A:E,5,FALSE)</f>
        <v>948</v>
      </c>
      <c r="G844" s="50">
        <f>VLOOKUP(B844,Members!A:F,4,FALSE)</f>
        <v>43695</v>
      </c>
    </row>
    <row r="845" spans="1:7" ht="12.75">
      <c r="A845" s="3">
        <v>263786697</v>
      </c>
      <c r="B845" s="3" t="s">
        <v>2107</v>
      </c>
      <c r="C845" s="3" t="s">
        <v>3279</v>
      </c>
      <c r="D845" s="3"/>
      <c r="E845" s="48" t="str">
        <f>VLOOKUP(A845,Events!A:G,4,FALSE)</f>
        <v>Individual Consultant</v>
      </c>
      <c r="F845" s="49">
        <f>VLOOKUP(B845,Members!A:E,5,FALSE)</f>
        <v>935</v>
      </c>
      <c r="G845" s="50">
        <f>VLOOKUP(B845,Members!A:F,4,FALSE)</f>
        <v>43687</v>
      </c>
    </row>
    <row r="846" spans="1:7" ht="12.75">
      <c r="A846" s="3">
        <v>263786697</v>
      </c>
      <c r="B846" s="3" t="s">
        <v>370</v>
      </c>
      <c r="C846" s="3" t="s">
        <v>3279</v>
      </c>
      <c r="D846" s="3"/>
      <c r="E846" s="48" t="str">
        <f>VLOOKUP(A846,Events!A:G,4,FALSE)</f>
        <v>Individual Consultant</v>
      </c>
      <c r="F846" s="49" t="e">
        <f>VLOOKUP(B846,Members!A:E,5,FALSE)</f>
        <v>#N/A</v>
      </c>
      <c r="G846" s="50" t="e">
        <f>VLOOKUP(B846,Members!A:F,4,FALSE)</f>
        <v>#N/A</v>
      </c>
    </row>
    <row r="847" spans="1:7" ht="12.75">
      <c r="A847" s="3">
        <v>263786697</v>
      </c>
      <c r="B847" s="3" t="s">
        <v>593</v>
      </c>
      <c r="C847" s="3" t="s">
        <v>3279</v>
      </c>
      <c r="D847" s="3"/>
      <c r="E847" s="48" t="str">
        <f>VLOOKUP(A847,Events!A:G,4,FALSE)</f>
        <v>Individual Consultant</v>
      </c>
      <c r="F847" s="49">
        <f>VLOOKUP(B847,Members!A:E,5,FALSE)</f>
        <v>147</v>
      </c>
      <c r="G847" s="50">
        <f>VLOOKUP(B847,Members!A:F,4,FALSE)</f>
        <v>43067</v>
      </c>
    </row>
    <row r="848" spans="1:7" ht="12.75">
      <c r="A848" s="3">
        <v>263786697</v>
      </c>
      <c r="B848" s="3" t="s">
        <v>332</v>
      </c>
      <c r="C848" s="3" t="s">
        <v>19</v>
      </c>
      <c r="D848" s="3"/>
      <c r="E848" s="48" t="str">
        <f>VLOOKUP(A848,Events!A:G,4,FALSE)</f>
        <v>Individual Consultant</v>
      </c>
      <c r="F848" s="49">
        <f>VLOOKUP(B848,Members!A:E,5,FALSE)</f>
        <v>33</v>
      </c>
      <c r="G848" s="50">
        <f>VLOOKUP(B848,Members!A:F,4,FALSE)</f>
        <v>43010</v>
      </c>
    </row>
    <row r="849" spans="1:7" ht="12.75">
      <c r="A849" s="3">
        <v>263786697</v>
      </c>
      <c r="B849" s="13" t="s">
        <v>899</v>
      </c>
      <c r="C849" s="3" t="s">
        <v>3279</v>
      </c>
      <c r="D849" s="3"/>
      <c r="E849" s="48" t="str">
        <f>VLOOKUP(A849,Events!A:G,4,FALSE)</f>
        <v>Individual Consultant</v>
      </c>
      <c r="F849" s="49" t="str">
        <f>VLOOKUP(B849,Members!A:E,5,FALSE)</f>
        <v>002</v>
      </c>
      <c r="G849" s="50">
        <f>VLOOKUP(B849,Members!A:F,4,FALSE)</f>
        <v>43166</v>
      </c>
    </row>
    <row r="850" spans="1:7" ht="12.75">
      <c r="A850" s="3">
        <v>263786697</v>
      </c>
      <c r="B850" s="3" t="s">
        <v>551</v>
      </c>
      <c r="C850" s="3" t="s">
        <v>19</v>
      </c>
      <c r="D850" s="3"/>
      <c r="E850" s="48" t="str">
        <f>VLOOKUP(A850,Events!A:G,4,FALSE)</f>
        <v>Individual Consultant</v>
      </c>
      <c r="F850" s="49">
        <f>VLOOKUP(B850,Members!A:E,5,FALSE)</f>
        <v>127</v>
      </c>
      <c r="G850" s="50">
        <f>VLOOKUP(B850,Members!A:F,4,FALSE)</f>
        <v>43054</v>
      </c>
    </row>
    <row r="851" spans="1:7" ht="12.75">
      <c r="A851" s="3">
        <v>263786697</v>
      </c>
      <c r="B851" s="3" t="s">
        <v>341</v>
      </c>
      <c r="C851" s="3" t="s">
        <v>19</v>
      </c>
      <c r="D851" s="3"/>
      <c r="E851" s="48" t="str">
        <f>VLOOKUP(A851,Events!A:G,4,FALSE)</f>
        <v>Individual Consultant</v>
      </c>
      <c r="F851" s="49">
        <f>VLOOKUP(B851,Members!A:E,5,FALSE)</f>
        <v>37</v>
      </c>
      <c r="G851" s="50">
        <f>VLOOKUP(B851,Members!A:F,4,FALSE)</f>
        <v>43011</v>
      </c>
    </row>
    <row r="852" spans="1:7" ht="12.75">
      <c r="A852" s="3">
        <v>263786697</v>
      </c>
      <c r="B852" s="3" t="s">
        <v>2053</v>
      </c>
      <c r="C852" s="3" t="s">
        <v>19</v>
      </c>
      <c r="D852" s="3"/>
      <c r="E852" s="48" t="str">
        <f>VLOOKUP(A852,Events!A:G,4,FALSE)</f>
        <v>Individual Consultant</v>
      </c>
      <c r="F852" s="49">
        <f>VLOOKUP(B852,Members!A:E,5,FALSE)</f>
        <v>901</v>
      </c>
      <c r="G852" s="50">
        <f>VLOOKUP(B852,Members!A:F,4,FALSE)</f>
        <v>43648</v>
      </c>
    </row>
    <row r="853" spans="1:7" ht="12.75">
      <c r="A853" s="3">
        <v>263786697</v>
      </c>
      <c r="B853" s="3" t="s">
        <v>270</v>
      </c>
      <c r="C853" s="3" t="s">
        <v>19</v>
      </c>
      <c r="D853" s="3"/>
      <c r="E853" s="48" t="str">
        <f>VLOOKUP(A853,Events!A:G,4,FALSE)</f>
        <v>Individual Consultant</v>
      </c>
      <c r="F853" s="49">
        <f>VLOOKUP(B853,Members!A:E,5,FALSE)</f>
        <v>13</v>
      </c>
      <c r="G853" s="50">
        <f>VLOOKUP(B853,Members!A:F,4,FALSE)</f>
        <v>43007</v>
      </c>
    </row>
    <row r="854" spans="1:7" ht="12.75">
      <c r="A854" s="3">
        <v>263786697</v>
      </c>
      <c r="B854" s="3" t="s">
        <v>1781</v>
      </c>
      <c r="C854" s="3" t="s">
        <v>3279</v>
      </c>
      <c r="D854" s="3"/>
      <c r="E854" s="48" t="str">
        <f>VLOOKUP(A854,Events!A:G,4,FALSE)</f>
        <v>Individual Consultant</v>
      </c>
      <c r="F854" s="49">
        <f>VLOOKUP(B854,Members!A:E,5,FALSE)</f>
        <v>747</v>
      </c>
      <c r="G854" s="50">
        <f>VLOOKUP(B854,Members!A:F,4,FALSE)</f>
        <v>43531</v>
      </c>
    </row>
    <row r="855" spans="1:7" ht="12.75">
      <c r="A855" s="3">
        <v>263786697</v>
      </c>
      <c r="B855" s="3" t="s">
        <v>1281</v>
      </c>
      <c r="C855" s="3" t="s">
        <v>19</v>
      </c>
      <c r="D855" s="3"/>
      <c r="E855" s="48" t="str">
        <f>VLOOKUP(A855,Events!A:G,4,FALSE)</f>
        <v>Individual Consultant</v>
      </c>
      <c r="F855" s="49">
        <f>VLOOKUP(B855,Members!A:E,5,FALSE)</f>
        <v>478</v>
      </c>
      <c r="G855" s="50">
        <f>VLOOKUP(B855,Members!A:F,4,FALSE)</f>
        <v>43307</v>
      </c>
    </row>
    <row r="856" spans="1:7" ht="12.75">
      <c r="A856" s="3">
        <v>263786697</v>
      </c>
      <c r="B856" s="3" t="s">
        <v>1823</v>
      </c>
      <c r="C856" s="3" t="s">
        <v>3279</v>
      </c>
      <c r="D856" s="3"/>
      <c r="E856" s="48" t="str">
        <f>VLOOKUP(A856,Events!A:G,4,FALSE)</f>
        <v>Individual Consultant</v>
      </c>
      <c r="F856" s="49">
        <f>VLOOKUP(B856,Members!A:E,5,FALSE)</f>
        <v>766</v>
      </c>
      <c r="G856" s="50">
        <f>VLOOKUP(B856,Members!A:F,4,FALSE)</f>
        <v>43549</v>
      </c>
    </row>
    <row r="857" spans="1:7" ht="12.75">
      <c r="A857" s="3">
        <v>263786697</v>
      </c>
      <c r="B857" s="3" t="s">
        <v>1900</v>
      </c>
      <c r="C857" s="3" t="s">
        <v>3279</v>
      </c>
      <c r="D857" s="3"/>
      <c r="E857" s="48" t="str">
        <f>VLOOKUP(A857,Events!A:G,4,FALSE)</f>
        <v>Individual Consultant</v>
      </c>
      <c r="F857" s="49">
        <f>VLOOKUP(B857,Members!A:E,5,FALSE)</f>
        <v>806</v>
      </c>
      <c r="G857" s="50">
        <f>VLOOKUP(B857,Members!A:F,4,FALSE)</f>
        <v>43580</v>
      </c>
    </row>
    <row r="858" spans="1:7" ht="12.75">
      <c r="A858" s="3">
        <v>263786697</v>
      </c>
      <c r="B858" s="3" t="s">
        <v>1921</v>
      </c>
      <c r="C858" s="3" t="s">
        <v>3279</v>
      </c>
      <c r="D858" s="3"/>
      <c r="E858" s="48" t="str">
        <f>VLOOKUP(A858,Events!A:G,4,FALSE)</f>
        <v>Individual Consultant</v>
      </c>
      <c r="F858" s="49">
        <f>VLOOKUP(B858,Members!A:E,5,FALSE)</f>
        <v>818</v>
      </c>
      <c r="G858" s="50">
        <f>VLOOKUP(B858,Members!A:F,4,FALSE)</f>
        <v>43589</v>
      </c>
    </row>
    <row r="859" spans="1:7" ht="12.75">
      <c r="A859" s="3">
        <v>263786697</v>
      </c>
      <c r="B859" s="3" t="s">
        <v>577</v>
      </c>
      <c r="C859" s="3" t="s">
        <v>19</v>
      </c>
      <c r="D859" s="3"/>
      <c r="E859" s="48" t="str">
        <f>VLOOKUP(A859,Events!A:G,4,FALSE)</f>
        <v>Individual Consultant</v>
      </c>
      <c r="F859" s="49">
        <f>VLOOKUP(B859,Members!A:E,5,FALSE)</f>
        <v>139</v>
      </c>
      <c r="G859" s="50">
        <f>VLOOKUP(B859,Members!A:F,4,FALSE)</f>
        <v>43064</v>
      </c>
    </row>
    <row r="860" spans="1:7" ht="12.75">
      <c r="A860" s="3">
        <v>263786697</v>
      </c>
      <c r="B860" s="3" t="s">
        <v>724</v>
      </c>
      <c r="C860" s="3" t="s">
        <v>19</v>
      </c>
      <c r="D860" s="3"/>
      <c r="E860" s="48" t="str">
        <f>VLOOKUP(A860,Events!A:G,4,FALSE)</f>
        <v>Individual Consultant</v>
      </c>
      <c r="F860" s="49">
        <f>VLOOKUP(B860,Members!A:E,5,FALSE)</f>
        <v>206</v>
      </c>
      <c r="G860" s="50">
        <f>VLOOKUP(B860,Members!A:F,4,FALSE)</f>
        <v>43108</v>
      </c>
    </row>
    <row r="861" spans="1:7" ht="12.75">
      <c r="A861" s="3">
        <v>263786697</v>
      </c>
      <c r="B861" s="3" t="s">
        <v>1705</v>
      </c>
      <c r="C861" s="3" t="s">
        <v>3279</v>
      </c>
      <c r="D861" s="3"/>
      <c r="E861" s="48" t="str">
        <f>VLOOKUP(A861,Events!A:G,4,FALSE)</f>
        <v>Individual Consultant</v>
      </c>
      <c r="F861" s="49">
        <f>VLOOKUP(B861,Members!A:E,5,FALSE)</f>
        <v>707</v>
      </c>
      <c r="G861" s="50">
        <f>VLOOKUP(B861,Members!A:F,4,FALSE)</f>
        <v>43486</v>
      </c>
    </row>
    <row r="862" spans="1:7" ht="12.75">
      <c r="A862" s="3">
        <v>263786697</v>
      </c>
      <c r="B862" s="3" t="s">
        <v>2127</v>
      </c>
      <c r="C862" s="3" t="s">
        <v>3279</v>
      </c>
      <c r="D862" s="3"/>
      <c r="E862" s="48" t="str">
        <f>VLOOKUP(A862,Events!A:G,4,FALSE)</f>
        <v>Individual Consultant</v>
      </c>
      <c r="F862" s="49">
        <f>VLOOKUP(B862,Members!A:E,5,FALSE)</f>
        <v>945</v>
      </c>
      <c r="G862" s="50">
        <f>VLOOKUP(B862,Members!A:F,4,FALSE)</f>
        <v>43692</v>
      </c>
    </row>
    <row r="863" spans="1:7" ht="12.75">
      <c r="A863" s="3">
        <v>264315985</v>
      </c>
      <c r="B863" s="3" t="s">
        <v>37</v>
      </c>
      <c r="C863" s="3" t="s">
        <v>19</v>
      </c>
      <c r="D863" s="3"/>
      <c r="E863" s="48" t="str">
        <f>VLOOKUP(A863,Events!A:G,4,FALSE)</f>
        <v>EMC Insurance</v>
      </c>
      <c r="F863" s="49" t="str">
        <f>VLOOKUP(B863,Members!A:E,5,FALSE)</f>
        <v>005</v>
      </c>
      <c r="G863" s="50">
        <f>VLOOKUP(B863,Members!A:F,4,FALSE)</f>
        <v>2</v>
      </c>
    </row>
    <row r="864" spans="1:7" ht="12.75">
      <c r="A864" s="3">
        <v>264315985</v>
      </c>
      <c r="B864" s="3" t="s">
        <v>41</v>
      </c>
      <c r="C864" s="3" t="s">
        <v>19</v>
      </c>
      <c r="D864" s="3"/>
      <c r="E864" s="48" t="str">
        <f>VLOOKUP(A864,Events!A:G,4,FALSE)</f>
        <v>EMC Insurance</v>
      </c>
      <c r="F864" s="49" t="str">
        <f>VLOOKUP(B864,Members!A:E,5,FALSE)</f>
        <v>006</v>
      </c>
      <c r="G864" s="50">
        <f>VLOOKUP(B864,Members!A:F,4,FALSE)</f>
        <v>2</v>
      </c>
    </row>
    <row r="865" spans="1:7" ht="12.75">
      <c r="A865" s="3">
        <v>264315985</v>
      </c>
      <c r="B865" s="3" t="s">
        <v>438</v>
      </c>
      <c r="C865" s="3" t="s">
        <v>19</v>
      </c>
      <c r="D865" s="3"/>
      <c r="E865" s="48" t="str">
        <f>VLOOKUP(A865,Events!A:G,4,FALSE)</f>
        <v>EMC Insurance</v>
      </c>
      <c r="F865" s="49">
        <f>VLOOKUP(B865,Members!A:E,5,FALSE)</f>
        <v>79</v>
      </c>
      <c r="G865" s="50">
        <f>VLOOKUP(B865,Members!A:F,4,FALSE)</f>
        <v>43033</v>
      </c>
    </row>
    <row r="866" spans="1:7" ht="12.75">
      <c r="A866" s="3">
        <v>264315985</v>
      </c>
      <c r="B866" s="3" t="s">
        <v>1027</v>
      </c>
      <c r="C866" s="3" t="s">
        <v>3279</v>
      </c>
      <c r="D866" s="3"/>
      <c r="E866" s="48" t="str">
        <f>VLOOKUP(A866,Events!A:G,4,FALSE)</f>
        <v>EMC Insurance</v>
      </c>
      <c r="F866" s="49">
        <f>VLOOKUP(B866,Members!A:E,5,FALSE)</f>
        <v>345</v>
      </c>
      <c r="G866" s="50">
        <f>VLOOKUP(B866,Members!A:F,4,FALSE)</f>
        <v>43214</v>
      </c>
    </row>
    <row r="867" spans="1:7" ht="12.75">
      <c r="A867" s="3">
        <v>264315985</v>
      </c>
      <c r="B867" s="3" t="s">
        <v>1390</v>
      </c>
      <c r="C867" s="3" t="s">
        <v>19</v>
      </c>
      <c r="D867" s="3"/>
      <c r="E867" s="48" t="str">
        <f>VLOOKUP(A867,Events!A:G,4,FALSE)</f>
        <v>EMC Insurance</v>
      </c>
      <c r="F867" s="49">
        <f>VLOOKUP(B867,Members!A:E,5,FALSE)</f>
        <v>536</v>
      </c>
      <c r="G867" s="50">
        <f>VLOOKUP(B867,Members!A:F,4,FALSE)</f>
        <v>43342</v>
      </c>
    </row>
    <row r="868" spans="1:7" ht="12.75">
      <c r="A868" s="3">
        <v>264315985</v>
      </c>
      <c r="B868" s="3" t="s">
        <v>2151</v>
      </c>
      <c r="C868" s="3" t="s">
        <v>19</v>
      </c>
      <c r="D868" s="3"/>
      <c r="E868" s="48" t="str">
        <f>VLOOKUP(A868,Events!A:G,4,FALSE)</f>
        <v>EMC Insurance</v>
      </c>
      <c r="F868" s="49">
        <f>VLOOKUP(B868,Members!A:E,5,FALSE)</f>
        <v>960</v>
      </c>
      <c r="G868" s="50">
        <f>VLOOKUP(B868,Members!A:F,4,FALSE)</f>
        <v>43704</v>
      </c>
    </row>
    <row r="869" spans="1:7" ht="12.75">
      <c r="A869" s="3">
        <v>264315985</v>
      </c>
      <c r="B869" s="3" t="s">
        <v>2022</v>
      </c>
      <c r="C869" s="3" t="s">
        <v>3281</v>
      </c>
      <c r="D869" s="3"/>
      <c r="E869" s="48" t="str">
        <f>VLOOKUP(A869,Events!A:G,4,FALSE)</f>
        <v>EMC Insurance</v>
      </c>
      <c r="F869" s="49">
        <f>VLOOKUP(B869,Members!A:E,5,FALSE)</f>
        <v>881</v>
      </c>
      <c r="G869" s="50">
        <f>VLOOKUP(B869,Members!A:F,4,FALSE)</f>
        <v>43632</v>
      </c>
    </row>
    <row r="870" spans="1:7" ht="12.75">
      <c r="A870" s="3">
        <v>264315985</v>
      </c>
      <c r="B870" s="3" t="s">
        <v>1991</v>
      </c>
      <c r="C870" s="3" t="s">
        <v>19</v>
      </c>
      <c r="D870" s="3"/>
      <c r="E870" s="48" t="str">
        <f>VLOOKUP(A870,Events!A:G,4,FALSE)</f>
        <v>EMC Insurance</v>
      </c>
      <c r="F870" s="49">
        <f>VLOOKUP(B870,Members!A:E,5,FALSE)</f>
        <v>860</v>
      </c>
      <c r="G870" s="50">
        <f>VLOOKUP(B870,Members!A:F,4,FALSE)</f>
        <v>43619</v>
      </c>
    </row>
    <row r="871" spans="1:7" ht="12.75">
      <c r="A871" s="3">
        <v>264315985</v>
      </c>
      <c r="B871" s="3" t="s">
        <v>690</v>
      </c>
      <c r="C871" s="3" t="s">
        <v>3279</v>
      </c>
      <c r="D871" s="3"/>
      <c r="E871" s="48" t="str">
        <f>VLOOKUP(A871,Events!A:G,4,FALSE)</f>
        <v>EMC Insurance</v>
      </c>
      <c r="F871" s="49">
        <f>VLOOKUP(B871,Members!A:E,5,FALSE)</f>
        <v>190</v>
      </c>
      <c r="G871" s="50">
        <f>VLOOKUP(B871,Members!A:F,4,FALSE)</f>
        <v>43103</v>
      </c>
    </row>
    <row r="872" spans="1:7" ht="12.75">
      <c r="A872" s="3">
        <v>264315985</v>
      </c>
      <c r="B872" s="3" t="s">
        <v>775</v>
      </c>
      <c r="C872" s="3" t="s">
        <v>3279</v>
      </c>
      <c r="D872" s="3"/>
      <c r="E872" s="48" t="str">
        <f>VLOOKUP(A872,Events!A:G,4,FALSE)</f>
        <v>EMC Insurance</v>
      </c>
      <c r="F872" s="49">
        <f>VLOOKUP(B872,Members!A:E,5,FALSE)</f>
        <v>228</v>
      </c>
      <c r="G872" s="50">
        <f>VLOOKUP(B872,Members!A:F,4,FALSE)</f>
        <v>43123</v>
      </c>
    </row>
    <row r="873" spans="1:7" ht="12.75">
      <c r="A873" s="3">
        <v>264315985</v>
      </c>
      <c r="B873" s="3" t="s">
        <v>2153</v>
      </c>
      <c r="C873" s="3" t="s">
        <v>3279</v>
      </c>
      <c r="D873" s="3"/>
      <c r="E873" s="48" t="str">
        <f>VLOOKUP(A873,Events!A:G,4,FALSE)</f>
        <v>EMC Insurance</v>
      </c>
      <c r="F873" s="49">
        <f>VLOOKUP(B873,Members!A:E,5,FALSE)</f>
        <v>961</v>
      </c>
      <c r="G873" s="50">
        <f>VLOOKUP(B873,Members!A:F,4,FALSE)</f>
        <v>43704</v>
      </c>
    </row>
    <row r="874" spans="1:7" ht="12.75">
      <c r="A874" s="3">
        <v>264315985</v>
      </c>
      <c r="B874" s="3" t="s">
        <v>692</v>
      </c>
      <c r="C874" s="3" t="s">
        <v>19</v>
      </c>
      <c r="D874" s="3"/>
      <c r="E874" s="48" t="str">
        <f>VLOOKUP(A874,Events!A:G,4,FALSE)</f>
        <v>EMC Insurance</v>
      </c>
      <c r="F874" s="49">
        <f>VLOOKUP(B874,Members!A:E,5,FALSE)</f>
        <v>191</v>
      </c>
      <c r="G874" s="50">
        <f>VLOOKUP(B874,Members!A:F,4,FALSE)</f>
        <v>43103</v>
      </c>
    </row>
    <row r="875" spans="1:7" ht="12.75">
      <c r="A875" s="3">
        <v>264315985</v>
      </c>
      <c r="B875" s="3" t="s">
        <v>3280</v>
      </c>
      <c r="C875" s="3" t="s">
        <v>3279</v>
      </c>
      <c r="D875" s="3"/>
      <c r="E875" s="48" t="str">
        <f>VLOOKUP(A875,Events!A:G,4,FALSE)</f>
        <v>EMC Insurance</v>
      </c>
      <c r="F875" s="49" t="e">
        <f>VLOOKUP(B875,Members!A:E,5,FALSE)</f>
        <v>#N/A</v>
      </c>
      <c r="G875" s="50" t="e">
        <f>VLOOKUP(B875,Members!A:F,4,FALSE)</f>
        <v>#N/A</v>
      </c>
    </row>
    <row r="876" spans="1:7" ht="12.75">
      <c r="A876" s="3">
        <v>264315985</v>
      </c>
      <c r="B876" s="3" t="s">
        <v>907</v>
      </c>
      <c r="C876" s="3" t="s">
        <v>19</v>
      </c>
      <c r="D876" s="3"/>
      <c r="E876" s="48" t="str">
        <f>VLOOKUP(A876,Events!A:G,4,FALSE)</f>
        <v>EMC Insurance</v>
      </c>
      <c r="F876" s="49">
        <f>VLOOKUP(B876,Members!A:E,5,FALSE)</f>
        <v>290</v>
      </c>
      <c r="G876" s="50">
        <f>VLOOKUP(B876,Members!A:F,4,FALSE)</f>
        <v>43168</v>
      </c>
    </row>
    <row r="877" spans="1:7" ht="12.75">
      <c r="A877" s="3">
        <v>264315985</v>
      </c>
      <c r="B877" s="3" t="s">
        <v>1397</v>
      </c>
      <c r="C877" s="3" t="s">
        <v>3279</v>
      </c>
      <c r="D877" s="3"/>
      <c r="E877" s="48" t="str">
        <f>VLOOKUP(A877,Events!A:G,4,FALSE)</f>
        <v>EMC Insurance</v>
      </c>
      <c r="F877" s="49">
        <f>VLOOKUP(B877,Members!A:E,5,FALSE)</f>
        <v>540</v>
      </c>
      <c r="G877" s="50">
        <f>VLOOKUP(B877,Members!A:F,4,FALSE)</f>
        <v>43349</v>
      </c>
    </row>
    <row r="878" spans="1:7" ht="12.75">
      <c r="A878" s="3">
        <v>264315985</v>
      </c>
      <c r="B878" s="3" t="s">
        <v>663</v>
      </c>
      <c r="C878" s="3" t="s">
        <v>3281</v>
      </c>
      <c r="D878" s="3"/>
      <c r="E878" s="48" t="str">
        <f>VLOOKUP(A878,Events!A:G,4,FALSE)</f>
        <v>EMC Insurance</v>
      </c>
      <c r="F878" s="49">
        <f>VLOOKUP(B878,Members!A:E,5,FALSE)</f>
        <v>177</v>
      </c>
      <c r="G878" s="50">
        <f>VLOOKUP(B878,Members!A:F,4,FALSE)</f>
        <v>43094</v>
      </c>
    </row>
    <row r="879" spans="1:7" ht="12.75">
      <c r="A879" s="3">
        <v>264315985</v>
      </c>
      <c r="B879" s="3" t="s">
        <v>572</v>
      </c>
      <c r="C879" s="3" t="s">
        <v>3281</v>
      </c>
      <c r="D879" s="3"/>
      <c r="E879" s="48" t="str">
        <f>VLOOKUP(A879,Events!A:G,4,FALSE)</f>
        <v>EMC Insurance</v>
      </c>
      <c r="F879" s="49">
        <f>VLOOKUP(B879,Members!A:E,5,FALSE)</f>
        <v>137</v>
      </c>
      <c r="G879" s="50">
        <f>VLOOKUP(B879,Members!A:F,4,FALSE)</f>
        <v>43064</v>
      </c>
    </row>
    <row r="880" spans="1:7" ht="12.75">
      <c r="A880" s="3">
        <v>264315985</v>
      </c>
      <c r="B880" s="3" t="s">
        <v>2154</v>
      </c>
      <c r="C880" s="3" t="s">
        <v>3279</v>
      </c>
      <c r="D880" s="3"/>
      <c r="E880" s="48" t="str">
        <f>VLOOKUP(A880,Events!A:G,4,FALSE)</f>
        <v>EMC Insurance</v>
      </c>
      <c r="F880" s="49">
        <f>VLOOKUP(B880,Members!A:E,5,FALSE)</f>
        <v>962</v>
      </c>
      <c r="G880" s="50">
        <f>VLOOKUP(B880,Members!A:F,4,FALSE)</f>
        <v>43704</v>
      </c>
    </row>
    <row r="881" spans="1:7" ht="12.75">
      <c r="A881" s="3">
        <v>264315985</v>
      </c>
      <c r="B881" s="3" t="s">
        <v>799</v>
      </c>
      <c r="C881" s="3" t="s">
        <v>3279</v>
      </c>
      <c r="D881" s="3"/>
      <c r="E881" s="48" t="str">
        <f>VLOOKUP(A881,Events!A:G,4,FALSE)</f>
        <v>EMC Insurance</v>
      </c>
      <c r="F881" s="49">
        <f>VLOOKUP(B881,Members!A:E,5,FALSE)</f>
        <v>241</v>
      </c>
      <c r="G881" s="50">
        <f>VLOOKUP(B881,Members!A:F,4,FALSE)</f>
        <v>43133</v>
      </c>
    </row>
    <row r="882" spans="1:7" ht="12.75">
      <c r="A882" s="3">
        <v>264315985</v>
      </c>
      <c r="B882" s="3" t="s">
        <v>457</v>
      </c>
      <c r="C882" s="3" t="s">
        <v>3279</v>
      </c>
      <c r="D882" s="3"/>
      <c r="E882" s="48" t="str">
        <f>VLOOKUP(A882,Events!A:G,4,FALSE)</f>
        <v>EMC Insurance</v>
      </c>
      <c r="F882" s="49">
        <f>VLOOKUP(B882,Members!A:E,5,FALSE)</f>
        <v>87</v>
      </c>
      <c r="G882" s="50">
        <f>VLOOKUP(B882,Members!A:F,4,FALSE)</f>
        <v>43034</v>
      </c>
    </row>
    <row r="883" spans="1:7" ht="12.75">
      <c r="A883" s="3">
        <v>264315985</v>
      </c>
      <c r="B883" s="3" t="s">
        <v>562</v>
      </c>
      <c r="C883" s="3" t="s">
        <v>19</v>
      </c>
      <c r="D883" s="3"/>
      <c r="E883" s="48" t="str">
        <f>VLOOKUP(A883,Events!A:G,4,FALSE)</f>
        <v>EMC Insurance</v>
      </c>
      <c r="F883" s="49">
        <f>VLOOKUP(B883,Members!A:E,5,FALSE)</f>
        <v>133</v>
      </c>
      <c r="G883" s="50">
        <f>VLOOKUP(B883,Members!A:F,4,FALSE)</f>
        <v>43059</v>
      </c>
    </row>
    <row r="884" spans="1:7" ht="12.75">
      <c r="A884" s="3">
        <v>264315985</v>
      </c>
      <c r="B884" s="3" t="s">
        <v>1230</v>
      </c>
      <c r="C884" s="3" t="s">
        <v>3279</v>
      </c>
      <c r="D884" s="3"/>
      <c r="E884" s="48" t="str">
        <f>VLOOKUP(A884,Events!A:G,4,FALSE)</f>
        <v>EMC Insurance</v>
      </c>
      <c r="F884" s="49">
        <f>VLOOKUP(B884,Members!A:E,5,FALSE)</f>
        <v>452</v>
      </c>
      <c r="G884" s="50">
        <f>VLOOKUP(B884,Members!A:F,4,FALSE)</f>
        <v>43288</v>
      </c>
    </row>
    <row r="885" spans="1:7" ht="12.75">
      <c r="A885" s="3">
        <v>264315985</v>
      </c>
      <c r="B885" s="3" t="s">
        <v>919</v>
      </c>
      <c r="C885" s="3" t="s">
        <v>19</v>
      </c>
      <c r="D885" s="3"/>
      <c r="E885" s="48" t="str">
        <f>VLOOKUP(A885,Events!A:G,4,FALSE)</f>
        <v>EMC Insurance</v>
      </c>
      <c r="F885" s="49">
        <f>VLOOKUP(B885,Members!A:E,5,FALSE)</f>
        <v>295</v>
      </c>
      <c r="G885" s="50">
        <f>VLOOKUP(B885,Members!A:F,4,FALSE)</f>
        <v>43172</v>
      </c>
    </row>
    <row r="886" spans="1:7" ht="12.75">
      <c r="A886" s="3">
        <v>264315985</v>
      </c>
      <c r="B886" s="3" t="s">
        <v>683</v>
      </c>
      <c r="C886" s="3" t="s">
        <v>3279</v>
      </c>
      <c r="D886" s="3"/>
      <c r="E886" s="48" t="str">
        <f>VLOOKUP(A886,Events!A:G,4,FALSE)</f>
        <v>EMC Insurance</v>
      </c>
      <c r="F886" s="49">
        <f>VLOOKUP(B886,Members!A:E,5,FALSE)</f>
        <v>186</v>
      </c>
      <c r="G886" s="50">
        <f>VLOOKUP(B886,Members!A:F,4,FALSE)</f>
        <v>43102</v>
      </c>
    </row>
    <row r="887" spans="1:7" ht="12.75">
      <c r="A887" s="3">
        <v>264315985</v>
      </c>
      <c r="B887" s="3" t="s">
        <v>1692</v>
      </c>
      <c r="C887" s="3" t="s">
        <v>19</v>
      </c>
      <c r="D887" s="3"/>
      <c r="E887" s="48" t="str">
        <f>VLOOKUP(A887,Events!A:G,4,FALSE)</f>
        <v>EMC Insurance</v>
      </c>
      <c r="F887" s="49">
        <f>VLOOKUP(B887,Members!A:E,5,FALSE)</f>
        <v>698</v>
      </c>
      <c r="G887" s="50">
        <f>VLOOKUP(B887,Members!A:F,4,FALSE)</f>
        <v>43480</v>
      </c>
    </row>
    <row r="888" spans="1:7" ht="12.75">
      <c r="A888" s="3">
        <v>264315985</v>
      </c>
      <c r="B888" s="3" t="s">
        <v>694</v>
      </c>
      <c r="C888" s="3" t="s">
        <v>19</v>
      </c>
      <c r="D888" s="3"/>
      <c r="E888" s="48" t="str">
        <f>VLOOKUP(A888,Events!A:G,4,FALSE)</f>
        <v>EMC Insurance</v>
      </c>
      <c r="F888" s="49">
        <f>VLOOKUP(B888,Members!A:E,5,FALSE)</f>
        <v>192</v>
      </c>
      <c r="G888" s="50">
        <f>VLOOKUP(B888,Members!A:F,4,FALSE)</f>
        <v>43103</v>
      </c>
    </row>
    <row r="889" spans="1:7" ht="12.75">
      <c r="A889" s="3">
        <v>264315985</v>
      </c>
      <c r="B889" s="3" t="s">
        <v>1649</v>
      </c>
      <c r="C889" s="3" t="s">
        <v>19</v>
      </c>
      <c r="D889" s="3"/>
      <c r="E889" s="48" t="str">
        <f>VLOOKUP(A889,Events!A:G,4,FALSE)</f>
        <v>EMC Insurance</v>
      </c>
      <c r="F889" s="49">
        <f>VLOOKUP(B889,Members!A:E,5,FALSE)</f>
        <v>675</v>
      </c>
      <c r="G889" s="50">
        <f>VLOOKUP(B889,Members!A:F,4,FALSE)</f>
        <v>43462</v>
      </c>
    </row>
    <row r="890" spans="1:7" ht="12.75">
      <c r="A890" s="3">
        <v>264315985</v>
      </c>
      <c r="B890" s="3" t="s">
        <v>795</v>
      </c>
      <c r="C890" s="3" t="s">
        <v>3279</v>
      </c>
      <c r="D890" s="3"/>
      <c r="E890" s="48" t="str">
        <f>VLOOKUP(A890,Events!A:G,4,FALSE)</f>
        <v>EMC Insurance</v>
      </c>
      <c r="F890" s="49">
        <f>VLOOKUP(B890,Members!A:E,5,FALSE)</f>
        <v>238</v>
      </c>
      <c r="G890" s="50">
        <f>VLOOKUP(B890,Members!A:F,4,FALSE)</f>
        <v>43129</v>
      </c>
    </row>
    <row r="891" spans="1:7" ht="12.75">
      <c r="A891" s="3">
        <v>264315985</v>
      </c>
      <c r="B891" s="3" t="s">
        <v>1492</v>
      </c>
      <c r="C891" s="3" t="s">
        <v>3279</v>
      </c>
      <c r="D891" s="3"/>
      <c r="E891" s="48" t="str">
        <f>VLOOKUP(A891,Events!A:G,4,FALSE)</f>
        <v>EMC Insurance</v>
      </c>
      <c r="F891" s="49">
        <f>VLOOKUP(B891,Members!A:E,5,FALSE)</f>
        <v>597</v>
      </c>
      <c r="G891" s="50">
        <f>VLOOKUP(B891,Members!A:F,4,FALSE)</f>
        <v>43378</v>
      </c>
    </row>
    <row r="892" spans="1:7" ht="12.75">
      <c r="A892" s="3">
        <v>264315985</v>
      </c>
      <c r="B892" s="3" t="s">
        <v>2038</v>
      </c>
      <c r="C892" s="3" t="s">
        <v>19</v>
      </c>
      <c r="D892" s="3"/>
      <c r="E892" s="48" t="str">
        <f>VLOOKUP(A892,Events!A:G,4,FALSE)</f>
        <v>EMC Insurance</v>
      </c>
      <c r="F892" s="49">
        <f>VLOOKUP(B892,Members!A:E,5,FALSE)</f>
        <v>891</v>
      </c>
      <c r="G892" s="50">
        <f>VLOOKUP(B892,Members!A:F,4,FALSE)</f>
        <v>43643</v>
      </c>
    </row>
    <row r="893" spans="1:7" ht="12.75">
      <c r="A893" s="3">
        <v>264315985</v>
      </c>
      <c r="B893" s="13" t="s">
        <v>1855</v>
      </c>
      <c r="C893" s="3" t="s">
        <v>3279</v>
      </c>
      <c r="D893" s="3"/>
      <c r="E893" s="48" t="str">
        <f>VLOOKUP(A893,Events!A:G,4,FALSE)</f>
        <v>EMC Insurance</v>
      </c>
      <c r="F893" s="49">
        <f>VLOOKUP(B893,Members!A:E,5,FALSE)</f>
        <v>783</v>
      </c>
      <c r="G893" s="50">
        <f>VLOOKUP(B893,Members!A:F,4,FALSE)</f>
        <v>43563</v>
      </c>
    </row>
    <row r="894" spans="1:7" ht="12.75">
      <c r="A894" s="3">
        <v>264315985</v>
      </c>
      <c r="B894" s="3" t="s">
        <v>1160</v>
      </c>
      <c r="C894" s="3" t="s">
        <v>3281</v>
      </c>
      <c r="D894" s="3"/>
      <c r="E894" s="48" t="str">
        <f>VLOOKUP(A894,Events!A:G,4,FALSE)</f>
        <v>EMC Insurance</v>
      </c>
      <c r="F894" s="49">
        <f>VLOOKUP(B894,Members!A:E,5,FALSE)</f>
        <v>415</v>
      </c>
      <c r="G894" s="50">
        <f>VLOOKUP(B894,Members!A:F,4,FALSE)</f>
        <v>43254</v>
      </c>
    </row>
    <row r="895" spans="1:7" ht="12.75">
      <c r="A895" s="3">
        <v>264315985</v>
      </c>
      <c r="B895" s="3" t="s">
        <v>498</v>
      </c>
      <c r="C895" s="3" t="s">
        <v>3279</v>
      </c>
      <c r="D895" s="3"/>
      <c r="E895" s="48" t="str">
        <f>VLOOKUP(A895,Events!A:G,4,FALSE)</f>
        <v>EMC Insurance</v>
      </c>
      <c r="F895" s="49">
        <f>VLOOKUP(B895,Members!A:E,5,FALSE)</f>
        <v>105</v>
      </c>
      <c r="G895" s="50">
        <f>VLOOKUP(B895,Members!A:F,4,FALSE)</f>
        <v>43039</v>
      </c>
    </row>
    <row r="896" spans="1:7" ht="12.75">
      <c r="A896" s="3">
        <v>264315985</v>
      </c>
      <c r="B896" s="3" t="s">
        <v>1871</v>
      </c>
      <c r="C896" s="3" t="s">
        <v>19</v>
      </c>
      <c r="D896" s="3"/>
      <c r="E896" s="48" t="str">
        <f>VLOOKUP(A896,Events!A:G,4,FALSE)</f>
        <v>EMC Insurance</v>
      </c>
      <c r="F896" s="49">
        <f>VLOOKUP(B896,Members!A:E,5,FALSE)</f>
        <v>791</v>
      </c>
      <c r="G896" s="50">
        <f>VLOOKUP(B896,Members!A:F,4,FALSE)</f>
        <v>43564</v>
      </c>
    </row>
    <row r="897" spans="1:7" ht="12.75">
      <c r="A897" s="3">
        <v>264315985</v>
      </c>
      <c r="B897" s="3" t="s">
        <v>76</v>
      </c>
      <c r="C897" s="3" t="s">
        <v>19</v>
      </c>
      <c r="D897" s="3"/>
      <c r="E897" s="48" t="str">
        <f>VLOOKUP(A897,Events!A:G,4,FALSE)</f>
        <v>EMC Insurance</v>
      </c>
      <c r="F897" s="49" t="str">
        <f>VLOOKUP(B897,Members!A:E,5,FALSE)</f>
        <v>015</v>
      </c>
      <c r="G897" s="50">
        <f>VLOOKUP(B897,Members!A:F,4,FALSE)</f>
        <v>2</v>
      </c>
    </row>
    <row r="898" spans="1:7" ht="12.75">
      <c r="A898" s="3">
        <v>264315985</v>
      </c>
      <c r="B898" s="3" t="s">
        <v>541</v>
      </c>
      <c r="C898" s="3" t="s">
        <v>3279</v>
      </c>
      <c r="D898" s="3"/>
      <c r="E898" s="48" t="str">
        <f>VLOOKUP(A898,Events!A:G,4,FALSE)</f>
        <v>EMC Insurance</v>
      </c>
      <c r="F898" s="49">
        <f>VLOOKUP(B898,Members!A:E,5,FALSE)</f>
        <v>122</v>
      </c>
      <c r="G898" s="50">
        <f>VLOOKUP(B898,Members!A:F,4,FALSE)</f>
        <v>43053</v>
      </c>
    </row>
    <row r="899" spans="1:7" ht="12.75">
      <c r="A899" s="3">
        <v>264315985</v>
      </c>
      <c r="B899" s="3" t="s">
        <v>1800</v>
      </c>
      <c r="C899" s="3" t="s">
        <v>19</v>
      </c>
      <c r="D899" s="3"/>
      <c r="E899" s="48" t="str">
        <f>VLOOKUP(A899,Events!A:G,4,FALSE)</f>
        <v>EMC Insurance</v>
      </c>
      <c r="F899" s="49">
        <f>VLOOKUP(B899,Members!A:E,5,FALSE)</f>
        <v>757</v>
      </c>
      <c r="G899" s="50">
        <f>VLOOKUP(B899,Members!A:F,4,FALSE)</f>
        <v>43538</v>
      </c>
    </row>
    <row r="900" spans="1:7" ht="12.75">
      <c r="A900" s="3">
        <v>264315985</v>
      </c>
      <c r="B900" s="3" t="s">
        <v>336</v>
      </c>
      <c r="C900" s="3" t="s">
        <v>19</v>
      </c>
      <c r="D900" s="3"/>
      <c r="E900" s="48" t="str">
        <f>VLOOKUP(A900,Events!A:G,4,FALSE)</f>
        <v>EMC Insurance</v>
      </c>
      <c r="F900" s="49">
        <f>VLOOKUP(B900,Members!A:E,5,FALSE)</f>
        <v>35</v>
      </c>
      <c r="G900" s="50">
        <f>VLOOKUP(B900,Members!A:F,4,FALSE)</f>
        <v>43011</v>
      </c>
    </row>
    <row r="901" spans="1:7" ht="12.75">
      <c r="A901" s="3">
        <v>264315985</v>
      </c>
      <c r="B901" s="3" t="s">
        <v>530</v>
      </c>
      <c r="C901" s="3" t="s">
        <v>19</v>
      </c>
      <c r="D901" s="3"/>
      <c r="E901" s="48" t="str">
        <f>VLOOKUP(A901,Events!A:G,4,FALSE)</f>
        <v>EMC Insurance</v>
      </c>
      <c r="F901" s="49">
        <f>VLOOKUP(B901,Members!A:E,5,FALSE)</f>
        <v>117</v>
      </c>
      <c r="G901" s="50">
        <f>VLOOKUP(B901,Members!A:F,4,FALSE)</f>
        <v>43048</v>
      </c>
    </row>
    <row r="902" spans="1:7" ht="12.75">
      <c r="A902" s="3">
        <v>264315985</v>
      </c>
      <c r="B902" s="3" t="s">
        <v>426</v>
      </c>
      <c r="C902" s="3" t="s">
        <v>19</v>
      </c>
      <c r="D902" s="3"/>
      <c r="E902" s="48" t="str">
        <f>VLOOKUP(A902,Events!A:G,4,FALSE)</f>
        <v>EMC Insurance</v>
      </c>
      <c r="F902" s="49">
        <f>VLOOKUP(B902,Members!A:E,5,FALSE)</f>
        <v>73</v>
      </c>
      <c r="G902" s="50">
        <f>VLOOKUP(B902,Members!A:F,4,FALSE)</f>
        <v>43021</v>
      </c>
    </row>
    <row r="903" spans="1:7" ht="12.75">
      <c r="A903" s="3">
        <v>264315985</v>
      </c>
      <c r="B903" s="3" t="s">
        <v>1507</v>
      </c>
      <c r="C903" s="3" t="s">
        <v>19</v>
      </c>
      <c r="D903" s="3"/>
      <c r="E903" s="48" t="str">
        <f>VLOOKUP(A903,Events!A:G,4,FALSE)</f>
        <v>EMC Insurance</v>
      </c>
      <c r="F903" s="49">
        <f>VLOOKUP(B903,Members!A:E,5,FALSE)</f>
        <v>604</v>
      </c>
      <c r="G903" s="50">
        <f>VLOOKUP(B903,Members!A:F,4,FALSE)</f>
        <v>43383</v>
      </c>
    </row>
    <row r="904" spans="1:7" ht="12.75">
      <c r="A904" s="3">
        <v>264315985</v>
      </c>
      <c r="B904" s="3" t="s">
        <v>912</v>
      </c>
      <c r="C904" s="3" t="s">
        <v>3279</v>
      </c>
      <c r="D904" s="3"/>
      <c r="E904" s="48" t="str">
        <f>VLOOKUP(A904,Events!A:G,4,FALSE)</f>
        <v>EMC Insurance</v>
      </c>
      <c r="F904" s="49">
        <f>VLOOKUP(B904,Members!A:E,5,FALSE)</f>
        <v>292</v>
      </c>
      <c r="G904" s="50">
        <f>VLOOKUP(B904,Members!A:F,4,FALSE)</f>
        <v>43168</v>
      </c>
    </row>
    <row r="905" spans="1:7" ht="12.75">
      <c r="A905" s="3">
        <v>264315985</v>
      </c>
      <c r="B905" s="3" t="s">
        <v>2011</v>
      </c>
      <c r="C905" s="3" t="s">
        <v>3279</v>
      </c>
      <c r="D905" s="3"/>
      <c r="E905" s="48" t="str">
        <f>VLOOKUP(A905,Events!A:G,4,FALSE)</f>
        <v>EMC Insurance</v>
      </c>
      <c r="F905" s="49">
        <f>VLOOKUP(B905,Members!A:E,5,FALSE)</f>
        <v>874</v>
      </c>
      <c r="G905" s="50">
        <f>VLOOKUP(B905,Members!A:F,4,FALSE)</f>
        <v>43627</v>
      </c>
    </row>
    <row r="906" spans="1:7" ht="12.75">
      <c r="A906" s="3">
        <v>264315985</v>
      </c>
      <c r="B906" s="3" t="s">
        <v>785</v>
      </c>
      <c r="C906" s="3" t="s">
        <v>3279</v>
      </c>
      <c r="D906" s="3"/>
      <c r="E906" s="48" t="str">
        <f>VLOOKUP(A906,Events!A:G,4,FALSE)</f>
        <v>EMC Insurance</v>
      </c>
      <c r="F906" s="49">
        <f>VLOOKUP(B906,Members!A:E,5,FALSE)</f>
        <v>233</v>
      </c>
      <c r="G906" s="50">
        <f>VLOOKUP(B906,Members!A:F,4,FALSE)</f>
        <v>43124</v>
      </c>
    </row>
    <row r="907" spans="1:7" ht="12.75">
      <c r="A907" s="3">
        <v>264315985</v>
      </c>
      <c r="B907" s="3" t="s">
        <v>1613</v>
      </c>
      <c r="C907" s="3" t="s">
        <v>19</v>
      </c>
      <c r="D907" s="3"/>
      <c r="E907" s="48" t="str">
        <f>VLOOKUP(A907,Events!A:G,4,FALSE)</f>
        <v>EMC Insurance</v>
      </c>
      <c r="F907" s="49">
        <f>VLOOKUP(B907,Members!A:E,5,FALSE)</f>
        <v>657</v>
      </c>
      <c r="G907" s="50">
        <f>VLOOKUP(B907,Members!A:F,4,FALSE)</f>
        <v>43434</v>
      </c>
    </row>
    <row r="908" spans="1:7" ht="12.75">
      <c r="A908" s="3">
        <v>264315985</v>
      </c>
      <c r="B908" s="3" t="s">
        <v>1251</v>
      </c>
      <c r="C908" s="3" t="s">
        <v>3279</v>
      </c>
      <c r="D908" s="3"/>
      <c r="E908" s="48" t="str">
        <f>VLOOKUP(A908,Events!A:G,4,FALSE)</f>
        <v>EMC Insurance</v>
      </c>
      <c r="F908" s="49">
        <f>VLOOKUP(B908,Members!A:E,5,FALSE)</f>
        <v>461</v>
      </c>
      <c r="G908" s="50">
        <f>VLOOKUP(B908,Members!A:F,4,FALSE)</f>
        <v>43293</v>
      </c>
    </row>
    <row r="909" spans="1:7" ht="12.75">
      <c r="A909" s="3">
        <v>264315985</v>
      </c>
      <c r="B909" s="3" t="s">
        <v>1582</v>
      </c>
      <c r="C909" s="3" t="s">
        <v>19</v>
      </c>
      <c r="D909" s="3"/>
      <c r="E909" s="48" t="str">
        <f>VLOOKUP(A909,Events!A:G,4,FALSE)</f>
        <v>EMC Insurance</v>
      </c>
      <c r="F909" s="49">
        <f>VLOOKUP(B909,Members!A:E,5,FALSE)</f>
        <v>641</v>
      </c>
      <c r="G909" s="50">
        <f>VLOOKUP(B909,Members!A:F,4,FALSE)</f>
        <v>43420</v>
      </c>
    </row>
    <row r="910" spans="1:7" ht="12.75">
      <c r="A910" s="3">
        <v>264315985</v>
      </c>
      <c r="B910" s="3" t="s">
        <v>1802</v>
      </c>
      <c r="C910" s="3" t="s">
        <v>19</v>
      </c>
      <c r="D910" s="3"/>
      <c r="E910" s="48" t="str">
        <f>VLOOKUP(A910,Events!A:G,4,FALSE)</f>
        <v>EMC Insurance</v>
      </c>
      <c r="F910" s="49">
        <f>VLOOKUP(B910,Members!A:E,5,FALSE)</f>
        <v>758</v>
      </c>
      <c r="G910" s="50">
        <f>VLOOKUP(B910,Members!A:F,4,FALSE)</f>
        <v>43538</v>
      </c>
    </row>
    <row r="911" spans="1:7" ht="12.75">
      <c r="A911" s="3">
        <v>264315985</v>
      </c>
      <c r="B911" s="3" t="s">
        <v>1330</v>
      </c>
      <c r="C911" s="3" t="s">
        <v>3279</v>
      </c>
      <c r="D911" s="3"/>
      <c r="E911" s="48" t="str">
        <f>VLOOKUP(A911,Events!A:G,4,FALSE)</f>
        <v>EMC Insurance</v>
      </c>
      <c r="F911" s="49">
        <f>VLOOKUP(B911,Members!A:E,5,FALSE)</f>
        <v>506</v>
      </c>
      <c r="G911" s="50">
        <f>VLOOKUP(B911,Members!A:F,4,FALSE)</f>
        <v>43319</v>
      </c>
    </row>
    <row r="912" spans="1:7" ht="12.75">
      <c r="A912" s="3">
        <v>264315985</v>
      </c>
      <c r="B912" s="3" t="s">
        <v>1672</v>
      </c>
      <c r="C912" s="3" t="s">
        <v>3281</v>
      </c>
      <c r="D912" s="3"/>
      <c r="E912" s="48" t="str">
        <f>VLOOKUP(A912,Events!A:G,4,FALSE)</f>
        <v>EMC Insurance</v>
      </c>
      <c r="F912" s="49">
        <f>VLOOKUP(B912,Members!A:E,5,FALSE)</f>
        <v>686</v>
      </c>
      <c r="G912" s="50">
        <f>VLOOKUP(B912,Members!A:F,4,FALSE)</f>
        <v>43473</v>
      </c>
    </row>
    <row r="913" spans="1:7" ht="12.75">
      <c r="A913" s="3">
        <v>264315985</v>
      </c>
      <c r="B913" s="3" t="s">
        <v>92</v>
      </c>
      <c r="C913" s="3" t="s">
        <v>19</v>
      </c>
      <c r="D913" s="3"/>
      <c r="E913" s="48" t="str">
        <f>VLOOKUP(A913,Events!A:G,4,FALSE)</f>
        <v>EMC Insurance</v>
      </c>
      <c r="F913" s="49" t="str">
        <f>VLOOKUP(B913,Members!A:E,5,FALSE)</f>
        <v>019</v>
      </c>
      <c r="G913" s="50">
        <f>VLOOKUP(B913,Members!A:F,4,FALSE)</f>
        <v>2</v>
      </c>
    </row>
    <row r="914" spans="1:7" ht="12.75">
      <c r="A914" s="3">
        <v>264315985</v>
      </c>
      <c r="B914" s="3" t="s">
        <v>1995</v>
      </c>
      <c r="C914" s="3" t="s">
        <v>19</v>
      </c>
      <c r="D914" s="3"/>
      <c r="E914" s="48" t="str">
        <f>VLOOKUP(A914,Events!A:G,4,FALSE)</f>
        <v>EMC Insurance</v>
      </c>
      <c r="F914" s="49">
        <f>VLOOKUP(B914,Members!A:E,5,FALSE)</f>
        <v>862</v>
      </c>
      <c r="G914" s="50">
        <f>VLOOKUP(B914,Members!A:F,4,FALSE)</f>
        <v>43620</v>
      </c>
    </row>
    <row r="915" spans="1:7" ht="12.75">
      <c r="A915" s="3">
        <v>264315985</v>
      </c>
      <c r="B915" s="3" t="s">
        <v>230</v>
      </c>
      <c r="C915" s="3" t="s">
        <v>19</v>
      </c>
      <c r="D915" s="3"/>
      <c r="E915" s="48" t="str">
        <f>VLOOKUP(A915,Events!A:G,4,FALSE)</f>
        <v>EMC Insurance</v>
      </c>
      <c r="F915" s="49">
        <f>VLOOKUP(B915,Members!A:E,5,FALSE)</f>
        <v>1</v>
      </c>
      <c r="G915" s="50">
        <f>VLOOKUP(B915,Members!A:F,4,FALSE)</f>
        <v>43003</v>
      </c>
    </row>
    <row r="916" spans="1:7" ht="12.75">
      <c r="A916" s="3">
        <v>264315985</v>
      </c>
      <c r="B916" s="3" t="s">
        <v>1585</v>
      </c>
      <c r="C916" s="3" t="s">
        <v>3279</v>
      </c>
      <c r="D916" s="3"/>
      <c r="E916" s="48" t="str">
        <f>VLOOKUP(A916,Events!A:G,4,FALSE)</f>
        <v>EMC Insurance</v>
      </c>
      <c r="F916" s="49">
        <f>VLOOKUP(B916,Members!A:E,5,FALSE)</f>
        <v>642</v>
      </c>
      <c r="G916" s="50">
        <f>VLOOKUP(B916,Members!A:F,4,FALSE)</f>
        <v>43420</v>
      </c>
    </row>
    <row r="917" spans="1:7" ht="12.75">
      <c r="A917" s="3">
        <v>264315985</v>
      </c>
      <c r="B917" s="3" t="s">
        <v>1403</v>
      </c>
      <c r="C917" s="3" t="s">
        <v>3279</v>
      </c>
      <c r="D917" s="3"/>
      <c r="E917" s="48" t="str">
        <f>VLOOKUP(A917,Events!A:G,4,FALSE)</f>
        <v>EMC Insurance</v>
      </c>
      <c r="F917" s="49">
        <f>VLOOKUP(B917,Members!A:E,5,FALSE)</f>
        <v>544</v>
      </c>
      <c r="G917" s="50">
        <f>VLOOKUP(B917,Members!A:F,4,FALSE)</f>
        <v>43350</v>
      </c>
    </row>
    <row r="918" spans="1:7" ht="12.75">
      <c r="A918" s="3">
        <v>264315985</v>
      </c>
      <c r="B918" s="3" t="s">
        <v>1401</v>
      </c>
      <c r="C918" s="3" t="s">
        <v>3279</v>
      </c>
      <c r="D918" s="3"/>
      <c r="E918" s="48" t="str">
        <f>VLOOKUP(A918,Events!A:G,4,FALSE)</f>
        <v>EMC Insurance</v>
      </c>
      <c r="F918" s="49">
        <f>VLOOKUP(B918,Members!A:E,5,FALSE)</f>
        <v>542</v>
      </c>
      <c r="G918" s="50">
        <f>VLOOKUP(B918,Members!A:F,4,FALSE)</f>
        <v>43349</v>
      </c>
    </row>
    <row r="919" spans="1:7" ht="12.75">
      <c r="A919" s="3">
        <v>264315985</v>
      </c>
      <c r="B919" s="3" t="s">
        <v>99</v>
      </c>
      <c r="C919" s="3" t="s">
        <v>19</v>
      </c>
      <c r="D919" s="3"/>
      <c r="E919" s="48" t="str">
        <f>VLOOKUP(A919,Events!A:G,4,FALSE)</f>
        <v>EMC Insurance</v>
      </c>
      <c r="F919" s="49" t="str">
        <f>VLOOKUP(B919,Members!A:E,5,FALSE)</f>
        <v>021</v>
      </c>
      <c r="G919" s="50">
        <f>VLOOKUP(B919,Members!A:F,4,FALSE)</f>
        <v>2</v>
      </c>
    </row>
    <row r="920" spans="1:7" ht="12.75">
      <c r="A920" s="3">
        <v>264315985</v>
      </c>
      <c r="B920" s="3" t="s">
        <v>2102</v>
      </c>
      <c r="C920" s="3" t="s">
        <v>3279</v>
      </c>
      <c r="D920" s="3"/>
      <c r="E920" s="48" t="str">
        <f>VLOOKUP(A920,Events!A:G,4,FALSE)</f>
        <v>EMC Insurance</v>
      </c>
      <c r="F920" s="49">
        <f>VLOOKUP(B920,Members!A:E,5,FALSE)</f>
        <v>933</v>
      </c>
      <c r="G920" s="50">
        <f>VLOOKUP(B920,Members!A:F,4,FALSE)</f>
        <v>43686</v>
      </c>
    </row>
    <row r="921" spans="1:7" ht="12.75">
      <c r="A921" s="3">
        <v>264315985</v>
      </c>
      <c r="B921" s="3" t="s">
        <v>326</v>
      </c>
      <c r="C921" s="3" t="s">
        <v>19</v>
      </c>
      <c r="D921" s="3"/>
      <c r="E921" s="48" t="str">
        <f>VLOOKUP(A921,Events!A:G,4,FALSE)</f>
        <v>EMC Insurance</v>
      </c>
      <c r="F921" s="49">
        <f>VLOOKUP(B921,Members!A:E,5,FALSE)</f>
        <v>31</v>
      </c>
      <c r="G921" s="50">
        <f>VLOOKUP(B921,Members!A:F,4,FALSE)</f>
        <v>43010</v>
      </c>
    </row>
    <row r="922" spans="1:7" ht="12.75">
      <c r="A922" s="3">
        <v>264315985</v>
      </c>
      <c r="B922" s="3" t="s">
        <v>1444</v>
      </c>
      <c r="C922" s="3" t="s">
        <v>19</v>
      </c>
      <c r="D922" s="3"/>
      <c r="E922" s="48" t="str">
        <f>VLOOKUP(A922,Events!A:G,4,FALSE)</f>
        <v>EMC Insurance</v>
      </c>
      <c r="F922" s="49">
        <f>VLOOKUP(B922,Members!A:E,5,FALSE)</f>
        <v>572</v>
      </c>
      <c r="G922" s="50">
        <f>VLOOKUP(B922,Members!A:F,4,FALSE)</f>
        <v>43361</v>
      </c>
    </row>
    <row r="923" spans="1:7" ht="12.75">
      <c r="A923" s="3">
        <v>264315985</v>
      </c>
      <c r="B923" s="3" t="s">
        <v>1598</v>
      </c>
      <c r="C923" s="3" t="s">
        <v>3279</v>
      </c>
      <c r="D923" s="3"/>
      <c r="E923" s="48" t="str">
        <f>VLOOKUP(A923,Events!A:G,4,FALSE)</f>
        <v>EMC Insurance</v>
      </c>
      <c r="F923" s="49">
        <f>VLOOKUP(B923,Members!A:E,5,FALSE)</f>
        <v>651</v>
      </c>
      <c r="G923" s="50">
        <f>VLOOKUP(B923,Members!A:F,4,FALSE)</f>
        <v>43430</v>
      </c>
    </row>
    <row r="924" spans="1:7" ht="12.75">
      <c r="A924" s="3">
        <v>264315985</v>
      </c>
      <c r="B924" s="3" t="s">
        <v>812</v>
      </c>
      <c r="C924" s="3" t="s">
        <v>3279</v>
      </c>
      <c r="D924" s="3"/>
      <c r="E924" s="48" t="str">
        <f>VLOOKUP(A924,Events!A:G,4,FALSE)</f>
        <v>EMC Insurance</v>
      </c>
      <c r="F924" s="49">
        <f>VLOOKUP(B924,Members!A:E,5,FALSE)</f>
        <v>247</v>
      </c>
      <c r="G924" s="50">
        <f>VLOOKUP(B924,Members!A:F,4,FALSE)</f>
        <v>43136</v>
      </c>
    </row>
    <row r="925" spans="1:7" ht="12.75">
      <c r="A925" s="3">
        <v>264315985</v>
      </c>
      <c r="B925" s="3" t="s">
        <v>645</v>
      </c>
      <c r="C925" s="3" t="s">
        <v>3279</v>
      </c>
      <c r="D925" s="3"/>
      <c r="E925" s="48" t="str">
        <f>VLOOKUP(A925,Events!A:G,4,FALSE)</f>
        <v>EMC Insurance</v>
      </c>
      <c r="F925" s="49">
        <f>VLOOKUP(B925,Members!A:E,5,FALSE)</f>
        <v>169</v>
      </c>
      <c r="G925" s="50">
        <f>VLOOKUP(B925,Members!A:F,4,FALSE)</f>
        <v>43085</v>
      </c>
    </row>
    <row r="926" spans="1:7" ht="12.75">
      <c r="A926" s="3">
        <v>264315985</v>
      </c>
      <c r="B926" s="3" t="s">
        <v>658</v>
      </c>
      <c r="C926" s="3" t="s">
        <v>19</v>
      </c>
      <c r="D926" s="3"/>
      <c r="E926" s="48" t="str">
        <f>VLOOKUP(A926,Events!A:G,4,FALSE)</f>
        <v>EMC Insurance</v>
      </c>
      <c r="F926" s="49">
        <f>VLOOKUP(B926,Members!A:E,5,FALSE)</f>
        <v>175</v>
      </c>
      <c r="G926" s="50">
        <f>VLOOKUP(B926,Members!A:F,4,FALSE)</f>
        <v>43091</v>
      </c>
    </row>
    <row r="927" spans="1:7" ht="12.75">
      <c r="A927" s="3">
        <v>264315985</v>
      </c>
      <c r="B927" s="3" t="s">
        <v>359</v>
      </c>
      <c r="C927" s="3" t="s">
        <v>3279</v>
      </c>
      <c r="D927" s="3"/>
      <c r="E927" s="48" t="str">
        <f>VLOOKUP(A927,Events!A:G,4,FALSE)</f>
        <v>EMC Insurance</v>
      </c>
      <c r="F927" s="49">
        <f>VLOOKUP(B927,Members!A:E,5,FALSE)</f>
        <v>45</v>
      </c>
      <c r="G927" s="50">
        <f>VLOOKUP(B927,Members!A:F,4,FALSE)</f>
        <v>43012</v>
      </c>
    </row>
    <row r="928" spans="1:7" ht="12.75">
      <c r="A928" s="3">
        <v>264315985</v>
      </c>
      <c r="B928" s="3" t="s">
        <v>1859</v>
      </c>
      <c r="C928" s="3" t="s">
        <v>19</v>
      </c>
      <c r="D928" s="3"/>
      <c r="E928" s="48" t="str">
        <f>VLOOKUP(A928,Events!A:G,4,FALSE)</f>
        <v>EMC Insurance</v>
      </c>
      <c r="F928" s="49">
        <f>VLOOKUP(B928,Members!A:E,5,FALSE)</f>
        <v>785</v>
      </c>
      <c r="G928" s="50">
        <f>VLOOKUP(B928,Members!A:F,4,FALSE)</f>
        <v>43563</v>
      </c>
    </row>
    <row r="929" spans="1:7" ht="12.75">
      <c r="A929" s="3">
        <v>264315985</v>
      </c>
      <c r="B929" s="3" t="s">
        <v>2157</v>
      </c>
      <c r="C929" s="3" t="s">
        <v>3279</v>
      </c>
      <c r="D929" s="3"/>
      <c r="E929" s="48" t="str">
        <f>VLOOKUP(A929,Events!A:G,4,FALSE)</f>
        <v>EMC Insurance</v>
      </c>
      <c r="F929" s="49">
        <f>VLOOKUP(B929,Members!A:E,5,FALSE)</f>
        <v>963</v>
      </c>
      <c r="G929" s="50">
        <f>VLOOKUP(B929,Members!A:F,4,FALSE)</f>
        <v>43704</v>
      </c>
    </row>
    <row r="930" spans="1:7" ht="12.75">
      <c r="A930" s="3">
        <v>264315985</v>
      </c>
      <c r="B930" s="3" t="s">
        <v>118</v>
      </c>
      <c r="C930" s="3" t="s">
        <v>19</v>
      </c>
      <c r="D930" s="3"/>
      <c r="E930" s="48" t="str">
        <f>VLOOKUP(A930,Events!A:G,4,FALSE)</f>
        <v>EMC Insurance</v>
      </c>
      <c r="F930" s="49" t="str">
        <f>VLOOKUP(B930,Members!A:E,5,FALSE)</f>
        <v>027</v>
      </c>
      <c r="G930" s="50">
        <f>VLOOKUP(B930,Members!A:F,4,FALSE)</f>
        <v>2</v>
      </c>
    </row>
    <row r="931" spans="1:7" ht="12.75">
      <c r="A931" s="3">
        <v>264315985</v>
      </c>
      <c r="B931" s="3" t="s">
        <v>2163</v>
      </c>
      <c r="C931" s="3" t="s">
        <v>19</v>
      </c>
      <c r="D931" s="3"/>
      <c r="E931" s="48" t="str">
        <f>VLOOKUP(A931,Events!A:G,4,FALSE)</f>
        <v>EMC Insurance</v>
      </c>
      <c r="F931" s="49">
        <f>VLOOKUP(B931,Members!A:E,5,FALSE)</f>
        <v>967</v>
      </c>
      <c r="G931" s="50">
        <f>VLOOKUP(B931,Members!A:F,4,FALSE)</f>
        <v>43712</v>
      </c>
    </row>
    <row r="932" spans="1:7" ht="12.75">
      <c r="A932" s="3">
        <v>264315985</v>
      </c>
      <c r="B932" s="3" t="s">
        <v>1271</v>
      </c>
      <c r="C932" s="3" t="s">
        <v>19</v>
      </c>
      <c r="D932" s="3"/>
      <c r="E932" s="48" t="str">
        <f>VLOOKUP(A932,Events!A:G,4,FALSE)</f>
        <v>EMC Insurance</v>
      </c>
      <c r="F932" s="49">
        <f>VLOOKUP(B932,Members!A:E,5,FALSE)</f>
        <v>471</v>
      </c>
      <c r="G932" s="50">
        <f>VLOOKUP(B932,Members!A:F,4,FALSE)</f>
        <v>43301</v>
      </c>
    </row>
    <row r="933" spans="1:7" ht="12.75">
      <c r="A933" s="3">
        <v>264315985</v>
      </c>
      <c r="B933" s="3" t="s">
        <v>2052</v>
      </c>
      <c r="C933" s="3" t="s">
        <v>3279</v>
      </c>
      <c r="D933" s="3"/>
      <c r="E933" s="48" t="str">
        <f>VLOOKUP(A933,Events!A:G,4,FALSE)</f>
        <v>EMC Insurance</v>
      </c>
      <c r="F933" s="49">
        <f>VLOOKUP(B933,Members!A:E,5,FALSE)</f>
        <v>900</v>
      </c>
      <c r="G933" s="50">
        <f>VLOOKUP(B933,Members!A:F,4,FALSE)</f>
        <v>43648</v>
      </c>
    </row>
    <row r="934" spans="1:7" ht="12.75">
      <c r="A934" s="3">
        <v>264315985</v>
      </c>
      <c r="B934" s="3" t="s">
        <v>1052</v>
      </c>
      <c r="C934" s="3" t="s">
        <v>3279</v>
      </c>
      <c r="D934" s="3"/>
      <c r="E934" s="48" t="str">
        <f>VLOOKUP(A934,Events!A:G,4,FALSE)</f>
        <v>EMC Insurance</v>
      </c>
      <c r="F934" s="49">
        <f>VLOOKUP(B934,Members!A:E,5,FALSE)</f>
        <v>360</v>
      </c>
      <c r="G934" s="50">
        <f>VLOOKUP(B934,Members!A:F,4,FALSE)</f>
        <v>43221</v>
      </c>
    </row>
    <row r="935" spans="1:7" ht="12.75">
      <c r="A935" s="3">
        <v>264315985</v>
      </c>
      <c r="B935" s="3" t="s">
        <v>137</v>
      </c>
      <c r="C935" s="3" t="s">
        <v>19</v>
      </c>
      <c r="D935" s="3"/>
      <c r="E935" s="48" t="str">
        <f>VLOOKUP(A935,Events!A:G,4,FALSE)</f>
        <v>EMC Insurance</v>
      </c>
      <c r="F935" s="49" t="str">
        <f>VLOOKUP(B935,Members!A:E,5,FALSE)</f>
        <v>033</v>
      </c>
      <c r="G935" s="50">
        <f>VLOOKUP(B935,Members!A:F,4,FALSE)</f>
        <v>2</v>
      </c>
    </row>
    <row r="936" spans="1:7" ht="12.75">
      <c r="A936" s="3">
        <v>264315985</v>
      </c>
      <c r="B936" s="3" t="s">
        <v>853</v>
      </c>
      <c r="C936" s="3" t="s">
        <v>19</v>
      </c>
      <c r="D936" s="3"/>
      <c r="E936" s="48" t="str">
        <f>VLOOKUP(A936,Events!A:G,4,FALSE)</f>
        <v>EMC Insurance</v>
      </c>
      <c r="F936" s="49">
        <f>VLOOKUP(B936,Members!A:E,5,FALSE)</f>
        <v>265</v>
      </c>
      <c r="G936" s="50">
        <f>VLOOKUP(B936,Members!A:F,4,FALSE)</f>
        <v>43143</v>
      </c>
    </row>
    <row r="937" spans="1:7" ht="12.75">
      <c r="A937" s="3">
        <v>264315985</v>
      </c>
      <c r="B937" s="3" t="s">
        <v>1925</v>
      </c>
      <c r="C937" s="3" t="s">
        <v>19</v>
      </c>
      <c r="D937" s="3"/>
      <c r="E937" s="48" t="str">
        <f>VLOOKUP(A937,Events!A:G,4,FALSE)</f>
        <v>EMC Insurance</v>
      </c>
      <c r="F937" s="49">
        <f>VLOOKUP(B937,Members!A:E,5,FALSE)</f>
        <v>820</v>
      </c>
      <c r="G937" s="50">
        <f>VLOOKUP(B937,Members!A:F,4,FALSE)</f>
        <v>43590</v>
      </c>
    </row>
    <row r="938" spans="1:7" ht="12.75">
      <c r="A938" s="3">
        <v>264315985</v>
      </c>
      <c r="B938" s="3" t="s">
        <v>1220</v>
      </c>
      <c r="C938" s="3" t="s">
        <v>19</v>
      </c>
      <c r="D938" s="3"/>
      <c r="E938" s="48" t="str">
        <f>VLOOKUP(A938,Events!A:G,4,FALSE)</f>
        <v>EMC Insurance</v>
      </c>
      <c r="F938" s="49">
        <f>VLOOKUP(B938,Members!A:E,5,FALSE)</f>
        <v>447</v>
      </c>
      <c r="G938" s="50">
        <f>VLOOKUP(B938,Members!A:F,4,FALSE)</f>
        <v>43286</v>
      </c>
    </row>
    <row r="939" spans="1:7" ht="12.75">
      <c r="A939" s="3">
        <v>264315985</v>
      </c>
      <c r="B939" s="3" t="s">
        <v>1040</v>
      </c>
      <c r="C939" s="3" t="s">
        <v>19</v>
      </c>
      <c r="D939" s="3"/>
      <c r="E939" s="48" t="str">
        <f>VLOOKUP(A939,Events!A:G,4,FALSE)</f>
        <v>EMC Insurance</v>
      </c>
      <c r="F939" s="49">
        <f>VLOOKUP(B939,Members!A:E,5,FALSE)</f>
        <v>352</v>
      </c>
      <c r="G939" s="50">
        <f>VLOOKUP(B939,Members!A:F,4,FALSE)</f>
        <v>43215</v>
      </c>
    </row>
    <row r="940" spans="1:7" ht="12.75">
      <c r="A940" s="3">
        <v>264315985</v>
      </c>
      <c r="B940" s="3" t="s">
        <v>141</v>
      </c>
      <c r="C940" s="3" t="s">
        <v>19</v>
      </c>
      <c r="D940" s="3"/>
      <c r="E940" s="48" t="str">
        <f>VLOOKUP(A940,Events!A:G,4,FALSE)</f>
        <v>EMC Insurance</v>
      </c>
      <c r="F940" s="49" t="str">
        <f>VLOOKUP(B940,Members!A:E,5,FALSE)</f>
        <v>035</v>
      </c>
      <c r="G940" s="50">
        <f>VLOOKUP(B940,Members!A:F,4,FALSE)</f>
        <v>2</v>
      </c>
    </row>
    <row r="941" spans="1:7" ht="12.75">
      <c r="A941" s="3">
        <v>264315985</v>
      </c>
      <c r="B941" s="3" t="s">
        <v>367</v>
      </c>
      <c r="C941" s="3" t="s">
        <v>19</v>
      </c>
      <c r="D941" s="3"/>
      <c r="E941" s="48" t="str">
        <f>VLOOKUP(A941,Events!A:G,4,FALSE)</f>
        <v>EMC Insurance</v>
      </c>
      <c r="F941" s="49">
        <f>VLOOKUP(B941,Members!A:E,5,FALSE)</f>
        <v>48</v>
      </c>
      <c r="G941" s="50">
        <f>VLOOKUP(B941,Members!A:F,4,FALSE)</f>
        <v>43012</v>
      </c>
    </row>
    <row r="942" spans="1:7" ht="12.75">
      <c r="A942" s="3">
        <v>264315985</v>
      </c>
      <c r="B942" s="3" t="s">
        <v>703</v>
      </c>
      <c r="C942" s="3" t="s">
        <v>3279</v>
      </c>
      <c r="D942" s="3"/>
      <c r="E942" s="48" t="str">
        <f>VLOOKUP(A942,Events!A:G,4,FALSE)</f>
        <v>EMC Insurance</v>
      </c>
      <c r="F942" s="49" t="e">
        <f>VLOOKUP(B942,Members!A:E,5,FALSE)</f>
        <v>#N/A</v>
      </c>
      <c r="G942" s="50" t="e">
        <f>VLOOKUP(B942,Members!A:F,4,FALSE)</f>
        <v>#N/A</v>
      </c>
    </row>
    <row r="943" spans="1:7" ht="12.75">
      <c r="A943" s="3">
        <v>264315985</v>
      </c>
      <c r="B943" s="3" t="s">
        <v>734</v>
      </c>
      <c r="C943" s="3" t="s">
        <v>3279</v>
      </c>
      <c r="D943" s="3"/>
      <c r="E943" s="48" t="str">
        <f>VLOOKUP(A943,Events!A:G,4,FALSE)</f>
        <v>EMC Insurance</v>
      </c>
      <c r="F943" s="49">
        <f>VLOOKUP(B943,Members!A:E,5,FALSE)</f>
        <v>210</v>
      </c>
      <c r="G943" s="50">
        <f>VLOOKUP(B943,Members!A:F,4,FALSE)</f>
        <v>43111</v>
      </c>
    </row>
    <row r="944" spans="1:7" ht="12.75">
      <c r="A944" s="3">
        <v>264315985</v>
      </c>
      <c r="B944" s="3" t="s">
        <v>1513</v>
      </c>
      <c r="C944" s="3" t="s">
        <v>19</v>
      </c>
      <c r="D944" s="3"/>
      <c r="E944" s="48" t="str">
        <f>VLOOKUP(A944,Events!A:G,4,FALSE)</f>
        <v>EMC Insurance</v>
      </c>
      <c r="F944" s="49">
        <f>VLOOKUP(B944,Members!A:E,5,FALSE)</f>
        <v>607</v>
      </c>
      <c r="G944" s="50">
        <f>VLOOKUP(B944,Members!A:F,4,FALSE)</f>
        <v>43388</v>
      </c>
    </row>
    <row r="945" spans="1:7" ht="12.75">
      <c r="A945" s="3">
        <v>264315985</v>
      </c>
      <c r="B945" s="3" t="s">
        <v>2167</v>
      </c>
      <c r="C945" s="3" t="s">
        <v>3279</v>
      </c>
      <c r="D945" s="3"/>
      <c r="E945" s="48" t="str">
        <f>VLOOKUP(A945,Events!A:G,4,FALSE)</f>
        <v>EMC Insurance</v>
      </c>
      <c r="F945" s="49">
        <f>VLOOKUP(B945,Members!A:E,5,FALSE)</f>
        <v>970</v>
      </c>
      <c r="G945" s="50">
        <f>VLOOKUP(B945,Members!A:F,4,FALSE)</f>
        <v>43717</v>
      </c>
    </row>
    <row r="946" spans="1:7" ht="12.75">
      <c r="A946" s="3">
        <v>264315985</v>
      </c>
      <c r="B946" s="3" t="s">
        <v>2115</v>
      </c>
      <c r="C946" s="3" t="s">
        <v>3279</v>
      </c>
      <c r="D946" s="3"/>
      <c r="E946" s="48" t="str">
        <f>VLOOKUP(A946,Events!A:G,4,FALSE)</f>
        <v>EMC Insurance</v>
      </c>
      <c r="F946" s="49">
        <f>VLOOKUP(B946,Members!A:E,5,FALSE)</f>
        <v>940</v>
      </c>
      <c r="G946" s="50">
        <f>VLOOKUP(B946,Members!A:F,4,FALSE)</f>
        <v>43691</v>
      </c>
    </row>
    <row r="947" spans="1:7" ht="12.75">
      <c r="A947" s="3">
        <v>264315985</v>
      </c>
      <c r="B947" s="3" t="s">
        <v>1993</v>
      </c>
      <c r="C947" s="3" t="s">
        <v>3279</v>
      </c>
      <c r="D947" s="3"/>
      <c r="E947" s="48" t="str">
        <f>VLOOKUP(A947,Events!A:G,4,FALSE)</f>
        <v>EMC Insurance</v>
      </c>
      <c r="F947" s="49">
        <f>VLOOKUP(B947,Members!A:E,5,FALSE)</f>
        <v>861</v>
      </c>
      <c r="G947" s="50">
        <f>VLOOKUP(B947,Members!A:F,4,FALSE)</f>
        <v>43619</v>
      </c>
    </row>
    <row r="948" spans="1:7" ht="12.75">
      <c r="A948" s="3">
        <v>264315985</v>
      </c>
      <c r="B948" s="3" t="s">
        <v>1526</v>
      </c>
      <c r="C948" s="3" t="s">
        <v>3281</v>
      </c>
      <c r="D948" s="3"/>
      <c r="E948" s="48" t="str">
        <f>VLOOKUP(A948,Events!A:G,4,FALSE)</f>
        <v>EMC Insurance</v>
      </c>
      <c r="F948" s="49">
        <f>VLOOKUP(B948,Members!A:E,5,FALSE)</f>
        <v>614</v>
      </c>
      <c r="G948" s="50">
        <f>VLOOKUP(B948,Members!A:F,4,FALSE)</f>
        <v>43391</v>
      </c>
    </row>
    <row r="949" spans="1:7" ht="12.75">
      <c r="A949" s="3">
        <v>264315985</v>
      </c>
      <c r="B949" s="3" t="s">
        <v>407</v>
      </c>
      <c r="C949" s="3" t="s">
        <v>3279</v>
      </c>
      <c r="D949" s="3"/>
      <c r="E949" s="48" t="str">
        <f>VLOOKUP(A949,Events!A:G,4,FALSE)</f>
        <v>EMC Insurance</v>
      </c>
      <c r="F949" s="49">
        <f>VLOOKUP(B949,Members!A:E,5,FALSE)</f>
        <v>66</v>
      </c>
      <c r="G949" s="50">
        <f>VLOOKUP(B949,Members!A:F,4,FALSE)</f>
        <v>43019</v>
      </c>
    </row>
    <row r="950" spans="1:7" ht="12.75">
      <c r="A950" s="3">
        <v>264315985</v>
      </c>
      <c r="B950" s="3" t="s">
        <v>1962</v>
      </c>
      <c r="C950" s="3" t="s">
        <v>3281</v>
      </c>
      <c r="D950" s="3"/>
      <c r="E950" s="48" t="str">
        <f>VLOOKUP(A950,Events!A:G,4,FALSE)</f>
        <v>EMC Insurance</v>
      </c>
      <c r="F950" s="49">
        <f>VLOOKUP(B950,Members!A:E,5,FALSE)</f>
        <v>844</v>
      </c>
      <c r="G950" s="50">
        <f>VLOOKUP(B950,Members!A:F,4,FALSE)</f>
        <v>43608</v>
      </c>
    </row>
    <row r="951" spans="1:7" ht="12.75">
      <c r="A951" s="3">
        <v>264315985</v>
      </c>
      <c r="B951" s="3" t="s">
        <v>1542</v>
      </c>
      <c r="C951" s="3" t="s">
        <v>3279</v>
      </c>
      <c r="D951" s="3"/>
      <c r="E951" s="48" t="str">
        <f>VLOOKUP(A951,Events!A:G,4,FALSE)</f>
        <v>EMC Insurance</v>
      </c>
      <c r="F951" s="51" t="s">
        <v>1543</v>
      </c>
      <c r="G951" s="50">
        <f>VLOOKUP(B951,Members!A:F,4,FALSE)</f>
        <v>43398</v>
      </c>
    </row>
    <row r="952" spans="1:7" ht="12.75">
      <c r="A952" s="3">
        <v>264315985</v>
      </c>
      <c r="B952" s="3" t="s">
        <v>332</v>
      </c>
      <c r="C952" s="3" t="s">
        <v>19</v>
      </c>
      <c r="D952" s="3"/>
      <c r="E952" s="48" t="str">
        <f>VLOOKUP(A952,Events!A:G,4,FALSE)</f>
        <v>EMC Insurance</v>
      </c>
      <c r="F952" s="49">
        <f>VLOOKUP(B952,Members!A:E,5,FALSE)</f>
        <v>33</v>
      </c>
      <c r="G952" s="50">
        <f>VLOOKUP(B952,Members!A:F,4,FALSE)</f>
        <v>43010</v>
      </c>
    </row>
    <row r="953" spans="1:7" ht="12.75">
      <c r="A953" s="3">
        <v>264315985</v>
      </c>
      <c r="B953" s="3" t="s">
        <v>471</v>
      </c>
      <c r="C953" s="3" t="s">
        <v>3279</v>
      </c>
      <c r="D953" s="3"/>
      <c r="E953" s="48" t="str">
        <f>VLOOKUP(A953,Events!A:G,4,FALSE)</f>
        <v>EMC Insurance</v>
      </c>
      <c r="F953" s="49">
        <f>VLOOKUP(B953,Members!A:E,5,FALSE)</f>
        <v>92</v>
      </c>
      <c r="G953" s="50">
        <f>VLOOKUP(B953,Members!A:F,4,FALSE)</f>
        <v>43034</v>
      </c>
    </row>
    <row r="954" spans="1:7" ht="12.75">
      <c r="A954" s="3">
        <v>264315985</v>
      </c>
      <c r="B954" s="3" t="s">
        <v>1864</v>
      </c>
      <c r="C954" s="3" t="s">
        <v>19</v>
      </c>
      <c r="D954" s="3"/>
      <c r="E954" s="48" t="str">
        <f>VLOOKUP(A954,Events!A:G,4,FALSE)</f>
        <v>EMC Insurance</v>
      </c>
      <c r="F954" s="49">
        <f>VLOOKUP(B954,Members!A:E,5,FALSE)</f>
        <v>788</v>
      </c>
      <c r="G954" s="50">
        <f>VLOOKUP(B954,Members!A:F,4,FALSE)</f>
        <v>43563</v>
      </c>
    </row>
    <row r="955" spans="1:7" ht="12.75">
      <c r="A955" s="3">
        <v>264315985</v>
      </c>
      <c r="B955" s="3" t="s">
        <v>551</v>
      </c>
      <c r="C955" s="3" t="s">
        <v>3279</v>
      </c>
      <c r="D955" s="3"/>
      <c r="E955" s="48" t="str">
        <f>VLOOKUP(A955,Events!A:G,4,FALSE)</f>
        <v>EMC Insurance</v>
      </c>
      <c r="F955" s="49">
        <f>VLOOKUP(B955,Members!A:E,5,FALSE)</f>
        <v>127</v>
      </c>
      <c r="G955" s="50">
        <f>VLOOKUP(B955,Members!A:F,4,FALSE)</f>
        <v>43054</v>
      </c>
    </row>
    <row r="956" spans="1:7" ht="12.75">
      <c r="A956" s="3">
        <v>264315985</v>
      </c>
      <c r="B956" s="3" t="s">
        <v>1340</v>
      </c>
      <c r="C956" s="3" t="s">
        <v>3279</v>
      </c>
      <c r="D956" s="3"/>
      <c r="E956" s="48" t="str">
        <f>VLOOKUP(A956,Events!A:G,4,FALSE)</f>
        <v>EMC Insurance</v>
      </c>
      <c r="F956" s="49">
        <f>VLOOKUP(B956,Members!A:E,5,FALSE)</f>
        <v>510</v>
      </c>
      <c r="G956" s="50">
        <f>VLOOKUP(B956,Members!A:F,4,FALSE)</f>
        <v>43320</v>
      </c>
    </row>
    <row r="957" spans="1:7" ht="12.75">
      <c r="A957" s="3">
        <v>264315985</v>
      </c>
      <c r="B957" s="3" t="s">
        <v>709</v>
      </c>
      <c r="C957" s="3" t="s">
        <v>19</v>
      </c>
      <c r="D957" s="3"/>
      <c r="E957" s="48" t="str">
        <f>VLOOKUP(A957,Events!A:G,4,FALSE)</f>
        <v>EMC Insurance</v>
      </c>
      <c r="F957" s="49">
        <f>VLOOKUP(B957,Members!A:E,5,FALSE)</f>
        <v>199</v>
      </c>
      <c r="G957" s="50">
        <f>VLOOKUP(B957,Members!A:F,4,FALSE)</f>
        <v>43103</v>
      </c>
    </row>
    <row r="958" spans="1:7" ht="12.75">
      <c r="A958" s="3">
        <v>264315985</v>
      </c>
      <c r="B958" s="3" t="s">
        <v>2162</v>
      </c>
      <c r="C958" s="3" t="s">
        <v>3279</v>
      </c>
      <c r="D958" s="3"/>
      <c r="E958" s="48" t="str">
        <f>VLOOKUP(A958,Events!A:G,4,FALSE)</f>
        <v>EMC Insurance</v>
      </c>
      <c r="F958" s="49">
        <f>VLOOKUP(B958,Members!A:E,5,FALSE)</f>
        <v>966</v>
      </c>
      <c r="G958" s="50">
        <f>VLOOKUP(B958,Members!A:F,4,FALSE)</f>
        <v>43711</v>
      </c>
    </row>
    <row r="959" spans="1:7" ht="12.75">
      <c r="A959" s="3">
        <v>264315985</v>
      </c>
      <c r="B959" s="3" t="s">
        <v>1605</v>
      </c>
      <c r="C959" s="3" t="s">
        <v>3279</v>
      </c>
      <c r="D959" s="3"/>
      <c r="E959" s="48" t="str">
        <f>VLOOKUP(A959,Events!A:G,4,FALSE)</f>
        <v>EMC Insurance</v>
      </c>
      <c r="F959" s="49">
        <f>VLOOKUP(B959,Members!A:E,5,FALSE)</f>
        <v>654</v>
      </c>
      <c r="G959" s="50">
        <f>VLOOKUP(B959,Members!A:F,4,FALSE)</f>
        <v>43431</v>
      </c>
    </row>
    <row r="960" spans="1:7" ht="12.75">
      <c r="A960" s="3">
        <v>264315985</v>
      </c>
      <c r="B960" s="3" t="s">
        <v>1781</v>
      </c>
      <c r="C960" s="3" t="s">
        <v>3279</v>
      </c>
      <c r="D960" s="3"/>
      <c r="E960" s="48" t="str">
        <f>VLOOKUP(A960,Events!A:G,4,FALSE)</f>
        <v>EMC Insurance</v>
      </c>
      <c r="F960" s="49">
        <f>VLOOKUP(B960,Members!A:E,5,FALSE)</f>
        <v>747</v>
      </c>
      <c r="G960" s="50">
        <f>VLOOKUP(B960,Members!A:F,4,FALSE)</f>
        <v>43531</v>
      </c>
    </row>
    <row r="961" spans="1:7" ht="12.75">
      <c r="A961" s="3">
        <v>264315985</v>
      </c>
      <c r="B961" s="3" t="s">
        <v>1296</v>
      </c>
      <c r="C961" s="3" t="s">
        <v>3279</v>
      </c>
      <c r="D961" s="3"/>
      <c r="E961" s="48" t="str">
        <f>VLOOKUP(A961,Events!A:G,4,FALSE)</f>
        <v>EMC Insurance</v>
      </c>
      <c r="F961" s="49">
        <f>VLOOKUP(B961,Members!A:E,5,FALSE)</f>
        <v>489</v>
      </c>
      <c r="G961" s="50">
        <f>VLOOKUP(B961,Members!A:F,4,FALSE)</f>
        <v>43312</v>
      </c>
    </row>
    <row r="962" spans="1:7" ht="12.75">
      <c r="A962" s="3">
        <v>264315985</v>
      </c>
      <c r="B962" s="3" t="s">
        <v>654</v>
      </c>
      <c r="C962" s="3" t="s">
        <v>19</v>
      </c>
      <c r="D962" s="3"/>
      <c r="E962" s="48" t="str">
        <f>VLOOKUP(A962,Events!A:G,4,FALSE)</f>
        <v>EMC Insurance</v>
      </c>
      <c r="F962" s="49">
        <f>VLOOKUP(B962,Members!A:E,5,FALSE)</f>
        <v>173</v>
      </c>
      <c r="G962" s="50">
        <f>VLOOKUP(B962,Members!A:F,4,FALSE)</f>
        <v>43090</v>
      </c>
    </row>
    <row r="963" spans="1:7" ht="12.75">
      <c r="A963" s="3">
        <v>264315985</v>
      </c>
      <c r="B963" s="3" t="s">
        <v>916</v>
      </c>
      <c r="C963" s="3" t="s">
        <v>3279</v>
      </c>
      <c r="D963" s="3"/>
      <c r="E963" s="48" t="str">
        <f>VLOOKUP(A963,Events!A:G,4,FALSE)</f>
        <v>EMC Insurance</v>
      </c>
      <c r="F963" s="49">
        <f>VLOOKUP(B963,Members!A:E,5,FALSE)</f>
        <v>294</v>
      </c>
      <c r="G963" s="50">
        <f>VLOOKUP(B963,Members!A:F,4,FALSE)</f>
        <v>43168</v>
      </c>
    </row>
    <row r="964" spans="1:7" ht="12.75">
      <c r="A964" s="3">
        <v>264315985</v>
      </c>
      <c r="B964" s="3" t="s">
        <v>173</v>
      </c>
      <c r="C964" s="3" t="s">
        <v>19</v>
      </c>
      <c r="D964" s="3"/>
      <c r="E964" s="48" t="str">
        <f>VLOOKUP(A964,Events!A:G,4,FALSE)</f>
        <v>EMC Insurance</v>
      </c>
      <c r="F964" s="49" t="str">
        <f>VLOOKUP(B964,Members!A:E,5,FALSE)</f>
        <v>045</v>
      </c>
      <c r="G964" s="50">
        <f>VLOOKUP(B964,Members!A:F,4,FALSE)</f>
        <v>2</v>
      </c>
    </row>
    <row r="965" spans="1:7" ht="12.75">
      <c r="A965" s="3">
        <v>264315985</v>
      </c>
      <c r="B965" s="3" t="s">
        <v>175</v>
      </c>
      <c r="C965" s="3" t="s">
        <v>19</v>
      </c>
      <c r="D965" s="3"/>
      <c r="E965" s="48" t="str">
        <f>VLOOKUP(A965,Events!A:G,4,FALSE)</f>
        <v>EMC Insurance</v>
      </c>
      <c r="F965" s="49" t="str">
        <f>VLOOKUP(B965,Members!A:E,5,FALSE)</f>
        <v>046</v>
      </c>
      <c r="G965" s="50">
        <f>VLOOKUP(B965,Members!A:F,4,FALSE)</f>
        <v>2</v>
      </c>
    </row>
    <row r="966" spans="1:7" ht="12.75">
      <c r="A966" s="3">
        <v>264315985</v>
      </c>
      <c r="B966" s="3" t="s">
        <v>1968</v>
      </c>
      <c r="C966" s="3" t="s">
        <v>3281</v>
      </c>
      <c r="D966" s="3"/>
      <c r="E966" s="48" t="str">
        <f>VLOOKUP(A966,Events!A:G,4,FALSE)</f>
        <v>EMC Insurance</v>
      </c>
      <c r="F966" s="49">
        <f>VLOOKUP(B966,Members!A:E,5,FALSE)</f>
        <v>847</v>
      </c>
      <c r="G966" s="50">
        <f>VLOOKUP(B966,Members!A:F,4,FALSE)</f>
        <v>43608</v>
      </c>
    </row>
    <row r="967" spans="1:7" ht="12.75">
      <c r="A967" s="3">
        <v>264315985</v>
      </c>
      <c r="B967" s="3" t="s">
        <v>1481</v>
      </c>
      <c r="C967" s="3" t="s">
        <v>3279</v>
      </c>
      <c r="D967" s="3"/>
      <c r="E967" s="48" t="str">
        <f>VLOOKUP(A967,Events!A:G,4,FALSE)</f>
        <v>EMC Insurance</v>
      </c>
      <c r="F967" s="49">
        <f>VLOOKUP(B967,Members!A:E,5,FALSE)</f>
        <v>592</v>
      </c>
      <c r="G967" s="50">
        <f>VLOOKUP(B967,Members!A:F,4,FALSE)</f>
        <v>43375</v>
      </c>
    </row>
    <row r="968" spans="1:7" ht="12.75">
      <c r="A968" s="3">
        <v>264315985</v>
      </c>
      <c r="B968" s="3" t="s">
        <v>1295</v>
      </c>
      <c r="C968" s="3" t="s">
        <v>19</v>
      </c>
      <c r="D968" s="3"/>
      <c r="E968" s="48" t="str">
        <f>VLOOKUP(A968,Events!A:G,4,FALSE)</f>
        <v>EMC Insurance</v>
      </c>
      <c r="F968" s="49">
        <f>VLOOKUP(B968,Members!A:E,5,FALSE)</f>
        <v>488</v>
      </c>
      <c r="G968" s="50">
        <f>VLOOKUP(B968,Members!A:F,4,FALSE)</f>
        <v>43311</v>
      </c>
    </row>
    <row r="969" spans="1:7" ht="12.75">
      <c r="A969" s="3">
        <v>264315985</v>
      </c>
      <c r="B969" s="3" t="s">
        <v>1321</v>
      </c>
      <c r="C969" s="3" t="s">
        <v>19</v>
      </c>
      <c r="D969" s="3"/>
      <c r="E969" s="48" t="str">
        <f>VLOOKUP(A969,Events!A:G,4,FALSE)</f>
        <v>EMC Insurance</v>
      </c>
      <c r="F969" s="49">
        <f>VLOOKUP(B969,Members!A:E,5,FALSE)</f>
        <v>502</v>
      </c>
      <c r="G969" s="50">
        <f>VLOOKUP(B969,Members!A:F,4,FALSE)</f>
        <v>43317</v>
      </c>
    </row>
    <row r="970" spans="1:7" ht="12.75">
      <c r="A970" s="3">
        <v>264315985</v>
      </c>
      <c r="B970" s="3" t="s">
        <v>1517</v>
      </c>
      <c r="C970" s="3" t="s">
        <v>19</v>
      </c>
      <c r="D970" s="3"/>
      <c r="E970" s="48" t="str">
        <f>VLOOKUP(A970,Events!A:G,4,FALSE)</f>
        <v>EMC Insurance</v>
      </c>
      <c r="F970" s="49">
        <f>VLOOKUP(B970,Members!A:E,5,FALSE)</f>
        <v>609</v>
      </c>
      <c r="G970" s="50">
        <f>VLOOKUP(B970,Members!A:F,4,FALSE)</f>
        <v>43389</v>
      </c>
    </row>
    <row r="971" spans="1:7" ht="12.75">
      <c r="A971" s="3">
        <v>264315985</v>
      </c>
      <c r="B971" s="3" t="s">
        <v>1285</v>
      </c>
      <c r="C971" s="3" t="s">
        <v>3281</v>
      </c>
      <c r="D971" s="3"/>
      <c r="E971" s="48" t="str">
        <f>VLOOKUP(A971,Events!A:G,4,FALSE)</f>
        <v>EMC Insurance</v>
      </c>
      <c r="F971" s="49">
        <f>VLOOKUP(B971,Members!A:E,5,FALSE)</f>
        <v>481</v>
      </c>
      <c r="G971" s="50">
        <f>VLOOKUP(B971,Members!A:F,4,FALSE)</f>
        <v>43308</v>
      </c>
    </row>
    <row r="972" spans="1:7" ht="12.75">
      <c r="A972" s="3">
        <v>264315985</v>
      </c>
      <c r="B972" s="3" t="s">
        <v>724</v>
      </c>
      <c r="C972" s="3" t="s">
        <v>19</v>
      </c>
      <c r="D972" s="3"/>
      <c r="E972" s="48" t="str">
        <f>VLOOKUP(A972,Events!A:G,4,FALSE)</f>
        <v>EMC Insurance</v>
      </c>
      <c r="F972" s="49">
        <f>VLOOKUP(B972,Members!A:E,5,FALSE)</f>
        <v>206</v>
      </c>
      <c r="G972" s="50">
        <f>VLOOKUP(B972,Members!A:F,4,FALSE)</f>
        <v>43108</v>
      </c>
    </row>
    <row r="973" spans="1:7" ht="12.75">
      <c r="A973" s="3">
        <v>264315985</v>
      </c>
      <c r="B973" s="3" t="s">
        <v>1705</v>
      </c>
      <c r="C973" s="3" t="s">
        <v>3279</v>
      </c>
      <c r="D973" s="3"/>
      <c r="E973" s="48" t="str">
        <f>VLOOKUP(A973,Events!A:G,4,FALSE)</f>
        <v>EMC Insurance</v>
      </c>
      <c r="F973" s="49">
        <f>VLOOKUP(B973,Members!A:E,5,FALSE)</f>
        <v>707</v>
      </c>
      <c r="G973" s="50">
        <f>VLOOKUP(B973,Members!A:F,4,FALSE)</f>
        <v>43486</v>
      </c>
    </row>
    <row r="974" spans="1:7" ht="12.75">
      <c r="A974" s="3">
        <v>264315985</v>
      </c>
      <c r="B974" s="3" t="s">
        <v>1970</v>
      </c>
      <c r="C974" s="3" t="s">
        <v>3279</v>
      </c>
      <c r="D974" s="3"/>
      <c r="E974" s="48" t="str">
        <f>VLOOKUP(A974,Events!A:G,4,FALSE)</f>
        <v>EMC Insurance</v>
      </c>
      <c r="F974" s="49">
        <f>VLOOKUP(B974,Members!A:E,5,FALSE)</f>
        <v>848</v>
      </c>
      <c r="G974" s="50">
        <f>VLOOKUP(B974,Members!A:F,4,FALSE)</f>
        <v>43608</v>
      </c>
    </row>
    <row r="975" spans="1:7" ht="12.75">
      <c r="A975" s="3">
        <v>264315985</v>
      </c>
      <c r="B975" s="3" t="s">
        <v>687</v>
      </c>
      <c r="C975" s="3" t="s">
        <v>19</v>
      </c>
      <c r="D975" s="3"/>
      <c r="E975" s="48" t="str">
        <f>VLOOKUP(A975,Events!A:G,4,FALSE)</f>
        <v>EMC Insurance</v>
      </c>
      <c r="F975" s="49">
        <f>VLOOKUP(B975,Members!A:E,5,FALSE)</f>
        <v>188</v>
      </c>
      <c r="G975" s="50">
        <f>VLOOKUP(B975,Members!A:F,4,FALSE)</f>
        <v>43102</v>
      </c>
    </row>
    <row r="976" spans="1:7" ht="12.75">
      <c r="A976" s="3">
        <v>264315985</v>
      </c>
      <c r="B976" s="3" t="s">
        <v>1982</v>
      </c>
      <c r="C976" s="3" t="s">
        <v>3279</v>
      </c>
      <c r="D976" s="3"/>
      <c r="E976" s="48" t="str">
        <f>VLOOKUP(A976,Events!A:G,4,FALSE)</f>
        <v>EMC Insurance</v>
      </c>
      <c r="F976" s="49">
        <f>VLOOKUP(B976,Members!A:E,5,FALSE)</f>
        <v>856</v>
      </c>
      <c r="G976" s="50">
        <f>VLOOKUP(B976,Members!A:F,4,FALSE)</f>
        <v>43615</v>
      </c>
    </row>
    <row r="977" spans="1:7" ht="12.75">
      <c r="A977" s="3">
        <v>265093321</v>
      </c>
      <c r="B977" s="3" t="s">
        <v>2173</v>
      </c>
      <c r="C977" s="3" t="s">
        <v>19</v>
      </c>
      <c r="D977" s="3"/>
      <c r="E977" s="48" t="str">
        <f>VLOOKUP(A977,Events!A:G,4,FALSE)</f>
        <v>Farm Bureau Financial</v>
      </c>
      <c r="F977" s="49">
        <f>VLOOKUP(B977,Members!A:E,5,FALSE)</f>
        <v>973</v>
      </c>
      <c r="G977" s="50">
        <f>VLOOKUP(B977,Members!A:F,4,FALSE)</f>
        <v>43719</v>
      </c>
    </row>
    <row r="978" spans="1:7" ht="12.75">
      <c r="A978" s="3">
        <v>265093321</v>
      </c>
      <c r="B978" s="3" t="s">
        <v>1784</v>
      </c>
      <c r="C978" s="3" t="s">
        <v>19</v>
      </c>
      <c r="D978" s="3"/>
      <c r="E978" s="48" t="str">
        <f>VLOOKUP(A978,Events!A:G,4,FALSE)</f>
        <v>Farm Bureau Financial</v>
      </c>
      <c r="F978" s="49">
        <f>VLOOKUP(B978,Members!A:E,5,FALSE)</f>
        <v>749</v>
      </c>
      <c r="G978" s="50">
        <f>VLOOKUP(B978,Members!A:F,4,FALSE)</f>
        <v>43535</v>
      </c>
    </row>
    <row r="979" spans="1:7" ht="12.75">
      <c r="A979" s="3">
        <v>265093321</v>
      </c>
      <c r="B979" s="3" t="s">
        <v>380</v>
      </c>
      <c r="C979" s="3" t="s">
        <v>19</v>
      </c>
      <c r="D979" s="3"/>
      <c r="E979" s="48" t="str">
        <f>VLOOKUP(A979,Events!A:G,4,FALSE)</f>
        <v>Farm Bureau Financial</v>
      </c>
      <c r="F979" s="49">
        <f>VLOOKUP(B979,Members!A:E,5,FALSE)</f>
        <v>53</v>
      </c>
      <c r="G979" s="50">
        <f>VLOOKUP(B979,Members!A:F,4,FALSE)</f>
        <v>43013</v>
      </c>
    </row>
    <row r="980" spans="1:7" ht="12.75">
      <c r="A980" s="3">
        <v>265093321</v>
      </c>
      <c r="B980" s="3" t="s">
        <v>45</v>
      </c>
      <c r="C980" s="3" t="s">
        <v>19</v>
      </c>
      <c r="D980" s="3"/>
      <c r="E980" s="48" t="str">
        <f>VLOOKUP(A980,Events!A:G,4,FALSE)</f>
        <v>Farm Bureau Financial</v>
      </c>
      <c r="F980" s="49" t="str">
        <f>VLOOKUP(B980,Members!A:E,5,FALSE)</f>
        <v>007</v>
      </c>
      <c r="G980" s="50">
        <f>VLOOKUP(B980,Members!A:F,4,FALSE)</f>
        <v>2</v>
      </c>
    </row>
    <row r="981" spans="1:7" ht="12.75">
      <c r="A981" s="3">
        <v>265093321</v>
      </c>
      <c r="B981" s="3" t="s">
        <v>2204</v>
      </c>
      <c r="C981" s="3" t="s">
        <v>3279</v>
      </c>
      <c r="D981" s="3"/>
      <c r="E981" s="48" t="str">
        <f>VLOOKUP(A981,Events!A:G,4,FALSE)</f>
        <v>Farm Bureau Financial</v>
      </c>
      <c r="F981" s="49">
        <f>VLOOKUP(B981,Members!A:E,5,FALSE)</f>
        <v>989</v>
      </c>
      <c r="G981" s="50">
        <f>VLOOKUP(B981,Members!A:F,4,FALSE)</f>
        <v>43731</v>
      </c>
    </row>
    <row r="982" spans="1:7" ht="12.75">
      <c r="A982" s="3">
        <v>265093321</v>
      </c>
      <c r="B982" s="3" t="s">
        <v>1991</v>
      </c>
      <c r="C982" s="3" t="s">
        <v>19</v>
      </c>
      <c r="D982" s="3"/>
      <c r="E982" s="48" t="str">
        <f>VLOOKUP(A982,Events!A:G,4,FALSE)</f>
        <v>Farm Bureau Financial</v>
      </c>
      <c r="F982" s="49">
        <f>VLOOKUP(B982,Members!A:E,5,FALSE)</f>
        <v>860</v>
      </c>
      <c r="G982" s="50">
        <f>VLOOKUP(B982,Members!A:F,4,FALSE)</f>
        <v>43619</v>
      </c>
    </row>
    <row r="983" spans="1:7" ht="12.75">
      <c r="A983" s="3">
        <v>265093321</v>
      </c>
      <c r="B983" s="3" t="s">
        <v>1054</v>
      </c>
      <c r="C983" s="3" t="s">
        <v>19</v>
      </c>
      <c r="D983" s="3"/>
      <c r="E983" s="48" t="str">
        <f>VLOOKUP(A983,Events!A:G,4,FALSE)</f>
        <v>Farm Bureau Financial</v>
      </c>
      <c r="F983" s="49">
        <f>VLOOKUP(B983,Members!A:E,5,FALSE)</f>
        <v>361</v>
      </c>
      <c r="G983" s="50">
        <f>VLOOKUP(B983,Members!A:F,4,FALSE)</f>
        <v>43222</v>
      </c>
    </row>
    <row r="984" spans="1:7" ht="12.75">
      <c r="A984" s="3">
        <v>265093321</v>
      </c>
      <c r="B984" s="3" t="s">
        <v>775</v>
      </c>
      <c r="C984" s="3" t="s">
        <v>3279</v>
      </c>
      <c r="D984" s="3"/>
      <c r="E984" s="48" t="str">
        <f>VLOOKUP(A984,Events!A:G,4,FALSE)</f>
        <v>Farm Bureau Financial</v>
      </c>
      <c r="F984" s="49">
        <f>VLOOKUP(B984,Members!A:E,5,FALSE)</f>
        <v>228</v>
      </c>
      <c r="G984" s="50">
        <f>VLOOKUP(B984,Members!A:F,4,FALSE)</f>
        <v>43123</v>
      </c>
    </row>
    <row r="985" spans="1:7" ht="12.75">
      <c r="A985" s="3">
        <v>265093321</v>
      </c>
      <c r="B985" s="3" t="s">
        <v>2153</v>
      </c>
      <c r="C985" s="3" t="s">
        <v>3279</v>
      </c>
      <c r="D985" s="3"/>
      <c r="E985" s="48" t="str">
        <f>VLOOKUP(A985,Events!A:G,4,FALSE)</f>
        <v>Farm Bureau Financial</v>
      </c>
      <c r="F985" s="49">
        <f>VLOOKUP(B985,Members!A:E,5,FALSE)</f>
        <v>961</v>
      </c>
      <c r="G985" s="50">
        <f>VLOOKUP(B985,Members!A:F,4,FALSE)</f>
        <v>43704</v>
      </c>
    </row>
    <row r="986" spans="1:7" ht="12.75">
      <c r="A986" s="3">
        <v>265093321</v>
      </c>
      <c r="B986" s="3" t="s">
        <v>869</v>
      </c>
      <c r="C986" s="3" t="s">
        <v>3279</v>
      </c>
      <c r="D986" s="3"/>
      <c r="E986" s="48" t="str">
        <f>VLOOKUP(A986,Events!A:G,4,FALSE)</f>
        <v>Farm Bureau Financial</v>
      </c>
      <c r="F986" s="49">
        <f>VLOOKUP(B986,Members!A:E,5,FALSE)</f>
        <v>273</v>
      </c>
      <c r="G986" s="50">
        <f>VLOOKUP(B986,Members!A:F,4,FALSE)</f>
        <v>43153</v>
      </c>
    </row>
    <row r="987" spans="1:7" ht="12.75">
      <c r="A987" s="3">
        <v>265093321</v>
      </c>
      <c r="B987" s="3" t="s">
        <v>2206</v>
      </c>
      <c r="C987" s="3" t="s">
        <v>19</v>
      </c>
      <c r="D987" s="3"/>
      <c r="E987" s="48" t="str">
        <f>VLOOKUP(A987,Events!A:G,4,FALSE)</f>
        <v>Farm Bureau Financial</v>
      </c>
      <c r="F987" s="49">
        <f>VLOOKUP(B987,Members!A:E,5,FALSE)</f>
        <v>992</v>
      </c>
      <c r="G987" s="50">
        <f>VLOOKUP(B987,Members!A:F,4,FALSE)</f>
        <v>43732</v>
      </c>
    </row>
    <row r="988" spans="1:7" ht="12.75">
      <c r="A988" s="3">
        <v>265093321</v>
      </c>
      <c r="B988" s="3" t="s">
        <v>1397</v>
      </c>
      <c r="C988" s="3" t="s">
        <v>19</v>
      </c>
      <c r="D988" s="3"/>
      <c r="E988" s="48" t="str">
        <f>VLOOKUP(A988,Events!A:G,4,FALSE)</f>
        <v>Farm Bureau Financial</v>
      </c>
      <c r="F988" s="49">
        <f>VLOOKUP(B988,Members!A:E,5,FALSE)</f>
        <v>540</v>
      </c>
      <c r="G988" s="50">
        <f>VLOOKUP(B988,Members!A:F,4,FALSE)</f>
        <v>43349</v>
      </c>
    </row>
    <row r="989" spans="1:7" ht="12.75">
      <c r="A989" s="3">
        <v>265093321</v>
      </c>
      <c r="B989" s="3" t="s">
        <v>663</v>
      </c>
      <c r="C989" s="3" t="s">
        <v>19</v>
      </c>
      <c r="D989" s="3"/>
      <c r="E989" s="48" t="str">
        <f>VLOOKUP(A989,Events!A:G,4,FALSE)</f>
        <v>Farm Bureau Financial</v>
      </c>
      <c r="F989" s="49">
        <f>VLOOKUP(B989,Members!A:E,5,FALSE)</f>
        <v>177</v>
      </c>
      <c r="G989" s="50">
        <f>VLOOKUP(B989,Members!A:F,4,FALSE)</f>
        <v>43094</v>
      </c>
    </row>
    <row r="990" spans="1:7" ht="12.75">
      <c r="A990" s="3">
        <v>265093321</v>
      </c>
      <c r="B990" s="3" t="s">
        <v>572</v>
      </c>
      <c r="C990" s="3" t="s">
        <v>19</v>
      </c>
      <c r="D990" s="3"/>
      <c r="E990" s="48" t="str">
        <f>VLOOKUP(A990,Events!A:G,4,FALSE)</f>
        <v>Farm Bureau Financial</v>
      </c>
      <c r="F990" s="49">
        <f>VLOOKUP(B990,Members!A:E,5,FALSE)</f>
        <v>137</v>
      </c>
      <c r="G990" s="50">
        <f>VLOOKUP(B990,Members!A:F,4,FALSE)</f>
        <v>43064</v>
      </c>
    </row>
    <row r="991" spans="1:7" ht="12.75">
      <c r="A991" s="3">
        <v>265093321</v>
      </c>
      <c r="B991" s="3" t="s">
        <v>2154</v>
      </c>
      <c r="C991" s="3" t="s">
        <v>3279</v>
      </c>
      <c r="D991" s="3"/>
      <c r="E991" s="48" t="str">
        <f>VLOOKUP(A991,Events!A:G,4,FALSE)</f>
        <v>Farm Bureau Financial</v>
      </c>
      <c r="F991" s="49">
        <f>VLOOKUP(B991,Members!A:E,5,FALSE)</f>
        <v>962</v>
      </c>
      <c r="G991" s="50">
        <f>VLOOKUP(B991,Members!A:F,4,FALSE)</f>
        <v>43704</v>
      </c>
    </row>
    <row r="992" spans="1:7" ht="12.75">
      <c r="A992" s="3">
        <v>265093321</v>
      </c>
      <c r="B992" s="13" t="s">
        <v>993</v>
      </c>
      <c r="C992" s="3" t="s">
        <v>19</v>
      </c>
      <c r="D992" s="3"/>
      <c r="E992" s="48" t="str">
        <f>VLOOKUP(A992,Events!A:G,4,FALSE)</f>
        <v>Farm Bureau Financial</v>
      </c>
      <c r="F992" s="49">
        <f>VLOOKUP(B992,Members!A:E,5,FALSE)</f>
        <v>329</v>
      </c>
      <c r="G992" s="50">
        <f>VLOOKUP(B992,Members!A:F,4,FALSE)</f>
        <v>43197</v>
      </c>
    </row>
    <row r="993" spans="1:7" ht="12.75">
      <c r="A993" s="3">
        <v>265093321</v>
      </c>
      <c r="B993" s="3" t="s">
        <v>1851</v>
      </c>
      <c r="C993" s="3" t="s">
        <v>3279</v>
      </c>
      <c r="D993" s="3"/>
      <c r="E993" s="48" t="str">
        <f>VLOOKUP(A993,Events!A:G,4,FALSE)</f>
        <v>Farm Bureau Financial</v>
      </c>
      <c r="F993" s="49">
        <f>VLOOKUP(B993,Members!A:E,5,FALSE)</f>
        <v>780</v>
      </c>
      <c r="G993" s="50">
        <f>VLOOKUP(B993,Members!A:F,4,FALSE)</f>
        <v>43561</v>
      </c>
    </row>
    <row r="994" spans="1:7" ht="12.75">
      <c r="A994" s="3">
        <v>265093321</v>
      </c>
      <c r="B994" s="3" t="s">
        <v>562</v>
      </c>
      <c r="C994" s="3" t="s">
        <v>19</v>
      </c>
      <c r="D994" s="3"/>
      <c r="E994" s="48" t="str">
        <f>VLOOKUP(A994,Events!A:G,4,FALSE)</f>
        <v>Farm Bureau Financial</v>
      </c>
      <c r="F994" s="49">
        <f>VLOOKUP(B994,Members!A:E,5,FALSE)</f>
        <v>133</v>
      </c>
      <c r="G994" s="50">
        <f>VLOOKUP(B994,Members!A:F,4,FALSE)</f>
        <v>43059</v>
      </c>
    </row>
    <row r="995" spans="1:7" ht="12.75">
      <c r="A995" s="3">
        <v>265093321</v>
      </c>
      <c r="B995" s="3" t="s">
        <v>2212</v>
      </c>
      <c r="C995" s="3" t="s">
        <v>3279</v>
      </c>
      <c r="D995" s="3"/>
      <c r="E995" s="48" t="str">
        <f>VLOOKUP(A995,Events!A:G,4,FALSE)</f>
        <v>Farm Bureau Financial</v>
      </c>
      <c r="F995" s="49">
        <f>VLOOKUP(B995,Members!A:E,5,FALSE)</f>
        <v>995</v>
      </c>
      <c r="G995" s="50">
        <f>VLOOKUP(B995,Members!A:F,4,FALSE)</f>
        <v>43733</v>
      </c>
    </row>
    <row r="996" spans="1:7" ht="12.75">
      <c r="A996" s="3">
        <v>265093321</v>
      </c>
      <c r="B996" s="3" t="s">
        <v>1854</v>
      </c>
      <c r="C996" s="3" t="s">
        <v>3279</v>
      </c>
      <c r="D996" s="3"/>
      <c r="E996" s="48" t="str">
        <f>VLOOKUP(A996,Events!A:G,4,FALSE)</f>
        <v>Farm Bureau Financial</v>
      </c>
      <c r="F996" s="49">
        <f>VLOOKUP(B996,Members!A:E,5,FALSE)</f>
        <v>782</v>
      </c>
      <c r="G996" s="50">
        <f>VLOOKUP(B996,Members!A:F,4,FALSE)</f>
        <v>43563</v>
      </c>
    </row>
    <row r="997" spans="1:7" ht="12.75">
      <c r="A997" s="3">
        <v>265093321</v>
      </c>
      <c r="B997" s="3" t="s">
        <v>2208</v>
      </c>
      <c r="C997" s="3" t="s">
        <v>19</v>
      </c>
      <c r="D997" s="3"/>
      <c r="E997" s="48" t="str">
        <f>VLOOKUP(A997,Events!A:G,4,FALSE)</f>
        <v>Farm Bureau Financial</v>
      </c>
      <c r="F997" s="49">
        <f>VLOOKUP(B997,Members!A:E,5,FALSE)</f>
        <v>993</v>
      </c>
      <c r="G997" s="50">
        <f>VLOOKUP(B997,Members!A:F,4,FALSE)</f>
        <v>43732</v>
      </c>
    </row>
    <row r="998" spans="1:7" ht="12.75">
      <c r="A998" s="3">
        <v>265093321</v>
      </c>
      <c r="B998" s="3" t="s">
        <v>1640</v>
      </c>
      <c r="C998" s="3" t="s">
        <v>19</v>
      </c>
      <c r="D998" s="3"/>
      <c r="E998" s="48" t="str">
        <f>VLOOKUP(A998,Events!A:G,4,FALSE)</f>
        <v>Farm Bureau Financial</v>
      </c>
      <c r="F998" s="49">
        <f>VLOOKUP(B998,Members!A:E,5,FALSE)</f>
        <v>670</v>
      </c>
      <c r="G998" s="50">
        <f>VLOOKUP(B998,Members!A:F,4,FALSE)</f>
        <v>43448</v>
      </c>
    </row>
    <row r="999" spans="1:7" ht="12.75">
      <c r="A999" s="3">
        <v>265093321</v>
      </c>
      <c r="B999" s="3" t="s">
        <v>694</v>
      </c>
      <c r="C999" s="3" t="s">
        <v>19</v>
      </c>
      <c r="D999" s="3"/>
      <c r="E999" s="48" t="str">
        <f>VLOOKUP(A999,Events!A:G,4,FALSE)</f>
        <v>Farm Bureau Financial</v>
      </c>
      <c r="F999" s="49">
        <f>VLOOKUP(B999,Members!A:E,5,FALSE)</f>
        <v>192</v>
      </c>
      <c r="G999" s="50">
        <f>VLOOKUP(B999,Members!A:F,4,FALSE)</f>
        <v>43103</v>
      </c>
    </row>
    <row r="1000" spans="1:7" ht="12.75">
      <c r="A1000" s="3">
        <v>265093321</v>
      </c>
      <c r="B1000" s="3" t="s">
        <v>2045</v>
      </c>
      <c r="C1000" s="3" t="s">
        <v>19</v>
      </c>
      <c r="D1000" s="3"/>
      <c r="E1000" s="48" t="str">
        <f>VLOOKUP(A1000,Events!A:G,4,FALSE)</f>
        <v>Farm Bureau Financial</v>
      </c>
      <c r="F1000" s="49">
        <f>VLOOKUP(B1000,Members!A:E,5,FALSE)</f>
        <v>896</v>
      </c>
      <c r="G1000" s="50">
        <f>VLOOKUP(B1000,Members!A:F,4,FALSE)</f>
        <v>43647</v>
      </c>
    </row>
    <row r="1001" spans="1:7" ht="12.75">
      <c r="A1001" s="3">
        <v>265093321</v>
      </c>
      <c r="B1001" s="3" t="s">
        <v>1290</v>
      </c>
      <c r="C1001" s="3" t="s">
        <v>3279</v>
      </c>
      <c r="D1001" s="3"/>
      <c r="E1001" s="48" t="str">
        <f>VLOOKUP(A1001,Events!A:G,4,FALSE)</f>
        <v>Farm Bureau Financial</v>
      </c>
      <c r="F1001" s="49">
        <f>VLOOKUP(B1001,Members!A:E,5,FALSE)</f>
        <v>484</v>
      </c>
      <c r="G1001" s="50">
        <f>VLOOKUP(B1001,Members!A:F,4,FALSE)</f>
        <v>43311</v>
      </c>
    </row>
    <row r="1002" spans="1:7" ht="12.75">
      <c r="A1002" s="3">
        <v>265093321</v>
      </c>
      <c r="B1002" s="3" t="s">
        <v>2100</v>
      </c>
      <c r="C1002" s="3" t="s">
        <v>3279</v>
      </c>
      <c r="D1002" s="3"/>
      <c r="E1002" s="48" t="str">
        <f>VLOOKUP(A1002,Events!A:G,4,FALSE)</f>
        <v>Farm Bureau Financial</v>
      </c>
      <c r="F1002" s="49">
        <f>VLOOKUP(B1002,Members!A:E,5,FALSE)</f>
        <v>932</v>
      </c>
      <c r="G1002" s="50">
        <f>VLOOKUP(B1002,Members!A:F,4,FALSE)</f>
        <v>43686</v>
      </c>
    </row>
    <row r="1003" spans="1:7" ht="12.75">
      <c r="A1003" s="3">
        <v>265093321</v>
      </c>
      <c r="B1003" s="3" t="s">
        <v>541</v>
      </c>
      <c r="C1003" s="3" t="s">
        <v>3279</v>
      </c>
      <c r="D1003" s="3"/>
      <c r="E1003" s="48" t="str">
        <f>VLOOKUP(A1003,Events!A:G,4,FALSE)</f>
        <v>Farm Bureau Financial</v>
      </c>
      <c r="F1003" s="49">
        <f>VLOOKUP(B1003,Members!A:E,5,FALSE)</f>
        <v>122</v>
      </c>
      <c r="G1003" s="50">
        <f>VLOOKUP(B1003,Members!A:F,4,FALSE)</f>
        <v>43053</v>
      </c>
    </row>
    <row r="1004" spans="1:7" ht="12.75">
      <c r="A1004" s="3">
        <v>265093321</v>
      </c>
      <c r="B1004" s="3" t="s">
        <v>2236</v>
      </c>
      <c r="C1004" s="3" t="s">
        <v>19</v>
      </c>
      <c r="D1004" s="3"/>
      <c r="E1004" s="48" t="str">
        <f>VLOOKUP(A1004,Events!A:G,4,FALSE)</f>
        <v>Farm Bureau Financial</v>
      </c>
      <c r="F1004" s="49">
        <f>VLOOKUP(B1004,Members!A:E,5,FALSE)</f>
        <v>1007</v>
      </c>
      <c r="G1004" s="50">
        <f>VLOOKUP(B1004,Members!A:F,4,FALSE)</f>
        <v>43739</v>
      </c>
    </row>
    <row r="1005" spans="1:7" ht="12.75">
      <c r="A1005" s="3">
        <v>265093321</v>
      </c>
      <c r="B1005" s="3" t="s">
        <v>1800</v>
      </c>
      <c r="C1005" s="3" t="s">
        <v>3279</v>
      </c>
      <c r="D1005" s="3"/>
      <c r="E1005" s="48" t="str">
        <f>VLOOKUP(A1005,Events!A:G,4,FALSE)</f>
        <v>Farm Bureau Financial</v>
      </c>
      <c r="F1005" s="49">
        <f>VLOOKUP(B1005,Members!A:E,5,FALSE)</f>
        <v>757</v>
      </c>
      <c r="G1005" s="50">
        <f>VLOOKUP(B1005,Members!A:F,4,FALSE)</f>
        <v>43538</v>
      </c>
    </row>
    <row r="1006" spans="1:7" ht="12.75">
      <c r="A1006" s="3">
        <v>265093321</v>
      </c>
      <c r="B1006" s="3" t="s">
        <v>1555</v>
      </c>
      <c r="C1006" s="3" t="s">
        <v>19</v>
      </c>
      <c r="D1006" s="3"/>
      <c r="E1006" s="48" t="str">
        <f>VLOOKUP(A1006,Events!A:G,4,FALSE)</f>
        <v>Farm Bureau Financial</v>
      </c>
      <c r="F1006" s="49">
        <f>VLOOKUP(B1006,Members!A:E,5,FALSE)</f>
        <v>629</v>
      </c>
      <c r="G1006" s="50">
        <f>VLOOKUP(B1006,Members!A:F,4,FALSE)</f>
        <v>43402</v>
      </c>
    </row>
    <row r="1007" spans="1:7" ht="12.75">
      <c r="A1007" s="3">
        <v>265093321</v>
      </c>
      <c r="B1007" s="3" t="s">
        <v>336</v>
      </c>
      <c r="C1007" s="3" t="s">
        <v>19</v>
      </c>
      <c r="D1007" s="3"/>
      <c r="E1007" s="48" t="str">
        <f>VLOOKUP(A1007,Events!A:G,4,FALSE)</f>
        <v>Farm Bureau Financial</v>
      </c>
      <c r="F1007" s="49">
        <f>VLOOKUP(B1007,Members!A:E,5,FALSE)</f>
        <v>35</v>
      </c>
      <c r="G1007" s="50">
        <f>VLOOKUP(B1007,Members!A:F,4,FALSE)</f>
        <v>43011</v>
      </c>
    </row>
    <row r="1008" spans="1:7" ht="12.75">
      <c r="A1008" s="3">
        <v>265093321</v>
      </c>
      <c r="B1008" s="3" t="s">
        <v>530</v>
      </c>
      <c r="C1008" s="3" t="s">
        <v>3279</v>
      </c>
      <c r="D1008" s="3"/>
      <c r="E1008" s="48" t="str">
        <f>VLOOKUP(A1008,Events!A:G,4,FALSE)</f>
        <v>Farm Bureau Financial</v>
      </c>
      <c r="F1008" s="49">
        <f>VLOOKUP(B1008,Members!A:E,5,FALSE)</f>
        <v>117</v>
      </c>
      <c r="G1008" s="50">
        <f>VLOOKUP(B1008,Members!A:F,4,FALSE)</f>
        <v>43048</v>
      </c>
    </row>
    <row r="1009" spans="1:7" ht="12.75">
      <c r="A1009" s="3">
        <v>265093321</v>
      </c>
      <c r="B1009" s="3" t="s">
        <v>1507</v>
      </c>
      <c r="C1009" s="3" t="s">
        <v>3279</v>
      </c>
      <c r="D1009" s="3"/>
      <c r="E1009" s="48" t="str">
        <f>VLOOKUP(A1009,Events!A:G,4,FALSE)</f>
        <v>Farm Bureau Financial</v>
      </c>
      <c r="F1009" s="49">
        <f>VLOOKUP(B1009,Members!A:E,5,FALSE)</f>
        <v>604</v>
      </c>
      <c r="G1009" s="50">
        <f>VLOOKUP(B1009,Members!A:F,4,FALSE)</f>
        <v>43383</v>
      </c>
    </row>
    <row r="1010" spans="1:7" ht="12.75">
      <c r="A1010" s="3">
        <v>265093321</v>
      </c>
      <c r="B1010" s="3" t="s">
        <v>2011</v>
      </c>
      <c r="C1010" s="3" t="s">
        <v>19</v>
      </c>
      <c r="D1010" s="3"/>
      <c r="E1010" s="48" t="str">
        <f>VLOOKUP(A1010,Events!A:G,4,FALSE)</f>
        <v>Farm Bureau Financial</v>
      </c>
      <c r="F1010" s="49">
        <f>VLOOKUP(B1010,Members!A:E,5,FALSE)</f>
        <v>874</v>
      </c>
      <c r="G1010" s="50">
        <f>VLOOKUP(B1010,Members!A:F,4,FALSE)</f>
        <v>43627</v>
      </c>
    </row>
    <row r="1011" spans="1:7" ht="12.75">
      <c r="A1011" s="3">
        <v>265093321</v>
      </c>
      <c r="B1011" s="3" t="s">
        <v>2239</v>
      </c>
      <c r="C1011" s="3" t="s">
        <v>3279</v>
      </c>
      <c r="D1011" s="3"/>
      <c r="E1011" s="48" t="str">
        <f>VLOOKUP(A1011,Events!A:G,4,FALSE)</f>
        <v>Farm Bureau Financial</v>
      </c>
      <c r="F1011" s="49">
        <f>VLOOKUP(B1011,Members!A:E,5,FALSE)</f>
        <v>1009</v>
      </c>
      <c r="G1011" s="50">
        <f>VLOOKUP(B1011,Members!A:F,4,FALSE)</f>
        <v>43740</v>
      </c>
    </row>
    <row r="1012" spans="1:7" ht="12.75">
      <c r="A1012" s="3">
        <v>265093321</v>
      </c>
      <c r="B1012" s="3" t="s">
        <v>955</v>
      </c>
      <c r="C1012" s="3" t="s">
        <v>3279</v>
      </c>
      <c r="D1012" s="3"/>
      <c r="E1012" s="48" t="str">
        <f>VLOOKUP(A1012,Events!A:G,4,FALSE)</f>
        <v>Farm Bureau Financial</v>
      </c>
      <c r="F1012" s="49">
        <f>VLOOKUP(B1012,Members!A:E,5,FALSE)</f>
        <v>310</v>
      </c>
      <c r="G1012" s="50">
        <f>VLOOKUP(B1012,Members!A:F,4,FALSE)</f>
        <v>43183</v>
      </c>
    </row>
    <row r="1013" spans="1:7" ht="12.75">
      <c r="A1013" s="3">
        <v>265093321</v>
      </c>
      <c r="B1013" s="3" t="s">
        <v>1802</v>
      </c>
      <c r="C1013" s="3" t="s">
        <v>19</v>
      </c>
      <c r="D1013" s="3"/>
      <c r="E1013" s="48" t="str">
        <f>VLOOKUP(A1013,Events!A:G,4,FALSE)</f>
        <v>Farm Bureau Financial</v>
      </c>
      <c r="F1013" s="49">
        <f>VLOOKUP(B1013,Members!A:E,5,FALSE)</f>
        <v>758</v>
      </c>
      <c r="G1013" s="50">
        <f>VLOOKUP(B1013,Members!A:F,4,FALSE)</f>
        <v>43538</v>
      </c>
    </row>
    <row r="1014" spans="1:7" ht="12.75">
      <c r="A1014" s="3">
        <v>265093321</v>
      </c>
      <c r="B1014" s="3" t="s">
        <v>2183</v>
      </c>
      <c r="C1014" s="3" t="s">
        <v>19</v>
      </c>
      <c r="D1014" s="3"/>
      <c r="E1014" s="48" t="str">
        <f>VLOOKUP(A1014,Events!A:G,4,FALSE)</f>
        <v>Farm Bureau Financial</v>
      </c>
      <c r="F1014" s="49">
        <f>VLOOKUP(B1014,Members!A:E,5,FALSE)</f>
        <v>979</v>
      </c>
      <c r="G1014" s="50">
        <f>VLOOKUP(B1014,Members!A:F,4,FALSE)</f>
        <v>43724</v>
      </c>
    </row>
    <row r="1015" spans="1:7" ht="12.75">
      <c r="A1015" s="3">
        <v>265093321</v>
      </c>
      <c r="B1015" s="3" t="s">
        <v>230</v>
      </c>
      <c r="C1015" s="3" t="s">
        <v>19</v>
      </c>
      <c r="D1015" s="3"/>
      <c r="E1015" s="48" t="str">
        <f>VLOOKUP(A1015,Events!A:G,4,FALSE)</f>
        <v>Farm Bureau Financial</v>
      </c>
      <c r="F1015" s="49">
        <f>VLOOKUP(B1015,Members!A:E,5,FALSE)</f>
        <v>1</v>
      </c>
      <c r="G1015" s="50">
        <f>VLOOKUP(B1015,Members!A:F,4,FALSE)</f>
        <v>43003</v>
      </c>
    </row>
    <row r="1016" spans="1:7" ht="12.75">
      <c r="A1016" s="3">
        <v>265093321</v>
      </c>
      <c r="B1016" s="3" t="s">
        <v>2227</v>
      </c>
      <c r="C1016" s="3" t="s">
        <v>19</v>
      </c>
      <c r="D1016" s="3"/>
      <c r="E1016" s="48" t="str">
        <f>VLOOKUP(A1016,Events!A:G,4,FALSE)</f>
        <v>Farm Bureau Financial</v>
      </c>
      <c r="F1016" s="49">
        <f>VLOOKUP(B1016,Members!A:E,5,FALSE)</f>
        <v>1002</v>
      </c>
      <c r="G1016" s="50">
        <f>VLOOKUP(B1016,Members!A:F,4,FALSE)</f>
        <v>43738</v>
      </c>
    </row>
    <row r="1017" spans="1:7" ht="12.75">
      <c r="A1017" s="3">
        <v>265093321</v>
      </c>
      <c r="B1017" s="3" t="s">
        <v>1401</v>
      </c>
      <c r="C1017" s="3" t="s">
        <v>3279</v>
      </c>
      <c r="D1017" s="3"/>
      <c r="E1017" s="48" t="str">
        <f>VLOOKUP(A1017,Events!A:G,4,FALSE)</f>
        <v>Farm Bureau Financial</v>
      </c>
      <c r="F1017" s="49">
        <f>VLOOKUP(B1017,Members!A:E,5,FALSE)</f>
        <v>542</v>
      </c>
      <c r="G1017" s="50">
        <f>VLOOKUP(B1017,Members!A:F,4,FALSE)</f>
        <v>43349</v>
      </c>
    </row>
    <row r="1018" spans="1:7" ht="12.75">
      <c r="A1018" s="3">
        <v>265093321</v>
      </c>
      <c r="B1018" s="3" t="s">
        <v>2218</v>
      </c>
      <c r="C1018" s="3" t="s">
        <v>3279</v>
      </c>
      <c r="D1018" s="3"/>
      <c r="E1018" s="48" t="str">
        <f>VLOOKUP(A1018,Events!A:G,4,FALSE)</f>
        <v>Farm Bureau Financial</v>
      </c>
      <c r="F1018" s="49">
        <f>VLOOKUP(B1018,Members!A:E,5,FALSE)</f>
        <v>998</v>
      </c>
      <c r="G1018" s="50">
        <f>VLOOKUP(B1018,Members!A:F,4,FALSE)</f>
        <v>43733</v>
      </c>
    </row>
    <row r="1019" spans="1:7" ht="12.75">
      <c r="A1019" s="3">
        <v>265093321</v>
      </c>
      <c r="B1019" s="3" t="s">
        <v>326</v>
      </c>
      <c r="C1019" s="3" t="s">
        <v>19</v>
      </c>
      <c r="D1019" s="3"/>
      <c r="E1019" s="48" t="str">
        <f>VLOOKUP(A1019,Events!A:G,4,FALSE)</f>
        <v>Farm Bureau Financial</v>
      </c>
      <c r="F1019" s="49">
        <f>VLOOKUP(B1019,Members!A:E,5,FALSE)</f>
        <v>31</v>
      </c>
      <c r="G1019" s="50">
        <f>VLOOKUP(B1019,Members!A:F,4,FALSE)</f>
        <v>43010</v>
      </c>
    </row>
    <row r="1020" spans="1:7" ht="12.75">
      <c r="A1020" s="3">
        <v>265093321</v>
      </c>
      <c r="B1020" s="3" t="s">
        <v>2220</v>
      </c>
      <c r="C1020" s="3" t="s">
        <v>19</v>
      </c>
      <c r="D1020" s="3"/>
      <c r="E1020" s="48" t="str">
        <f>VLOOKUP(A1020,Events!A:G,4,FALSE)</f>
        <v>Farm Bureau Financial</v>
      </c>
      <c r="F1020" s="49">
        <f>VLOOKUP(B1020,Members!A:E,5,FALSE)</f>
        <v>999</v>
      </c>
      <c r="G1020" s="50">
        <f>VLOOKUP(B1020,Members!A:F,4,FALSE)</f>
        <v>43736</v>
      </c>
    </row>
    <row r="1021" spans="1:7" ht="12.75">
      <c r="A1021" s="3">
        <v>265093321</v>
      </c>
      <c r="B1021" s="3" t="s">
        <v>2210</v>
      </c>
      <c r="C1021" s="3" t="s">
        <v>19</v>
      </c>
      <c r="D1021" s="3"/>
      <c r="E1021" s="48" t="str">
        <f>VLOOKUP(A1021,Events!A:G,4,FALSE)</f>
        <v>Farm Bureau Financial</v>
      </c>
      <c r="F1021" s="49">
        <f>VLOOKUP(B1021,Members!A:E,5,FALSE)</f>
        <v>994</v>
      </c>
      <c r="G1021" s="50">
        <f>VLOOKUP(B1021,Members!A:F,4,FALSE)</f>
        <v>43732</v>
      </c>
    </row>
    <row r="1022" spans="1:7" ht="12.75">
      <c r="A1022" s="3">
        <v>265093321</v>
      </c>
      <c r="B1022" s="3" t="s">
        <v>812</v>
      </c>
      <c r="C1022" s="3" t="s">
        <v>19</v>
      </c>
      <c r="D1022" s="3"/>
      <c r="E1022" s="48" t="str">
        <f>VLOOKUP(A1022,Events!A:G,4,FALSE)</f>
        <v>Farm Bureau Financial</v>
      </c>
      <c r="F1022" s="49">
        <f>VLOOKUP(B1022,Members!A:E,5,FALSE)</f>
        <v>247</v>
      </c>
      <c r="G1022" s="50">
        <f>VLOOKUP(B1022,Members!A:F,4,FALSE)</f>
        <v>43136</v>
      </c>
    </row>
    <row r="1023" spans="1:7" ht="12.75">
      <c r="A1023" s="3">
        <v>265093321</v>
      </c>
      <c r="B1023" s="3" t="s">
        <v>444</v>
      </c>
      <c r="C1023" s="3" t="s">
        <v>19</v>
      </c>
      <c r="D1023" s="3"/>
      <c r="E1023" s="48" t="str">
        <f>VLOOKUP(A1023,Events!A:G,4,FALSE)</f>
        <v>Farm Bureau Financial</v>
      </c>
      <c r="F1023" s="49">
        <f>VLOOKUP(B1023,Members!A:E,5,FALSE)</f>
        <v>82</v>
      </c>
      <c r="G1023" s="50">
        <f>VLOOKUP(B1023,Members!A:F,4,FALSE)</f>
        <v>43033</v>
      </c>
    </row>
    <row r="1024" spans="1:7" ht="12.75">
      <c r="A1024" s="3">
        <v>265093321</v>
      </c>
      <c r="B1024" s="3" t="s">
        <v>658</v>
      </c>
      <c r="C1024" s="3" t="s">
        <v>3279</v>
      </c>
      <c r="D1024" s="3"/>
      <c r="E1024" s="48" t="str">
        <f>VLOOKUP(A1024,Events!A:G,4,FALSE)</f>
        <v>Farm Bureau Financial</v>
      </c>
      <c r="F1024" s="49">
        <f>VLOOKUP(B1024,Members!A:E,5,FALSE)</f>
        <v>175</v>
      </c>
      <c r="G1024" s="50">
        <f>VLOOKUP(B1024,Members!A:F,4,FALSE)</f>
        <v>43091</v>
      </c>
    </row>
    <row r="1025" spans="1:7" ht="12.75">
      <c r="A1025" s="3">
        <v>265093321</v>
      </c>
      <c r="B1025" s="3" t="s">
        <v>2221</v>
      </c>
      <c r="C1025" s="3" t="s">
        <v>19</v>
      </c>
      <c r="D1025" s="3"/>
      <c r="E1025" s="48" t="str">
        <f>VLOOKUP(A1025,Events!A:G,4,FALSE)</f>
        <v>Farm Bureau Financial</v>
      </c>
      <c r="F1025" s="49">
        <f>VLOOKUP(B1025,Members!A:E,5,FALSE)</f>
        <v>1000</v>
      </c>
      <c r="G1025" s="50">
        <f>VLOOKUP(B1025,Members!A:F,4,FALSE)</f>
        <v>43737</v>
      </c>
    </row>
    <row r="1026" spans="1:7" ht="12.75">
      <c r="A1026" s="3">
        <v>265093321</v>
      </c>
      <c r="B1026" s="3" t="s">
        <v>359</v>
      </c>
      <c r="C1026" s="3" t="s">
        <v>19</v>
      </c>
      <c r="D1026" s="3"/>
      <c r="E1026" s="48" t="str">
        <f>VLOOKUP(A1026,Events!A:G,4,FALSE)</f>
        <v>Farm Bureau Financial</v>
      </c>
      <c r="F1026" s="49">
        <f>VLOOKUP(B1026,Members!A:E,5,FALSE)</f>
        <v>45</v>
      </c>
      <c r="G1026" s="50">
        <f>VLOOKUP(B1026,Members!A:F,4,FALSE)</f>
        <v>43012</v>
      </c>
    </row>
    <row r="1027" spans="1:7" ht="12.75">
      <c r="A1027" s="3">
        <v>265093321</v>
      </c>
      <c r="B1027" s="3" t="s">
        <v>1418</v>
      </c>
      <c r="C1027" s="3" t="s">
        <v>3279</v>
      </c>
      <c r="D1027" s="3"/>
      <c r="E1027" s="48" t="str">
        <f>VLOOKUP(A1027,Events!A:G,4,FALSE)</f>
        <v>Farm Bureau Financial</v>
      </c>
      <c r="F1027" s="49">
        <f>VLOOKUP(B1027,Members!A:E,5,FALSE)</f>
        <v>557</v>
      </c>
      <c r="G1027" s="50">
        <f>VLOOKUP(B1027,Members!A:F,4,FALSE)</f>
        <v>43357</v>
      </c>
    </row>
    <row r="1028" spans="1:7" ht="12.75">
      <c r="A1028" s="3">
        <v>265093321</v>
      </c>
      <c r="B1028" s="3" t="s">
        <v>1057</v>
      </c>
      <c r="C1028" s="3" t="s">
        <v>3279</v>
      </c>
      <c r="D1028" s="3"/>
      <c r="E1028" s="48" t="str">
        <f>VLOOKUP(A1028,Events!A:G,4,FALSE)</f>
        <v>Farm Bureau Financial</v>
      </c>
      <c r="F1028" s="49">
        <f>VLOOKUP(B1028,Members!A:E,5,FALSE)</f>
        <v>362</v>
      </c>
      <c r="G1028" s="50">
        <f>VLOOKUP(B1028,Members!A:F,4,FALSE)</f>
        <v>43223</v>
      </c>
    </row>
    <row r="1029" spans="1:7" ht="12.75">
      <c r="A1029" s="3">
        <v>265093321</v>
      </c>
      <c r="B1029" s="3" t="s">
        <v>1271</v>
      </c>
      <c r="C1029" s="3" t="s">
        <v>19</v>
      </c>
      <c r="D1029" s="3"/>
      <c r="E1029" s="48" t="str">
        <f>VLOOKUP(A1029,Events!A:G,4,FALSE)</f>
        <v>Farm Bureau Financial</v>
      </c>
      <c r="F1029" s="49">
        <f>VLOOKUP(B1029,Members!A:E,5,FALSE)</f>
        <v>471</v>
      </c>
      <c r="G1029" s="50">
        <f>VLOOKUP(B1029,Members!A:F,4,FALSE)</f>
        <v>43301</v>
      </c>
    </row>
    <row r="1030" spans="1:7" ht="12.75">
      <c r="A1030" s="3">
        <v>265093321</v>
      </c>
      <c r="B1030" s="3" t="s">
        <v>1080</v>
      </c>
      <c r="C1030" s="3" t="s">
        <v>19</v>
      </c>
      <c r="D1030" s="3"/>
      <c r="E1030" s="48" t="str">
        <f>VLOOKUP(A1030,Events!A:G,4,FALSE)</f>
        <v>Farm Bureau Financial</v>
      </c>
      <c r="F1030" s="49">
        <f>VLOOKUP(B1030,Members!A:E,5,FALSE)</f>
        <v>373</v>
      </c>
      <c r="G1030" s="50">
        <f>VLOOKUP(B1030,Members!A:F,4,FALSE)</f>
        <v>43230</v>
      </c>
    </row>
    <row r="1031" spans="1:7" ht="12.75">
      <c r="A1031" s="3">
        <v>265093321</v>
      </c>
      <c r="B1031" s="3" t="s">
        <v>1273</v>
      </c>
      <c r="C1031" s="3" t="s">
        <v>19</v>
      </c>
      <c r="D1031" s="3"/>
      <c r="E1031" s="48" t="str">
        <f>VLOOKUP(A1031,Events!A:G,4,FALSE)</f>
        <v>Farm Bureau Financial</v>
      </c>
      <c r="F1031" s="49">
        <f>VLOOKUP(B1031,Members!A:E,5,FALSE)</f>
        <v>472</v>
      </c>
      <c r="G1031" s="50">
        <f>VLOOKUP(B1031,Members!A:F,4,FALSE)</f>
        <v>43301</v>
      </c>
    </row>
    <row r="1032" spans="1:7" ht="12.75">
      <c r="A1032" s="3">
        <v>265093321</v>
      </c>
      <c r="B1032" s="3" t="s">
        <v>480</v>
      </c>
      <c r="C1032" s="3" t="s">
        <v>3279</v>
      </c>
      <c r="D1032" s="3"/>
      <c r="E1032" s="48" t="str">
        <f>VLOOKUP(A1032,Events!A:G,4,FALSE)</f>
        <v>Farm Bureau Financial</v>
      </c>
      <c r="F1032" s="49">
        <f>VLOOKUP(B1032,Members!A:E,5,FALSE)</f>
        <v>97</v>
      </c>
      <c r="G1032" s="50">
        <f>VLOOKUP(B1032,Members!A:F,4,FALSE)</f>
        <v>43035</v>
      </c>
    </row>
    <row r="1033" spans="1:7" ht="12.75">
      <c r="A1033" s="3">
        <v>265093321</v>
      </c>
      <c r="B1033" s="3" t="s">
        <v>853</v>
      </c>
      <c r="C1033" s="3" t="s">
        <v>19</v>
      </c>
      <c r="D1033" s="3"/>
      <c r="E1033" s="48" t="str">
        <f>VLOOKUP(A1033,Events!A:G,4,FALSE)</f>
        <v>Farm Bureau Financial</v>
      </c>
      <c r="F1033" s="49">
        <f>VLOOKUP(B1033,Members!A:E,5,FALSE)</f>
        <v>265</v>
      </c>
      <c r="G1033" s="50">
        <f>VLOOKUP(B1033,Members!A:F,4,FALSE)</f>
        <v>43143</v>
      </c>
    </row>
    <row r="1034" spans="1:7" ht="12.75">
      <c r="A1034" s="3">
        <v>265093321</v>
      </c>
      <c r="B1034" s="3" t="s">
        <v>1591</v>
      </c>
      <c r="C1034" s="3" t="s">
        <v>3279</v>
      </c>
      <c r="D1034" s="3"/>
      <c r="E1034" s="48" t="str">
        <f>VLOOKUP(A1034,Events!A:G,4,FALSE)</f>
        <v>Farm Bureau Financial</v>
      </c>
      <c r="F1034" s="49">
        <f>VLOOKUP(B1034,Members!A:E,5,FALSE)</f>
        <v>644</v>
      </c>
      <c r="G1034" s="50">
        <f>VLOOKUP(B1034,Members!A:F,4,FALSE)</f>
        <v>43424</v>
      </c>
    </row>
    <row r="1035" spans="1:7" ht="12.75">
      <c r="A1035" s="3">
        <v>265093321</v>
      </c>
      <c r="B1035" s="3" t="s">
        <v>1040</v>
      </c>
      <c r="C1035" s="3" t="s">
        <v>19</v>
      </c>
      <c r="D1035" s="3"/>
      <c r="E1035" s="48" t="str">
        <f>VLOOKUP(A1035,Events!A:G,4,FALSE)</f>
        <v>Farm Bureau Financial</v>
      </c>
      <c r="F1035" s="49">
        <f>VLOOKUP(B1035,Members!A:E,5,FALSE)</f>
        <v>352</v>
      </c>
      <c r="G1035" s="50">
        <f>VLOOKUP(B1035,Members!A:F,4,FALSE)</f>
        <v>43215</v>
      </c>
    </row>
    <row r="1036" spans="1:7" ht="12.75">
      <c r="A1036" s="3">
        <v>265093321</v>
      </c>
      <c r="B1036" s="3" t="s">
        <v>2228</v>
      </c>
      <c r="C1036" s="3" t="s">
        <v>3279</v>
      </c>
      <c r="D1036" s="3"/>
      <c r="E1036" s="48" t="str">
        <f>VLOOKUP(A1036,Events!A:G,4,FALSE)</f>
        <v>Farm Bureau Financial</v>
      </c>
      <c r="F1036" s="49">
        <f>VLOOKUP(B1036,Members!A:E,5,FALSE)</f>
        <v>1003</v>
      </c>
      <c r="G1036" s="50">
        <f>VLOOKUP(B1036,Members!A:F,4,FALSE)</f>
        <v>43738</v>
      </c>
    </row>
    <row r="1037" spans="1:7" ht="12.75">
      <c r="A1037" s="3">
        <v>265093321</v>
      </c>
      <c r="B1037" s="3" t="s">
        <v>990</v>
      </c>
      <c r="C1037" s="3" t="s">
        <v>3279</v>
      </c>
      <c r="D1037" s="3"/>
      <c r="E1037" s="48" t="str">
        <f>VLOOKUP(A1037,Events!A:G,4,FALSE)</f>
        <v>Farm Bureau Financial</v>
      </c>
      <c r="F1037" s="49">
        <f>VLOOKUP(B1037,Members!A:E,5,FALSE)</f>
        <v>328</v>
      </c>
      <c r="G1037" s="50">
        <f>VLOOKUP(B1037,Members!A:F,4,FALSE)</f>
        <v>43194</v>
      </c>
    </row>
    <row r="1038" spans="1:7" ht="12.75">
      <c r="A1038" s="3">
        <v>265093321</v>
      </c>
      <c r="B1038" s="3" t="s">
        <v>703</v>
      </c>
      <c r="C1038" s="3" t="s">
        <v>19</v>
      </c>
      <c r="D1038" s="3"/>
      <c r="E1038" s="48" t="str">
        <f>VLOOKUP(A1038,Events!A:G,4,FALSE)</f>
        <v>Farm Bureau Financial</v>
      </c>
      <c r="F1038" s="49" t="e">
        <f>VLOOKUP(B1038,Members!A:E,5,FALSE)</f>
        <v>#N/A</v>
      </c>
      <c r="G1038" s="50" t="e">
        <f>VLOOKUP(B1038,Members!A:F,4,FALSE)</f>
        <v>#N/A</v>
      </c>
    </row>
    <row r="1039" spans="1:7" ht="12.75">
      <c r="A1039" s="3">
        <v>265093321</v>
      </c>
      <c r="B1039" s="3" t="s">
        <v>734</v>
      </c>
      <c r="C1039" s="3" t="s">
        <v>19</v>
      </c>
      <c r="D1039" s="3"/>
      <c r="E1039" s="48" t="str">
        <f>VLOOKUP(A1039,Events!A:G,4,FALSE)</f>
        <v>Farm Bureau Financial</v>
      </c>
      <c r="F1039" s="49">
        <f>VLOOKUP(B1039,Members!A:E,5,FALSE)</f>
        <v>210</v>
      </c>
      <c r="G1039" s="50">
        <f>VLOOKUP(B1039,Members!A:F,4,FALSE)</f>
        <v>43111</v>
      </c>
    </row>
    <row r="1040" spans="1:7" ht="12.75">
      <c r="A1040" s="3">
        <v>265093321</v>
      </c>
      <c r="B1040" s="3" t="s">
        <v>1993</v>
      </c>
      <c r="C1040" s="3" t="s">
        <v>19</v>
      </c>
      <c r="D1040" s="3"/>
      <c r="E1040" s="48" t="str">
        <f>VLOOKUP(A1040,Events!A:G,4,FALSE)</f>
        <v>Farm Bureau Financial</v>
      </c>
      <c r="F1040" s="49">
        <f>VLOOKUP(B1040,Members!A:E,5,FALSE)</f>
        <v>861</v>
      </c>
      <c r="G1040" s="50">
        <f>VLOOKUP(B1040,Members!A:F,4,FALSE)</f>
        <v>43619</v>
      </c>
    </row>
    <row r="1041" spans="1:7" ht="12.75">
      <c r="A1041" s="3">
        <v>265093321</v>
      </c>
      <c r="B1041" s="3" t="s">
        <v>2230</v>
      </c>
      <c r="C1041" s="3" t="s">
        <v>19</v>
      </c>
      <c r="D1041" s="3"/>
      <c r="E1041" s="48" t="str">
        <f>VLOOKUP(A1041,Events!A:G,4,FALSE)</f>
        <v>Farm Bureau Financial</v>
      </c>
      <c r="F1041" s="49">
        <f>VLOOKUP(B1041,Members!A:E,5,FALSE)</f>
        <v>1004</v>
      </c>
      <c r="G1041" s="50">
        <f>VLOOKUP(B1041,Members!A:F,4,FALSE)</f>
        <v>43738</v>
      </c>
    </row>
    <row r="1042" spans="1:7" ht="12.75">
      <c r="A1042" s="3">
        <v>265093321</v>
      </c>
      <c r="B1042" s="3" t="s">
        <v>407</v>
      </c>
      <c r="C1042" s="3" t="s">
        <v>19</v>
      </c>
      <c r="D1042" s="3"/>
      <c r="E1042" s="48" t="str">
        <f>VLOOKUP(A1042,Events!A:G,4,FALSE)</f>
        <v>Farm Bureau Financial</v>
      </c>
      <c r="F1042" s="49">
        <f>VLOOKUP(B1042,Members!A:E,5,FALSE)</f>
        <v>66</v>
      </c>
      <c r="G1042" s="50">
        <f>VLOOKUP(B1042,Members!A:F,4,FALSE)</f>
        <v>43019</v>
      </c>
    </row>
    <row r="1043" spans="1:7" ht="12.75">
      <c r="A1043" s="3">
        <v>265093321</v>
      </c>
      <c r="B1043" s="3" t="s">
        <v>1152</v>
      </c>
      <c r="C1043" s="3" t="s">
        <v>19</v>
      </c>
      <c r="D1043" s="3"/>
      <c r="E1043" s="48" t="str">
        <f>VLOOKUP(A1043,Events!A:G,4,FALSE)</f>
        <v>Farm Bureau Financial</v>
      </c>
      <c r="F1043" s="49">
        <f>VLOOKUP(B1043,Members!A:E,5,FALSE)</f>
        <v>410</v>
      </c>
      <c r="G1043" s="50">
        <f>VLOOKUP(B1043,Members!A:F,4,FALSE)</f>
        <v>43249</v>
      </c>
    </row>
    <row r="1044" spans="1:7" ht="12.75">
      <c r="A1044" s="3">
        <v>265093321</v>
      </c>
      <c r="B1044" s="3" t="s">
        <v>1962</v>
      </c>
      <c r="C1044" s="3" t="s">
        <v>19</v>
      </c>
      <c r="D1044" s="3"/>
      <c r="E1044" s="48" t="str">
        <f>VLOOKUP(A1044,Events!A:G,4,FALSE)</f>
        <v>Farm Bureau Financial</v>
      </c>
      <c r="F1044" s="49">
        <f>VLOOKUP(B1044,Members!A:E,5,FALSE)</f>
        <v>844</v>
      </c>
      <c r="G1044" s="50">
        <f>VLOOKUP(B1044,Members!A:F,4,FALSE)</f>
        <v>43608</v>
      </c>
    </row>
    <row r="1045" spans="1:7" ht="12.75">
      <c r="A1045" s="3">
        <v>265093321</v>
      </c>
      <c r="B1045" s="3" t="s">
        <v>332</v>
      </c>
      <c r="C1045" s="3" t="s">
        <v>19</v>
      </c>
      <c r="D1045" s="3"/>
      <c r="E1045" s="48" t="str">
        <f>VLOOKUP(A1045,Events!A:G,4,FALSE)</f>
        <v>Farm Bureau Financial</v>
      </c>
      <c r="F1045" s="49">
        <f>VLOOKUP(B1045,Members!A:E,5,FALSE)</f>
        <v>33</v>
      </c>
      <c r="G1045" s="50">
        <f>VLOOKUP(B1045,Members!A:F,4,FALSE)</f>
        <v>43010</v>
      </c>
    </row>
    <row r="1046" spans="1:7" ht="12.75">
      <c r="A1046" s="3">
        <v>265093321</v>
      </c>
      <c r="B1046" s="3" t="s">
        <v>162</v>
      </c>
      <c r="C1046" s="3" t="s">
        <v>19</v>
      </c>
      <c r="D1046" s="3"/>
      <c r="E1046" s="48" t="str">
        <f>VLOOKUP(A1046,Events!A:G,4,FALSE)</f>
        <v>Farm Bureau Financial</v>
      </c>
      <c r="F1046" s="49" t="str">
        <f>VLOOKUP(B1046,Members!A:E,5,FALSE)</f>
        <v>042</v>
      </c>
      <c r="G1046" s="50">
        <f>VLOOKUP(B1046,Members!A:F,4,FALSE)</f>
        <v>2</v>
      </c>
    </row>
    <row r="1047" spans="1:7" ht="12.75">
      <c r="A1047" s="3">
        <v>265093321</v>
      </c>
      <c r="B1047" s="3" t="s">
        <v>1843</v>
      </c>
      <c r="C1047" s="3" t="s">
        <v>3279</v>
      </c>
      <c r="D1047" s="3"/>
      <c r="E1047" s="48" t="str">
        <f>VLOOKUP(A1047,Events!A:G,4,FALSE)</f>
        <v>Farm Bureau Financial</v>
      </c>
      <c r="F1047" s="49">
        <f>VLOOKUP(B1047,Members!A:E,5,FALSE)</f>
        <v>775</v>
      </c>
      <c r="G1047" s="50">
        <f>VLOOKUP(B1047,Members!A:F,4,FALSE)</f>
        <v>43557</v>
      </c>
    </row>
    <row r="1048" spans="1:7" ht="12.75">
      <c r="A1048" s="3">
        <v>265093321</v>
      </c>
      <c r="B1048" s="3" t="s">
        <v>834</v>
      </c>
      <c r="C1048" s="3" t="s">
        <v>19</v>
      </c>
      <c r="D1048" s="3"/>
      <c r="E1048" s="48" t="str">
        <f>VLOOKUP(A1048,Events!A:G,4,FALSE)</f>
        <v>Farm Bureau Financial</v>
      </c>
      <c r="F1048" s="49">
        <f>VLOOKUP(B1048,Members!A:E,5,FALSE)</f>
        <v>257</v>
      </c>
      <c r="G1048" s="50">
        <f>VLOOKUP(B1048,Members!A:F,4,FALSE)</f>
        <v>43139</v>
      </c>
    </row>
    <row r="1049" spans="1:7" ht="12.75">
      <c r="A1049" s="3">
        <v>265093321</v>
      </c>
      <c r="B1049" s="3" t="s">
        <v>2242</v>
      </c>
      <c r="C1049" s="3" t="s">
        <v>19</v>
      </c>
      <c r="D1049" s="3"/>
      <c r="E1049" s="48" t="str">
        <f>VLOOKUP(A1049,Events!A:G,4,FALSE)</f>
        <v>Farm Bureau Financial</v>
      </c>
      <c r="F1049" s="49">
        <f>VLOOKUP(B1049,Members!A:E,5,FALSE)</f>
        <v>1011</v>
      </c>
      <c r="G1049" s="50">
        <f>VLOOKUP(B1049,Members!A:F,4,FALSE)</f>
        <v>43740</v>
      </c>
    </row>
    <row r="1050" spans="1:7" ht="12.75">
      <c r="A1050" s="3">
        <v>265093321</v>
      </c>
      <c r="B1050" s="3" t="s">
        <v>551</v>
      </c>
      <c r="C1050" s="3" t="s">
        <v>19</v>
      </c>
      <c r="D1050" s="3"/>
      <c r="E1050" s="48" t="str">
        <f>VLOOKUP(A1050,Events!A:G,4,FALSE)</f>
        <v>Farm Bureau Financial</v>
      </c>
      <c r="F1050" s="49">
        <f>VLOOKUP(B1050,Members!A:E,5,FALSE)</f>
        <v>127</v>
      </c>
      <c r="G1050" s="50">
        <f>VLOOKUP(B1050,Members!A:F,4,FALSE)</f>
        <v>43054</v>
      </c>
    </row>
    <row r="1051" spans="1:7" ht="12.75">
      <c r="A1051" s="3">
        <v>265093321</v>
      </c>
      <c r="B1051" s="3" t="s">
        <v>341</v>
      </c>
      <c r="C1051" s="3" t="s">
        <v>19</v>
      </c>
      <c r="D1051" s="3"/>
      <c r="E1051" s="48" t="str">
        <f>VLOOKUP(A1051,Events!A:G,4,FALSE)</f>
        <v>Farm Bureau Financial</v>
      </c>
      <c r="F1051" s="49">
        <f>VLOOKUP(B1051,Members!A:E,5,FALSE)</f>
        <v>37</v>
      </c>
      <c r="G1051" s="50">
        <f>VLOOKUP(B1051,Members!A:F,4,FALSE)</f>
        <v>43011</v>
      </c>
    </row>
    <row r="1052" spans="1:7" ht="12.75">
      <c r="A1052" s="3">
        <v>265093321</v>
      </c>
      <c r="B1052" s="3" t="s">
        <v>451</v>
      </c>
      <c r="C1052" s="3" t="s">
        <v>3279</v>
      </c>
      <c r="D1052" s="3"/>
      <c r="E1052" s="48" t="str">
        <f>VLOOKUP(A1052,Events!A:G,4,FALSE)</f>
        <v>Farm Bureau Financial</v>
      </c>
      <c r="F1052" s="49">
        <f>VLOOKUP(B1052,Members!A:E,5,FALSE)</f>
        <v>85</v>
      </c>
      <c r="G1052" s="50">
        <f>VLOOKUP(B1052,Members!A:F,4,FALSE)</f>
        <v>43033</v>
      </c>
    </row>
    <row r="1053" spans="1:7" ht="12.75">
      <c r="A1053" s="3">
        <v>265093321</v>
      </c>
      <c r="B1053" s="3" t="s">
        <v>1781</v>
      </c>
      <c r="C1053" s="3" t="s">
        <v>3279</v>
      </c>
      <c r="D1053" s="3"/>
      <c r="E1053" s="48" t="str">
        <f>VLOOKUP(A1053,Events!A:G,4,FALSE)</f>
        <v>Farm Bureau Financial</v>
      </c>
      <c r="F1053" s="49">
        <f>VLOOKUP(B1053,Members!A:E,5,FALSE)</f>
        <v>747</v>
      </c>
      <c r="G1053" s="50">
        <f>VLOOKUP(B1053,Members!A:F,4,FALSE)</f>
        <v>43531</v>
      </c>
    </row>
    <row r="1054" spans="1:7" ht="12.75">
      <c r="A1054" s="3">
        <v>265093321</v>
      </c>
      <c r="B1054" s="3" t="s">
        <v>2166</v>
      </c>
      <c r="C1054" s="3" t="s">
        <v>19</v>
      </c>
      <c r="D1054" s="3"/>
      <c r="E1054" s="48" t="str">
        <f>VLOOKUP(A1054,Events!A:G,4,FALSE)</f>
        <v>Farm Bureau Financial</v>
      </c>
      <c r="F1054" s="49">
        <f>VLOOKUP(B1054,Members!A:E,5,FALSE)</f>
        <v>969</v>
      </c>
      <c r="G1054" s="50">
        <f>VLOOKUP(B1054,Members!A:F,4,FALSE)</f>
        <v>43714</v>
      </c>
    </row>
    <row r="1055" spans="1:7" ht="12.75">
      <c r="A1055" s="3">
        <v>265093321</v>
      </c>
      <c r="B1055" s="3" t="s">
        <v>1281</v>
      </c>
      <c r="C1055" s="3" t="s">
        <v>19</v>
      </c>
      <c r="D1055" s="3"/>
      <c r="E1055" s="48" t="str">
        <f>VLOOKUP(A1055,Events!A:G,4,FALSE)</f>
        <v>Farm Bureau Financial</v>
      </c>
      <c r="F1055" s="49">
        <f>VLOOKUP(B1055,Members!A:E,5,FALSE)</f>
        <v>478</v>
      </c>
      <c r="G1055" s="50">
        <f>VLOOKUP(B1055,Members!A:F,4,FALSE)</f>
        <v>43307</v>
      </c>
    </row>
    <row r="1056" spans="1:7" ht="12.75">
      <c r="A1056" s="3">
        <v>265093321</v>
      </c>
      <c r="B1056" s="3" t="s">
        <v>2233</v>
      </c>
      <c r="C1056" s="3" t="s">
        <v>3279</v>
      </c>
      <c r="D1056" s="3"/>
      <c r="E1056" s="48" t="str">
        <f>VLOOKUP(A1056,Events!A:G,4,FALSE)</f>
        <v>Farm Bureau Financial</v>
      </c>
      <c r="F1056" s="49">
        <f>VLOOKUP(B1056,Members!A:E,5,FALSE)</f>
        <v>1005</v>
      </c>
      <c r="G1056" s="50">
        <f>VLOOKUP(B1056,Members!A:F,4,FALSE)</f>
        <v>43738</v>
      </c>
    </row>
    <row r="1057" spans="1:7" ht="12.75">
      <c r="A1057" s="3">
        <v>265093321</v>
      </c>
      <c r="B1057" s="3" t="s">
        <v>1823</v>
      </c>
      <c r="C1057" s="3" t="s">
        <v>3279</v>
      </c>
      <c r="D1057" s="3"/>
      <c r="E1057" s="48" t="str">
        <f>VLOOKUP(A1057,Events!A:G,4,FALSE)</f>
        <v>Farm Bureau Financial</v>
      </c>
      <c r="F1057" s="49">
        <f>VLOOKUP(B1057,Members!A:E,5,FALSE)</f>
        <v>766</v>
      </c>
      <c r="G1057" s="50">
        <f>VLOOKUP(B1057,Members!A:F,4,FALSE)</f>
        <v>43549</v>
      </c>
    </row>
    <row r="1058" spans="1:7" ht="12.75">
      <c r="A1058" s="3">
        <v>265093321</v>
      </c>
      <c r="B1058" s="3" t="s">
        <v>1321</v>
      </c>
      <c r="C1058" s="3" t="s">
        <v>19</v>
      </c>
      <c r="D1058" s="3"/>
      <c r="E1058" s="48" t="str">
        <f>VLOOKUP(A1058,Events!A:G,4,FALSE)</f>
        <v>Farm Bureau Financial</v>
      </c>
      <c r="F1058" s="49">
        <f>VLOOKUP(B1058,Members!A:E,5,FALSE)</f>
        <v>502</v>
      </c>
      <c r="G1058" s="50">
        <f>VLOOKUP(B1058,Members!A:F,4,FALSE)</f>
        <v>43317</v>
      </c>
    </row>
    <row r="1059" spans="1:7" ht="12.75">
      <c r="A1059" s="3">
        <v>265093321</v>
      </c>
      <c r="B1059" s="3" t="s">
        <v>1517</v>
      </c>
      <c r="C1059" s="3" t="s">
        <v>19</v>
      </c>
      <c r="D1059" s="3"/>
      <c r="E1059" s="48" t="str">
        <f>VLOOKUP(A1059,Events!A:G,4,FALSE)</f>
        <v>Farm Bureau Financial</v>
      </c>
      <c r="F1059" s="49">
        <f>VLOOKUP(B1059,Members!A:E,5,FALSE)</f>
        <v>609</v>
      </c>
      <c r="G1059" s="50">
        <f>VLOOKUP(B1059,Members!A:F,4,FALSE)</f>
        <v>43389</v>
      </c>
    </row>
    <row r="1060" spans="1:7" ht="12.75">
      <c r="A1060" s="3">
        <v>265093321</v>
      </c>
      <c r="B1060" s="3" t="s">
        <v>1921</v>
      </c>
      <c r="C1060" s="3" t="s">
        <v>3281</v>
      </c>
      <c r="D1060" s="3"/>
      <c r="E1060" s="48" t="str">
        <f>VLOOKUP(A1060,Events!A:G,4,FALSE)</f>
        <v>Farm Bureau Financial</v>
      </c>
      <c r="F1060" s="49">
        <f>VLOOKUP(B1060,Members!A:E,5,FALSE)</f>
        <v>818</v>
      </c>
      <c r="G1060" s="50">
        <f>VLOOKUP(B1060,Members!A:F,4,FALSE)</f>
        <v>43589</v>
      </c>
    </row>
    <row r="1061" spans="1:7" ht="12.75">
      <c r="A1061" s="3">
        <v>265093321</v>
      </c>
      <c r="B1061" s="3" t="s">
        <v>1705</v>
      </c>
      <c r="C1061" s="3" t="s">
        <v>19</v>
      </c>
      <c r="D1061" s="3"/>
      <c r="E1061" s="48" t="str">
        <f>VLOOKUP(A1061,Events!A:G,4,FALSE)</f>
        <v>Farm Bureau Financial</v>
      </c>
      <c r="F1061" s="49">
        <f>VLOOKUP(B1061,Members!A:E,5,FALSE)</f>
        <v>707</v>
      </c>
      <c r="G1061" s="50">
        <f>VLOOKUP(B1061,Members!A:F,4,FALSE)</f>
        <v>43486</v>
      </c>
    </row>
    <row r="1062" spans="1:7" ht="12.75">
      <c r="A1062" s="3">
        <v>265695178</v>
      </c>
      <c r="B1062" s="3" t="s">
        <v>1717</v>
      </c>
      <c r="C1062" s="3" t="s">
        <v>19</v>
      </c>
      <c r="D1062" s="3"/>
      <c r="E1062" s="48" t="str">
        <f>VLOOKUP(A1062,Events!A:G,4,FALSE)</f>
        <v>John Deere Financial</v>
      </c>
      <c r="F1062" s="49">
        <f>VLOOKUP(B1062,Members!A:E,5,FALSE)</f>
        <v>714</v>
      </c>
      <c r="G1062" s="50">
        <f>VLOOKUP(B1062,Members!A:F,4,FALSE)</f>
        <v>43490</v>
      </c>
    </row>
    <row r="1063" spans="1:7" ht="12.75">
      <c r="A1063" s="3">
        <v>265695178</v>
      </c>
      <c r="B1063" s="3" t="s">
        <v>2272</v>
      </c>
      <c r="C1063" s="3" t="s">
        <v>19</v>
      </c>
      <c r="D1063" s="3"/>
      <c r="E1063" s="48" t="str">
        <f>VLOOKUP(A1063,Events!A:G,4,FALSE)</f>
        <v>John Deere Financial</v>
      </c>
      <c r="F1063" s="49">
        <f>VLOOKUP(B1063,Members!A:E,5,FALSE)</f>
        <v>1031</v>
      </c>
      <c r="G1063" s="50">
        <f>VLOOKUP(B1063,Members!A:F,4,FALSE)</f>
        <v>43754</v>
      </c>
    </row>
    <row r="1064" spans="1:7" ht="12.75">
      <c r="A1064" s="3">
        <v>265695178</v>
      </c>
      <c r="B1064" s="3" t="s">
        <v>2173</v>
      </c>
      <c r="C1064" s="3" t="s">
        <v>19</v>
      </c>
      <c r="D1064" s="3"/>
      <c r="E1064" s="48" t="str">
        <f>VLOOKUP(A1064,Events!A:G,4,FALSE)</f>
        <v>John Deere Financial</v>
      </c>
      <c r="F1064" s="49">
        <f>VLOOKUP(B1064,Members!A:E,5,FALSE)</f>
        <v>973</v>
      </c>
      <c r="G1064" s="50">
        <f>VLOOKUP(B1064,Members!A:F,4,FALSE)</f>
        <v>43719</v>
      </c>
    </row>
    <row r="1065" spans="1:7" ht="12.75">
      <c r="A1065" s="3">
        <v>265695178</v>
      </c>
      <c r="B1065" s="3" t="s">
        <v>2290</v>
      </c>
      <c r="C1065" s="3" t="s">
        <v>3279</v>
      </c>
      <c r="D1065" s="3"/>
      <c r="E1065" s="48" t="str">
        <f>VLOOKUP(A1065,Events!A:G,4,FALSE)</f>
        <v>John Deere Financial</v>
      </c>
      <c r="F1065" s="49">
        <f>VLOOKUP(B1065,Members!A:E,5,FALSE)</f>
        <v>1045</v>
      </c>
      <c r="G1065" s="50">
        <f>VLOOKUP(B1065,Members!A:F,4,FALSE)</f>
        <v>43762</v>
      </c>
    </row>
    <row r="1066" spans="1:7" ht="12.75">
      <c r="A1066" s="3">
        <v>265695178</v>
      </c>
      <c r="B1066" s="3" t="s">
        <v>380</v>
      </c>
      <c r="C1066" s="3" t="s">
        <v>3279</v>
      </c>
      <c r="D1066" s="3"/>
      <c r="E1066" s="48" t="str">
        <f>VLOOKUP(A1066,Events!A:G,4,FALSE)</f>
        <v>John Deere Financial</v>
      </c>
      <c r="F1066" s="49">
        <f>VLOOKUP(B1066,Members!A:E,5,FALSE)</f>
        <v>53</v>
      </c>
      <c r="G1066" s="50">
        <f>VLOOKUP(B1066,Members!A:F,4,FALSE)</f>
        <v>43013</v>
      </c>
    </row>
    <row r="1067" spans="1:7" ht="12.75">
      <c r="A1067" s="3">
        <v>265695178</v>
      </c>
      <c r="B1067" s="3" t="s">
        <v>1687</v>
      </c>
      <c r="C1067" s="3" t="s">
        <v>3279</v>
      </c>
      <c r="D1067" s="3"/>
      <c r="E1067" s="48" t="str">
        <f>VLOOKUP(A1067,Events!A:G,4,FALSE)</f>
        <v>John Deere Financial</v>
      </c>
      <c r="F1067" s="49">
        <f>VLOOKUP(B1067,Members!A:E,5,FALSE)</f>
        <v>696</v>
      </c>
      <c r="G1067" s="50">
        <f>VLOOKUP(B1067,Members!A:F,4,FALSE)</f>
        <v>43480</v>
      </c>
    </row>
    <row r="1068" spans="1:7" ht="12.75">
      <c r="A1068" s="3">
        <v>265695178</v>
      </c>
      <c r="B1068" s="3" t="s">
        <v>236</v>
      </c>
      <c r="C1068" s="3" t="s">
        <v>3279</v>
      </c>
      <c r="D1068" s="3"/>
      <c r="E1068" s="48" t="str">
        <f>VLOOKUP(A1068,Events!A:G,4,FALSE)</f>
        <v>John Deere Financial</v>
      </c>
      <c r="F1068" s="49">
        <f>VLOOKUP(B1068,Members!A:E,5,FALSE)</f>
        <v>3</v>
      </c>
      <c r="G1068" s="50">
        <f>VLOOKUP(B1068,Members!A:F,4,FALSE)</f>
        <v>43007</v>
      </c>
    </row>
    <row r="1069" spans="1:7" ht="12.75">
      <c r="A1069" s="3">
        <v>265695178</v>
      </c>
      <c r="B1069" s="3" t="s">
        <v>2286</v>
      </c>
      <c r="C1069" s="3" t="s">
        <v>3281</v>
      </c>
      <c r="D1069" s="3"/>
      <c r="E1069" s="48" t="str">
        <f>VLOOKUP(A1069,Events!A:G,4,FALSE)</f>
        <v>John Deere Financial</v>
      </c>
      <c r="F1069" s="49">
        <f>VLOOKUP(B1069,Members!A:E,5,FALSE)</f>
        <v>1042</v>
      </c>
      <c r="G1069" s="50">
        <f>VLOOKUP(B1069,Members!A:F,4,FALSE)</f>
        <v>43760</v>
      </c>
    </row>
    <row r="1070" spans="1:7" ht="12.75">
      <c r="A1070" s="3">
        <v>265695178</v>
      </c>
      <c r="B1070" s="3" t="s">
        <v>2306</v>
      </c>
      <c r="C1070" s="3" t="s">
        <v>3279</v>
      </c>
      <c r="D1070" s="3"/>
      <c r="E1070" s="48" t="str">
        <f>VLOOKUP(A1070,Events!A:G,4,FALSE)</f>
        <v>John Deere Financial</v>
      </c>
      <c r="F1070" s="49">
        <f>VLOOKUP(B1070,Members!A:E,5,FALSE)</f>
        <v>1054</v>
      </c>
      <c r="G1070" s="50">
        <f>VLOOKUP(B1070,Members!A:F,4,FALSE)</f>
        <v>43768</v>
      </c>
    </row>
    <row r="1071" spans="1:7" ht="12.75">
      <c r="A1071" s="3">
        <v>265695178</v>
      </c>
      <c r="B1071" s="3" t="s">
        <v>2022</v>
      </c>
      <c r="C1071" s="3" t="s">
        <v>3279</v>
      </c>
      <c r="D1071" s="3"/>
      <c r="E1071" s="48" t="str">
        <f>VLOOKUP(A1071,Events!A:G,4,FALSE)</f>
        <v>John Deere Financial</v>
      </c>
      <c r="F1071" s="49">
        <f>VLOOKUP(B1071,Members!A:E,5,FALSE)</f>
        <v>881</v>
      </c>
      <c r="G1071" s="50">
        <f>VLOOKUP(B1071,Members!A:F,4,FALSE)</f>
        <v>43632</v>
      </c>
    </row>
    <row r="1072" spans="1:7" ht="12.75">
      <c r="A1072" s="3">
        <v>265695178</v>
      </c>
      <c r="B1072" s="3" t="s">
        <v>1270</v>
      </c>
      <c r="C1072" s="3" t="s">
        <v>3279</v>
      </c>
      <c r="D1072" s="3"/>
      <c r="E1072" s="48" t="str">
        <f>VLOOKUP(A1072,Events!A:G,4,FALSE)</f>
        <v>John Deere Financial</v>
      </c>
      <c r="F1072" s="49">
        <f>VLOOKUP(B1072,Members!A:E,5,FALSE)</f>
        <v>470</v>
      </c>
      <c r="G1072" s="50">
        <f>VLOOKUP(B1072,Members!A:F,4,FALSE)</f>
        <v>43301</v>
      </c>
    </row>
    <row r="1073" spans="1:7" ht="12.75">
      <c r="A1073" s="3">
        <v>265695178</v>
      </c>
      <c r="B1073" s="3" t="s">
        <v>1991</v>
      </c>
      <c r="C1073" s="3" t="s">
        <v>19</v>
      </c>
      <c r="D1073" s="3"/>
      <c r="E1073" s="48" t="str">
        <f>VLOOKUP(A1073,Events!A:G,4,FALSE)</f>
        <v>John Deere Financial</v>
      </c>
      <c r="F1073" s="49">
        <f>VLOOKUP(B1073,Members!A:E,5,FALSE)</f>
        <v>860</v>
      </c>
      <c r="G1073" s="50">
        <f>VLOOKUP(B1073,Members!A:F,4,FALSE)</f>
        <v>43619</v>
      </c>
    </row>
    <row r="1074" spans="1:7" ht="12.75">
      <c r="A1074" s="3">
        <v>265695178</v>
      </c>
      <c r="B1074" s="3" t="s">
        <v>633</v>
      </c>
      <c r="C1074" s="3" t="s">
        <v>19</v>
      </c>
      <c r="D1074" s="3"/>
      <c r="E1074" s="48" t="str">
        <f>VLOOKUP(A1074,Events!A:G,4,FALSE)</f>
        <v>John Deere Financial</v>
      </c>
      <c r="F1074" s="49" t="e">
        <f>VLOOKUP(B1074,Members!A:E,5,FALSE)</f>
        <v>#N/A</v>
      </c>
      <c r="G1074" s="50" t="e">
        <f>VLOOKUP(B1074,Members!A:F,4,FALSE)</f>
        <v>#N/A</v>
      </c>
    </row>
    <row r="1075" spans="1:7" ht="12.75">
      <c r="A1075" s="3">
        <v>265695178</v>
      </c>
      <c r="B1075" s="3" t="s">
        <v>690</v>
      </c>
      <c r="C1075" s="3" t="s">
        <v>19</v>
      </c>
      <c r="D1075" s="3"/>
      <c r="E1075" s="48" t="str">
        <f>VLOOKUP(A1075,Events!A:G,4,FALSE)</f>
        <v>John Deere Financial</v>
      </c>
      <c r="F1075" s="49">
        <f>VLOOKUP(B1075,Members!A:E,5,FALSE)</f>
        <v>190</v>
      </c>
      <c r="G1075" s="50">
        <f>VLOOKUP(B1075,Members!A:F,4,FALSE)</f>
        <v>43103</v>
      </c>
    </row>
    <row r="1076" spans="1:7" ht="12.75">
      <c r="A1076" s="3">
        <v>265695178</v>
      </c>
      <c r="B1076" s="3" t="s">
        <v>1207</v>
      </c>
      <c r="C1076" s="3" t="s">
        <v>3281</v>
      </c>
      <c r="D1076" s="3"/>
      <c r="E1076" s="48" t="str">
        <f>VLOOKUP(A1076,Events!A:G,4,FALSE)</f>
        <v>John Deere Financial</v>
      </c>
      <c r="F1076" s="49">
        <f>VLOOKUP(B1076,Members!A:E,5,FALSE)</f>
        <v>441</v>
      </c>
      <c r="G1076" s="50">
        <f>VLOOKUP(B1076,Members!A:F,4,FALSE)</f>
        <v>43281</v>
      </c>
    </row>
    <row r="1077" spans="1:7" ht="12.75">
      <c r="A1077" s="3">
        <v>265695178</v>
      </c>
      <c r="B1077" s="13" t="s">
        <v>3283</v>
      </c>
      <c r="C1077" s="3" t="s">
        <v>3279</v>
      </c>
      <c r="D1077" s="3"/>
      <c r="E1077" s="48" t="str">
        <f>VLOOKUP(A1077,Events!A:G,4,FALSE)</f>
        <v>John Deere Financial</v>
      </c>
      <c r="F1077" s="49" t="e">
        <f>VLOOKUP(B1077,Members!A:E,5,FALSE)</f>
        <v>#N/A</v>
      </c>
      <c r="G1077" s="50" t="e">
        <f>VLOOKUP(B1077,Members!A:F,4,FALSE)</f>
        <v>#N/A</v>
      </c>
    </row>
    <row r="1078" spans="1:7" ht="12.75">
      <c r="A1078" s="3">
        <v>265695178</v>
      </c>
      <c r="B1078" s="3" t="s">
        <v>2311</v>
      </c>
      <c r="C1078" s="3" t="s">
        <v>3279</v>
      </c>
      <c r="D1078" s="3"/>
      <c r="E1078" s="48" t="str">
        <f>VLOOKUP(A1078,Events!A:G,4,FALSE)</f>
        <v>John Deere Financial</v>
      </c>
      <c r="F1078" s="49">
        <f>VLOOKUP(B1078,Members!A:E,5,FALSE)</f>
        <v>1057</v>
      </c>
      <c r="G1078" s="50">
        <f>VLOOKUP(B1078,Members!A:F,4,FALSE)</f>
        <v>43773</v>
      </c>
    </row>
    <row r="1079" spans="1:7" ht="12.75">
      <c r="A1079" s="3">
        <v>265695178</v>
      </c>
      <c r="B1079" s="3" t="s">
        <v>869</v>
      </c>
      <c r="C1079" s="3" t="s">
        <v>3281</v>
      </c>
      <c r="D1079" s="3"/>
      <c r="E1079" s="48" t="str">
        <f>VLOOKUP(A1079,Events!A:G,4,FALSE)</f>
        <v>John Deere Financial</v>
      </c>
      <c r="F1079" s="49">
        <f>VLOOKUP(B1079,Members!A:E,5,FALSE)</f>
        <v>273</v>
      </c>
      <c r="G1079" s="50">
        <f>VLOOKUP(B1079,Members!A:F,4,FALSE)</f>
        <v>43153</v>
      </c>
    </row>
    <row r="1080" spans="1:7" ht="12.75">
      <c r="A1080" s="3">
        <v>265695178</v>
      </c>
      <c r="B1080" s="3" t="s">
        <v>61</v>
      </c>
      <c r="C1080" s="3" t="s">
        <v>19</v>
      </c>
      <c r="D1080" s="3"/>
      <c r="E1080" s="48" t="str">
        <f>VLOOKUP(A1080,Events!A:G,4,FALSE)</f>
        <v>John Deere Financial</v>
      </c>
      <c r="F1080" s="49" t="str">
        <f>VLOOKUP(B1080,Members!A:E,5,FALSE)</f>
        <v>011</v>
      </c>
      <c r="G1080" s="50">
        <f>VLOOKUP(B1080,Members!A:F,4,FALSE)</f>
        <v>2</v>
      </c>
    </row>
    <row r="1081" spans="1:7" ht="12.75">
      <c r="A1081" s="3">
        <v>265695178</v>
      </c>
      <c r="B1081" s="3" t="s">
        <v>907</v>
      </c>
      <c r="C1081" s="3" t="s">
        <v>3279</v>
      </c>
      <c r="D1081" s="3"/>
      <c r="E1081" s="48" t="str">
        <f>VLOOKUP(A1081,Events!A:G,4,FALSE)</f>
        <v>John Deere Financial</v>
      </c>
      <c r="F1081" s="49">
        <f>VLOOKUP(B1081,Members!A:E,5,FALSE)</f>
        <v>290</v>
      </c>
      <c r="G1081" s="50">
        <f>VLOOKUP(B1081,Members!A:F,4,FALSE)</f>
        <v>43168</v>
      </c>
    </row>
    <row r="1082" spans="1:7" ht="12.75">
      <c r="A1082" s="3">
        <v>265695178</v>
      </c>
      <c r="B1082" s="3" t="s">
        <v>2025</v>
      </c>
      <c r="C1082" s="3" t="s">
        <v>3281</v>
      </c>
      <c r="D1082" s="3"/>
      <c r="E1082" s="48" t="str">
        <f>VLOOKUP(A1082,Events!A:G,4,FALSE)</f>
        <v>John Deere Financial</v>
      </c>
      <c r="F1082" s="49">
        <f>VLOOKUP(B1082,Members!A:E,5,FALSE)</f>
        <v>883</v>
      </c>
      <c r="G1082" s="50">
        <f>VLOOKUP(B1082,Members!A:F,4,FALSE)</f>
        <v>43633</v>
      </c>
    </row>
    <row r="1083" spans="1:7" ht="12.75">
      <c r="A1083" s="3">
        <v>265695178</v>
      </c>
      <c r="B1083" s="3" t="s">
        <v>2248</v>
      </c>
      <c r="C1083" s="3" t="s">
        <v>3279</v>
      </c>
      <c r="D1083" s="3"/>
      <c r="E1083" s="48" t="str">
        <f>VLOOKUP(A1083,Events!A:G,4,FALSE)</f>
        <v>John Deere Financial</v>
      </c>
      <c r="F1083" s="49">
        <f>VLOOKUP(B1083,Members!A:E,5,FALSE)</f>
        <v>1015</v>
      </c>
      <c r="G1083" s="50">
        <f>VLOOKUP(B1083,Members!A:F,4,FALSE)</f>
        <v>43746</v>
      </c>
    </row>
    <row r="1084" spans="1:7" ht="12.75">
      <c r="A1084" s="3">
        <v>265695178</v>
      </c>
      <c r="B1084" s="3" t="s">
        <v>572</v>
      </c>
      <c r="C1084" s="3" t="s">
        <v>19</v>
      </c>
      <c r="D1084" s="3"/>
      <c r="E1084" s="48" t="str">
        <f>VLOOKUP(A1084,Events!A:G,4,FALSE)</f>
        <v>John Deere Financial</v>
      </c>
      <c r="F1084" s="49">
        <f>VLOOKUP(B1084,Members!A:E,5,FALSE)</f>
        <v>137</v>
      </c>
      <c r="G1084" s="50">
        <f>VLOOKUP(B1084,Members!A:F,4,FALSE)</f>
        <v>43064</v>
      </c>
    </row>
    <row r="1085" spans="1:7" ht="12.75">
      <c r="A1085" s="3">
        <v>265695178</v>
      </c>
      <c r="B1085" s="13" t="s">
        <v>993</v>
      </c>
      <c r="C1085" s="3" t="s">
        <v>3279</v>
      </c>
      <c r="D1085" s="3"/>
      <c r="E1085" s="48" t="str">
        <f>VLOOKUP(A1085,Events!A:G,4,FALSE)</f>
        <v>John Deere Financial</v>
      </c>
      <c r="F1085" s="49">
        <f>VLOOKUP(B1085,Members!A:E,5,FALSE)</f>
        <v>329</v>
      </c>
      <c r="G1085" s="50">
        <f>VLOOKUP(B1085,Members!A:F,4,FALSE)</f>
        <v>43197</v>
      </c>
    </row>
    <row r="1086" spans="1:7" ht="12.75">
      <c r="A1086" s="3">
        <v>265695178</v>
      </c>
      <c r="B1086" s="3" t="s">
        <v>1242</v>
      </c>
      <c r="C1086" s="3" t="s">
        <v>3281</v>
      </c>
      <c r="D1086" s="3"/>
      <c r="E1086" s="48" t="str">
        <f>VLOOKUP(A1086,Events!A:G,4,FALSE)</f>
        <v>John Deere Financial</v>
      </c>
      <c r="F1086" s="49" t="e">
        <f>VLOOKUP(B1086,Members!A:E,5,FALSE)</f>
        <v>#N/A</v>
      </c>
      <c r="G1086" s="50" t="e">
        <f>VLOOKUP(B1086,Members!A:F,4,FALSE)</f>
        <v>#N/A</v>
      </c>
    </row>
    <row r="1087" spans="1:7" ht="12.75">
      <c r="A1087" s="3">
        <v>265695178</v>
      </c>
      <c r="B1087" s="3" t="s">
        <v>562</v>
      </c>
      <c r="C1087" s="3" t="s">
        <v>19</v>
      </c>
      <c r="D1087" s="3"/>
      <c r="E1087" s="48" t="str">
        <f>VLOOKUP(A1087,Events!A:G,4,FALSE)</f>
        <v>John Deere Financial</v>
      </c>
      <c r="F1087" s="49">
        <f>VLOOKUP(B1087,Members!A:E,5,FALSE)</f>
        <v>133</v>
      </c>
      <c r="G1087" s="50">
        <f>VLOOKUP(B1087,Members!A:F,4,FALSE)</f>
        <v>43059</v>
      </c>
    </row>
    <row r="1088" spans="1:7" ht="12.75">
      <c r="A1088" s="3">
        <v>265695178</v>
      </c>
      <c r="B1088" s="3" t="s">
        <v>2302</v>
      </c>
      <c r="C1088" s="3" t="s">
        <v>19</v>
      </c>
      <c r="D1088" s="3"/>
      <c r="E1088" s="48" t="str">
        <f>VLOOKUP(A1088,Events!A:G,4,FALSE)</f>
        <v>John Deere Financial</v>
      </c>
      <c r="F1088" s="49">
        <f>VLOOKUP(B1088,Members!A:E,5,FALSE)</f>
        <v>1052</v>
      </c>
      <c r="G1088" s="50">
        <f>VLOOKUP(B1088,Members!A:F,4,FALSE)</f>
        <v>43767</v>
      </c>
    </row>
    <row r="1089" spans="1:7" ht="12.75">
      <c r="A1089" s="3">
        <v>265695178</v>
      </c>
      <c r="B1089" s="3" t="s">
        <v>1337</v>
      </c>
      <c r="C1089" s="3" t="s">
        <v>19</v>
      </c>
      <c r="D1089" s="3"/>
      <c r="E1089" s="48" t="str">
        <f>VLOOKUP(A1089,Events!A:G,4,FALSE)</f>
        <v>John Deere Financial</v>
      </c>
      <c r="F1089" s="49">
        <f>VLOOKUP(B1089,Members!A:E,5,FALSE)</f>
        <v>509</v>
      </c>
      <c r="G1089" s="50">
        <f>VLOOKUP(B1089,Members!A:F,4,FALSE)</f>
        <v>43320</v>
      </c>
    </row>
    <row r="1090" spans="1:7" ht="12.75">
      <c r="A1090" s="3">
        <v>265695178</v>
      </c>
      <c r="B1090" s="3" t="s">
        <v>1854</v>
      </c>
      <c r="C1090" s="3" t="s">
        <v>19</v>
      </c>
      <c r="D1090" s="3"/>
      <c r="E1090" s="48" t="str">
        <f>VLOOKUP(A1090,Events!A:G,4,FALSE)</f>
        <v>John Deere Financial</v>
      </c>
      <c r="F1090" s="49">
        <f>VLOOKUP(B1090,Members!A:E,5,FALSE)</f>
        <v>782</v>
      </c>
      <c r="G1090" s="50">
        <f>VLOOKUP(B1090,Members!A:F,4,FALSE)</f>
        <v>43563</v>
      </c>
    </row>
    <row r="1091" spans="1:7" ht="12.75">
      <c r="A1091" s="3">
        <v>265695178</v>
      </c>
      <c r="B1091" s="3" t="s">
        <v>2301</v>
      </c>
      <c r="C1091" s="3" t="s">
        <v>3279</v>
      </c>
      <c r="D1091" s="3"/>
      <c r="E1091" s="48" t="str">
        <f>VLOOKUP(A1091,Events!A:G,4,FALSE)</f>
        <v>John Deere Financial</v>
      </c>
      <c r="F1091" s="49">
        <f>VLOOKUP(B1091,Members!A:E,5,FALSE)</f>
        <v>1051</v>
      </c>
      <c r="G1091" s="50">
        <f>VLOOKUP(B1091,Members!A:F,4,FALSE)</f>
        <v>43766</v>
      </c>
    </row>
    <row r="1092" spans="1:7" ht="12.75">
      <c r="A1092" s="3">
        <v>265695178</v>
      </c>
      <c r="B1092" s="3" t="s">
        <v>1692</v>
      </c>
      <c r="C1092" s="3" t="s">
        <v>3279</v>
      </c>
      <c r="D1092" s="3"/>
      <c r="E1092" s="48" t="str">
        <f>VLOOKUP(A1092,Events!A:G,4,FALSE)</f>
        <v>John Deere Financial</v>
      </c>
      <c r="F1092" s="49">
        <f>VLOOKUP(B1092,Members!A:E,5,FALSE)</f>
        <v>698</v>
      </c>
      <c r="G1092" s="50">
        <f>VLOOKUP(B1092,Members!A:F,4,FALSE)</f>
        <v>43480</v>
      </c>
    </row>
    <row r="1093" spans="1:7" ht="12.75">
      <c r="A1093" s="3">
        <v>265695178</v>
      </c>
      <c r="B1093" s="3" t="s">
        <v>694</v>
      </c>
      <c r="C1093" s="3" t="s">
        <v>19</v>
      </c>
      <c r="D1093" s="3"/>
      <c r="E1093" s="48" t="str">
        <f>VLOOKUP(A1093,Events!A:G,4,FALSE)</f>
        <v>John Deere Financial</v>
      </c>
      <c r="F1093" s="49">
        <f>VLOOKUP(B1093,Members!A:E,5,FALSE)</f>
        <v>192</v>
      </c>
      <c r="G1093" s="50">
        <f>VLOOKUP(B1093,Members!A:F,4,FALSE)</f>
        <v>43103</v>
      </c>
    </row>
    <row r="1094" spans="1:7" ht="12.75">
      <c r="A1094" s="3">
        <v>265695178</v>
      </c>
      <c r="B1094" s="3" t="s">
        <v>2038</v>
      </c>
      <c r="C1094" s="3" t="s">
        <v>19</v>
      </c>
      <c r="D1094" s="3"/>
      <c r="E1094" s="48" t="str">
        <f>VLOOKUP(A1094,Events!A:G,4,FALSE)</f>
        <v>John Deere Financial</v>
      </c>
      <c r="F1094" s="49">
        <f>VLOOKUP(B1094,Members!A:E,5,FALSE)</f>
        <v>891</v>
      </c>
      <c r="G1094" s="50">
        <f>VLOOKUP(B1094,Members!A:F,4,FALSE)</f>
        <v>43643</v>
      </c>
    </row>
    <row r="1095" spans="1:7" ht="12.75">
      <c r="A1095" s="3">
        <v>265695178</v>
      </c>
      <c r="B1095" s="3" t="s">
        <v>2045</v>
      </c>
      <c r="C1095" s="3" t="s">
        <v>3281</v>
      </c>
      <c r="D1095" s="3"/>
      <c r="E1095" s="48" t="str">
        <f>VLOOKUP(A1095,Events!A:G,4,FALSE)</f>
        <v>John Deere Financial</v>
      </c>
      <c r="F1095" s="49">
        <f>VLOOKUP(B1095,Members!A:E,5,FALSE)</f>
        <v>896</v>
      </c>
      <c r="G1095" s="50">
        <f>VLOOKUP(B1095,Members!A:F,4,FALSE)</f>
        <v>43647</v>
      </c>
    </row>
    <row r="1096" spans="1:7" ht="12.75">
      <c r="A1096" s="3">
        <v>265695178</v>
      </c>
      <c r="B1096" s="3" t="s">
        <v>1290</v>
      </c>
      <c r="C1096" s="3" t="s">
        <v>19</v>
      </c>
      <c r="D1096" s="3"/>
      <c r="E1096" s="48" t="str">
        <f>VLOOKUP(A1096,Events!A:G,4,FALSE)</f>
        <v>John Deere Financial</v>
      </c>
      <c r="F1096" s="49">
        <f>VLOOKUP(B1096,Members!A:E,5,FALSE)</f>
        <v>484</v>
      </c>
      <c r="G1096" s="50">
        <f>VLOOKUP(B1096,Members!A:F,4,FALSE)</f>
        <v>43311</v>
      </c>
    </row>
    <row r="1097" spans="1:7" ht="12.75">
      <c r="A1097" s="3">
        <v>265695178</v>
      </c>
      <c r="B1097" s="3" t="s">
        <v>241</v>
      </c>
      <c r="C1097" s="3" t="s">
        <v>19</v>
      </c>
      <c r="D1097" s="3"/>
      <c r="E1097" s="48" t="str">
        <f>VLOOKUP(A1097,Events!A:G,4,FALSE)</f>
        <v>John Deere Financial</v>
      </c>
      <c r="F1097" s="49">
        <f>VLOOKUP(B1097,Members!A:E,5,FALSE)</f>
        <v>4</v>
      </c>
      <c r="G1097" s="50">
        <f>VLOOKUP(B1097,Members!A:F,4,FALSE)</f>
        <v>43007</v>
      </c>
    </row>
    <row r="1098" spans="1:7" ht="12.75">
      <c r="A1098" s="3">
        <v>265695178</v>
      </c>
      <c r="B1098" s="3" t="s">
        <v>1684</v>
      </c>
      <c r="C1098" s="3" t="s">
        <v>3279</v>
      </c>
      <c r="D1098" s="3"/>
      <c r="E1098" s="48" t="str">
        <f>VLOOKUP(A1098,Events!A:G,4,FALSE)</f>
        <v>John Deere Financial</v>
      </c>
      <c r="F1098" s="49">
        <f>VLOOKUP(B1098,Members!A:E,5,FALSE)</f>
        <v>694</v>
      </c>
      <c r="G1098" s="50">
        <f>VLOOKUP(B1098,Members!A:F,4,FALSE)</f>
        <v>43478</v>
      </c>
    </row>
    <row r="1099" spans="1:7" ht="12.75">
      <c r="A1099" s="3">
        <v>265695178</v>
      </c>
      <c r="B1099" s="3" t="s">
        <v>2197</v>
      </c>
      <c r="C1099" s="3" t="s">
        <v>3279</v>
      </c>
      <c r="D1099" s="3"/>
      <c r="E1099" s="48" t="str">
        <f>VLOOKUP(A1099,Events!A:G,4,FALSE)</f>
        <v>John Deere Financial</v>
      </c>
      <c r="F1099" s="49">
        <f>VLOOKUP(B1099,Members!A:E,5,FALSE)</f>
        <v>986</v>
      </c>
      <c r="G1099" s="50">
        <f>VLOOKUP(B1099,Members!A:F,4,FALSE)</f>
        <v>43728</v>
      </c>
    </row>
    <row r="1100" spans="1:7" ht="12.75">
      <c r="A1100" s="3">
        <v>265695178</v>
      </c>
      <c r="B1100" s="3" t="s">
        <v>541</v>
      </c>
      <c r="C1100" s="3" t="s">
        <v>19</v>
      </c>
      <c r="D1100" s="3"/>
      <c r="E1100" s="48" t="str">
        <f>VLOOKUP(A1100,Events!A:G,4,FALSE)</f>
        <v>John Deere Financial</v>
      </c>
      <c r="F1100" s="49">
        <f>VLOOKUP(B1100,Members!A:E,5,FALSE)</f>
        <v>122</v>
      </c>
      <c r="G1100" s="50">
        <f>VLOOKUP(B1100,Members!A:F,4,FALSE)</f>
        <v>43053</v>
      </c>
    </row>
    <row r="1101" spans="1:7" ht="12.75">
      <c r="A1101" s="3">
        <v>265695178</v>
      </c>
      <c r="B1101" s="3" t="s">
        <v>1800</v>
      </c>
      <c r="C1101" s="3" t="s">
        <v>3279</v>
      </c>
      <c r="D1101" s="3"/>
      <c r="E1101" s="48" t="str">
        <f>VLOOKUP(A1101,Events!A:G,4,FALSE)</f>
        <v>John Deere Financial</v>
      </c>
      <c r="F1101" s="49">
        <f>VLOOKUP(B1101,Members!A:E,5,FALSE)</f>
        <v>757</v>
      </c>
      <c r="G1101" s="50">
        <f>VLOOKUP(B1101,Members!A:F,4,FALSE)</f>
        <v>43538</v>
      </c>
    </row>
    <row r="1102" spans="1:7" ht="12.75">
      <c r="A1102" s="3">
        <v>265695178</v>
      </c>
      <c r="B1102" s="3" t="s">
        <v>1555</v>
      </c>
      <c r="C1102" s="3" t="s">
        <v>3279</v>
      </c>
      <c r="D1102" s="3"/>
      <c r="E1102" s="48" t="str">
        <f>VLOOKUP(A1102,Events!A:G,4,FALSE)</f>
        <v>John Deere Financial</v>
      </c>
      <c r="F1102" s="49">
        <f>VLOOKUP(B1102,Members!A:E,5,FALSE)</f>
        <v>629</v>
      </c>
      <c r="G1102" s="50">
        <f>VLOOKUP(B1102,Members!A:F,4,FALSE)</f>
        <v>43402</v>
      </c>
    </row>
    <row r="1103" spans="1:7" ht="12.75">
      <c r="A1103" s="3">
        <v>265695178</v>
      </c>
      <c r="B1103" s="3" t="s">
        <v>2282</v>
      </c>
      <c r="C1103" s="3" t="s">
        <v>3279</v>
      </c>
      <c r="D1103" s="3"/>
      <c r="E1103" s="48" t="str">
        <f>VLOOKUP(A1103,Events!A:G,4,FALSE)</f>
        <v>John Deere Financial</v>
      </c>
      <c r="F1103" s="49">
        <f>VLOOKUP(B1103,Members!A:E,5,FALSE)</f>
        <v>1040</v>
      </c>
      <c r="G1103" s="50">
        <f>VLOOKUP(B1103,Members!A:F,4,FALSE)</f>
        <v>43758</v>
      </c>
    </row>
    <row r="1104" spans="1:7" ht="12.75">
      <c r="A1104" s="3">
        <v>265695178</v>
      </c>
      <c r="B1104" s="3" t="s">
        <v>1021</v>
      </c>
      <c r="C1104" s="3" t="s">
        <v>19</v>
      </c>
      <c r="D1104" s="3"/>
      <c r="E1104" s="48" t="str">
        <f>VLOOKUP(A1104,Events!A:G,4,FALSE)</f>
        <v>John Deere Financial</v>
      </c>
      <c r="F1104" s="49">
        <f>VLOOKUP(B1104,Members!A:E,5,FALSE)</f>
        <v>343</v>
      </c>
      <c r="G1104" s="50">
        <f>VLOOKUP(B1104,Members!A:F,4,FALSE)</f>
        <v>43210</v>
      </c>
    </row>
    <row r="1105" spans="1:7" ht="12.75">
      <c r="A1105" s="3">
        <v>265695178</v>
      </c>
      <c r="B1105" s="3" t="s">
        <v>2402</v>
      </c>
      <c r="C1105" s="3" t="s">
        <v>19</v>
      </c>
      <c r="D1105" s="3"/>
      <c r="E1105" s="48" t="str">
        <f>VLOOKUP(A1105,Events!A:G,4,FALSE)</f>
        <v>John Deere Financial</v>
      </c>
      <c r="F1105" s="49">
        <f>VLOOKUP(B1105,Members!A:E,5,FALSE)</f>
        <v>1108</v>
      </c>
      <c r="G1105" s="50">
        <f>VLOOKUP(B1105,Members!A:F,4,FALSE)</f>
        <v>43801</v>
      </c>
    </row>
    <row r="1106" spans="1:7" ht="12.75">
      <c r="A1106" s="3">
        <v>265695178</v>
      </c>
      <c r="B1106" s="3" t="s">
        <v>2274</v>
      </c>
      <c r="C1106" s="3" t="s">
        <v>19</v>
      </c>
      <c r="D1106" s="3"/>
      <c r="E1106" s="48" t="str">
        <f>VLOOKUP(A1106,Events!A:G,4,FALSE)</f>
        <v>John Deere Financial</v>
      </c>
      <c r="F1106" s="49">
        <f>VLOOKUP(B1106,Members!A:E,5,FALSE)</f>
        <v>1033</v>
      </c>
      <c r="G1106" s="50">
        <f>VLOOKUP(B1106,Members!A:F,4,FALSE)</f>
        <v>43754</v>
      </c>
    </row>
    <row r="1107" spans="1:7" ht="12.75">
      <c r="A1107" s="3">
        <v>265695178</v>
      </c>
      <c r="B1107" s="3" t="s">
        <v>436</v>
      </c>
      <c r="C1107" s="3" t="s">
        <v>3279</v>
      </c>
      <c r="D1107" s="3"/>
      <c r="E1107" s="48" t="str">
        <f>VLOOKUP(A1107,Events!A:G,4,FALSE)</f>
        <v>John Deere Financial</v>
      </c>
      <c r="F1107" s="49">
        <f>VLOOKUP(B1107,Members!A:E,5,FALSE)</f>
        <v>78</v>
      </c>
      <c r="G1107" s="50">
        <f>VLOOKUP(B1107,Members!A:F,4,FALSE)</f>
        <v>43032</v>
      </c>
    </row>
    <row r="1108" spans="1:7" ht="12.75">
      <c r="A1108" s="3">
        <v>265695178</v>
      </c>
      <c r="B1108" s="3" t="s">
        <v>1507</v>
      </c>
      <c r="C1108" s="3" t="s">
        <v>19</v>
      </c>
      <c r="D1108" s="3"/>
      <c r="E1108" s="48" t="str">
        <f>VLOOKUP(A1108,Events!A:G,4,FALSE)</f>
        <v>John Deere Financial</v>
      </c>
      <c r="F1108" s="49">
        <f>VLOOKUP(B1108,Members!A:E,5,FALSE)</f>
        <v>604</v>
      </c>
      <c r="G1108" s="50">
        <f>VLOOKUP(B1108,Members!A:F,4,FALSE)</f>
        <v>43383</v>
      </c>
    </row>
    <row r="1109" spans="1:7" ht="12.75">
      <c r="A1109" s="3">
        <v>265695178</v>
      </c>
      <c r="B1109" s="3" t="s">
        <v>2278</v>
      </c>
      <c r="C1109" s="3" t="s">
        <v>19</v>
      </c>
      <c r="D1109" s="3"/>
      <c r="E1109" s="48" t="str">
        <f>VLOOKUP(A1109,Events!A:G,4,FALSE)</f>
        <v>John Deere Financial</v>
      </c>
      <c r="F1109" s="49">
        <f>VLOOKUP(B1109,Members!A:E,5,FALSE)</f>
        <v>1037</v>
      </c>
      <c r="G1109" s="50">
        <f>VLOOKUP(B1109,Members!A:F,4,FALSE)</f>
        <v>43755</v>
      </c>
    </row>
    <row r="1110" spans="1:7" ht="12.75">
      <c r="A1110" s="3">
        <v>265695178</v>
      </c>
      <c r="B1110" s="3" t="s">
        <v>2297</v>
      </c>
      <c r="C1110" s="3" t="s">
        <v>3279</v>
      </c>
      <c r="D1110" s="3"/>
      <c r="E1110" s="48" t="str">
        <f>VLOOKUP(A1110,Events!A:G,4,FALSE)</f>
        <v>John Deere Financial</v>
      </c>
      <c r="F1110" s="49">
        <f>VLOOKUP(B1110,Members!A:E,5,FALSE)</f>
        <v>1049</v>
      </c>
      <c r="G1110" s="50">
        <f>VLOOKUP(B1110,Members!A:F,4,FALSE)</f>
        <v>43764</v>
      </c>
    </row>
    <row r="1111" spans="1:7" ht="12.75">
      <c r="A1111" s="3">
        <v>265695178</v>
      </c>
      <c r="B1111" s="3" t="s">
        <v>566</v>
      </c>
      <c r="C1111" s="3" t="s">
        <v>19</v>
      </c>
      <c r="D1111" s="3"/>
      <c r="E1111" s="48" t="str">
        <f>VLOOKUP(A1111,Events!A:G,4,FALSE)</f>
        <v>John Deere Financial</v>
      </c>
      <c r="F1111" s="49">
        <f>VLOOKUP(B1111,Members!A:E,5,FALSE)</f>
        <v>135</v>
      </c>
      <c r="G1111" s="50">
        <f>VLOOKUP(B1111,Members!A:F,4,FALSE)</f>
        <v>43060</v>
      </c>
    </row>
    <row r="1112" spans="1:7" ht="12.75">
      <c r="A1112" s="3">
        <v>265695178</v>
      </c>
      <c r="B1112" s="3" t="s">
        <v>2011</v>
      </c>
      <c r="C1112" s="3" t="s">
        <v>3279</v>
      </c>
      <c r="D1112" s="3"/>
      <c r="E1112" s="48" t="str">
        <f>VLOOKUP(A1112,Events!A:G,4,FALSE)</f>
        <v>John Deere Financial</v>
      </c>
      <c r="F1112" s="49">
        <f>VLOOKUP(B1112,Members!A:E,5,FALSE)</f>
        <v>874</v>
      </c>
      <c r="G1112" s="50">
        <f>VLOOKUP(B1112,Members!A:F,4,FALSE)</f>
        <v>43627</v>
      </c>
    </row>
    <row r="1113" spans="1:7" ht="12.75">
      <c r="A1113" s="3">
        <v>265695178</v>
      </c>
      <c r="B1113" s="3" t="s">
        <v>1821</v>
      </c>
      <c r="C1113" s="3" t="s">
        <v>19</v>
      </c>
      <c r="D1113" s="3"/>
      <c r="E1113" s="48" t="str">
        <f>VLOOKUP(A1113,Events!A:G,4,FALSE)</f>
        <v>John Deere Financial</v>
      </c>
      <c r="F1113" s="49">
        <f>VLOOKUP(B1113,Members!A:E,5,FALSE)</f>
        <v>765</v>
      </c>
      <c r="G1113" s="50">
        <f>VLOOKUP(B1113,Members!A:F,4,FALSE)</f>
        <v>43545</v>
      </c>
    </row>
    <row r="1114" spans="1:7" ht="12.75">
      <c r="A1114" s="3">
        <v>265695178</v>
      </c>
      <c r="B1114" s="3" t="s">
        <v>83</v>
      </c>
      <c r="C1114" s="3" t="s">
        <v>19</v>
      </c>
      <c r="D1114" s="3"/>
      <c r="E1114" s="48" t="str">
        <f>VLOOKUP(A1114,Events!A:G,4,FALSE)</f>
        <v>John Deere Financial</v>
      </c>
      <c r="F1114" s="49" t="str">
        <f>VLOOKUP(B1114,Members!A:E,5,FALSE)</f>
        <v>017</v>
      </c>
      <c r="G1114" s="50">
        <f>VLOOKUP(B1114,Members!A:F,4,FALSE)</f>
        <v>2</v>
      </c>
    </row>
    <row r="1115" spans="1:7" ht="12.75">
      <c r="A1115" s="3">
        <v>265695178</v>
      </c>
      <c r="B1115" s="3" t="s">
        <v>1251</v>
      </c>
      <c r="C1115" s="3" t="s">
        <v>3279</v>
      </c>
      <c r="D1115" s="3"/>
      <c r="E1115" s="48" t="str">
        <f>VLOOKUP(A1115,Events!A:G,4,FALSE)</f>
        <v>John Deere Financial</v>
      </c>
      <c r="F1115" s="49">
        <f>VLOOKUP(B1115,Members!A:E,5,FALSE)</f>
        <v>461</v>
      </c>
      <c r="G1115" s="50">
        <f>VLOOKUP(B1115,Members!A:F,4,FALSE)</f>
        <v>43293</v>
      </c>
    </row>
    <row r="1116" spans="1:7" ht="12.75">
      <c r="A1116" s="3">
        <v>265695178</v>
      </c>
      <c r="B1116" s="3" t="s">
        <v>1582</v>
      </c>
      <c r="C1116" s="3" t="s">
        <v>3279</v>
      </c>
      <c r="D1116" s="3"/>
      <c r="E1116" s="48" t="str">
        <f>VLOOKUP(A1116,Events!A:G,4,FALSE)</f>
        <v>John Deere Financial</v>
      </c>
      <c r="F1116" s="49">
        <f>VLOOKUP(B1116,Members!A:E,5,FALSE)</f>
        <v>641</v>
      </c>
      <c r="G1116" s="50">
        <f>VLOOKUP(B1116,Members!A:F,4,FALSE)</f>
        <v>43420</v>
      </c>
    </row>
    <row r="1117" spans="1:7" ht="12.75">
      <c r="A1117" s="3">
        <v>265695178</v>
      </c>
      <c r="B1117" s="3" t="s">
        <v>1011</v>
      </c>
      <c r="C1117" s="3" t="s">
        <v>3279</v>
      </c>
      <c r="D1117" s="3"/>
      <c r="E1117" s="48" t="str">
        <f>VLOOKUP(A1117,Events!A:G,4,FALSE)</f>
        <v>John Deere Financial</v>
      </c>
      <c r="F1117" s="49">
        <f>VLOOKUP(B1117,Members!A:E,5,FALSE)</f>
        <v>338</v>
      </c>
      <c r="G1117" s="50">
        <f>VLOOKUP(B1117,Members!A:F,4,FALSE)</f>
        <v>43205</v>
      </c>
    </row>
    <row r="1118" spans="1:7" ht="12.75">
      <c r="A1118" s="3">
        <v>265695178</v>
      </c>
      <c r="B1118" s="3" t="s">
        <v>1802</v>
      </c>
      <c r="C1118" s="3" t="s">
        <v>19</v>
      </c>
      <c r="D1118" s="3"/>
      <c r="E1118" s="48" t="str">
        <f>VLOOKUP(A1118,Events!A:G,4,FALSE)</f>
        <v>John Deere Financial</v>
      </c>
      <c r="F1118" s="49">
        <f>VLOOKUP(B1118,Members!A:E,5,FALSE)</f>
        <v>758</v>
      </c>
      <c r="G1118" s="50">
        <f>VLOOKUP(B1118,Members!A:F,4,FALSE)</f>
        <v>43538</v>
      </c>
    </row>
    <row r="1119" spans="1:7" ht="12.75">
      <c r="A1119" s="3">
        <v>265695178</v>
      </c>
      <c r="B1119" s="3" t="s">
        <v>289</v>
      </c>
      <c r="C1119" s="3" t="s">
        <v>3279</v>
      </c>
      <c r="D1119" s="3"/>
      <c r="E1119" s="48" t="str">
        <f>VLOOKUP(A1119,Events!A:G,4,FALSE)</f>
        <v>John Deere Financial</v>
      </c>
      <c r="F1119" s="49">
        <f>VLOOKUP(B1119,Members!A:E,5,FALSE)</f>
        <v>19</v>
      </c>
      <c r="G1119" s="50">
        <f>VLOOKUP(B1119,Members!A:F,4,FALSE)</f>
        <v>43008</v>
      </c>
    </row>
    <row r="1120" spans="1:7" ht="12.75">
      <c r="A1120" s="3">
        <v>265695178</v>
      </c>
      <c r="B1120" s="3" t="s">
        <v>2276</v>
      </c>
      <c r="C1120" s="3" t="s">
        <v>19</v>
      </c>
      <c r="D1120" s="3"/>
      <c r="E1120" s="48" t="str">
        <f>VLOOKUP(A1120,Events!A:G,4,FALSE)</f>
        <v>John Deere Financial</v>
      </c>
      <c r="F1120" s="49">
        <f>VLOOKUP(B1120,Members!A:E,5,FALSE)</f>
        <v>1035</v>
      </c>
      <c r="G1120" s="50">
        <f>VLOOKUP(B1120,Members!A:F,4,FALSE)</f>
        <v>43754</v>
      </c>
    </row>
    <row r="1121" spans="1:7" ht="12.75">
      <c r="A1121" s="3">
        <v>265695178</v>
      </c>
      <c r="B1121" s="3" t="s">
        <v>2284</v>
      </c>
      <c r="C1121" s="3" t="s">
        <v>3279</v>
      </c>
      <c r="D1121" s="3"/>
      <c r="E1121" s="48" t="str">
        <f>VLOOKUP(A1121,Events!A:G,4,FALSE)</f>
        <v>John Deere Financial</v>
      </c>
      <c r="F1121" s="49">
        <f>VLOOKUP(B1121,Members!A:E,5,FALSE)</f>
        <v>1041</v>
      </c>
      <c r="G1121" s="50">
        <f>VLOOKUP(B1121,Members!A:F,4,FALSE)</f>
        <v>43759</v>
      </c>
    </row>
    <row r="1122" spans="1:7" ht="12.75">
      <c r="A1122" s="3">
        <v>265695178</v>
      </c>
      <c r="B1122" s="3" t="s">
        <v>230</v>
      </c>
      <c r="C1122" s="3" t="s">
        <v>19</v>
      </c>
      <c r="D1122" s="3"/>
      <c r="E1122" s="48" t="str">
        <f>VLOOKUP(A1122,Events!A:G,4,FALSE)</f>
        <v>John Deere Financial</v>
      </c>
      <c r="F1122" s="49">
        <f>VLOOKUP(B1122,Members!A:E,5,FALSE)</f>
        <v>1</v>
      </c>
      <c r="G1122" s="50">
        <f>VLOOKUP(B1122,Members!A:F,4,FALSE)</f>
        <v>43003</v>
      </c>
    </row>
    <row r="1123" spans="1:7" ht="12.75">
      <c r="A1123" s="3">
        <v>265695178</v>
      </c>
      <c r="B1123" s="3" t="s">
        <v>1403</v>
      </c>
      <c r="C1123" s="3" t="s">
        <v>3279</v>
      </c>
      <c r="D1123" s="3"/>
      <c r="E1123" s="48" t="str">
        <f>VLOOKUP(A1123,Events!A:G,4,FALSE)</f>
        <v>John Deere Financial</v>
      </c>
      <c r="F1123" s="49">
        <f>VLOOKUP(B1123,Members!A:E,5,FALSE)</f>
        <v>544</v>
      </c>
      <c r="G1123" s="50">
        <f>VLOOKUP(B1123,Members!A:F,4,FALSE)</f>
        <v>43350</v>
      </c>
    </row>
    <row r="1124" spans="1:7" ht="12.75">
      <c r="A1124" s="3">
        <v>265695178</v>
      </c>
      <c r="B1124" s="3" t="s">
        <v>2227</v>
      </c>
      <c r="C1124" s="3" t="s">
        <v>3279</v>
      </c>
      <c r="D1124" s="3"/>
      <c r="E1124" s="48" t="str">
        <f>VLOOKUP(A1124,Events!A:G,4,FALSE)</f>
        <v>John Deere Financial</v>
      </c>
      <c r="F1124" s="49">
        <f>VLOOKUP(B1124,Members!A:E,5,FALSE)</f>
        <v>1002</v>
      </c>
      <c r="G1124" s="50">
        <f>VLOOKUP(B1124,Members!A:F,4,FALSE)</f>
        <v>43738</v>
      </c>
    </row>
    <row r="1125" spans="1:7" ht="12.75">
      <c r="A1125" s="3">
        <v>265695178</v>
      </c>
      <c r="B1125" s="3" t="s">
        <v>1876</v>
      </c>
      <c r="C1125" s="3" t="s">
        <v>19</v>
      </c>
      <c r="D1125" s="3"/>
      <c r="E1125" s="48" t="str">
        <f>VLOOKUP(A1125,Events!A:G,4,FALSE)</f>
        <v>John Deere Financial</v>
      </c>
      <c r="F1125" s="49">
        <f>VLOOKUP(B1125,Members!A:E,5,FALSE)</f>
        <v>793</v>
      </c>
      <c r="G1125" s="50">
        <f>VLOOKUP(B1125,Members!A:F,4,FALSE)</f>
        <v>43565</v>
      </c>
    </row>
    <row r="1126" spans="1:7" ht="12.75">
      <c r="A1126" s="3">
        <v>265695178</v>
      </c>
      <c r="B1126" s="3" t="s">
        <v>1401</v>
      </c>
      <c r="C1126" s="3" t="s">
        <v>3279</v>
      </c>
      <c r="D1126" s="3"/>
      <c r="E1126" s="48" t="str">
        <f>VLOOKUP(A1126,Events!A:G,4,FALSE)</f>
        <v>John Deere Financial</v>
      </c>
      <c r="F1126" s="49">
        <f>VLOOKUP(B1126,Members!A:E,5,FALSE)</f>
        <v>542</v>
      </c>
      <c r="G1126" s="50">
        <f>VLOOKUP(B1126,Members!A:F,4,FALSE)</f>
        <v>43349</v>
      </c>
    </row>
    <row r="1127" spans="1:7" ht="12.75">
      <c r="A1127" s="3">
        <v>265695178</v>
      </c>
      <c r="B1127" s="3" t="s">
        <v>1211</v>
      </c>
      <c r="C1127" s="3" t="s">
        <v>19</v>
      </c>
      <c r="D1127" s="3"/>
      <c r="E1127" s="48" t="str">
        <f>VLOOKUP(A1127,Events!A:G,4,FALSE)</f>
        <v>John Deere Financial</v>
      </c>
      <c r="F1127" s="49">
        <f>VLOOKUP(B1127,Members!A:E,5,FALSE)</f>
        <v>443</v>
      </c>
      <c r="G1127" s="50">
        <f>VLOOKUP(B1127,Members!A:F,4,FALSE)</f>
        <v>43283</v>
      </c>
    </row>
    <row r="1128" spans="1:7" ht="12.75">
      <c r="A1128" s="3">
        <v>265695178</v>
      </c>
      <c r="B1128" s="3" t="s">
        <v>1430</v>
      </c>
      <c r="C1128" s="3" t="s">
        <v>3279</v>
      </c>
      <c r="D1128" s="3"/>
      <c r="E1128" s="48" t="str">
        <f>VLOOKUP(A1128,Events!A:G,4,FALSE)</f>
        <v>John Deere Financial</v>
      </c>
      <c r="F1128" s="49">
        <f>VLOOKUP(B1128,Members!A:E,5,FALSE)</f>
        <v>563</v>
      </c>
      <c r="G1128" s="50">
        <f>VLOOKUP(B1128,Members!A:F,4,FALSE)</f>
        <v>43360</v>
      </c>
    </row>
    <row r="1129" spans="1:7" ht="12.75">
      <c r="A1129" s="3">
        <v>265695178</v>
      </c>
      <c r="B1129" s="3" t="s">
        <v>2267</v>
      </c>
      <c r="C1129" s="3" t="s">
        <v>3279</v>
      </c>
      <c r="D1129" s="3"/>
      <c r="E1129" s="48" t="str">
        <f>VLOOKUP(A1129,Events!A:G,4,FALSE)</f>
        <v>John Deere Financial</v>
      </c>
      <c r="F1129" s="49">
        <f>VLOOKUP(B1129,Members!A:E,5,FALSE)</f>
        <v>1028</v>
      </c>
      <c r="G1129" s="50">
        <f>VLOOKUP(B1129,Members!A:F,4,FALSE)</f>
        <v>43753</v>
      </c>
    </row>
    <row r="1130" spans="1:7" ht="12.75">
      <c r="A1130" s="3">
        <v>265695178</v>
      </c>
      <c r="B1130" s="3" t="s">
        <v>635</v>
      </c>
      <c r="C1130" s="3" t="s">
        <v>19</v>
      </c>
      <c r="D1130" s="3"/>
      <c r="E1130" s="48" t="str">
        <f>VLOOKUP(A1130,Events!A:G,4,FALSE)</f>
        <v>John Deere Financial</v>
      </c>
      <c r="F1130" s="49">
        <f>VLOOKUP(B1130,Members!A:E,5,FALSE)</f>
        <v>164</v>
      </c>
      <c r="G1130" s="50">
        <f>VLOOKUP(B1130,Members!A:F,4,FALSE)</f>
        <v>43081</v>
      </c>
    </row>
    <row r="1131" spans="1:7" ht="12.75">
      <c r="A1131" s="3">
        <v>265695178</v>
      </c>
      <c r="B1131" s="3" t="s">
        <v>1061</v>
      </c>
      <c r="C1131" s="3" t="s">
        <v>3279</v>
      </c>
      <c r="D1131" s="3"/>
      <c r="E1131" s="48" t="str">
        <f>VLOOKUP(A1131,Events!A:G,4,FALSE)</f>
        <v>John Deere Financial</v>
      </c>
      <c r="F1131" s="49">
        <f>VLOOKUP(B1131,Members!A:E,5,FALSE)</f>
        <v>364</v>
      </c>
      <c r="G1131" s="50">
        <f>VLOOKUP(B1131,Members!A:F,4,FALSE)</f>
        <v>43224</v>
      </c>
    </row>
    <row r="1132" spans="1:7" ht="12.75">
      <c r="A1132" s="3">
        <v>265695178</v>
      </c>
      <c r="B1132" s="3" t="s">
        <v>1699</v>
      </c>
      <c r="C1132" s="3" t="s">
        <v>19</v>
      </c>
      <c r="D1132" s="3"/>
      <c r="E1132" s="48" t="str">
        <f>VLOOKUP(A1132,Events!A:G,4,FALSE)</f>
        <v>John Deere Financial</v>
      </c>
      <c r="F1132" s="49">
        <f>VLOOKUP(B1132,Members!A:E,5,FALSE)</f>
        <v>701</v>
      </c>
      <c r="G1132" s="50">
        <f>VLOOKUP(B1132,Members!A:F,4,FALSE)</f>
        <v>43483</v>
      </c>
    </row>
    <row r="1133" spans="1:7" ht="12.75">
      <c r="A1133" s="3">
        <v>265695178</v>
      </c>
      <c r="B1133" s="3" t="s">
        <v>638</v>
      </c>
      <c r="C1133" s="3" t="s">
        <v>3279</v>
      </c>
      <c r="D1133" s="3"/>
      <c r="E1133" s="48" t="str">
        <f>VLOOKUP(A1133,Events!A:G,4,FALSE)</f>
        <v>John Deere Financial</v>
      </c>
      <c r="F1133" s="49">
        <f>VLOOKUP(B1133,Members!A:E,5,FALSE)</f>
        <v>166</v>
      </c>
      <c r="G1133" s="50">
        <f>VLOOKUP(B1133,Members!A:F,4,FALSE)</f>
        <v>43082</v>
      </c>
    </row>
    <row r="1134" spans="1:7" ht="12.75">
      <c r="A1134" s="3">
        <v>265695178</v>
      </c>
      <c r="B1134" s="3" t="s">
        <v>2102</v>
      </c>
      <c r="C1134" s="3" t="s">
        <v>3279</v>
      </c>
      <c r="D1134" s="3"/>
      <c r="E1134" s="48" t="str">
        <f>VLOOKUP(A1134,Events!A:G,4,FALSE)</f>
        <v>John Deere Financial</v>
      </c>
      <c r="F1134" s="49">
        <f>VLOOKUP(B1134,Members!A:E,5,FALSE)</f>
        <v>933</v>
      </c>
      <c r="G1134" s="50">
        <f>VLOOKUP(B1134,Members!A:F,4,FALSE)</f>
        <v>43686</v>
      </c>
    </row>
    <row r="1135" spans="1:7" ht="12.75">
      <c r="A1135" s="3">
        <v>265695178</v>
      </c>
      <c r="B1135" s="3" t="s">
        <v>326</v>
      </c>
      <c r="C1135" s="3" t="s">
        <v>3279</v>
      </c>
      <c r="D1135" s="3"/>
      <c r="E1135" s="48" t="str">
        <f>VLOOKUP(A1135,Events!A:G,4,FALSE)</f>
        <v>John Deere Financial</v>
      </c>
      <c r="F1135" s="49">
        <f>VLOOKUP(B1135,Members!A:E,5,FALSE)</f>
        <v>31</v>
      </c>
      <c r="G1135" s="50">
        <f>VLOOKUP(B1135,Members!A:F,4,FALSE)</f>
        <v>43010</v>
      </c>
    </row>
    <row r="1136" spans="1:7" ht="12.75">
      <c r="A1136" s="3">
        <v>265695178</v>
      </c>
      <c r="B1136" s="3" t="s">
        <v>1954</v>
      </c>
      <c r="C1136" s="3" t="s">
        <v>3279</v>
      </c>
      <c r="D1136" s="3"/>
      <c r="E1136" s="48" t="str">
        <f>VLOOKUP(A1136,Events!A:G,4,FALSE)</f>
        <v>John Deere Financial</v>
      </c>
      <c r="F1136" s="49">
        <f>VLOOKUP(B1136,Members!A:E,5,FALSE)</f>
        <v>839</v>
      </c>
      <c r="G1136" s="50">
        <f>VLOOKUP(B1136,Members!A:F,4,FALSE)</f>
        <v>43608</v>
      </c>
    </row>
    <row r="1137" spans="1:7" ht="12.75">
      <c r="A1137" s="3">
        <v>265695178</v>
      </c>
      <c r="B1137" s="3" t="s">
        <v>2320</v>
      </c>
      <c r="C1137" s="3" t="s">
        <v>3279</v>
      </c>
      <c r="D1137" s="3"/>
      <c r="E1137" s="48" t="str">
        <f>VLOOKUP(A1137,Events!A:G,4,FALSE)</f>
        <v>John Deere Financial</v>
      </c>
      <c r="F1137" s="49">
        <f>VLOOKUP(B1137,Members!A:E,5,FALSE)</f>
        <v>1061</v>
      </c>
      <c r="G1137" s="50">
        <f>VLOOKUP(B1137,Members!A:F,4,FALSE)</f>
        <v>43773</v>
      </c>
    </row>
    <row r="1138" spans="1:7" ht="12.75">
      <c r="A1138" s="3">
        <v>265695178</v>
      </c>
      <c r="B1138" s="3" t="s">
        <v>645</v>
      </c>
      <c r="C1138" s="3" t="s">
        <v>3279</v>
      </c>
      <c r="D1138" s="3"/>
      <c r="E1138" s="48" t="str">
        <f>VLOOKUP(A1138,Events!A:G,4,FALSE)</f>
        <v>John Deere Financial</v>
      </c>
      <c r="F1138" s="49">
        <f>VLOOKUP(B1138,Members!A:E,5,FALSE)</f>
        <v>169</v>
      </c>
      <c r="G1138" s="50">
        <f>VLOOKUP(B1138,Members!A:F,4,FALSE)</f>
        <v>43085</v>
      </c>
    </row>
    <row r="1139" spans="1:7" ht="12.75">
      <c r="A1139" s="3">
        <v>265695178</v>
      </c>
      <c r="B1139" s="3" t="s">
        <v>444</v>
      </c>
      <c r="C1139" s="3" t="s">
        <v>19</v>
      </c>
      <c r="D1139" s="3"/>
      <c r="E1139" s="48" t="str">
        <f>VLOOKUP(A1139,Events!A:G,4,FALSE)</f>
        <v>John Deere Financial</v>
      </c>
      <c r="F1139" s="49">
        <f>VLOOKUP(B1139,Members!A:E,5,FALSE)</f>
        <v>82</v>
      </c>
      <c r="G1139" s="50">
        <f>VLOOKUP(B1139,Members!A:F,4,FALSE)</f>
        <v>43033</v>
      </c>
    </row>
    <row r="1140" spans="1:7" ht="12.75">
      <c r="A1140" s="3">
        <v>265695178</v>
      </c>
      <c r="B1140" s="3" t="s">
        <v>511</v>
      </c>
      <c r="C1140" s="3" t="s">
        <v>19</v>
      </c>
      <c r="D1140" s="3"/>
      <c r="E1140" s="48" t="str">
        <f>VLOOKUP(A1140,Events!A:G,4,FALSE)</f>
        <v>John Deere Financial</v>
      </c>
      <c r="F1140" s="49">
        <f>VLOOKUP(B1140,Members!A:E,5,FALSE)</f>
        <v>110</v>
      </c>
      <c r="G1140" s="50">
        <f>VLOOKUP(B1140,Members!A:F,4,FALSE)</f>
        <v>43041</v>
      </c>
    </row>
    <row r="1141" spans="1:7" ht="12.75">
      <c r="A1141" s="3">
        <v>265695178</v>
      </c>
      <c r="B1141" s="3" t="s">
        <v>701</v>
      </c>
      <c r="C1141" s="3" t="s">
        <v>19</v>
      </c>
      <c r="D1141" s="3"/>
      <c r="E1141" s="48" t="str">
        <f>VLOOKUP(A1141,Events!A:G,4,FALSE)</f>
        <v>John Deere Financial</v>
      </c>
      <c r="F1141" s="49">
        <f>VLOOKUP(B1141,Members!A:E,5,FALSE)</f>
        <v>195</v>
      </c>
      <c r="G1141" s="50">
        <f>VLOOKUP(B1141,Members!A:F,4,FALSE)</f>
        <v>43103</v>
      </c>
    </row>
    <row r="1142" spans="1:7" ht="12.75">
      <c r="A1142" s="3">
        <v>265695178</v>
      </c>
      <c r="B1142" s="3" t="s">
        <v>2221</v>
      </c>
      <c r="C1142" s="3" t="s">
        <v>19</v>
      </c>
      <c r="D1142" s="3"/>
      <c r="E1142" s="48" t="str">
        <f>VLOOKUP(A1142,Events!A:G,4,FALSE)</f>
        <v>John Deere Financial</v>
      </c>
      <c r="F1142" s="49">
        <f>VLOOKUP(B1142,Members!A:E,5,FALSE)</f>
        <v>1000</v>
      </c>
      <c r="G1142" s="50">
        <f>VLOOKUP(B1142,Members!A:F,4,FALSE)</f>
        <v>43737</v>
      </c>
    </row>
    <row r="1143" spans="1:7" ht="12.75">
      <c r="A1143" s="3">
        <v>265695178</v>
      </c>
      <c r="B1143" s="3" t="s">
        <v>359</v>
      </c>
      <c r="C1143" s="3" t="s">
        <v>19</v>
      </c>
      <c r="D1143" s="3"/>
      <c r="E1143" s="48" t="str">
        <f>VLOOKUP(A1143,Events!A:G,4,FALSE)</f>
        <v>John Deere Financial</v>
      </c>
      <c r="F1143" s="49">
        <f>VLOOKUP(B1143,Members!A:E,5,FALSE)</f>
        <v>45</v>
      </c>
      <c r="G1143" s="50">
        <f>VLOOKUP(B1143,Members!A:F,4,FALSE)</f>
        <v>43012</v>
      </c>
    </row>
    <row r="1144" spans="1:7" ht="12.75">
      <c r="A1144" s="3">
        <v>265695178</v>
      </c>
      <c r="B1144" s="3" t="s">
        <v>2256</v>
      </c>
      <c r="C1144" s="3" t="s">
        <v>19</v>
      </c>
      <c r="D1144" s="3"/>
      <c r="E1144" s="48" t="str">
        <f>VLOOKUP(A1144,Events!A:G,4,FALSE)</f>
        <v>John Deere Financial</v>
      </c>
      <c r="F1144" s="49">
        <f>VLOOKUP(B1144,Members!A:E,5,FALSE)</f>
        <v>1019</v>
      </c>
      <c r="G1144" s="50">
        <f>VLOOKUP(B1144,Members!A:F,4,FALSE)</f>
        <v>43747</v>
      </c>
    </row>
    <row r="1145" spans="1:7" ht="12.75">
      <c r="A1145" s="3">
        <v>265695178</v>
      </c>
      <c r="B1145" s="3" t="s">
        <v>129</v>
      </c>
      <c r="C1145" s="3" t="s">
        <v>19</v>
      </c>
      <c r="D1145" s="3"/>
      <c r="E1145" s="48" t="str">
        <f>VLOOKUP(A1145,Events!A:G,4,FALSE)</f>
        <v>John Deere Financial</v>
      </c>
      <c r="F1145" s="49" t="str">
        <f>VLOOKUP(B1145,Members!A:E,5,FALSE)</f>
        <v>030</v>
      </c>
      <c r="G1145" s="50">
        <f>VLOOKUP(B1145,Members!A:F,4,FALSE)</f>
        <v>2</v>
      </c>
    </row>
    <row r="1146" spans="1:7" ht="12.75">
      <c r="A1146" s="3">
        <v>265695178</v>
      </c>
      <c r="B1146" s="3" t="s">
        <v>2247</v>
      </c>
      <c r="C1146" s="3" t="s">
        <v>3279</v>
      </c>
      <c r="D1146" s="3"/>
      <c r="E1146" s="48" t="str">
        <f>VLOOKUP(A1146,Events!A:G,4,FALSE)</f>
        <v>John Deere Financial</v>
      </c>
      <c r="F1146" s="49">
        <f>VLOOKUP(B1146,Members!A:E,5,FALSE)</f>
        <v>1014</v>
      </c>
      <c r="G1146" s="50">
        <f>VLOOKUP(B1146,Members!A:F,4,FALSE)</f>
        <v>43745</v>
      </c>
    </row>
    <row r="1147" spans="1:7" ht="12.75">
      <c r="A1147" s="3">
        <v>265695178</v>
      </c>
      <c r="B1147" s="3" t="s">
        <v>131</v>
      </c>
      <c r="C1147" s="3" t="s">
        <v>19</v>
      </c>
      <c r="D1147" s="3"/>
      <c r="E1147" s="48" t="str">
        <f>VLOOKUP(A1147,Events!A:G,4,FALSE)</f>
        <v>John Deere Financial</v>
      </c>
      <c r="F1147" s="49" t="str">
        <f>VLOOKUP(B1147,Members!A:E,5,FALSE)</f>
        <v>031</v>
      </c>
      <c r="G1147" s="50">
        <f>VLOOKUP(B1147,Members!A:F,4,FALSE)</f>
        <v>2</v>
      </c>
    </row>
    <row r="1148" spans="1:7" ht="12.75">
      <c r="A1148" s="3">
        <v>265695178</v>
      </c>
      <c r="B1148" s="3" t="s">
        <v>1271</v>
      </c>
      <c r="C1148" s="3" t="s">
        <v>19</v>
      </c>
      <c r="D1148" s="3"/>
      <c r="E1148" s="48" t="str">
        <f>VLOOKUP(A1148,Events!A:G,4,FALSE)</f>
        <v>John Deere Financial</v>
      </c>
      <c r="F1148" s="49">
        <f>VLOOKUP(B1148,Members!A:E,5,FALSE)</f>
        <v>471</v>
      </c>
      <c r="G1148" s="50">
        <f>VLOOKUP(B1148,Members!A:F,4,FALSE)</f>
        <v>43301</v>
      </c>
    </row>
    <row r="1149" spans="1:7" ht="12.75">
      <c r="A1149" s="3">
        <v>265695178</v>
      </c>
      <c r="B1149" s="3" t="s">
        <v>2331</v>
      </c>
      <c r="C1149" s="3" t="s">
        <v>3281</v>
      </c>
      <c r="D1149" s="3"/>
      <c r="E1149" s="48" t="str">
        <f>VLOOKUP(A1149,Events!A:G,4,FALSE)</f>
        <v>John Deere Financial</v>
      </c>
      <c r="F1149" s="49">
        <f>VLOOKUP(B1149,Members!A:E,5,FALSE)</f>
        <v>1067</v>
      </c>
      <c r="G1149" s="50">
        <f>VLOOKUP(B1149,Members!A:F,4,FALSE)</f>
        <v>43774</v>
      </c>
    </row>
    <row r="1150" spans="1:7" ht="12.75">
      <c r="A1150" s="3">
        <v>265695178</v>
      </c>
      <c r="B1150" s="3" t="s">
        <v>2324</v>
      </c>
      <c r="C1150" s="3" t="s">
        <v>19</v>
      </c>
      <c r="D1150" s="3"/>
      <c r="E1150" s="48" t="str">
        <f>VLOOKUP(A1150,Events!A:G,4,FALSE)</f>
        <v>John Deere Financial</v>
      </c>
      <c r="F1150" s="49">
        <f>VLOOKUP(B1150,Members!A:E,5,FALSE)</f>
        <v>1063</v>
      </c>
      <c r="G1150" s="50">
        <f>VLOOKUP(B1150,Members!A:F,4,FALSE)</f>
        <v>43773</v>
      </c>
    </row>
    <row r="1151" spans="1:7" ht="12.75">
      <c r="A1151" s="3">
        <v>265695178</v>
      </c>
      <c r="B1151" s="3" t="s">
        <v>366</v>
      </c>
      <c r="C1151" s="3" t="s">
        <v>19</v>
      </c>
      <c r="D1151" s="3"/>
      <c r="E1151" s="48" t="str">
        <f>VLOOKUP(A1151,Events!A:G,4,FALSE)</f>
        <v>John Deere Financial</v>
      </c>
      <c r="F1151" s="49">
        <f>VLOOKUP(B1151,Members!A:E,5,FALSE)</f>
        <v>47</v>
      </c>
      <c r="G1151" s="50">
        <f>VLOOKUP(B1151,Members!A:F,4,FALSE)</f>
        <v>43012</v>
      </c>
    </row>
    <row r="1152" spans="1:7" ht="12.75">
      <c r="A1152" s="3">
        <v>265695178</v>
      </c>
      <c r="B1152" s="3" t="s">
        <v>643</v>
      </c>
      <c r="C1152" s="3" t="s">
        <v>3279</v>
      </c>
      <c r="D1152" s="3"/>
      <c r="E1152" s="48" t="str">
        <f>VLOOKUP(A1152,Events!A:G,4,FALSE)</f>
        <v>John Deere Financial</v>
      </c>
      <c r="F1152" s="49">
        <f>VLOOKUP(B1152,Members!A:E,5,FALSE)</f>
        <v>168</v>
      </c>
      <c r="G1152" s="50">
        <f>VLOOKUP(B1152,Members!A:F,4,FALSE)</f>
        <v>43084</v>
      </c>
    </row>
    <row r="1153" spans="1:7" ht="12.75">
      <c r="A1153" s="3">
        <v>265695178</v>
      </c>
      <c r="B1153" s="3" t="s">
        <v>1300</v>
      </c>
      <c r="C1153" s="3" t="s">
        <v>3279</v>
      </c>
      <c r="D1153" s="3"/>
      <c r="E1153" s="48" t="str">
        <f>VLOOKUP(A1153,Events!A:G,4,FALSE)</f>
        <v>John Deere Financial</v>
      </c>
      <c r="F1153" s="49">
        <f>VLOOKUP(B1153,Members!A:E,5,FALSE)</f>
        <v>491</v>
      </c>
      <c r="G1153" s="50">
        <f>VLOOKUP(B1153,Members!A:F,4,FALSE)</f>
        <v>43313</v>
      </c>
    </row>
    <row r="1154" spans="1:7" ht="12.75">
      <c r="A1154" s="3">
        <v>265695178</v>
      </c>
      <c r="B1154" s="3" t="s">
        <v>853</v>
      </c>
      <c r="C1154" s="3" t="s">
        <v>19</v>
      </c>
      <c r="D1154" s="3"/>
      <c r="E1154" s="48" t="str">
        <f>VLOOKUP(A1154,Events!A:G,4,FALSE)</f>
        <v>John Deere Financial</v>
      </c>
      <c r="F1154" s="49">
        <f>VLOOKUP(B1154,Members!A:E,5,FALSE)</f>
        <v>265</v>
      </c>
      <c r="G1154" s="50">
        <f>VLOOKUP(B1154,Members!A:F,4,FALSE)</f>
        <v>43143</v>
      </c>
    </row>
    <row r="1155" spans="1:7" ht="12.75">
      <c r="A1155" s="3">
        <v>265695178</v>
      </c>
      <c r="B1155" s="3" t="s">
        <v>1925</v>
      </c>
      <c r="C1155" s="3" t="s">
        <v>19</v>
      </c>
      <c r="D1155" s="3"/>
      <c r="E1155" s="48" t="str">
        <f>VLOOKUP(A1155,Events!A:G,4,FALSE)</f>
        <v>John Deere Financial</v>
      </c>
      <c r="F1155" s="49">
        <f>VLOOKUP(B1155,Members!A:E,5,FALSE)</f>
        <v>820</v>
      </c>
      <c r="G1155" s="50">
        <f>VLOOKUP(B1155,Members!A:F,4,FALSE)</f>
        <v>43590</v>
      </c>
    </row>
    <row r="1156" spans="1:7" ht="12.75">
      <c r="A1156" s="3">
        <v>265695178</v>
      </c>
      <c r="B1156" s="3" t="s">
        <v>2388</v>
      </c>
      <c r="C1156" s="3" t="s">
        <v>19</v>
      </c>
      <c r="D1156" s="3"/>
      <c r="E1156" s="48" t="str">
        <f>VLOOKUP(A1156,Events!A:G,4,FALSE)</f>
        <v>John Deere Financial</v>
      </c>
      <c r="F1156" s="49">
        <f>VLOOKUP(B1156,Members!A:E,5,FALSE)</f>
        <v>1099</v>
      </c>
      <c r="G1156" s="50">
        <f>VLOOKUP(B1156,Members!A:F,4,FALSE)</f>
        <v>43795</v>
      </c>
    </row>
    <row r="1157" spans="1:7" ht="12.75">
      <c r="A1157" s="3">
        <v>265695178</v>
      </c>
      <c r="B1157" s="3" t="s">
        <v>367</v>
      </c>
      <c r="C1157" s="3" t="s">
        <v>19</v>
      </c>
      <c r="D1157" s="3"/>
      <c r="E1157" s="48" t="str">
        <f>VLOOKUP(A1157,Events!A:G,4,FALSE)</f>
        <v>John Deere Financial</v>
      </c>
      <c r="F1157" s="49">
        <f>VLOOKUP(B1157,Members!A:E,5,FALSE)</f>
        <v>48</v>
      </c>
      <c r="G1157" s="50">
        <f>VLOOKUP(B1157,Members!A:F,4,FALSE)</f>
        <v>43012</v>
      </c>
    </row>
    <row r="1158" spans="1:7" ht="12.75">
      <c r="A1158" s="3">
        <v>265695178</v>
      </c>
      <c r="B1158" s="3" t="s">
        <v>703</v>
      </c>
      <c r="C1158" s="3" t="s">
        <v>19</v>
      </c>
      <c r="D1158" s="3"/>
      <c r="E1158" s="48" t="str">
        <f>VLOOKUP(A1158,Events!A:G,4,FALSE)</f>
        <v>John Deere Financial</v>
      </c>
      <c r="F1158" s="49" t="e">
        <f>VLOOKUP(B1158,Members!A:E,5,FALSE)</f>
        <v>#N/A</v>
      </c>
      <c r="G1158" s="50" t="e">
        <f>VLOOKUP(B1158,Members!A:F,4,FALSE)</f>
        <v>#N/A</v>
      </c>
    </row>
    <row r="1159" spans="1:7" ht="12.75">
      <c r="A1159" s="3">
        <v>265695178</v>
      </c>
      <c r="B1159" s="3" t="s">
        <v>370</v>
      </c>
      <c r="C1159" s="3" t="s">
        <v>3281</v>
      </c>
      <c r="D1159" s="3"/>
      <c r="E1159" s="48" t="str">
        <f>VLOOKUP(A1159,Events!A:G,4,FALSE)</f>
        <v>John Deere Financial</v>
      </c>
      <c r="F1159" s="49" t="e">
        <f>VLOOKUP(B1159,Members!A:E,5,FALSE)</f>
        <v>#N/A</v>
      </c>
      <c r="G1159" s="50" t="e">
        <f>VLOOKUP(B1159,Members!A:F,4,FALSE)</f>
        <v>#N/A</v>
      </c>
    </row>
    <row r="1160" spans="1:7" ht="12.75">
      <c r="A1160" s="3">
        <v>265695178</v>
      </c>
      <c r="B1160" s="3" t="s">
        <v>488</v>
      </c>
      <c r="C1160" s="3" t="s">
        <v>3279</v>
      </c>
      <c r="D1160" s="3"/>
      <c r="E1160" s="48" t="str">
        <f>VLOOKUP(A1160,Events!A:G,4,FALSE)</f>
        <v>John Deere Financial</v>
      </c>
      <c r="F1160" s="49">
        <f>VLOOKUP(B1160,Members!A:E,5,FALSE)</f>
        <v>100</v>
      </c>
      <c r="G1160" s="50">
        <f>VLOOKUP(B1160,Members!A:F,4,FALSE)</f>
        <v>43037</v>
      </c>
    </row>
    <row r="1161" spans="1:7" ht="12.75">
      <c r="A1161" s="3">
        <v>265695178</v>
      </c>
      <c r="B1161" s="3" t="s">
        <v>2230</v>
      </c>
      <c r="C1161" s="3" t="s">
        <v>19</v>
      </c>
      <c r="D1161" s="3"/>
      <c r="E1161" s="48" t="str">
        <f>VLOOKUP(A1161,Events!A:G,4,FALSE)</f>
        <v>John Deere Financial</v>
      </c>
      <c r="F1161" s="49">
        <f>VLOOKUP(B1161,Members!A:E,5,FALSE)</f>
        <v>1004</v>
      </c>
      <c r="G1161" s="50">
        <f>VLOOKUP(B1161,Members!A:F,4,FALSE)</f>
        <v>43738</v>
      </c>
    </row>
    <row r="1162" spans="1:7" ht="12.75">
      <c r="A1162" s="3">
        <v>265695178</v>
      </c>
      <c r="B1162" s="3" t="s">
        <v>1526</v>
      </c>
      <c r="C1162" s="3" t="s">
        <v>3281</v>
      </c>
      <c r="D1162" s="3"/>
      <c r="E1162" s="48" t="str">
        <f>VLOOKUP(A1162,Events!A:G,4,FALSE)</f>
        <v>John Deere Financial</v>
      </c>
      <c r="F1162" s="49">
        <f>VLOOKUP(B1162,Members!A:E,5,FALSE)</f>
        <v>614</v>
      </c>
      <c r="G1162" s="50">
        <f>VLOOKUP(B1162,Members!A:F,4,FALSE)</f>
        <v>43391</v>
      </c>
    </row>
    <row r="1163" spans="1:7" ht="12.75">
      <c r="A1163" s="3">
        <v>265695178</v>
      </c>
      <c r="B1163" s="3" t="s">
        <v>407</v>
      </c>
      <c r="C1163" s="3" t="s">
        <v>3279</v>
      </c>
      <c r="D1163" s="3"/>
      <c r="E1163" s="48" t="str">
        <f>VLOOKUP(A1163,Events!A:G,4,FALSE)</f>
        <v>John Deere Financial</v>
      </c>
      <c r="F1163" s="49">
        <f>VLOOKUP(B1163,Members!A:E,5,FALSE)</f>
        <v>66</v>
      </c>
      <c r="G1163" s="50">
        <f>VLOOKUP(B1163,Members!A:F,4,FALSE)</f>
        <v>43019</v>
      </c>
    </row>
    <row r="1164" spans="1:7" ht="12.75">
      <c r="A1164" s="3">
        <v>265695178</v>
      </c>
      <c r="B1164" s="3" t="s">
        <v>1549</v>
      </c>
      <c r="C1164" s="3" t="s">
        <v>19</v>
      </c>
      <c r="D1164" s="3"/>
      <c r="E1164" s="48" t="str">
        <f>VLOOKUP(A1164,Events!A:G,4,FALSE)</f>
        <v>John Deere Financial</v>
      </c>
      <c r="F1164" s="49">
        <f>VLOOKUP(B1164,Members!A:E,5,FALSE)</f>
        <v>626</v>
      </c>
      <c r="G1164" s="50">
        <f>VLOOKUP(B1164,Members!A:F,4,FALSE)</f>
        <v>43399</v>
      </c>
    </row>
    <row r="1165" spans="1:7" ht="12.75">
      <c r="A1165" s="3">
        <v>265695178</v>
      </c>
      <c r="B1165" s="3" t="s">
        <v>1629</v>
      </c>
      <c r="C1165" s="3" t="s">
        <v>3279</v>
      </c>
      <c r="D1165" s="3"/>
      <c r="E1165" s="48" t="str">
        <f>VLOOKUP(A1165,Events!A:G,4,FALSE)</f>
        <v>John Deere Financial</v>
      </c>
      <c r="F1165" s="49">
        <f>VLOOKUP(B1165,Members!A:E,5,FALSE)</f>
        <v>665</v>
      </c>
      <c r="G1165" s="50">
        <f>VLOOKUP(B1165,Members!A:F,4,FALSE)</f>
        <v>43441</v>
      </c>
    </row>
    <row r="1166" spans="1:7" ht="12.75">
      <c r="A1166" s="3">
        <v>265695178</v>
      </c>
      <c r="B1166" s="3" t="s">
        <v>2298</v>
      </c>
      <c r="C1166" s="3" t="s">
        <v>3279</v>
      </c>
      <c r="D1166" s="3"/>
      <c r="E1166" s="48" t="str">
        <f>VLOOKUP(A1166,Events!A:G,4,FALSE)</f>
        <v>John Deere Financial</v>
      </c>
      <c r="F1166" s="49">
        <f>VLOOKUP(B1166,Members!A:E,5,FALSE)</f>
        <v>1050</v>
      </c>
      <c r="G1166" s="50">
        <f>VLOOKUP(B1166,Members!A:F,4,FALSE)</f>
        <v>43764</v>
      </c>
    </row>
    <row r="1167" spans="1:7" ht="12.75">
      <c r="A1167" s="3">
        <v>265695178</v>
      </c>
      <c r="B1167" s="3" t="s">
        <v>2296</v>
      </c>
      <c r="C1167" s="3" t="s">
        <v>19</v>
      </c>
      <c r="D1167" s="3"/>
      <c r="E1167" s="48" t="str">
        <f>VLOOKUP(A1167,Events!A:G,4,FALSE)</f>
        <v>John Deere Financial</v>
      </c>
      <c r="F1167" s="49">
        <f>VLOOKUP(B1167,Members!A:E,5,FALSE)</f>
        <v>1048</v>
      </c>
      <c r="G1167" s="50">
        <f>VLOOKUP(B1167,Members!A:F,4,FALSE)</f>
        <v>43763</v>
      </c>
    </row>
    <row r="1168" spans="1:7" ht="12.75">
      <c r="A1168" s="3">
        <v>265695178</v>
      </c>
      <c r="B1168" s="3" t="s">
        <v>1542</v>
      </c>
      <c r="C1168" s="3" t="s">
        <v>3281</v>
      </c>
      <c r="D1168" s="3"/>
      <c r="E1168" s="48" t="str">
        <f>VLOOKUP(A1168,Events!A:G,4,FALSE)</f>
        <v>John Deere Financial</v>
      </c>
      <c r="F1168" s="51" t="s">
        <v>1543</v>
      </c>
      <c r="G1168" s="50">
        <f>VLOOKUP(B1168,Members!A:F,4,FALSE)</f>
        <v>43398</v>
      </c>
    </row>
    <row r="1169" spans="1:7" ht="12.75">
      <c r="A1169" s="3">
        <v>265695178</v>
      </c>
      <c r="B1169" s="3" t="s">
        <v>332</v>
      </c>
      <c r="C1169" s="3" t="s">
        <v>3279</v>
      </c>
      <c r="D1169" s="3"/>
      <c r="E1169" s="48" t="str">
        <f>VLOOKUP(A1169,Events!A:G,4,FALSE)</f>
        <v>John Deere Financial</v>
      </c>
      <c r="F1169" s="49">
        <f>VLOOKUP(B1169,Members!A:E,5,FALSE)</f>
        <v>33</v>
      </c>
      <c r="G1169" s="50">
        <f>VLOOKUP(B1169,Members!A:F,4,FALSE)</f>
        <v>43010</v>
      </c>
    </row>
    <row r="1170" spans="1:7" ht="12.75">
      <c r="A1170" s="3">
        <v>265695178</v>
      </c>
      <c r="B1170" s="3" t="s">
        <v>156</v>
      </c>
      <c r="C1170" s="3" t="s">
        <v>19</v>
      </c>
      <c r="D1170" s="3"/>
      <c r="E1170" s="48" t="str">
        <f>VLOOKUP(A1170,Events!A:G,4,FALSE)</f>
        <v>John Deere Financial</v>
      </c>
      <c r="F1170" s="49" t="str">
        <f>VLOOKUP(B1170,Members!A:E,5,FALSE)</f>
        <v>040</v>
      </c>
      <c r="G1170" s="50">
        <f>VLOOKUP(B1170,Members!A:F,4,FALSE)</f>
        <v>2</v>
      </c>
    </row>
    <row r="1171" spans="1:7" ht="12.75">
      <c r="A1171" s="3">
        <v>265695178</v>
      </c>
      <c r="B1171" s="3" t="s">
        <v>834</v>
      </c>
      <c r="C1171" s="3" t="s">
        <v>19</v>
      </c>
      <c r="D1171" s="3"/>
      <c r="E1171" s="48" t="str">
        <f>VLOOKUP(A1171,Events!A:G,4,FALSE)</f>
        <v>John Deere Financial</v>
      </c>
      <c r="F1171" s="49">
        <f>VLOOKUP(B1171,Members!A:E,5,FALSE)</f>
        <v>257</v>
      </c>
      <c r="G1171" s="50">
        <f>VLOOKUP(B1171,Members!A:F,4,FALSE)</f>
        <v>43139</v>
      </c>
    </row>
    <row r="1172" spans="1:7" ht="12.75">
      <c r="A1172" s="3">
        <v>265695178</v>
      </c>
      <c r="B1172" s="3" t="s">
        <v>551</v>
      </c>
      <c r="C1172" s="3" t="s">
        <v>3279</v>
      </c>
      <c r="D1172" s="3"/>
      <c r="E1172" s="48" t="str">
        <f>VLOOKUP(A1172,Events!A:G,4,FALSE)</f>
        <v>John Deere Financial</v>
      </c>
      <c r="F1172" s="49">
        <f>VLOOKUP(B1172,Members!A:E,5,FALSE)</f>
        <v>127</v>
      </c>
      <c r="G1172" s="50">
        <f>VLOOKUP(B1172,Members!A:F,4,FALSE)</f>
        <v>43054</v>
      </c>
    </row>
    <row r="1173" spans="1:7" ht="12.75">
      <c r="A1173" s="3">
        <v>265695178</v>
      </c>
      <c r="B1173" s="3" t="s">
        <v>341</v>
      </c>
      <c r="C1173" s="3" t="s">
        <v>19</v>
      </c>
      <c r="D1173" s="3"/>
      <c r="E1173" s="48" t="str">
        <f>VLOOKUP(A1173,Events!A:G,4,FALSE)</f>
        <v>John Deere Financial</v>
      </c>
      <c r="F1173" s="49">
        <f>VLOOKUP(B1173,Members!A:E,5,FALSE)</f>
        <v>37</v>
      </c>
      <c r="G1173" s="50">
        <f>VLOOKUP(B1173,Members!A:F,4,FALSE)</f>
        <v>43011</v>
      </c>
    </row>
    <row r="1174" spans="1:7" ht="12.75">
      <c r="A1174" s="3">
        <v>265695178</v>
      </c>
      <c r="B1174" s="3" t="s">
        <v>1340</v>
      </c>
      <c r="C1174" s="3" t="s">
        <v>3279</v>
      </c>
      <c r="D1174" s="3"/>
      <c r="E1174" s="48" t="str">
        <f>VLOOKUP(A1174,Events!A:G,4,FALSE)</f>
        <v>John Deere Financial</v>
      </c>
      <c r="F1174" s="49">
        <f>VLOOKUP(B1174,Members!A:E,5,FALSE)</f>
        <v>510</v>
      </c>
      <c r="G1174" s="50">
        <f>VLOOKUP(B1174,Members!A:F,4,FALSE)</f>
        <v>43320</v>
      </c>
    </row>
    <row r="1175" spans="1:7" ht="12.75">
      <c r="A1175" s="3">
        <v>265695178</v>
      </c>
      <c r="B1175" s="3" t="s">
        <v>709</v>
      </c>
      <c r="C1175" s="3" t="s">
        <v>19</v>
      </c>
      <c r="D1175" s="3"/>
      <c r="E1175" s="48" t="str">
        <f>VLOOKUP(A1175,Events!A:G,4,FALSE)</f>
        <v>John Deere Financial</v>
      </c>
      <c r="F1175" s="49">
        <f>VLOOKUP(B1175,Members!A:E,5,FALSE)</f>
        <v>199</v>
      </c>
      <c r="G1175" s="50">
        <f>VLOOKUP(B1175,Members!A:F,4,FALSE)</f>
        <v>43103</v>
      </c>
    </row>
    <row r="1176" spans="1:7" ht="12.75">
      <c r="A1176" s="3">
        <v>265695178</v>
      </c>
      <c r="B1176" s="3" t="s">
        <v>474</v>
      </c>
      <c r="C1176" s="3" t="s">
        <v>3279</v>
      </c>
      <c r="D1176" s="3"/>
      <c r="E1176" s="48" t="str">
        <f>VLOOKUP(A1176,Events!A:G,4,FALSE)</f>
        <v>John Deere Financial</v>
      </c>
      <c r="F1176" s="49">
        <f>VLOOKUP(B1176,Members!A:E,5,FALSE)</f>
        <v>94</v>
      </c>
      <c r="G1176" s="50">
        <f>VLOOKUP(B1176,Members!A:F,4,FALSE)</f>
        <v>43034</v>
      </c>
    </row>
    <row r="1177" spans="1:7" ht="12.75">
      <c r="A1177" s="3">
        <v>265695178</v>
      </c>
      <c r="B1177" s="3" t="s">
        <v>1608</v>
      </c>
      <c r="C1177" s="3" t="s">
        <v>19</v>
      </c>
      <c r="D1177" s="3"/>
      <c r="E1177" s="48" t="str">
        <f>VLOOKUP(A1177,Events!A:G,4,FALSE)</f>
        <v>John Deere Financial</v>
      </c>
      <c r="F1177" s="49">
        <f>VLOOKUP(B1177,Members!A:E,5,FALSE)</f>
        <v>655</v>
      </c>
      <c r="G1177" s="50">
        <f>VLOOKUP(B1177,Members!A:F,4,FALSE)</f>
        <v>43431</v>
      </c>
    </row>
    <row r="1178" spans="1:7" ht="12.75">
      <c r="A1178" s="3">
        <v>265695178</v>
      </c>
      <c r="B1178" s="3" t="s">
        <v>1781</v>
      </c>
      <c r="C1178" s="3" t="s">
        <v>3279</v>
      </c>
      <c r="D1178" s="3"/>
      <c r="E1178" s="48" t="str">
        <f>VLOOKUP(A1178,Events!A:G,4,FALSE)</f>
        <v>John Deere Financial</v>
      </c>
      <c r="F1178" s="49">
        <f>VLOOKUP(B1178,Members!A:E,5,FALSE)</f>
        <v>747</v>
      </c>
      <c r="G1178" s="50">
        <f>VLOOKUP(B1178,Members!A:F,4,FALSE)</f>
        <v>43531</v>
      </c>
    </row>
    <row r="1179" spans="1:7" ht="12.75">
      <c r="A1179" s="3">
        <v>265695178</v>
      </c>
      <c r="B1179" s="3" t="s">
        <v>1715</v>
      </c>
      <c r="C1179" s="3" t="s">
        <v>19</v>
      </c>
      <c r="D1179" s="3"/>
      <c r="E1179" s="48" t="str">
        <f>VLOOKUP(A1179,Events!A:G,4,FALSE)</f>
        <v>John Deere Financial</v>
      </c>
      <c r="F1179" s="49">
        <f>VLOOKUP(B1179,Members!A:E,5,FALSE)</f>
        <v>713</v>
      </c>
      <c r="G1179" s="50">
        <f>VLOOKUP(B1179,Members!A:F,4,FALSE)</f>
        <v>43489</v>
      </c>
    </row>
    <row r="1180" spans="1:7" ht="12.75">
      <c r="A1180" s="3">
        <v>265695178</v>
      </c>
      <c r="B1180" s="3" t="s">
        <v>583</v>
      </c>
      <c r="C1180" s="3" t="s">
        <v>3279</v>
      </c>
      <c r="D1180" s="3"/>
      <c r="E1180" s="48" t="str">
        <f>VLOOKUP(A1180,Events!A:G,4,FALSE)</f>
        <v>John Deere Financial</v>
      </c>
      <c r="F1180" s="49">
        <f>VLOOKUP(B1180,Members!A:E,5,FALSE)</f>
        <v>142</v>
      </c>
      <c r="G1180" s="50">
        <f>VLOOKUP(B1180,Members!A:F,4,FALSE)</f>
        <v>43065</v>
      </c>
    </row>
    <row r="1181" spans="1:7" ht="12.75">
      <c r="A1181" s="3">
        <v>265695178</v>
      </c>
      <c r="B1181" s="3" t="s">
        <v>1296</v>
      </c>
      <c r="C1181" s="3" t="s">
        <v>3279</v>
      </c>
      <c r="D1181" s="3"/>
      <c r="E1181" s="48" t="str">
        <f>VLOOKUP(A1181,Events!A:G,4,FALSE)</f>
        <v>John Deere Financial</v>
      </c>
      <c r="F1181" s="49">
        <f>VLOOKUP(B1181,Members!A:E,5,FALSE)</f>
        <v>489</v>
      </c>
      <c r="G1181" s="50">
        <f>VLOOKUP(B1181,Members!A:F,4,FALSE)</f>
        <v>43312</v>
      </c>
    </row>
    <row r="1182" spans="1:7" ht="12.75">
      <c r="A1182" s="3">
        <v>265695178</v>
      </c>
      <c r="B1182" s="3" t="s">
        <v>2087</v>
      </c>
      <c r="C1182" s="3" t="s">
        <v>3279</v>
      </c>
      <c r="D1182" s="3"/>
      <c r="E1182" s="48" t="str">
        <f>VLOOKUP(A1182,Events!A:G,4,FALSE)</f>
        <v>John Deere Financial</v>
      </c>
      <c r="F1182" s="49">
        <f>VLOOKUP(B1182,Members!A:E,5,FALSE)</f>
        <v>923</v>
      </c>
      <c r="G1182" s="50">
        <f>VLOOKUP(B1182,Members!A:F,4,FALSE)</f>
        <v>43678</v>
      </c>
    </row>
    <row r="1183" spans="1:7" ht="12.75">
      <c r="A1183" s="3">
        <v>265695178</v>
      </c>
      <c r="B1183" s="3" t="s">
        <v>170</v>
      </c>
      <c r="C1183" s="3" t="s">
        <v>19</v>
      </c>
      <c r="D1183" s="3"/>
      <c r="E1183" s="48" t="str">
        <f>VLOOKUP(A1183,Events!A:G,4,FALSE)</f>
        <v>John Deere Financial</v>
      </c>
      <c r="F1183" s="49" t="str">
        <f>VLOOKUP(B1183,Members!A:E,5,FALSE)</f>
        <v>044</v>
      </c>
      <c r="G1183" s="50">
        <f>VLOOKUP(B1183,Members!A:F,4,FALSE)</f>
        <v>2</v>
      </c>
    </row>
    <row r="1184" spans="1:7" ht="12.75">
      <c r="A1184" s="3">
        <v>265695178</v>
      </c>
      <c r="B1184" s="3" t="s">
        <v>1295</v>
      </c>
      <c r="C1184" s="3" t="s">
        <v>19</v>
      </c>
      <c r="D1184" s="3"/>
      <c r="E1184" s="48" t="str">
        <f>VLOOKUP(A1184,Events!A:G,4,FALSE)</f>
        <v>John Deere Financial</v>
      </c>
      <c r="F1184" s="49">
        <f>VLOOKUP(B1184,Members!A:E,5,FALSE)</f>
        <v>488</v>
      </c>
      <c r="G1184" s="50">
        <f>VLOOKUP(B1184,Members!A:F,4,FALSE)</f>
        <v>43311</v>
      </c>
    </row>
    <row r="1185" spans="1:7" ht="12.75">
      <c r="A1185" s="3">
        <v>265695178</v>
      </c>
      <c r="B1185" s="3" t="s">
        <v>1823</v>
      </c>
      <c r="C1185" s="3" t="s">
        <v>19</v>
      </c>
      <c r="D1185" s="3"/>
      <c r="E1185" s="48" t="str">
        <f>VLOOKUP(A1185,Events!A:G,4,FALSE)</f>
        <v>John Deere Financial</v>
      </c>
      <c r="F1185" s="49">
        <f>VLOOKUP(B1185,Members!A:E,5,FALSE)</f>
        <v>766</v>
      </c>
      <c r="G1185" s="50">
        <f>VLOOKUP(B1185,Members!A:F,4,FALSE)</f>
        <v>43549</v>
      </c>
    </row>
    <row r="1186" spans="1:7" ht="12.75">
      <c r="A1186" s="3">
        <v>265695178</v>
      </c>
      <c r="B1186" s="3" t="s">
        <v>378</v>
      </c>
      <c r="C1186" s="3" t="s">
        <v>3279</v>
      </c>
      <c r="D1186" s="3"/>
      <c r="E1186" s="48" t="str">
        <f>VLOOKUP(A1186,Events!A:G,4,FALSE)</f>
        <v>John Deere Financial</v>
      </c>
      <c r="F1186" s="49">
        <f>VLOOKUP(B1186,Members!A:E,5,FALSE)</f>
        <v>52</v>
      </c>
      <c r="G1186" s="50">
        <f>VLOOKUP(B1186,Members!A:F,4,FALSE)</f>
        <v>43012</v>
      </c>
    </row>
    <row r="1187" spans="1:7" ht="12.75">
      <c r="A1187" s="3">
        <v>265695178</v>
      </c>
      <c r="B1187" s="3" t="s">
        <v>1321</v>
      </c>
      <c r="C1187" s="3" t="s">
        <v>19</v>
      </c>
      <c r="D1187" s="3"/>
      <c r="E1187" s="48" t="str">
        <f>VLOOKUP(A1187,Events!A:G,4,FALSE)</f>
        <v>John Deere Financial</v>
      </c>
      <c r="F1187" s="49">
        <f>VLOOKUP(B1187,Members!A:E,5,FALSE)</f>
        <v>502</v>
      </c>
      <c r="G1187" s="50">
        <f>VLOOKUP(B1187,Members!A:F,4,FALSE)</f>
        <v>43317</v>
      </c>
    </row>
    <row r="1188" spans="1:7" ht="12.75">
      <c r="A1188" s="3">
        <v>265695178</v>
      </c>
      <c r="B1188" s="3" t="s">
        <v>1517</v>
      </c>
      <c r="C1188" s="3" t="s">
        <v>3279</v>
      </c>
      <c r="D1188" s="3"/>
      <c r="E1188" s="48" t="str">
        <f>VLOOKUP(A1188,Events!A:G,4,FALSE)</f>
        <v>John Deere Financial</v>
      </c>
      <c r="F1188" s="49">
        <f>VLOOKUP(B1188,Members!A:E,5,FALSE)</f>
        <v>609</v>
      </c>
      <c r="G1188" s="50">
        <f>VLOOKUP(B1188,Members!A:F,4,FALSE)</f>
        <v>43389</v>
      </c>
    </row>
    <row r="1189" spans="1:7" ht="12.75">
      <c r="A1189" s="3">
        <v>265695178</v>
      </c>
      <c r="B1189" s="3" t="s">
        <v>1285</v>
      </c>
      <c r="C1189" s="3" t="s">
        <v>19</v>
      </c>
      <c r="D1189" s="3"/>
      <c r="E1189" s="48" t="str">
        <f>VLOOKUP(A1189,Events!A:G,4,FALSE)</f>
        <v>John Deere Financial</v>
      </c>
      <c r="F1189" s="49">
        <f>VLOOKUP(B1189,Members!A:E,5,FALSE)</f>
        <v>481</v>
      </c>
      <c r="G1189" s="50">
        <f>VLOOKUP(B1189,Members!A:F,4,FALSE)</f>
        <v>43308</v>
      </c>
    </row>
    <row r="1190" spans="1:7" ht="12.75">
      <c r="A1190" s="3">
        <v>265695178</v>
      </c>
      <c r="B1190" s="3" t="s">
        <v>1921</v>
      </c>
      <c r="C1190" s="3" t="s">
        <v>3281</v>
      </c>
      <c r="D1190" s="3"/>
      <c r="E1190" s="48" t="str">
        <f>VLOOKUP(A1190,Events!A:G,4,FALSE)</f>
        <v>John Deere Financial</v>
      </c>
      <c r="F1190" s="49">
        <f>VLOOKUP(B1190,Members!A:E,5,FALSE)</f>
        <v>818</v>
      </c>
      <c r="G1190" s="50">
        <f>VLOOKUP(B1190,Members!A:F,4,FALSE)</f>
        <v>43589</v>
      </c>
    </row>
    <row r="1191" spans="1:7" ht="12.75">
      <c r="A1191" s="3">
        <v>265695178</v>
      </c>
      <c r="B1191" s="3" t="s">
        <v>2325</v>
      </c>
      <c r="C1191" s="3" t="s">
        <v>3279</v>
      </c>
      <c r="D1191" s="3"/>
      <c r="E1191" s="48" t="str">
        <f>VLOOKUP(A1191,Events!A:G,4,FALSE)</f>
        <v>John Deere Financial</v>
      </c>
      <c r="F1191" s="49">
        <f>VLOOKUP(B1191,Members!A:E,5,FALSE)</f>
        <v>1064</v>
      </c>
      <c r="G1191" s="50">
        <f>VLOOKUP(B1191,Members!A:F,4,FALSE)</f>
        <v>43773</v>
      </c>
    </row>
    <row r="1192" spans="1:7" ht="12.75">
      <c r="A1192" s="3">
        <v>265695178</v>
      </c>
      <c r="B1192" s="3" t="s">
        <v>181</v>
      </c>
      <c r="C1192" s="3" t="s">
        <v>19</v>
      </c>
      <c r="D1192" s="3"/>
      <c r="E1192" s="48" t="str">
        <f>VLOOKUP(A1192,Events!A:G,4,FALSE)</f>
        <v>John Deere Financial</v>
      </c>
      <c r="F1192" s="49" t="str">
        <f>VLOOKUP(B1192,Members!A:E,5,FALSE)</f>
        <v>048</v>
      </c>
      <c r="G1192" s="50">
        <f>VLOOKUP(B1192,Members!A:F,4,FALSE)</f>
        <v>2</v>
      </c>
    </row>
    <row r="1193" spans="1:7" ht="12.75">
      <c r="A1193" s="3">
        <v>265695178</v>
      </c>
      <c r="B1193" s="3" t="s">
        <v>1314</v>
      </c>
      <c r="C1193" s="3" t="s">
        <v>3279</v>
      </c>
      <c r="D1193" s="3"/>
      <c r="E1193" s="48" t="str">
        <f>VLOOKUP(A1193,Events!A:G,4,FALSE)</f>
        <v>John Deere Financial</v>
      </c>
      <c r="F1193" s="49">
        <f>VLOOKUP(B1193,Members!A:E,5,FALSE)</f>
        <v>499</v>
      </c>
      <c r="G1193" s="50">
        <f>VLOOKUP(B1193,Members!A:F,4,FALSE)</f>
        <v>43314</v>
      </c>
    </row>
    <row r="1194" spans="1:7" ht="12.75">
      <c r="A1194" s="3">
        <v>265695178</v>
      </c>
      <c r="B1194" s="3" t="s">
        <v>187</v>
      </c>
      <c r="C1194" s="3" t="s">
        <v>19</v>
      </c>
      <c r="D1194" s="3"/>
      <c r="E1194" s="48" t="str">
        <f>VLOOKUP(A1194,Events!A:G,4,FALSE)</f>
        <v>John Deere Financial</v>
      </c>
      <c r="F1194" s="49" t="str">
        <f>VLOOKUP(B1194,Members!A:E,5,FALSE)</f>
        <v>050</v>
      </c>
      <c r="G1194" s="50">
        <f>VLOOKUP(B1194,Members!A:F,4,FALSE)</f>
        <v>2</v>
      </c>
    </row>
    <row r="1195" spans="1:7" ht="12.75">
      <c r="A1195" s="3">
        <v>265695178</v>
      </c>
      <c r="B1195" s="3" t="s">
        <v>191</v>
      </c>
      <c r="C1195" s="3" t="s">
        <v>19</v>
      </c>
      <c r="D1195" s="3"/>
      <c r="E1195" s="48" t="str">
        <f>VLOOKUP(A1195,Events!A:G,4,FALSE)</f>
        <v>John Deere Financial</v>
      </c>
      <c r="F1195" s="49" t="str">
        <f>VLOOKUP(B1195,Members!A:E,5,FALSE)</f>
        <v>051</v>
      </c>
      <c r="G1195" s="50">
        <f>VLOOKUP(B1195,Members!A:F,4,FALSE)</f>
        <v>2</v>
      </c>
    </row>
    <row r="1196" spans="1:7" ht="12.75">
      <c r="A1196" s="3">
        <v>265695178</v>
      </c>
      <c r="B1196" s="3" t="s">
        <v>1588</v>
      </c>
      <c r="C1196" s="3" t="s">
        <v>3279</v>
      </c>
      <c r="D1196" s="3"/>
      <c r="E1196" s="48" t="str">
        <f>VLOOKUP(A1196,Events!A:G,4,FALSE)</f>
        <v>John Deere Financial</v>
      </c>
      <c r="F1196" s="49">
        <f>VLOOKUP(B1196,Members!A:E,5,FALSE)</f>
        <v>643</v>
      </c>
      <c r="G1196" s="50">
        <f>VLOOKUP(B1196,Members!A:F,4,FALSE)</f>
        <v>43423</v>
      </c>
    </row>
    <row r="1197" spans="1:7" ht="12.75">
      <c r="A1197" s="3">
        <v>265695178</v>
      </c>
      <c r="B1197" s="3" t="s">
        <v>2073</v>
      </c>
      <c r="C1197" s="3" t="s">
        <v>3279</v>
      </c>
      <c r="D1197" s="3"/>
      <c r="E1197" s="48" t="str">
        <f>VLOOKUP(A1197,Events!A:G,4,FALSE)</f>
        <v>John Deere Financial</v>
      </c>
      <c r="F1197" s="49">
        <f>VLOOKUP(B1197,Members!A:E,5,FALSE)</f>
        <v>915</v>
      </c>
      <c r="G1197" s="50">
        <f>VLOOKUP(B1197,Members!A:F,4,FALSE)</f>
        <v>43664</v>
      </c>
    </row>
    <row r="1198" spans="1:7" ht="12.75">
      <c r="A1198" s="3">
        <v>265695178</v>
      </c>
      <c r="B1198" s="3" t="s">
        <v>307</v>
      </c>
      <c r="C1198" s="3" t="s">
        <v>3281</v>
      </c>
      <c r="D1198" s="3"/>
      <c r="E1198" s="48" t="str">
        <f>VLOOKUP(A1198,Events!A:G,4,FALSE)</f>
        <v>John Deere Financial</v>
      </c>
      <c r="F1198" s="49">
        <f>VLOOKUP(B1198,Members!A:E,5,FALSE)</f>
        <v>25</v>
      </c>
      <c r="G1198" s="50">
        <f>VLOOKUP(B1198,Members!A:F,4,FALSE)</f>
        <v>43008</v>
      </c>
    </row>
    <row r="1199" spans="1:7" ht="12.75">
      <c r="A1199" s="3">
        <v>266719111</v>
      </c>
      <c r="B1199" s="3" t="s">
        <v>1656</v>
      </c>
      <c r="C1199" s="3" t="s">
        <v>19</v>
      </c>
      <c r="D1199" s="3"/>
      <c r="E1199" s="48" t="str">
        <f>VLOOKUP(A1199,Events!A:G,4,FALSE)</f>
        <v>Breakout Groups</v>
      </c>
      <c r="F1199" s="49">
        <f>VLOOKUP(B1199,Members!A:E,5,FALSE)</f>
        <v>679</v>
      </c>
      <c r="G1199" s="50">
        <f>VLOOKUP(B1199,Members!A:F,4,FALSE)</f>
        <v>43467</v>
      </c>
    </row>
    <row r="1200" spans="1:7" ht="12.75">
      <c r="A1200" s="3">
        <v>266719111</v>
      </c>
      <c r="B1200" s="3" t="s">
        <v>2336</v>
      </c>
      <c r="C1200" s="3" t="s">
        <v>19</v>
      </c>
      <c r="D1200" s="3"/>
      <c r="E1200" s="48" t="str">
        <f>VLOOKUP(A1200,Events!A:G,4,FALSE)</f>
        <v>Breakout Groups</v>
      </c>
      <c r="F1200" s="49">
        <f>VLOOKUP(B1200,Members!A:E,5,FALSE)</f>
        <v>1070</v>
      </c>
      <c r="G1200" s="50">
        <f>VLOOKUP(B1200,Members!A:F,4,FALSE)</f>
        <v>43776</v>
      </c>
    </row>
    <row r="1201" spans="1:7" ht="12.75">
      <c r="A1201" s="3">
        <v>266719111</v>
      </c>
      <c r="B1201" s="3" t="s">
        <v>1687</v>
      </c>
      <c r="C1201" s="3" t="s">
        <v>3279</v>
      </c>
      <c r="D1201" s="3"/>
      <c r="E1201" s="48" t="str">
        <f>VLOOKUP(A1201,Events!A:G,4,FALSE)</f>
        <v>Breakout Groups</v>
      </c>
      <c r="F1201" s="49">
        <f>VLOOKUP(B1201,Members!A:E,5,FALSE)</f>
        <v>696</v>
      </c>
      <c r="G1201" s="50">
        <f>VLOOKUP(B1201,Members!A:F,4,FALSE)</f>
        <v>43480</v>
      </c>
    </row>
    <row r="1202" spans="1:7" ht="12.75">
      <c r="A1202" s="3">
        <v>266719111</v>
      </c>
      <c r="B1202" s="3" t="s">
        <v>1984</v>
      </c>
      <c r="C1202" s="3" t="s">
        <v>19</v>
      </c>
      <c r="D1202" s="3"/>
      <c r="E1202" s="48" t="str">
        <f>VLOOKUP(A1202,Events!A:G,4,FALSE)</f>
        <v>Breakout Groups</v>
      </c>
      <c r="F1202" s="49">
        <f>VLOOKUP(B1202,Members!A:E,5,FALSE)</f>
        <v>857</v>
      </c>
      <c r="G1202" s="50">
        <f>VLOOKUP(B1202,Members!A:F,4,FALSE)</f>
        <v>43616</v>
      </c>
    </row>
    <row r="1203" spans="1:7" ht="12.75">
      <c r="A1203" s="3">
        <v>266719111</v>
      </c>
      <c r="B1203" s="3" t="s">
        <v>438</v>
      </c>
      <c r="C1203" s="3" t="s">
        <v>19</v>
      </c>
      <c r="D1203" s="3"/>
      <c r="E1203" s="48" t="str">
        <f>VLOOKUP(A1203,Events!A:G,4,FALSE)</f>
        <v>Breakout Groups</v>
      </c>
      <c r="F1203" s="49">
        <f>VLOOKUP(B1203,Members!A:E,5,FALSE)</f>
        <v>79</v>
      </c>
      <c r="G1203" s="50">
        <f>VLOOKUP(B1203,Members!A:F,4,FALSE)</f>
        <v>43033</v>
      </c>
    </row>
    <row r="1204" spans="1:7" ht="12.75">
      <c r="A1204" s="3">
        <v>266719111</v>
      </c>
      <c r="B1204" s="3" t="s">
        <v>1163</v>
      </c>
      <c r="C1204" s="3" t="s">
        <v>19</v>
      </c>
      <c r="D1204" s="3"/>
      <c r="E1204" s="48" t="str">
        <f>VLOOKUP(A1204,Events!A:G,4,FALSE)</f>
        <v>Breakout Groups</v>
      </c>
      <c r="F1204" s="49">
        <f>VLOOKUP(B1204,Members!A:E,5,FALSE)</f>
        <v>416</v>
      </c>
      <c r="G1204" s="50">
        <f>VLOOKUP(B1204,Members!A:F,4,FALSE)</f>
        <v>43255</v>
      </c>
    </row>
    <row r="1205" spans="1:7" ht="12.75">
      <c r="A1205" s="3">
        <v>266719111</v>
      </c>
      <c r="B1205" s="3" t="s">
        <v>2380</v>
      </c>
      <c r="C1205" s="3" t="s">
        <v>3279</v>
      </c>
      <c r="D1205" s="3"/>
      <c r="E1205" s="48" t="str">
        <f>VLOOKUP(A1205,Events!A:G,4,FALSE)</f>
        <v>Breakout Groups</v>
      </c>
      <c r="F1205" s="49">
        <f>VLOOKUP(B1205,Members!A:E,5,FALSE)</f>
        <v>1095</v>
      </c>
      <c r="G1205" s="50">
        <f>VLOOKUP(B1205,Members!A:F,4,FALSE)</f>
        <v>43795</v>
      </c>
    </row>
    <row r="1206" spans="1:7" ht="12.75">
      <c r="A1206" s="3">
        <v>266719111</v>
      </c>
      <c r="B1206" s="3" t="s">
        <v>2022</v>
      </c>
      <c r="C1206" s="3" t="s">
        <v>19</v>
      </c>
      <c r="D1206" s="3"/>
      <c r="E1206" s="48" t="str">
        <f>VLOOKUP(A1206,Events!A:G,4,FALSE)</f>
        <v>Breakout Groups</v>
      </c>
      <c r="F1206" s="49">
        <f>VLOOKUP(B1206,Members!A:E,5,FALSE)</f>
        <v>881</v>
      </c>
      <c r="G1206" s="50">
        <f>VLOOKUP(B1206,Members!A:F,4,FALSE)</f>
        <v>43632</v>
      </c>
    </row>
    <row r="1207" spans="1:7" ht="12.75">
      <c r="A1207" s="3">
        <v>266719111</v>
      </c>
      <c r="B1207" s="3" t="s">
        <v>681</v>
      </c>
      <c r="C1207" s="3" t="s">
        <v>19</v>
      </c>
      <c r="D1207" s="3"/>
      <c r="E1207" s="48" t="str">
        <f>VLOOKUP(A1207,Events!A:G,4,FALSE)</f>
        <v>Breakout Groups</v>
      </c>
      <c r="F1207" s="49">
        <f>VLOOKUP(B1207,Members!A:E,5,FALSE)</f>
        <v>185</v>
      </c>
      <c r="G1207" s="50">
        <f>VLOOKUP(B1207,Members!A:F,4,FALSE)</f>
        <v>43101</v>
      </c>
    </row>
    <row r="1208" spans="1:7" ht="12.75">
      <c r="A1208" s="3">
        <v>266719111</v>
      </c>
      <c r="B1208" s="3" t="s">
        <v>1991</v>
      </c>
      <c r="C1208" s="3" t="s">
        <v>3279</v>
      </c>
      <c r="D1208" s="3"/>
      <c r="E1208" s="48" t="str">
        <f>VLOOKUP(A1208,Events!A:G,4,FALSE)</f>
        <v>Breakout Groups</v>
      </c>
      <c r="F1208" s="49">
        <f>VLOOKUP(B1208,Members!A:E,5,FALSE)</f>
        <v>860</v>
      </c>
      <c r="G1208" s="50">
        <f>VLOOKUP(B1208,Members!A:F,4,FALSE)</f>
        <v>43619</v>
      </c>
    </row>
    <row r="1209" spans="1:7" ht="12.75">
      <c r="A1209" s="3">
        <v>266719111</v>
      </c>
      <c r="B1209" s="3" t="s">
        <v>690</v>
      </c>
      <c r="C1209" s="3" t="s">
        <v>19</v>
      </c>
      <c r="D1209" s="3"/>
      <c r="E1209" s="48" t="str">
        <f>VLOOKUP(A1209,Events!A:G,4,FALSE)</f>
        <v>Breakout Groups</v>
      </c>
      <c r="F1209" s="49">
        <f>VLOOKUP(B1209,Members!A:E,5,FALSE)</f>
        <v>190</v>
      </c>
      <c r="G1209" s="50">
        <f>VLOOKUP(B1209,Members!A:F,4,FALSE)</f>
        <v>43103</v>
      </c>
    </row>
    <row r="1210" spans="1:7" ht="12.75">
      <c r="A1210" s="3">
        <v>266719111</v>
      </c>
      <c r="B1210" s="13" t="s">
        <v>3283</v>
      </c>
      <c r="C1210" s="3" t="s">
        <v>3279</v>
      </c>
      <c r="D1210" s="3"/>
      <c r="E1210" s="48" t="str">
        <f>VLOOKUP(A1210,Events!A:G,4,FALSE)</f>
        <v>Breakout Groups</v>
      </c>
      <c r="F1210" s="49" t="e">
        <f>VLOOKUP(B1210,Members!A:E,5,FALSE)</f>
        <v>#N/A</v>
      </c>
      <c r="G1210" s="50" t="e">
        <f>VLOOKUP(B1210,Members!A:F,4,FALSE)</f>
        <v>#N/A</v>
      </c>
    </row>
    <row r="1211" spans="1:7" ht="12.75">
      <c r="A1211" s="3">
        <v>266719111</v>
      </c>
      <c r="B1211" s="3" t="s">
        <v>869</v>
      </c>
      <c r="C1211" s="3" t="s">
        <v>3281</v>
      </c>
      <c r="D1211" s="3"/>
      <c r="E1211" s="48" t="str">
        <f>VLOOKUP(A1211,Events!A:G,4,FALSE)</f>
        <v>Breakout Groups</v>
      </c>
      <c r="F1211" s="49">
        <f>VLOOKUP(B1211,Members!A:E,5,FALSE)</f>
        <v>273</v>
      </c>
      <c r="G1211" s="50">
        <f>VLOOKUP(B1211,Members!A:F,4,FALSE)</f>
        <v>43153</v>
      </c>
    </row>
    <row r="1212" spans="1:7" ht="12.75">
      <c r="A1212" s="3">
        <v>266719111</v>
      </c>
      <c r="B1212" s="3" t="s">
        <v>1747</v>
      </c>
      <c r="C1212" s="3" t="s">
        <v>19</v>
      </c>
      <c r="D1212" s="3"/>
      <c r="E1212" s="48" t="str">
        <f>VLOOKUP(A1212,Events!A:G,4,FALSE)</f>
        <v>Breakout Groups</v>
      </c>
      <c r="F1212" s="49">
        <f>VLOOKUP(B1212,Members!A:E,5,FALSE)</f>
        <v>731</v>
      </c>
      <c r="G1212" s="50">
        <f>VLOOKUP(B1212,Members!A:F,4,FALSE)</f>
        <v>43508</v>
      </c>
    </row>
    <row r="1213" spans="1:7" ht="12.75">
      <c r="A1213" s="3">
        <v>266719111</v>
      </c>
      <c r="B1213" s="3" t="s">
        <v>2025</v>
      </c>
      <c r="C1213" s="3" t="s">
        <v>19</v>
      </c>
      <c r="D1213" s="3"/>
      <c r="E1213" s="48" t="str">
        <f>VLOOKUP(A1213,Events!A:G,4,FALSE)</f>
        <v>Breakout Groups</v>
      </c>
      <c r="F1213" s="49">
        <f>VLOOKUP(B1213,Members!A:E,5,FALSE)</f>
        <v>883</v>
      </c>
      <c r="G1213" s="50">
        <f>VLOOKUP(B1213,Members!A:F,4,FALSE)</f>
        <v>43633</v>
      </c>
    </row>
    <row r="1214" spans="1:7" ht="12.75">
      <c r="A1214" s="3">
        <v>266719111</v>
      </c>
      <c r="B1214" s="3" t="s">
        <v>572</v>
      </c>
      <c r="C1214" s="3" t="s">
        <v>19</v>
      </c>
      <c r="D1214" s="3"/>
      <c r="E1214" s="48" t="str">
        <f>VLOOKUP(A1214,Events!A:G,4,FALSE)</f>
        <v>Breakout Groups</v>
      </c>
      <c r="F1214" s="49">
        <f>VLOOKUP(B1214,Members!A:E,5,FALSE)</f>
        <v>137</v>
      </c>
      <c r="G1214" s="50">
        <f>VLOOKUP(B1214,Members!A:F,4,FALSE)</f>
        <v>43064</v>
      </c>
    </row>
    <row r="1215" spans="1:7" ht="12.75">
      <c r="A1215" s="3">
        <v>266719111</v>
      </c>
      <c r="B1215" s="3" t="s">
        <v>1851</v>
      </c>
      <c r="C1215" s="3" t="s">
        <v>3279</v>
      </c>
      <c r="D1215" s="3"/>
      <c r="E1215" s="48" t="str">
        <f>VLOOKUP(A1215,Events!A:G,4,FALSE)</f>
        <v>Breakout Groups</v>
      </c>
      <c r="F1215" s="49">
        <f>VLOOKUP(B1215,Members!A:E,5,FALSE)</f>
        <v>780</v>
      </c>
      <c r="G1215" s="50">
        <f>VLOOKUP(B1215,Members!A:F,4,FALSE)</f>
        <v>43561</v>
      </c>
    </row>
    <row r="1216" spans="1:7" ht="12.75">
      <c r="A1216" s="3">
        <v>266719111</v>
      </c>
      <c r="B1216" s="3" t="s">
        <v>2302</v>
      </c>
      <c r="C1216" s="3" t="s">
        <v>3279</v>
      </c>
      <c r="D1216" s="3"/>
      <c r="E1216" s="48" t="str">
        <f>VLOOKUP(A1216,Events!A:G,4,FALSE)</f>
        <v>Breakout Groups</v>
      </c>
      <c r="F1216" s="49">
        <f>VLOOKUP(B1216,Members!A:E,5,FALSE)</f>
        <v>1052</v>
      </c>
      <c r="G1216" s="50">
        <f>VLOOKUP(B1216,Members!A:F,4,FALSE)</f>
        <v>43767</v>
      </c>
    </row>
    <row r="1217" spans="1:7" ht="12.75">
      <c r="A1217" s="3">
        <v>266719111</v>
      </c>
      <c r="B1217" s="3" t="s">
        <v>281</v>
      </c>
      <c r="C1217" s="3" t="s">
        <v>3279</v>
      </c>
      <c r="D1217" s="3"/>
      <c r="E1217" s="48" t="str">
        <f>VLOOKUP(A1217,Events!A:G,4,FALSE)</f>
        <v>Breakout Groups</v>
      </c>
      <c r="F1217" s="49">
        <f>VLOOKUP(B1217,Members!A:E,5,FALSE)</f>
        <v>16</v>
      </c>
      <c r="G1217" s="50">
        <f>VLOOKUP(B1217,Members!A:F,4,FALSE)</f>
        <v>43008</v>
      </c>
    </row>
    <row r="1218" spans="1:7" ht="12.75">
      <c r="A1218" s="3">
        <v>266719111</v>
      </c>
      <c r="B1218" s="3" t="s">
        <v>1854</v>
      </c>
      <c r="C1218" s="3" t="s">
        <v>3279</v>
      </c>
      <c r="D1218" s="3"/>
      <c r="E1218" s="48" t="str">
        <f>VLOOKUP(A1218,Events!A:G,4,FALSE)</f>
        <v>Breakout Groups</v>
      </c>
      <c r="F1218" s="49">
        <f>VLOOKUP(B1218,Members!A:E,5,FALSE)</f>
        <v>782</v>
      </c>
      <c r="G1218" s="50">
        <f>VLOOKUP(B1218,Members!A:F,4,FALSE)</f>
        <v>43563</v>
      </c>
    </row>
    <row r="1219" spans="1:7" ht="12.75">
      <c r="A1219" s="3">
        <v>266719111</v>
      </c>
      <c r="B1219" s="3" t="s">
        <v>1692</v>
      </c>
      <c r="C1219" s="3" t="s">
        <v>3281</v>
      </c>
      <c r="D1219" s="3"/>
      <c r="E1219" s="48" t="str">
        <f>VLOOKUP(A1219,Events!A:G,4,FALSE)</f>
        <v>Breakout Groups</v>
      </c>
      <c r="F1219" s="49">
        <f>VLOOKUP(B1219,Members!A:E,5,FALSE)</f>
        <v>698</v>
      </c>
      <c r="G1219" s="50">
        <f>VLOOKUP(B1219,Members!A:F,4,FALSE)</f>
        <v>43480</v>
      </c>
    </row>
    <row r="1220" spans="1:7" ht="12.75">
      <c r="A1220" s="3">
        <v>266719111</v>
      </c>
      <c r="B1220" s="3" t="s">
        <v>694</v>
      </c>
      <c r="C1220" s="3" t="s">
        <v>3279</v>
      </c>
      <c r="D1220" s="3"/>
      <c r="E1220" s="48" t="str">
        <f>VLOOKUP(A1220,Events!A:G,4,FALSE)</f>
        <v>Breakout Groups</v>
      </c>
      <c r="F1220" s="49">
        <f>VLOOKUP(B1220,Members!A:E,5,FALSE)</f>
        <v>192</v>
      </c>
      <c r="G1220" s="50">
        <f>VLOOKUP(B1220,Members!A:F,4,FALSE)</f>
        <v>43103</v>
      </c>
    </row>
    <row r="1221" spans="1:7" ht="12.75">
      <c r="A1221" s="3">
        <v>266719111</v>
      </c>
      <c r="B1221" s="3" t="s">
        <v>1492</v>
      </c>
      <c r="C1221" s="3" t="s">
        <v>3279</v>
      </c>
      <c r="D1221" s="3"/>
      <c r="E1221" s="48" t="str">
        <f>VLOOKUP(A1221,Events!A:G,4,FALSE)</f>
        <v>Breakout Groups</v>
      </c>
      <c r="F1221" s="49">
        <f>VLOOKUP(B1221,Members!A:E,5,FALSE)</f>
        <v>597</v>
      </c>
      <c r="G1221" s="50">
        <f>VLOOKUP(B1221,Members!A:F,4,FALSE)</f>
        <v>43378</v>
      </c>
    </row>
    <row r="1222" spans="1:7" ht="12.75">
      <c r="A1222" s="3">
        <v>266719111</v>
      </c>
      <c r="B1222" s="3" t="s">
        <v>2038</v>
      </c>
      <c r="C1222" s="3" t="s">
        <v>19</v>
      </c>
      <c r="D1222" s="3"/>
      <c r="E1222" s="48" t="str">
        <f>VLOOKUP(A1222,Events!A:G,4,FALSE)</f>
        <v>Breakout Groups</v>
      </c>
      <c r="F1222" s="49">
        <f>VLOOKUP(B1222,Members!A:E,5,FALSE)</f>
        <v>891</v>
      </c>
      <c r="G1222" s="50">
        <f>VLOOKUP(B1222,Members!A:F,4,FALSE)</f>
        <v>43643</v>
      </c>
    </row>
    <row r="1223" spans="1:7" ht="12.75">
      <c r="A1223" s="3">
        <v>266719111</v>
      </c>
      <c r="B1223" s="13" t="s">
        <v>1855</v>
      </c>
      <c r="C1223" s="3" t="s">
        <v>3279</v>
      </c>
      <c r="D1223" s="3"/>
      <c r="E1223" s="48" t="str">
        <f>VLOOKUP(A1223,Events!A:G,4,FALSE)</f>
        <v>Breakout Groups</v>
      </c>
      <c r="F1223" s="49">
        <f>VLOOKUP(B1223,Members!A:E,5,FALSE)</f>
        <v>783</v>
      </c>
      <c r="G1223" s="50">
        <f>VLOOKUP(B1223,Members!A:F,4,FALSE)</f>
        <v>43563</v>
      </c>
    </row>
    <row r="1224" spans="1:7" ht="12.75">
      <c r="A1224" s="3">
        <v>266719111</v>
      </c>
      <c r="B1224" s="3" t="s">
        <v>1290</v>
      </c>
      <c r="C1224" s="3" t="s">
        <v>3281</v>
      </c>
      <c r="D1224" s="3"/>
      <c r="E1224" s="48" t="str">
        <f>VLOOKUP(A1224,Events!A:G,4,FALSE)</f>
        <v>Breakout Groups</v>
      </c>
      <c r="F1224" s="49">
        <f>VLOOKUP(B1224,Members!A:E,5,FALSE)</f>
        <v>484</v>
      </c>
      <c r="G1224" s="50">
        <f>VLOOKUP(B1224,Members!A:F,4,FALSE)</f>
        <v>43311</v>
      </c>
    </row>
    <row r="1225" spans="1:7" ht="12.75">
      <c r="A1225" s="3">
        <v>266719111</v>
      </c>
      <c r="B1225" s="3" t="s">
        <v>2367</v>
      </c>
      <c r="C1225" s="3" t="s">
        <v>19</v>
      </c>
      <c r="D1225" s="3"/>
      <c r="E1225" s="48" t="str">
        <f>VLOOKUP(A1225,Events!A:G,4,FALSE)</f>
        <v>Breakout Groups</v>
      </c>
      <c r="F1225" s="49">
        <f>VLOOKUP(B1225,Members!A:E,5,FALSE)</f>
        <v>1088</v>
      </c>
      <c r="G1225" s="50">
        <f>VLOOKUP(B1225,Members!A:F,4,FALSE)</f>
        <v>43794</v>
      </c>
    </row>
    <row r="1226" spans="1:7" ht="12.75">
      <c r="A1226" s="3">
        <v>266719111</v>
      </c>
      <c r="B1226" s="3" t="s">
        <v>241</v>
      </c>
      <c r="C1226" s="3" t="s">
        <v>3281</v>
      </c>
      <c r="D1226" s="3"/>
      <c r="E1226" s="48" t="str">
        <f>VLOOKUP(A1226,Events!A:G,4,FALSE)</f>
        <v>Breakout Groups</v>
      </c>
      <c r="F1226" s="49">
        <f>VLOOKUP(B1226,Members!A:E,5,FALSE)</f>
        <v>4</v>
      </c>
      <c r="G1226" s="50">
        <f>VLOOKUP(B1226,Members!A:F,4,FALSE)</f>
        <v>43007</v>
      </c>
    </row>
    <row r="1227" spans="1:7" ht="12.75">
      <c r="A1227" s="3">
        <v>266719111</v>
      </c>
      <c r="B1227" s="3" t="s">
        <v>1800</v>
      </c>
      <c r="C1227" s="3" t="s">
        <v>3279</v>
      </c>
      <c r="D1227" s="3"/>
      <c r="E1227" s="48" t="str">
        <f>VLOOKUP(A1227,Events!A:G,4,FALSE)</f>
        <v>Breakout Groups</v>
      </c>
      <c r="F1227" s="49">
        <f>VLOOKUP(B1227,Members!A:E,5,FALSE)</f>
        <v>757</v>
      </c>
      <c r="G1227" s="50">
        <f>VLOOKUP(B1227,Members!A:F,4,FALSE)</f>
        <v>43538</v>
      </c>
    </row>
    <row r="1228" spans="1:7" ht="12.75">
      <c r="A1228" s="3">
        <v>266719111</v>
      </c>
      <c r="B1228" s="3" t="s">
        <v>1873</v>
      </c>
      <c r="C1228" s="3" t="s">
        <v>3279</v>
      </c>
      <c r="D1228" s="3"/>
      <c r="E1228" s="48" t="str">
        <f>VLOOKUP(A1228,Events!A:G,4,FALSE)</f>
        <v>Breakout Groups</v>
      </c>
      <c r="F1228" s="49">
        <f>VLOOKUP(B1228,Members!A:E,5,FALSE)</f>
        <v>792</v>
      </c>
      <c r="G1228" s="50">
        <f>VLOOKUP(B1228,Members!A:F,4,FALSE)</f>
        <v>43564</v>
      </c>
    </row>
    <row r="1229" spans="1:7" ht="12.75">
      <c r="A1229" s="3">
        <v>266719111</v>
      </c>
      <c r="B1229" s="3" t="s">
        <v>2307</v>
      </c>
      <c r="C1229" s="3" t="s">
        <v>3281</v>
      </c>
      <c r="D1229" s="3"/>
      <c r="E1229" s="48" t="str">
        <f>VLOOKUP(A1229,Events!A:G,4,FALSE)</f>
        <v>Breakout Groups</v>
      </c>
      <c r="F1229" s="49">
        <f>VLOOKUP(B1229,Members!A:E,5,FALSE)</f>
        <v>1055</v>
      </c>
      <c r="G1229" s="50">
        <f>VLOOKUP(B1229,Members!A:F,4,FALSE)</f>
        <v>43769</v>
      </c>
    </row>
    <row r="1230" spans="1:7" ht="12.75">
      <c r="A1230" s="3">
        <v>266719111</v>
      </c>
      <c r="B1230" s="3" t="s">
        <v>2382</v>
      </c>
      <c r="C1230" s="3" t="s">
        <v>19</v>
      </c>
      <c r="D1230" s="3"/>
      <c r="E1230" s="48" t="str">
        <f>VLOOKUP(A1230,Events!A:G,4,FALSE)</f>
        <v>Breakout Groups</v>
      </c>
      <c r="F1230" s="49">
        <f>VLOOKUP(B1230,Members!A:E,5,FALSE)</f>
        <v>1096</v>
      </c>
      <c r="G1230" s="50">
        <f>VLOOKUP(B1230,Members!A:F,4,FALSE)</f>
        <v>43795</v>
      </c>
    </row>
    <row r="1231" spans="1:7" ht="12.75">
      <c r="A1231" s="3">
        <v>266719111</v>
      </c>
      <c r="B1231" s="3" t="s">
        <v>549</v>
      </c>
      <c r="C1231" s="3" t="s">
        <v>3279</v>
      </c>
      <c r="D1231" s="3"/>
      <c r="E1231" s="48" t="str">
        <f>VLOOKUP(A1231,Events!A:G,4,FALSE)</f>
        <v>Breakout Groups</v>
      </c>
      <c r="F1231" s="49">
        <f>VLOOKUP(B1231,Members!A:E,5,FALSE)</f>
        <v>125</v>
      </c>
      <c r="G1231" s="50">
        <f>VLOOKUP(B1231,Members!A:F,4,FALSE)</f>
        <v>43054</v>
      </c>
    </row>
    <row r="1232" spans="1:7" ht="12.75">
      <c r="A1232" s="3">
        <v>266719111</v>
      </c>
      <c r="B1232" s="3" t="s">
        <v>2362</v>
      </c>
      <c r="C1232" s="3" t="s">
        <v>3279</v>
      </c>
      <c r="D1232" s="3"/>
      <c r="E1232" s="48" t="str">
        <f>VLOOKUP(A1232,Events!A:G,4,FALSE)</f>
        <v>Breakout Groups</v>
      </c>
      <c r="F1232" s="49">
        <f>VLOOKUP(B1232,Members!A:E,5,FALSE)</f>
        <v>1084</v>
      </c>
      <c r="G1232" s="50">
        <f>VLOOKUP(B1232,Members!A:F,4,FALSE)</f>
        <v>43790</v>
      </c>
    </row>
    <row r="1233" spans="1:7" ht="12.75">
      <c r="A1233" s="3">
        <v>266719111</v>
      </c>
      <c r="B1233" s="3" t="s">
        <v>2333</v>
      </c>
      <c r="C1233" s="3" t="s">
        <v>19</v>
      </c>
      <c r="D1233" s="3"/>
      <c r="E1233" s="48" t="str">
        <f>VLOOKUP(A1233,Events!A:G,4,FALSE)</f>
        <v>Breakout Groups</v>
      </c>
      <c r="F1233" s="49">
        <f>VLOOKUP(B1233,Members!A:E,5,FALSE)</f>
        <v>1069</v>
      </c>
      <c r="G1233" s="50">
        <f>VLOOKUP(B1233,Members!A:F,4,FALSE)</f>
        <v>43775</v>
      </c>
    </row>
    <row r="1234" spans="1:7" ht="12.75">
      <c r="A1234" s="3">
        <v>266719111</v>
      </c>
      <c r="B1234" s="3" t="s">
        <v>1507</v>
      </c>
      <c r="C1234" s="3" t="s">
        <v>3279</v>
      </c>
      <c r="D1234" s="3"/>
      <c r="E1234" s="48" t="str">
        <f>VLOOKUP(A1234,Events!A:G,4,FALSE)</f>
        <v>Breakout Groups</v>
      </c>
      <c r="F1234" s="49">
        <f>VLOOKUP(B1234,Members!A:E,5,FALSE)</f>
        <v>604</v>
      </c>
      <c r="G1234" s="50">
        <f>VLOOKUP(B1234,Members!A:F,4,FALSE)</f>
        <v>43383</v>
      </c>
    </row>
    <row r="1235" spans="1:7" ht="12.75">
      <c r="A1235" s="3">
        <v>266719111</v>
      </c>
      <c r="B1235" s="3" t="s">
        <v>2383</v>
      </c>
      <c r="C1235" s="3" t="s">
        <v>3279</v>
      </c>
      <c r="D1235" s="3"/>
      <c r="E1235" s="48" t="str">
        <f>VLOOKUP(A1235,Events!A:G,4,FALSE)</f>
        <v>Breakout Groups</v>
      </c>
      <c r="F1235" s="49">
        <f>VLOOKUP(B1235,Members!A:E,5,FALSE)</f>
        <v>1097</v>
      </c>
      <c r="G1235" s="50">
        <f>VLOOKUP(B1235,Members!A:F,4,FALSE)</f>
        <v>43795</v>
      </c>
    </row>
    <row r="1236" spans="1:7" ht="12.75">
      <c r="A1236" s="3">
        <v>266719111</v>
      </c>
      <c r="B1236" s="3" t="s">
        <v>460</v>
      </c>
      <c r="C1236" s="3" t="s">
        <v>19</v>
      </c>
      <c r="D1236" s="3"/>
      <c r="E1236" s="48" t="str">
        <f>VLOOKUP(A1236,Events!A:G,4,FALSE)</f>
        <v>Breakout Groups</v>
      </c>
      <c r="F1236" s="49">
        <f>VLOOKUP(B1236,Members!A:E,5,FALSE)</f>
        <v>88</v>
      </c>
      <c r="G1236" s="50">
        <f>VLOOKUP(B1236,Members!A:F,4,FALSE)</f>
        <v>43034</v>
      </c>
    </row>
    <row r="1237" spans="1:7" ht="12.75">
      <c r="A1237" s="3">
        <v>266719111</v>
      </c>
      <c r="B1237" s="3" t="s">
        <v>289</v>
      </c>
      <c r="C1237" s="3" t="s">
        <v>3281</v>
      </c>
      <c r="D1237" s="3"/>
      <c r="E1237" s="48" t="str">
        <f>VLOOKUP(A1237,Events!A:G,4,FALSE)</f>
        <v>Breakout Groups</v>
      </c>
      <c r="F1237" s="49">
        <f>VLOOKUP(B1237,Members!A:E,5,FALSE)</f>
        <v>19</v>
      </c>
      <c r="G1237" s="50">
        <f>VLOOKUP(B1237,Members!A:F,4,FALSE)</f>
        <v>43008</v>
      </c>
    </row>
    <row r="1238" spans="1:7" ht="12.75">
      <c r="A1238" s="3">
        <v>266719111</v>
      </c>
      <c r="B1238" s="3" t="s">
        <v>2240</v>
      </c>
      <c r="C1238" s="3" t="s">
        <v>19</v>
      </c>
      <c r="D1238" s="3"/>
      <c r="E1238" s="48" t="str">
        <f>VLOOKUP(A1238,Events!A:G,4,FALSE)</f>
        <v>Breakout Groups</v>
      </c>
      <c r="F1238" s="49">
        <f>VLOOKUP(B1238,Members!A:E,5,FALSE)</f>
        <v>1010</v>
      </c>
      <c r="G1238" s="50">
        <f>VLOOKUP(B1238,Members!A:F,4,FALSE)</f>
        <v>43740</v>
      </c>
    </row>
    <row r="1239" spans="1:7" ht="12.75">
      <c r="A1239" s="3">
        <v>266719111</v>
      </c>
      <c r="B1239" s="3" t="s">
        <v>230</v>
      </c>
      <c r="C1239" s="3" t="s">
        <v>19</v>
      </c>
      <c r="D1239" s="3"/>
      <c r="E1239" s="48" t="str">
        <f>VLOOKUP(A1239,Events!A:G,4,FALSE)</f>
        <v>Breakout Groups</v>
      </c>
      <c r="F1239" s="49">
        <f>VLOOKUP(B1239,Members!A:E,5,FALSE)</f>
        <v>1</v>
      </c>
      <c r="G1239" s="50">
        <f>VLOOKUP(B1239,Members!A:F,4,FALSE)</f>
        <v>43003</v>
      </c>
    </row>
    <row r="1240" spans="1:7" ht="12.75">
      <c r="A1240" s="3">
        <v>266719111</v>
      </c>
      <c r="B1240" s="3" t="s">
        <v>1061</v>
      </c>
      <c r="C1240" s="3" t="s">
        <v>3279</v>
      </c>
      <c r="D1240" s="3"/>
      <c r="E1240" s="48" t="str">
        <f>VLOOKUP(A1240,Events!A:G,4,FALSE)</f>
        <v>Breakout Groups</v>
      </c>
      <c r="F1240" s="49">
        <f>VLOOKUP(B1240,Members!A:E,5,FALSE)</f>
        <v>364</v>
      </c>
      <c r="G1240" s="50">
        <f>VLOOKUP(B1240,Members!A:F,4,FALSE)</f>
        <v>43224</v>
      </c>
    </row>
    <row r="1241" spans="1:7" ht="12.75">
      <c r="A1241" s="3">
        <v>266719111</v>
      </c>
      <c r="B1241" s="3" t="s">
        <v>1699</v>
      </c>
      <c r="C1241" s="3" t="s">
        <v>19</v>
      </c>
      <c r="D1241" s="3"/>
      <c r="E1241" s="48" t="str">
        <f>VLOOKUP(A1241,Events!A:G,4,FALSE)</f>
        <v>Breakout Groups</v>
      </c>
      <c r="F1241" s="49">
        <f>VLOOKUP(B1241,Members!A:E,5,FALSE)</f>
        <v>701</v>
      </c>
      <c r="G1241" s="50">
        <f>VLOOKUP(B1241,Members!A:F,4,FALSE)</f>
        <v>43483</v>
      </c>
    </row>
    <row r="1242" spans="1:7" ht="12.75">
      <c r="A1242" s="3">
        <v>266719111</v>
      </c>
      <c r="B1242" s="3" t="s">
        <v>638</v>
      </c>
      <c r="C1242" s="3" t="s">
        <v>19</v>
      </c>
      <c r="D1242" s="3"/>
      <c r="E1242" s="48" t="str">
        <f>VLOOKUP(A1242,Events!A:G,4,FALSE)</f>
        <v>Breakout Groups</v>
      </c>
      <c r="F1242" s="49">
        <f>VLOOKUP(B1242,Members!A:E,5,FALSE)</f>
        <v>166</v>
      </c>
      <c r="G1242" s="50">
        <f>VLOOKUP(B1242,Members!A:F,4,FALSE)</f>
        <v>43082</v>
      </c>
    </row>
    <row r="1243" spans="1:7" ht="12.75">
      <c r="A1243" s="3">
        <v>266719111</v>
      </c>
      <c r="B1243" s="3" t="s">
        <v>2102</v>
      </c>
      <c r="C1243" s="3" t="s">
        <v>19</v>
      </c>
      <c r="D1243" s="3"/>
      <c r="E1243" s="48" t="str">
        <f>VLOOKUP(A1243,Events!A:G,4,FALSE)</f>
        <v>Breakout Groups</v>
      </c>
      <c r="F1243" s="49">
        <f>VLOOKUP(B1243,Members!A:E,5,FALSE)</f>
        <v>933</v>
      </c>
      <c r="G1243" s="50">
        <f>VLOOKUP(B1243,Members!A:F,4,FALSE)</f>
        <v>43686</v>
      </c>
    </row>
    <row r="1244" spans="1:7" ht="12.75">
      <c r="A1244" s="3">
        <v>266719111</v>
      </c>
      <c r="B1244" s="3" t="s">
        <v>2220</v>
      </c>
      <c r="C1244" s="3" t="s">
        <v>19</v>
      </c>
      <c r="D1244" s="3"/>
      <c r="E1244" s="48" t="str">
        <f>VLOOKUP(A1244,Events!A:G,4,FALSE)</f>
        <v>Breakout Groups</v>
      </c>
      <c r="F1244" s="49">
        <f>VLOOKUP(B1244,Members!A:E,5,FALSE)</f>
        <v>999</v>
      </c>
      <c r="G1244" s="50">
        <f>VLOOKUP(B1244,Members!A:F,4,FALSE)</f>
        <v>43736</v>
      </c>
    </row>
    <row r="1245" spans="1:7" ht="12.75">
      <c r="A1245" s="3">
        <v>266719111</v>
      </c>
      <c r="B1245" s="3" t="s">
        <v>2210</v>
      </c>
      <c r="C1245" s="3" t="s">
        <v>3281</v>
      </c>
      <c r="D1245" s="3"/>
      <c r="E1245" s="48" t="str">
        <f>VLOOKUP(A1245,Events!A:G,4,FALSE)</f>
        <v>Breakout Groups</v>
      </c>
      <c r="F1245" s="49">
        <f>VLOOKUP(B1245,Members!A:E,5,FALSE)</f>
        <v>994</v>
      </c>
      <c r="G1245" s="50">
        <f>VLOOKUP(B1245,Members!A:F,4,FALSE)</f>
        <v>43732</v>
      </c>
    </row>
    <row r="1246" spans="1:7" ht="12.75">
      <c r="A1246" s="3">
        <v>266719111</v>
      </c>
      <c r="B1246" s="3" t="s">
        <v>444</v>
      </c>
      <c r="C1246" s="3" t="s">
        <v>3281</v>
      </c>
      <c r="D1246" s="3"/>
      <c r="E1246" s="48" t="str">
        <f>VLOOKUP(A1246,Events!A:G,4,FALSE)</f>
        <v>Breakout Groups</v>
      </c>
      <c r="F1246" s="49">
        <f>VLOOKUP(B1246,Members!A:E,5,FALSE)</f>
        <v>82</v>
      </c>
      <c r="G1246" s="50">
        <f>VLOOKUP(B1246,Members!A:F,4,FALSE)</f>
        <v>43033</v>
      </c>
    </row>
    <row r="1247" spans="1:7" ht="12.75">
      <c r="A1247" s="3">
        <v>266719111</v>
      </c>
      <c r="B1247" s="3" t="s">
        <v>2370</v>
      </c>
      <c r="C1247" s="3" t="s">
        <v>3279</v>
      </c>
      <c r="D1247" s="3"/>
      <c r="E1247" s="48" t="str">
        <f>VLOOKUP(A1247,Events!A:G,4,FALSE)</f>
        <v>Breakout Groups</v>
      </c>
      <c r="F1247" s="49">
        <f>VLOOKUP(B1247,Members!A:E,5,FALSE)</f>
        <v>1089</v>
      </c>
      <c r="G1247" s="50">
        <f>VLOOKUP(B1247,Members!A:F,4,FALSE)</f>
        <v>43794</v>
      </c>
    </row>
    <row r="1248" spans="1:7" ht="12.75">
      <c r="A1248" s="3">
        <v>266719111</v>
      </c>
      <c r="B1248" s="3" t="s">
        <v>658</v>
      </c>
      <c r="C1248" s="3" t="s">
        <v>3279</v>
      </c>
      <c r="D1248" s="3"/>
      <c r="E1248" s="48" t="str">
        <f>VLOOKUP(A1248,Events!A:G,4,FALSE)</f>
        <v>Breakout Groups</v>
      </c>
      <c r="F1248" s="49">
        <f>VLOOKUP(B1248,Members!A:E,5,FALSE)</f>
        <v>175</v>
      </c>
      <c r="G1248" s="50">
        <f>VLOOKUP(B1248,Members!A:F,4,FALSE)</f>
        <v>43091</v>
      </c>
    </row>
    <row r="1249" spans="1:7" ht="12.75">
      <c r="A1249" s="3">
        <v>266719111</v>
      </c>
      <c r="B1249" s="3" t="s">
        <v>2372</v>
      </c>
      <c r="C1249" s="3" t="s">
        <v>19</v>
      </c>
      <c r="D1249" s="3"/>
      <c r="E1249" s="48" t="str">
        <f>VLOOKUP(A1249,Events!A:G,4,FALSE)</f>
        <v>Breakout Groups</v>
      </c>
      <c r="F1249" s="49">
        <f>VLOOKUP(B1249,Members!A:E,5,FALSE)</f>
        <v>1090</v>
      </c>
      <c r="G1249" s="50">
        <f>VLOOKUP(B1249,Members!A:F,4,FALSE)</f>
        <v>43794</v>
      </c>
    </row>
    <row r="1250" spans="1:7" ht="12.75">
      <c r="A1250" s="3">
        <v>266719111</v>
      </c>
      <c r="B1250" s="3" t="s">
        <v>1418</v>
      </c>
      <c r="C1250" s="3" t="s">
        <v>3281</v>
      </c>
      <c r="D1250" s="3"/>
      <c r="E1250" s="48" t="str">
        <f>VLOOKUP(A1250,Events!A:G,4,FALSE)</f>
        <v>Breakout Groups</v>
      </c>
      <c r="F1250" s="49">
        <f>VLOOKUP(B1250,Members!A:E,5,FALSE)</f>
        <v>557</v>
      </c>
      <c r="G1250" s="50">
        <f>VLOOKUP(B1250,Members!A:F,4,FALSE)</f>
        <v>43357</v>
      </c>
    </row>
    <row r="1251" spans="1:7" ht="12.75">
      <c r="A1251" s="3">
        <v>266719111</v>
      </c>
      <c r="B1251" s="3" t="s">
        <v>1057</v>
      </c>
      <c r="C1251" s="3" t="s">
        <v>3279</v>
      </c>
      <c r="D1251" s="3"/>
      <c r="E1251" s="48" t="str">
        <f>VLOOKUP(A1251,Events!A:G,4,FALSE)</f>
        <v>Breakout Groups</v>
      </c>
      <c r="F1251" s="49">
        <f>VLOOKUP(B1251,Members!A:E,5,FALSE)</f>
        <v>362</v>
      </c>
      <c r="G1251" s="50">
        <f>VLOOKUP(B1251,Members!A:F,4,FALSE)</f>
        <v>43223</v>
      </c>
    </row>
    <row r="1252" spans="1:7" ht="12.75">
      <c r="A1252" s="3">
        <v>266719111</v>
      </c>
      <c r="B1252" s="3" t="s">
        <v>2247</v>
      </c>
      <c r="C1252" s="3" t="s">
        <v>3279</v>
      </c>
      <c r="D1252" s="3"/>
      <c r="E1252" s="48" t="str">
        <f>VLOOKUP(A1252,Events!A:G,4,FALSE)</f>
        <v>Breakout Groups</v>
      </c>
      <c r="F1252" s="49">
        <f>VLOOKUP(B1252,Members!A:E,5,FALSE)</f>
        <v>1014</v>
      </c>
      <c r="G1252" s="50">
        <f>VLOOKUP(B1252,Members!A:F,4,FALSE)</f>
        <v>43745</v>
      </c>
    </row>
    <row r="1253" spans="1:7" ht="12.75">
      <c r="A1253" s="3">
        <v>266719111</v>
      </c>
      <c r="B1253" s="3" t="s">
        <v>2163</v>
      </c>
      <c r="C1253" s="3" t="s">
        <v>19</v>
      </c>
      <c r="D1253" s="3"/>
      <c r="E1253" s="48" t="str">
        <f>VLOOKUP(A1253,Events!A:G,4,FALSE)</f>
        <v>Breakout Groups</v>
      </c>
      <c r="F1253" s="49">
        <f>VLOOKUP(B1253,Members!A:E,5,FALSE)</f>
        <v>967</v>
      </c>
      <c r="G1253" s="50">
        <f>VLOOKUP(B1253,Members!A:F,4,FALSE)</f>
        <v>43712</v>
      </c>
    </row>
    <row r="1254" spans="1:7" ht="12.75">
      <c r="A1254" s="3">
        <v>266719111</v>
      </c>
      <c r="B1254" s="3" t="s">
        <v>1271</v>
      </c>
      <c r="C1254" s="3" t="s">
        <v>19</v>
      </c>
      <c r="D1254" s="3"/>
      <c r="E1254" s="48" t="str">
        <f>VLOOKUP(A1254,Events!A:G,4,FALSE)</f>
        <v>Breakout Groups</v>
      </c>
      <c r="F1254" s="49">
        <f>VLOOKUP(B1254,Members!A:E,5,FALSE)</f>
        <v>471</v>
      </c>
      <c r="G1254" s="50">
        <f>VLOOKUP(B1254,Members!A:F,4,FALSE)</f>
        <v>43301</v>
      </c>
    </row>
    <row r="1255" spans="1:7" ht="12.75">
      <c r="A1255" s="3">
        <v>266719111</v>
      </c>
      <c r="B1255" s="3" t="s">
        <v>1273</v>
      </c>
      <c r="C1255" s="3" t="s">
        <v>3279</v>
      </c>
      <c r="D1255" s="3"/>
      <c r="E1255" s="48" t="str">
        <f>VLOOKUP(A1255,Events!A:G,4,FALSE)</f>
        <v>Breakout Groups</v>
      </c>
      <c r="F1255" s="49">
        <f>VLOOKUP(B1255,Members!A:E,5,FALSE)</f>
        <v>472</v>
      </c>
      <c r="G1255" s="50">
        <f>VLOOKUP(B1255,Members!A:F,4,FALSE)</f>
        <v>43301</v>
      </c>
    </row>
    <row r="1256" spans="1:7" ht="12.75">
      <c r="A1256" s="3">
        <v>266719111</v>
      </c>
      <c r="B1256" s="3" t="s">
        <v>2324</v>
      </c>
      <c r="C1256" s="3" t="s">
        <v>19</v>
      </c>
      <c r="D1256" s="3"/>
      <c r="E1256" s="48" t="str">
        <f>VLOOKUP(A1256,Events!A:G,4,FALSE)</f>
        <v>Breakout Groups</v>
      </c>
      <c r="F1256" s="49">
        <f>VLOOKUP(B1256,Members!A:E,5,FALSE)</f>
        <v>1063</v>
      </c>
      <c r="G1256" s="50">
        <f>VLOOKUP(B1256,Members!A:F,4,FALSE)</f>
        <v>43773</v>
      </c>
    </row>
    <row r="1257" spans="1:7" ht="12.75">
      <c r="A1257" s="3">
        <v>266719111</v>
      </c>
      <c r="B1257" s="3" t="s">
        <v>2374</v>
      </c>
      <c r="C1257" s="3" t="s">
        <v>19</v>
      </c>
      <c r="D1257" s="3"/>
      <c r="E1257" s="48" t="str">
        <f>VLOOKUP(A1257,Events!A:G,4,FALSE)</f>
        <v>Breakout Groups</v>
      </c>
      <c r="F1257" s="49">
        <f>VLOOKUP(B1257,Members!A:E,5,FALSE)</f>
        <v>1091</v>
      </c>
      <c r="G1257" s="50">
        <f>VLOOKUP(B1257,Members!A:F,4,FALSE)</f>
        <v>43794</v>
      </c>
    </row>
    <row r="1258" spans="1:7" ht="12.75">
      <c r="A1258" s="3">
        <v>266719111</v>
      </c>
      <c r="B1258" s="3" t="s">
        <v>2376</v>
      </c>
      <c r="C1258" s="3" t="s">
        <v>19</v>
      </c>
      <c r="D1258" s="3"/>
      <c r="E1258" s="48" t="str">
        <f>VLOOKUP(A1258,Events!A:G,4,FALSE)</f>
        <v>Breakout Groups</v>
      </c>
      <c r="F1258" s="49">
        <f>VLOOKUP(B1258,Members!A:E,5,FALSE)</f>
        <v>1092</v>
      </c>
      <c r="G1258" s="50">
        <f>VLOOKUP(B1258,Members!A:F,4,FALSE)</f>
        <v>43794</v>
      </c>
    </row>
    <row r="1259" spans="1:7" ht="12.75">
      <c r="A1259" s="3">
        <v>266719111</v>
      </c>
      <c r="B1259" s="3" t="s">
        <v>828</v>
      </c>
      <c r="C1259" s="3" t="s">
        <v>3281</v>
      </c>
      <c r="D1259" s="3"/>
      <c r="E1259" s="48" t="str">
        <f>VLOOKUP(A1259,Events!A:G,4,FALSE)</f>
        <v>Breakout Groups</v>
      </c>
      <c r="F1259" s="49">
        <f>VLOOKUP(B1259,Members!A:E,5,FALSE)</f>
        <v>255</v>
      </c>
      <c r="G1259" s="50">
        <f>VLOOKUP(B1259,Members!A:F,4,FALSE)</f>
        <v>43138</v>
      </c>
    </row>
    <row r="1260" spans="1:7" ht="12.75">
      <c r="A1260" s="3">
        <v>266719111</v>
      </c>
      <c r="B1260" s="3" t="s">
        <v>629</v>
      </c>
      <c r="C1260" s="3" t="s">
        <v>3279</v>
      </c>
      <c r="D1260" s="3"/>
      <c r="E1260" s="48" t="str">
        <f>VLOOKUP(A1260,Events!A:G,4,FALSE)</f>
        <v>Breakout Groups</v>
      </c>
      <c r="F1260" s="49">
        <f>VLOOKUP(B1260,Members!A:E,5,FALSE)</f>
        <v>378</v>
      </c>
      <c r="G1260" s="50">
        <f>VLOOKUP(B1260,Members!A:F,4,FALSE)</f>
        <v>43231</v>
      </c>
    </row>
    <row r="1261" spans="1:7" ht="12.75">
      <c r="A1261" s="3">
        <v>266719111</v>
      </c>
      <c r="B1261" s="3" t="s">
        <v>2361</v>
      </c>
      <c r="C1261" s="3" t="s">
        <v>3281</v>
      </c>
      <c r="D1261" s="3"/>
      <c r="E1261" s="48" t="str">
        <f>VLOOKUP(A1261,Events!A:G,4,FALSE)</f>
        <v>Breakout Groups</v>
      </c>
      <c r="F1261" s="49">
        <f>VLOOKUP(B1261,Members!A:E,5,FALSE)</f>
        <v>1083</v>
      </c>
      <c r="G1261" s="50">
        <f>VLOOKUP(B1261,Members!A:F,4,FALSE)</f>
        <v>43789</v>
      </c>
    </row>
    <row r="1262" spans="1:7" ht="12.75">
      <c r="A1262" s="3">
        <v>266719111</v>
      </c>
      <c r="B1262" s="3" t="s">
        <v>2388</v>
      </c>
      <c r="C1262" s="3" t="s">
        <v>19</v>
      </c>
      <c r="D1262" s="3"/>
      <c r="E1262" s="48" t="str">
        <f>VLOOKUP(A1262,Events!A:G,4,FALSE)</f>
        <v>Breakout Groups</v>
      </c>
      <c r="F1262" s="49">
        <f>VLOOKUP(B1262,Members!A:E,5,FALSE)</f>
        <v>1099</v>
      </c>
      <c r="G1262" s="50">
        <f>VLOOKUP(B1262,Members!A:F,4,FALSE)</f>
        <v>43795</v>
      </c>
    </row>
    <row r="1263" spans="1:7" ht="12.75">
      <c r="A1263" s="3">
        <v>266719111</v>
      </c>
      <c r="B1263" s="3" t="s">
        <v>990</v>
      </c>
      <c r="C1263" s="3" t="s">
        <v>3279</v>
      </c>
      <c r="D1263" s="3"/>
      <c r="E1263" s="48" t="str">
        <f>VLOOKUP(A1263,Events!A:G,4,FALSE)</f>
        <v>Breakout Groups</v>
      </c>
      <c r="F1263" s="49">
        <f>VLOOKUP(B1263,Members!A:E,5,FALSE)</f>
        <v>328</v>
      </c>
      <c r="G1263" s="50">
        <f>VLOOKUP(B1263,Members!A:F,4,FALSE)</f>
        <v>43194</v>
      </c>
    </row>
    <row r="1264" spans="1:7" ht="12.75">
      <c r="A1264" s="3">
        <v>266719111</v>
      </c>
      <c r="B1264" s="3" t="s">
        <v>734</v>
      </c>
      <c r="C1264" s="3" t="s">
        <v>3281</v>
      </c>
      <c r="D1264" s="3"/>
      <c r="E1264" s="48" t="str">
        <f>VLOOKUP(A1264,Events!A:G,4,FALSE)</f>
        <v>Breakout Groups</v>
      </c>
      <c r="F1264" s="49">
        <f>VLOOKUP(B1264,Members!A:E,5,FALSE)</f>
        <v>210</v>
      </c>
      <c r="G1264" s="50">
        <f>VLOOKUP(B1264,Members!A:F,4,FALSE)</f>
        <v>43111</v>
      </c>
    </row>
    <row r="1265" spans="1:7" ht="12.75">
      <c r="A1265" s="3">
        <v>266719111</v>
      </c>
      <c r="B1265" s="3" t="s">
        <v>2390</v>
      </c>
      <c r="C1265" s="3" t="s">
        <v>19</v>
      </c>
      <c r="D1265" s="3"/>
      <c r="E1265" s="48" t="str">
        <f>VLOOKUP(A1265,Events!A:G,4,FALSE)</f>
        <v>Breakout Groups</v>
      </c>
      <c r="F1265" s="49">
        <f>VLOOKUP(B1265,Members!A:E,5,FALSE)</f>
        <v>1100</v>
      </c>
      <c r="G1265" s="50">
        <f>VLOOKUP(B1265,Members!A:F,4,FALSE)</f>
        <v>43795</v>
      </c>
    </row>
    <row r="1266" spans="1:7" ht="12.75">
      <c r="A1266" s="3">
        <v>266719111</v>
      </c>
      <c r="B1266" s="3" t="s">
        <v>2392</v>
      </c>
      <c r="C1266" s="3" t="s">
        <v>3279</v>
      </c>
      <c r="D1266" s="3"/>
      <c r="E1266" s="48" t="str">
        <f>VLOOKUP(A1266,Events!A:G,4,FALSE)</f>
        <v>Breakout Groups</v>
      </c>
      <c r="F1266" s="49">
        <f>VLOOKUP(B1266,Members!A:E,5,FALSE)</f>
        <v>1101</v>
      </c>
      <c r="G1266" s="50">
        <f>VLOOKUP(B1266,Members!A:F,4,FALSE)</f>
        <v>43795</v>
      </c>
    </row>
    <row r="1267" spans="1:7" ht="12.75">
      <c r="A1267" s="3">
        <v>266719111</v>
      </c>
      <c r="B1267" s="3" t="s">
        <v>407</v>
      </c>
      <c r="C1267" s="3" t="s">
        <v>3279</v>
      </c>
      <c r="D1267" s="3"/>
      <c r="E1267" s="48" t="str">
        <f>VLOOKUP(A1267,Events!A:G,4,FALSE)</f>
        <v>Breakout Groups</v>
      </c>
      <c r="F1267" s="49">
        <f>VLOOKUP(B1267,Members!A:E,5,FALSE)</f>
        <v>66</v>
      </c>
      <c r="G1267" s="50">
        <f>VLOOKUP(B1267,Members!A:F,4,FALSE)</f>
        <v>43019</v>
      </c>
    </row>
    <row r="1268" spans="1:7" ht="12.75">
      <c r="A1268" s="3">
        <v>266719111</v>
      </c>
      <c r="B1268" s="3" t="s">
        <v>1629</v>
      </c>
      <c r="C1268" s="3" t="s">
        <v>3279</v>
      </c>
      <c r="D1268" s="3"/>
      <c r="E1268" s="48" t="str">
        <f>VLOOKUP(A1268,Events!A:G,4,FALSE)</f>
        <v>Breakout Groups</v>
      </c>
      <c r="F1268" s="49">
        <f>VLOOKUP(B1268,Members!A:E,5,FALSE)</f>
        <v>665</v>
      </c>
      <c r="G1268" s="50">
        <f>VLOOKUP(B1268,Members!A:F,4,FALSE)</f>
        <v>43441</v>
      </c>
    </row>
    <row r="1269" spans="1:7" ht="12.75">
      <c r="A1269" s="3">
        <v>266719111</v>
      </c>
      <c r="B1269" s="3" t="s">
        <v>2364</v>
      </c>
      <c r="C1269" s="3" t="s">
        <v>3279</v>
      </c>
      <c r="D1269" s="3"/>
      <c r="E1269" s="48" t="str">
        <f>VLOOKUP(A1269,Events!A:G,4,FALSE)</f>
        <v>Breakout Groups</v>
      </c>
      <c r="F1269" s="49">
        <f>VLOOKUP(B1269,Members!A:E,5,FALSE)</f>
        <v>1085</v>
      </c>
      <c r="G1269" s="50">
        <f>VLOOKUP(B1269,Members!A:F,4,FALSE)</f>
        <v>43792</v>
      </c>
    </row>
    <row r="1270" spans="1:7" ht="12.75">
      <c r="A1270" s="3">
        <v>266719111</v>
      </c>
      <c r="B1270" s="3" t="s">
        <v>2378</v>
      </c>
      <c r="C1270" s="3" t="s">
        <v>3279</v>
      </c>
      <c r="D1270" s="3"/>
      <c r="E1270" s="48" t="str">
        <f>VLOOKUP(A1270,Events!A:G,4,FALSE)</f>
        <v>Breakout Groups</v>
      </c>
      <c r="F1270" s="49">
        <f>VLOOKUP(B1270,Members!A:E,5,FALSE)</f>
        <v>1094</v>
      </c>
      <c r="G1270" s="50">
        <f>VLOOKUP(B1270,Members!A:F,4,FALSE)</f>
        <v>43794</v>
      </c>
    </row>
    <row r="1271" spans="1:7" ht="12.75">
      <c r="A1271" s="3">
        <v>266719111</v>
      </c>
      <c r="B1271" s="3" t="s">
        <v>1360</v>
      </c>
      <c r="C1271" s="3" t="s">
        <v>19</v>
      </c>
      <c r="D1271" s="3"/>
      <c r="E1271" s="48" t="str">
        <f>VLOOKUP(A1271,Events!A:G,4,FALSE)</f>
        <v>Breakout Groups</v>
      </c>
      <c r="F1271" s="49">
        <f>VLOOKUP(B1271,Members!A:E,5,FALSE)</f>
        <v>519</v>
      </c>
      <c r="G1271" s="50">
        <f>VLOOKUP(B1271,Members!A:F,4,FALSE)</f>
        <v>43326</v>
      </c>
    </row>
    <row r="1272" spans="1:7" ht="12.75">
      <c r="A1272" s="3">
        <v>266719111</v>
      </c>
      <c r="B1272" s="3" t="s">
        <v>332</v>
      </c>
      <c r="C1272" s="3" t="s">
        <v>19</v>
      </c>
      <c r="D1272" s="3"/>
      <c r="E1272" s="48" t="str">
        <f>VLOOKUP(A1272,Events!A:G,4,FALSE)</f>
        <v>Breakout Groups</v>
      </c>
      <c r="F1272" s="49">
        <f>VLOOKUP(B1272,Members!A:E,5,FALSE)</f>
        <v>33</v>
      </c>
      <c r="G1272" s="50">
        <f>VLOOKUP(B1272,Members!A:F,4,FALSE)</f>
        <v>43010</v>
      </c>
    </row>
    <row r="1273" spans="1:7" ht="12.75">
      <c r="A1273" s="3">
        <v>266719111</v>
      </c>
      <c r="B1273" s="3" t="s">
        <v>834</v>
      </c>
      <c r="C1273" s="3" t="s">
        <v>19</v>
      </c>
      <c r="D1273" s="3"/>
      <c r="E1273" s="48" t="str">
        <f>VLOOKUP(A1273,Events!A:G,4,FALSE)</f>
        <v>Breakout Groups</v>
      </c>
      <c r="F1273" s="49">
        <f>VLOOKUP(B1273,Members!A:E,5,FALSE)</f>
        <v>257</v>
      </c>
      <c r="G1273" s="50">
        <f>VLOOKUP(B1273,Members!A:F,4,FALSE)</f>
        <v>43139</v>
      </c>
    </row>
    <row r="1274" spans="1:7" ht="12.75">
      <c r="A1274" s="3">
        <v>266719111</v>
      </c>
      <c r="B1274" s="3" t="s">
        <v>551</v>
      </c>
      <c r="C1274" s="3" t="s">
        <v>3279</v>
      </c>
      <c r="D1274" s="3"/>
      <c r="E1274" s="48" t="str">
        <f>VLOOKUP(A1274,Events!A:G,4,FALSE)</f>
        <v>Breakout Groups</v>
      </c>
      <c r="F1274" s="49">
        <f>VLOOKUP(B1274,Members!A:E,5,FALSE)</f>
        <v>127</v>
      </c>
      <c r="G1274" s="50">
        <f>VLOOKUP(B1274,Members!A:F,4,FALSE)</f>
        <v>43054</v>
      </c>
    </row>
    <row r="1275" spans="1:7" ht="12.75">
      <c r="A1275" s="3">
        <v>266719111</v>
      </c>
      <c r="B1275" s="3" t="s">
        <v>341</v>
      </c>
      <c r="C1275" s="3" t="s">
        <v>19</v>
      </c>
      <c r="D1275" s="3"/>
      <c r="E1275" s="48" t="str">
        <f>VLOOKUP(A1275,Events!A:G,4,FALSE)</f>
        <v>Breakout Groups</v>
      </c>
      <c r="F1275" s="49">
        <f>VLOOKUP(B1275,Members!A:E,5,FALSE)</f>
        <v>37</v>
      </c>
      <c r="G1275" s="50">
        <f>VLOOKUP(B1275,Members!A:F,4,FALSE)</f>
        <v>43011</v>
      </c>
    </row>
    <row r="1276" spans="1:7" ht="12.75">
      <c r="A1276" s="3">
        <v>266719111</v>
      </c>
      <c r="B1276" s="3" t="s">
        <v>1605</v>
      </c>
      <c r="C1276" s="3" t="s">
        <v>19</v>
      </c>
      <c r="D1276" s="3"/>
      <c r="E1276" s="48" t="str">
        <f>VLOOKUP(A1276,Events!A:G,4,FALSE)</f>
        <v>Breakout Groups</v>
      </c>
      <c r="F1276" s="49">
        <f>VLOOKUP(B1276,Members!A:E,5,FALSE)</f>
        <v>654</v>
      </c>
      <c r="G1276" s="50">
        <f>VLOOKUP(B1276,Members!A:F,4,FALSE)</f>
        <v>43431</v>
      </c>
    </row>
    <row r="1277" spans="1:7" ht="12.75">
      <c r="A1277" s="3">
        <v>266719111</v>
      </c>
      <c r="B1277" s="3" t="s">
        <v>1608</v>
      </c>
      <c r="C1277" s="3" t="s">
        <v>19</v>
      </c>
      <c r="D1277" s="3"/>
      <c r="E1277" s="48" t="str">
        <f>VLOOKUP(A1277,Events!A:G,4,FALSE)</f>
        <v>Breakout Groups</v>
      </c>
      <c r="F1277" s="49">
        <f>VLOOKUP(B1277,Members!A:E,5,FALSE)</f>
        <v>655</v>
      </c>
      <c r="G1277" s="50">
        <f>VLOOKUP(B1277,Members!A:F,4,FALSE)</f>
        <v>43431</v>
      </c>
    </row>
    <row r="1278" spans="1:7" ht="12.75">
      <c r="A1278" s="3">
        <v>266719111</v>
      </c>
      <c r="B1278" s="3" t="s">
        <v>2394</v>
      </c>
      <c r="C1278" s="3" t="s">
        <v>3279</v>
      </c>
      <c r="D1278" s="3"/>
      <c r="E1278" s="48" t="str">
        <f>VLOOKUP(A1278,Events!A:G,4,FALSE)</f>
        <v>Breakout Groups</v>
      </c>
      <c r="F1278" s="49">
        <f>VLOOKUP(B1278,Members!A:E,5,FALSE)</f>
        <v>1102</v>
      </c>
      <c r="G1278" s="50">
        <f>VLOOKUP(B1278,Members!A:F,4,FALSE)</f>
        <v>43795</v>
      </c>
    </row>
    <row r="1279" spans="1:7" ht="12.75">
      <c r="A1279" s="3">
        <v>266719111</v>
      </c>
      <c r="B1279" s="3" t="s">
        <v>1435</v>
      </c>
      <c r="C1279" s="3" t="s">
        <v>19</v>
      </c>
      <c r="D1279" s="3"/>
      <c r="E1279" s="48" t="str">
        <f>VLOOKUP(A1279,Events!A:G,4,FALSE)</f>
        <v>Breakout Groups</v>
      </c>
      <c r="F1279" s="49">
        <f>VLOOKUP(B1279,Members!A:E,5,FALSE)</f>
        <v>566</v>
      </c>
      <c r="G1279" s="50">
        <f>VLOOKUP(B1279,Members!A:F,4,FALSE)</f>
        <v>43360</v>
      </c>
    </row>
    <row r="1280" spans="1:7" ht="12.75">
      <c r="A1280" s="3">
        <v>266719111</v>
      </c>
      <c r="B1280" s="3" t="s">
        <v>583</v>
      </c>
      <c r="C1280" s="3" t="s">
        <v>19</v>
      </c>
      <c r="D1280" s="3"/>
      <c r="E1280" s="48" t="str">
        <f>VLOOKUP(A1280,Events!A:G,4,FALSE)</f>
        <v>Breakout Groups</v>
      </c>
      <c r="F1280" s="49">
        <f>VLOOKUP(B1280,Members!A:E,5,FALSE)</f>
        <v>142</v>
      </c>
      <c r="G1280" s="50">
        <f>VLOOKUP(B1280,Members!A:F,4,FALSE)</f>
        <v>43065</v>
      </c>
    </row>
    <row r="1281" spans="1:7" ht="12.75">
      <c r="A1281" s="3">
        <v>266719111</v>
      </c>
      <c r="B1281" s="3" t="s">
        <v>2395</v>
      </c>
      <c r="C1281" s="3" t="s">
        <v>19</v>
      </c>
      <c r="D1281" s="3"/>
      <c r="E1281" s="48" t="str">
        <f>VLOOKUP(A1281,Events!A:G,4,FALSE)</f>
        <v>Breakout Groups</v>
      </c>
      <c r="F1281" s="49">
        <f>VLOOKUP(B1281,Members!A:E,5,FALSE)</f>
        <v>1103</v>
      </c>
      <c r="G1281" s="50">
        <f>VLOOKUP(B1281,Members!A:F,4,FALSE)</f>
        <v>43796</v>
      </c>
    </row>
    <row r="1282" spans="1:7" ht="12.75">
      <c r="A1282" s="3">
        <v>266719111</v>
      </c>
      <c r="B1282" s="3" t="s">
        <v>1181</v>
      </c>
      <c r="C1282" s="3" t="s">
        <v>3281</v>
      </c>
      <c r="D1282" s="3"/>
      <c r="E1282" s="48" t="str">
        <f>VLOOKUP(A1282,Events!A:G,4,FALSE)</f>
        <v>Breakout Groups</v>
      </c>
      <c r="F1282" s="49">
        <f>VLOOKUP(B1282,Members!A:E,5,FALSE)</f>
        <v>428</v>
      </c>
      <c r="G1282" s="50">
        <f>VLOOKUP(B1282,Members!A:F,4,FALSE)</f>
        <v>43265</v>
      </c>
    </row>
    <row r="1283" spans="1:7" ht="12.75">
      <c r="A1283" s="3">
        <v>266719111</v>
      </c>
      <c r="B1283" s="3" t="s">
        <v>1281</v>
      </c>
      <c r="C1283" s="3" t="s">
        <v>19</v>
      </c>
      <c r="D1283" s="3"/>
      <c r="E1283" s="48" t="str">
        <f>VLOOKUP(A1283,Events!A:G,4,FALSE)</f>
        <v>Breakout Groups</v>
      </c>
      <c r="F1283" s="49">
        <f>VLOOKUP(B1283,Members!A:E,5,FALSE)</f>
        <v>478</v>
      </c>
      <c r="G1283" s="50">
        <f>VLOOKUP(B1283,Members!A:F,4,FALSE)</f>
        <v>43307</v>
      </c>
    </row>
    <row r="1284" spans="1:7" ht="12.75">
      <c r="A1284" s="3">
        <v>266719111</v>
      </c>
      <c r="B1284" s="3" t="s">
        <v>946</v>
      </c>
      <c r="C1284" s="3" t="s">
        <v>19</v>
      </c>
      <c r="D1284" s="3"/>
      <c r="E1284" s="48" t="str">
        <f>VLOOKUP(A1284,Events!A:G,4,FALSE)</f>
        <v>Breakout Groups</v>
      </c>
      <c r="F1284" s="49">
        <f>VLOOKUP(B1284,Members!A:E,5,FALSE)</f>
        <v>306</v>
      </c>
      <c r="G1284" s="50">
        <f>VLOOKUP(B1284,Members!A:F,4,FALSE)</f>
        <v>43180</v>
      </c>
    </row>
    <row r="1285" spans="1:7" ht="12.75">
      <c r="A1285" s="3">
        <v>266719111</v>
      </c>
      <c r="B1285" s="3" t="s">
        <v>1321</v>
      </c>
      <c r="C1285" s="3" t="s">
        <v>19</v>
      </c>
      <c r="D1285" s="3"/>
      <c r="E1285" s="48" t="str">
        <f>VLOOKUP(A1285,Events!A:G,4,FALSE)</f>
        <v>Breakout Groups</v>
      </c>
      <c r="F1285" s="49">
        <f>VLOOKUP(B1285,Members!A:E,5,FALSE)</f>
        <v>502</v>
      </c>
      <c r="G1285" s="50">
        <f>VLOOKUP(B1285,Members!A:F,4,FALSE)</f>
        <v>43317</v>
      </c>
    </row>
    <row r="1286" spans="1:7" ht="12.75">
      <c r="A1286" s="3">
        <v>266719111</v>
      </c>
      <c r="B1286" s="3" t="s">
        <v>724</v>
      </c>
      <c r="C1286" s="3" t="s">
        <v>19</v>
      </c>
      <c r="D1286" s="3"/>
      <c r="E1286" s="48" t="str">
        <f>VLOOKUP(A1286,Events!A:G,4,FALSE)</f>
        <v>Breakout Groups</v>
      </c>
      <c r="F1286" s="49">
        <f>VLOOKUP(B1286,Members!A:E,5,FALSE)</f>
        <v>206</v>
      </c>
      <c r="G1286" s="50">
        <f>VLOOKUP(B1286,Members!A:F,4,FALSE)</f>
        <v>43108</v>
      </c>
    </row>
    <row r="1287" spans="1:7" ht="12.75">
      <c r="A1287" s="3">
        <v>266719111</v>
      </c>
      <c r="B1287" s="3" t="s">
        <v>2127</v>
      </c>
      <c r="C1287" s="3" t="s">
        <v>19</v>
      </c>
      <c r="D1287" s="3"/>
      <c r="E1287" s="48" t="str">
        <f>VLOOKUP(A1287,Events!A:G,4,FALSE)</f>
        <v>Breakout Groups</v>
      </c>
      <c r="F1287" s="49">
        <f>VLOOKUP(B1287,Members!A:E,5,FALSE)</f>
        <v>945</v>
      </c>
      <c r="G1287" s="50">
        <f>VLOOKUP(B1287,Members!A:F,4,FALSE)</f>
        <v>43692</v>
      </c>
    </row>
    <row r="1288" spans="1:7" ht="12.75">
      <c r="A1288" s="3">
        <v>267326578</v>
      </c>
      <c r="B1288" s="3" t="s">
        <v>2173</v>
      </c>
      <c r="C1288" s="3" t="s">
        <v>3284</v>
      </c>
      <c r="D1288" s="3"/>
      <c r="E1288" s="48" t="str">
        <f>VLOOKUP(A1288,Events!A:G,4,FALSE)</f>
        <v>Nationwide Insurance</v>
      </c>
      <c r="F1288" s="49">
        <f>VLOOKUP(B1288,Members!A:E,5,FALSE)</f>
        <v>973</v>
      </c>
      <c r="G1288" s="50">
        <f>VLOOKUP(B1288,Members!A:F,4,FALSE)</f>
        <v>43719</v>
      </c>
    </row>
    <row r="1289" spans="1:7" ht="12.75">
      <c r="A1289" s="3">
        <v>267326578</v>
      </c>
      <c r="B1289" s="3" t="s">
        <v>1656</v>
      </c>
      <c r="C1289" s="3" t="s">
        <v>3284</v>
      </c>
      <c r="D1289" s="3"/>
      <c r="E1289" s="48" t="str">
        <f>VLOOKUP(A1289,Events!A:G,4,FALSE)</f>
        <v>Nationwide Insurance</v>
      </c>
      <c r="F1289" s="49">
        <f>VLOOKUP(B1289,Members!A:E,5,FALSE)</f>
        <v>679</v>
      </c>
      <c r="G1289" s="50">
        <f>VLOOKUP(B1289,Members!A:F,4,FALSE)</f>
        <v>43467</v>
      </c>
    </row>
    <row r="1290" spans="1:7" ht="12.75">
      <c r="A1290" s="3">
        <v>267326578</v>
      </c>
      <c r="B1290" s="3" t="s">
        <v>821</v>
      </c>
      <c r="C1290" s="3" t="s">
        <v>3284</v>
      </c>
      <c r="D1290" s="3"/>
      <c r="E1290" s="48" t="str">
        <f>VLOOKUP(A1290,Events!A:G,4,FALSE)</f>
        <v>Nationwide Insurance</v>
      </c>
      <c r="F1290" s="49">
        <f>VLOOKUP(B1290,Members!A:E,5,FALSE)</f>
        <v>252</v>
      </c>
      <c r="G1290" s="50">
        <f>VLOOKUP(B1290,Members!A:F,4,FALSE)</f>
        <v>43138</v>
      </c>
    </row>
    <row r="1291" spans="1:7" ht="12.75">
      <c r="A1291" s="3">
        <v>267326578</v>
      </c>
      <c r="B1291" s="3" t="s">
        <v>438</v>
      </c>
      <c r="C1291" s="3" t="s">
        <v>3284</v>
      </c>
      <c r="D1291" s="3"/>
      <c r="E1291" s="48" t="str">
        <f>VLOOKUP(A1291,Events!A:G,4,FALSE)</f>
        <v>Nationwide Insurance</v>
      </c>
      <c r="F1291" s="49">
        <f>VLOOKUP(B1291,Members!A:E,5,FALSE)</f>
        <v>79</v>
      </c>
      <c r="G1291" s="50">
        <f>VLOOKUP(B1291,Members!A:F,4,FALSE)</f>
        <v>43033</v>
      </c>
    </row>
    <row r="1292" spans="1:7" ht="12.75">
      <c r="A1292" s="3">
        <v>267326578</v>
      </c>
      <c r="B1292" s="3" t="s">
        <v>1477</v>
      </c>
      <c r="C1292" s="3" t="s">
        <v>3284</v>
      </c>
      <c r="D1292" s="3"/>
      <c r="E1292" s="48" t="str">
        <f>VLOOKUP(A1292,Events!A:G,4,FALSE)</f>
        <v>Nationwide Insurance</v>
      </c>
      <c r="F1292" s="49">
        <f>VLOOKUP(B1292,Members!A:E,5,FALSE)</f>
        <v>589</v>
      </c>
      <c r="G1292" s="50">
        <f>VLOOKUP(B1292,Members!A:F,4,FALSE)</f>
        <v>43375</v>
      </c>
    </row>
    <row r="1293" spans="1:7" ht="12.75">
      <c r="A1293" s="3">
        <v>267326578</v>
      </c>
      <c r="B1293" s="3" t="s">
        <v>2380</v>
      </c>
      <c r="C1293" s="3" t="s">
        <v>3284</v>
      </c>
      <c r="D1293" s="3"/>
      <c r="E1293" s="48" t="str">
        <f>VLOOKUP(A1293,Events!A:G,4,FALSE)</f>
        <v>Nationwide Insurance</v>
      </c>
      <c r="F1293" s="49">
        <f>VLOOKUP(B1293,Members!A:E,5,FALSE)</f>
        <v>1095</v>
      </c>
      <c r="G1293" s="50">
        <f>VLOOKUP(B1293,Members!A:F,4,FALSE)</f>
        <v>43795</v>
      </c>
    </row>
    <row r="1294" spans="1:7" ht="12.75">
      <c r="A1294" s="3">
        <v>267326578</v>
      </c>
      <c r="B1294" s="3" t="s">
        <v>1047</v>
      </c>
      <c r="C1294" s="3" t="s">
        <v>3284</v>
      </c>
      <c r="D1294" s="3"/>
      <c r="E1294" s="48" t="str">
        <f>VLOOKUP(A1294,Events!A:G,4,FALSE)</f>
        <v>Nationwide Insurance</v>
      </c>
      <c r="F1294" s="49">
        <f>VLOOKUP(B1294,Members!A:E,5,FALSE)</f>
        <v>357</v>
      </c>
      <c r="G1294" s="50">
        <f>VLOOKUP(B1294,Members!A:F,4,FALSE)</f>
        <v>43220</v>
      </c>
    </row>
    <row r="1295" spans="1:7" ht="12.75">
      <c r="A1295" s="3">
        <v>267326578</v>
      </c>
      <c r="B1295" s="3" t="s">
        <v>1390</v>
      </c>
      <c r="C1295" s="3" t="s">
        <v>3284</v>
      </c>
      <c r="D1295" s="3"/>
      <c r="E1295" s="48" t="str">
        <f>VLOOKUP(A1295,Events!A:G,4,FALSE)</f>
        <v>Nationwide Insurance</v>
      </c>
      <c r="F1295" s="49">
        <f>VLOOKUP(B1295,Members!A:E,5,FALSE)</f>
        <v>536</v>
      </c>
      <c r="G1295" s="50">
        <f>VLOOKUP(B1295,Members!A:F,4,FALSE)</f>
        <v>43342</v>
      </c>
    </row>
    <row r="1296" spans="1:7" ht="12.75">
      <c r="A1296" s="3">
        <v>267326578</v>
      </c>
      <c r="B1296" s="3" t="s">
        <v>2022</v>
      </c>
      <c r="C1296" s="3" t="s">
        <v>3284</v>
      </c>
      <c r="D1296" s="3"/>
      <c r="E1296" s="48" t="str">
        <f>VLOOKUP(A1296,Events!A:G,4,FALSE)</f>
        <v>Nationwide Insurance</v>
      </c>
      <c r="F1296" s="49">
        <f>VLOOKUP(B1296,Members!A:E,5,FALSE)</f>
        <v>881</v>
      </c>
      <c r="G1296" s="50">
        <f>VLOOKUP(B1296,Members!A:F,4,FALSE)</f>
        <v>43632</v>
      </c>
    </row>
    <row r="1297" spans="1:7" ht="12.75">
      <c r="A1297" s="3">
        <v>267326578</v>
      </c>
      <c r="B1297" s="3" t="s">
        <v>2407</v>
      </c>
      <c r="C1297" s="3" t="s">
        <v>3284</v>
      </c>
      <c r="D1297" s="3"/>
      <c r="E1297" s="48" t="str">
        <f>VLOOKUP(A1297,Events!A:G,4,FALSE)</f>
        <v>Nationwide Insurance</v>
      </c>
      <c r="F1297" s="49">
        <f>VLOOKUP(B1297,Members!A:E,5,FALSE)</f>
        <v>1112</v>
      </c>
      <c r="G1297" s="50">
        <f>VLOOKUP(B1297,Members!A:F,4,FALSE)</f>
        <v>43805</v>
      </c>
    </row>
    <row r="1298" spans="1:7" ht="12.75">
      <c r="A1298" s="3">
        <v>267326578</v>
      </c>
      <c r="B1298" s="3" t="s">
        <v>681</v>
      </c>
      <c r="C1298" s="3" t="s">
        <v>3284</v>
      </c>
      <c r="D1298" s="3"/>
      <c r="E1298" s="48" t="str">
        <f>VLOOKUP(A1298,Events!A:G,4,FALSE)</f>
        <v>Nationwide Insurance</v>
      </c>
      <c r="F1298" s="49">
        <f>VLOOKUP(B1298,Members!A:E,5,FALSE)</f>
        <v>185</v>
      </c>
      <c r="G1298" s="50">
        <f>VLOOKUP(B1298,Members!A:F,4,FALSE)</f>
        <v>43101</v>
      </c>
    </row>
    <row r="1299" spans="1:7" ht="12.75">
      <c r="A1299" s="3">
        <v>267326578</v>
      </c>
      <c r="B1299" s="3" t="s">
        <v>1991</v>
      </c>
      <c r="C1299" s="3" t="s">
        <v>3284</v>
      </c>
      <c r="D1299" s="3"/>
      <c r="E1299" s="48" t="str">
        <f>VLOOKUP(A1299,Events!A:G,4,FALSE)</f>
        <v>Nationwide Insurance</v>
      </c>
      <c r="F1299" s="49">
        <f>VLOOKUP(B1299,Members!A:E,5,FALSE)</f>
        <v>860</v>
      </c>
      <c r="G1299" s="50">
        <f>VLOOKUP(B1299,Members!A:F,4,FALSE)</f>
        <v>43619</v>
      </c>
    </row>
    <row r="1300" spans="1:7" ht="12.75">
      <c r="A1300" s="3">
        <v>267326578</v>
      </c>
      <c r="B1300" s="3" t="s">
        <v>2445</v>
      </c>
      <c r="C1300" s="3" t="s">
        <v>3284</v>
      </c>
      <c r="D1300" s="3"/>
      <c r="E1300" s="48" t="str">
        <f>VLOOKUP(A1300,Events!A:G,4,FALSE)</f>
        <v>Nationwide Insurance</v>
      </c>
      <c r="F1300" s="49">
        <f>VLOOKUP(B1300,Members!A:E,5,FALSE)</f>
        <v>1133</v>
      </c>
      <c r="G1300" s="50">
        <f>VLOOKUP(B1300,Members!A:F,4,FALSE)</f>
        <v>43832</v>
      </c>
    </row>
    <row r="1301" spans="1:7" ht="12.75">
      <c r="A1301" s="3">
        <v>267326578</v>
      </c>
      <c r="B1301" s="3" t="s">
        <v>2434</v>
      </c>
      <c r="C1301" s="3" t="s">
        <v>3284</v>
      </c>
      <c r="D1301" s="3"/>
      <c r="E1301" s="48" t="str">
        <f>VLOOKUP(A1301,Events!A:G,4,FALSE)</f>
        <v>Nationwide Insurance</v>
      </c>
      <c r="F1301" s="49">
        <f>VLOOKUP(B1301,Members!A:E,5,FALSE)</f>
        <v>1125</v>
      </c>
      <c r="G1301" s="50">
        <f>VLOOKUP(B1301,Members!A:F,4,FALSE)</f>
        <v>43826</v>
      </c>
    </row>
    <row r="1302" spans="1:7" ht="12.75">
      <c r="A1302" s="3">
        <v>267326578</v>
      </c>
      <c r="B1302" s="3" t="s">
        <v>3283</v>
      </c>
      <c r="C1302" s="3" t="s">
        <v>3284</v>
      </c>
      <c r="D1302" s="3"/>
      <c r="E1302" s="48" t="str">
        <f>VLOOKUP(A1302,Events!A:G,4,FALSE)</f>
        <v>Nationwide Insurance</v>
      </c>
      <c r="F1302" s="49" t="e">
        <f>VLOOKUP(B1302,Members!A:E,5,FALSE)</f>
        <v>#N/A</v>
      </c>
      <c r="G1302" s="50" t="e">
        <f>VLOOKUP(B1302,Members!A:F,4,FALSE)</f>
        <v>#N/A</v>
      </c>
    </row>
    <row r="1303" spans="1:7" ht="12.75">
      <c r="A1303" s="3">
        <v>267326578</v>
      </c>
      <c r="B1303" s="3" t="s">
        <v>869</v>
      </c>
      <c r="C1303" s="3" t="s">
        <v>3284</v>
      </c>
      <c r="D1303" s="3"/>
      <c r="E1303" s="48" t="str">
        <f>VLOOKUP(A1303,Events!A:G,4,FALSE)</f>
        <v>Nationwide Insurance</v>
      </c>
      <c r="F1303" s="49">
        <f>VLOOKUP(B1303,Members!A:E,5,FALSE)</f>
        <v>273</v>
      </c>
      <c r="G1303" s="50">
        <f>VLOOKUP(B1303,Members!A:F,4,FALSE)</f>
        <v>43153</v>
      </c>
    </row>
    <row r="1304" spans="1:7" ht="12.75">
      <c r="A1304" s="3">
        <v>267326578</v>
      </c>
      <c r="B1304" s="3" t="s">
        <v>2441</v>
      </c>
      <c r="C1304" s="3" t="s">
        <v>3284</v>
      </c>
      <c r="D1304" s="3"/>
      <c r="E1304" s="48" t="str">
        <f>VLOOKUP(A1304,Events!A:G,4,FALSE)</f>
        <v>Nationwide Insurance</v>
      </c>
      <c r="F1304" s="49">
        <f>VLOOKUP(B1304,Members!A:E,5,FALSE)</f>
        <v>1129</v>
      </c>
      <c r="G1304" s="50">
        <f>VLOOKUP(B1304,Members!A:F,4,FALSE)</f>
        <v>43830</v>
      </c>
    </row>
    <row r="1305" spans="1:7" ht="12.75">
      <c r="A1305" s="3">
        <v>267326578</v>
      </c>
      <c r="B1305" s="3" t="s">
        <v>692</v>
      </c>
      <c r="C1305" s="3" t="s">
        <v>3284</v>
      </c>
      <c r="D1305" s="3"/>
      <c r="E1305" s="48" t="str">
        <f>VLOOKUP(A1305,Events!A:G,4,FALSE)</f>
        <v>Nationwide Insurance</v>
      </c>
      <c r="F1305" s="49">
        <f>VLOOKUP(B1305,Members!A:E,5,FALSE)</f>
        <v>191</v>
      </c>
      <c r="G1305" s="50">
        <f>VLOOKUP(B1305,Members!A:F,4,FALSE)</f>
        <v>43103</v>
      </c>
    </row>
    <row r="1306" spans="1:7" ht="12.75">
      <c r="A1306" s="3">
        <v>267326578</v>
      </c>
      <c r="B1306" s="3" t="s">
        <v>3280</v>
      </c>
      <c r="C1306" s="3" t="s">
        <v>3284</v>
      </c>
      <c r="D1306" s="3"/>
      <c r="E1306" s="48" t="str">
        <f>VLOOKUP(A1306,Events!A:G,4,FALSE)</f>
        <v>Nationwide Insurance</v>
      </c>
      <c r="F1306" s="49" t="e">
        <f>VLOOKUP(B1306,Members!A:E,5,FALSE)</f>
        <v>#N/A</v>
      </c>
      <c r="G1306" s="50" t="e">
        <f>VLOOKUP(B1306,Members!A:F,4,FALSE)</f>
        <v>#N/A</v>
      </c>
    </row>
    <row r="1307" spans="1:7" ht="12.75">
      <c r="A1307" s="3">
        <v>267326578</v>
      </c>
      <c r="B1307" s="3" t="s">
        <v>907</v>
      </c>
      <c r="C1307" s="3" t="s">
        <v>3284</v>
      </c>
      <c r="D1307" s="3"/>
      <c r="E1307" s="48" t="str">
        <f>VLOOKUP(A1307,Events!A:G,4,FALSE)</f>
        <v>Nationwide Insurance</v>
      </c>
      <c r="F1307" s="49">
        <f>VLOOKUP(B1307,Members!A:E,5,FALSE)</f>
        <v>290</v>
      </c>
      <c r="G1307" s="50">
        <f>VLOOKUP(B1307,Members!A:F,4,FALSE)</f>
        <v>43168</v>
      </c>
    </row>
    <row r="1308" spans="1:7" ht="12.75">
      <c r="A1308" s="3">
        <v>267326578</v>
      </c>
      <c r="B1308" s="3" t="s">
        <v>2453</v>
      </c>
      <c r="C1308" s="3" t="s">
        <v>3284</v>
      </c>
      <c r="D1308" s="3"/>
      <c r="E1308" s="48" t="str">
        <f>VLOOKUP(A1308,Events!A:G,4,FALSE)</f>
        <v>Nationwide Insurance</v>
      </c>
      <c r="F1308" s="49">
        <f>VLOOKUP(B1308,Members!A:E,5,FALSE)</f>
        <v>1138</v>
      </c>
      <c r="G1308" s="50">
        <f>VLOOKUP(B1308,Members!A:F,4,FALSE)</f>
        <v>43833</v>
      </c>
    </row>
    <row r="1309" spans="1:7" ht="12.75">
      <c r="A1309" s="3">
        <v>267326578</v>
      </c>
      <c r="B1309" s="3" t="s">
        <v>281</v>
      </c>
      <c r="C1309" s="3" t="s">
        <v>3284</v>
      </c>
      <c r="D1309" s="3"/>
      <c r="E1309" s="48" t="str">
        <f>VLOOKUP(A1309,Events!A:G,4,FALSE)</f>
        <v>Nationwide Insurance</v>
      </c>
      <c r="F1309" s="49">
        <f>VLOOKUP(B1309,Members!A:E,5,FALSE)</f>
        <v>16</v>
      </c>
      <c r="G1309" s="50">
        <f>VLOOKUP(B1309,Members!A:F,4,FALSE)</f>
        <v>43008</v>
      </c>
    </row>
    <row r="1310" spans="1:7" ht="12.75">
      <c r="A1310" s="3">
        <v>267326578</v>
      </c>
      <c r="B1310" s="3" t="s">
        <v>2184</v>
      </c>
      <c r="C1310" s="3" t="s">
        <v>3284</v>
      </c>
      <c r="D1310" s="3"/>
      <c r="E1310" s="48" t="str">
        <f>VLOOKUP(A1310,Events!A:G,4,FALSE)</f>
        <v>Nationwide Insurance</v>
      </c>
      <c r="F1310" s="49">
        <f>VLOOKUP(B1310,Members!A:E,5,FALSE)</f>
        <v>980</v>
      </c>
      <c r="G1310" s="50">
        <f>VLOOKUP(B1310,Members!A:F,4,FALSE)</f>
        <v>43725</v>
      </c>
    </row>
    <row r="1311" spans="1:7" ht="12.75">
      <c r="A1311" s="3">
        <v>267326578</v>
      </c>
      <c r="B1311" s="3" t="s">
        <v>1854</v>
      </c>
      <c r="C1311" s="3" t="s">
        <v>3284</v>
      </c>
      <c r="D1311" s="3"/>
      <c r="E1311" s="48" t="str">
        <f>VLOOKUP(A1311,Events!A:G,4,FALSE)</f>
        <v>Nationwide Insurance</v>
      </c>
      <c r="F1311" s="49">
        <f>VLOOKUP(B1311,Members!A:E,5,FALSE)</f>
        <v>782</v>
      </c>
      <c r="G1311" s="50">
        <f>VLOOKUP(B1311,Members!A:F,4,FALSE)</f>
        <v>43563</v>
      </c>
    </row>
    <row r="1312" spans="1:7" ht="12.75">
      <c r="A1312" s="3">
        <v>267326578</v>
      </c>
      <c r="B1312" s="3" t="s">
        <v>683</v>
      </c>
      <c r="C1312" s="3" t="s">
        <v>3284</v>
      </c>
      <c r="D1312" s="3"/>
      <c r="E1312" s="48" t="str">
        <f>VLOOKUP(A1312,Events!A:G,4,FALSE)</f>
        <v>Nationwide Insurance</v>
      </c>
      <c r="F1312" s="49">
        <f>VLOOKUP(B1312,Members!A:E,5,FALSE)</f>
        <v>186</v>
      </c>
      <c r="G1312" s="50">
        <f>VLOOKUP(B1312,Members!A:F,4,FALSE)</f>
        <v>43102</v>
      </c>
    </row>
    <row r="1313" spans="1:7" ht="12.75">
      <c r="A1313" s="3">
        <v>267326578</v>
      </c>
      <c r="B1313" s="3" t="s">
        <v>2194</v>
      </c>
      <c r="C1313" s="3" t="s">
        <v>3284</v>
      </c>
      <c r="D1313" s="3"/>
      <c r="E1313" s="48" t="str">
        <f>VLOOKUP(A1313,Events!A:G,4,FALSE)</f>
        <v>Nationwide Insurance</v>
      </c>
      <c r="F1313" s="49">
        <f>VLOOKUP(B1313,Members!A:E,5,FALSE)</f>
        <v>985</v>
      </c>
      <c r="G1313" s="50">
        <f>VLOOKUP(B1313,Members!A:F,4,FALSE)</f>
        <v>43728</v>
      </c>
    </row>
    <row r="1314" spans="1:7" ht="12.75">
      <c r="A1314" s="3">
        <v>267326578</v>
      </c>
      <c r="B1314" s="3" t="s">
        <v>2447</v>
      </c>
      <c r="C1314" s="3" t="s">
        <v>3284</v>
      </c>
      <c r="D1314" s="3"/>
      <c r="E1314" s="48" t="str">
        <f>VLOOKUP(A1314,Events!A:G,4,FALSE)</f>
        <v>Nationwide Insurance</v>
      </c>
      <c r="F1314" s="49">
        <f>VLOOKUP(B1314,Members!A:E,5,FALSE)</f>
        <v>1134</v>
      </c>
      <c r="G1314" s="50">
        <f>VLOOKUP(B1314,Members!A:F,4,FALSE)</f>
        <v>43832</v>
      </c>
    </row>
    <row r="1315" spans="1:7" ht="12.75">
      <c r="A1315" s="3">
        <v>267326578</v>
      </c>
      <c r="B1315" s="3" t="s">
        <v>1640</v>
      </c>
      <c r="C1315" s="3" t="s">
        <v>3284</v>
      </c>
      <c r="D1315" s="3"/>
      <c r="E1315" s="48" t="str">
        <f>VLOOKUP(A1315,Events!A:G,4,FALSE)</f>
        <v>Nationwide Insurance</v>
      </c>
      <c r="F1315" s="49">
        <f>VLOOKUP(B1315,Members!A:E,5,FALSE)</f>
        <v>670</v>
      </c>
      <c r="G1315" s="50">
        <f>VLOOKUP(B1315,Members!A:F,4,FALSE)</f>
        <v>43448</v>
      </c>
    </row>
    <row r="1316" spans="1:7" ht="12.75">
      <c r="A1316" s="3">
        <v>267326578</v>
      </c>
      <c r="B1316" s="3" t="s">
        <v>1692</v>
      </c>
      <c r="C1316" s="3" t="s">
        <v>3284</v>
      </c>
      <c r="D1316" s="3"/>
      <c r="E1316" s="48" t="str">
        <f>VLOOKUP(A1316,Events!A:G,4,FALSE)</f>
        <v>Nationwide Insurance</v>
      </c>
      <c r="F1316" s="49">
        <f>VLOOKUP(B1316,Members!A:E,5,FALSE)</f>
        <v>698</v>
      </c>
      <c r="G1316" s="50">
        <f>VLOOKUP(B1316,Members!A:F,4,FALSE)</f>
        <v>43480</v>
      </c>
    </row>
    <row r="1317" spans="1:7" ht="12.75">
      <c r="A1317" s="3">
        <v>267326578</v>
      </c>
      <c r="B1317" s="3" t="s">
        <v>1649</v>
      </c>
      <c r="C1317" s="3" t="s">
        <v>3284</v>
      </c>
      <c r="D1317" s="3"/>
      <c r="E1317" s="48" t="str">
        <f>VLOOKUP(A1317,Events!A:G,4,FALSE)</f>
        <v>Nationwide Insurance</v>
      </c>
      <c r="F1317" s="49">
        <f>VLOOKUP(B1317,Members!A:E,5,FALSE)</f>
        <v>675</v>
      </c>
      <c r="G1317" s="50">
        <f>VLOOKUP(B1317,Members!A:F,4,FALSE)</f>
        <v>43462</v>
      </c>
    </row>
    <row r="1318" spans="1:7" ht="12.75">
      <c r="A1318" s="3">
        <v>267326578</v>
      </c>
      <c r="B1318" s="3" t="s">
        <v>2449</v>
      </c>
      <c r="C1318" s="3" t="s">
        <v>3284</v>
      </c>
      <c r="D1318" s="3"/>
      <c r="E1318" s="48" t="str">
        <f>VLOOKUP(A1318,Events!A:G,4,FALSE)</f>
        <v>Nationwide Insurance</v>
      </c>
      <c r="F1318" s="49">
        <f>VLOOKUP(B1318,Members!A:E,5,FALSE)</f>
        <v>1135</v>
      </c>
      <c r="G1318" s="50">
        <f>VLOOKUP(B1318,Members!A:F,4,FALSE)</f>
        <v>43832</v>
      </c>
    </row>
    <row r="1319" spans="1:7" ht="12.75">
      <c r="A1319" s="3">
        <v>267326578</v>
      </c>
      <c r="B1319" s="3" t="s">
        <v>2038</v>
      </c>
      <c r="C1319" s="3" t="s">
        <v>3284</v>
      </c>
      <c r="D1319" s="3"/>
      <c r="E1319" s="48" t="str">
        <f>VLOOKUP(A1319,Events!A:G,4,FALSE)</f>
        <v>Nationwide Insurance</v>
      </c>
      <c r="F1319" s="49">
        <f>VLOOKUP(B1319,Members!A:E,5,FALSE)</f>
        <v>891</v>
      </c>
      <c r="G1319" s="50">
        <f>VLOOKUP(B1319,Members!A:F,4,FALSE)</f>
        <v>43643</v>
      </c>
    </row>
    <row r="1320" spans="1:7" ht="12.75">
      <c r="A1320" s="3">
        <v>267326578</v>
      </c>
      <c r="B1320" s="3" t="s">
        <v>2457</v>
      </c>
      <c r="C1320" s="3" t="s">
        <v>3284</v>
      </c>
      <c r="D1320" s="3"/>
      <c r="E1320" s="48" t="str">
        <f>VLOOKUP(A1320,Events!A:G,4,FALSE)</f>
        <v>Nationwide Insurance</v>
      </c>
      <c r="F1320" s="49">
        <f>VLOOKUP(B1320,Members!A:E,5,FALSE)</f>
        <v>1140</v>
      </c>
      <c r="G1320" s="50">
        <f>VLOOKUP(B1320,Members!A:F,4,FALSE)</f>
        <v>43835</v>
      </c>
    </row>
    <row r="1321" spans="1:7" ht="12.75">
      <c r="A1321" s="3">
        <v>267326578</v>
      </c>
      <c r="B1321" s="3" t="s">
        <v>2244</v>
      </c>
      <c r="C1321" s="3" t="s">
        <v>3284</v>
      </c>
      <c r="D1321" s="3"/>
      <c r="E1321" s="48" t="str">
        <f>VLOOKUP(A1321,Events!A:G,4,FALSE)</f>
        <v>Nationwide Insurance</v>
      </c>
      <c r="F1321" s="49">
        <f>VLOOKUP(B1321,Members!A:E,5,FALSE)</f>
        <v>1012</v>
      </c>
      <c r="G1321" s="50">
        <f>VLOOKUP(B1321,Members!A:F,4,FALSE)</f>
        <v>43741</v>
      </c>
    </row>
    <row r="1322" spans="1:7" ht="12.75">
      <c r="A1322" s="3">
        <v>267326578</v>
      </c>
      <c r="B1322" s="3" t="s">
        <v>1555</v>
      </c>
      <c r="C1322" s="3" t="s">
        <v>3284</v>
      </c>
      <c r="D1322" s="3"/>
      <c r="E1322" s="48" t="str">
        <f>VLOOKUP(A1322,Events!A:G,4,FALSE)</f>
        <v>Nationwide Insurance</v>
      </c>
      <c r="F1322" s="49">
        <f>VLOOKUP(B1322,Members!A:E,5,FALSE)</f>
        <v>629</v>
      </c>
      <c r="G1322" s="50">
        <f>VLOOKUP(B1322,Members!A:F,4,FALSE)</f>
        <v>43402</v>
      </c>
    </row>
    <row r="1323" spans="1:7" ht="12.75">
      <c r="A1323" s="3">
        <v>267326578</v>
      </c>
      <c r="B1323" s="3" t="s">
        <v>2464</v>
      </c>
      <c r="C1323" s="3" t="s">
        <v>3284</v>
      </c>
      <c r="D1323" s="3"/>
      <c r="E1323" s="48" t="str">
        <f>VLOOKUP(A1323,Events!A:G,4,FALSE)</f>
        <v>Nationwide Insurance</v>
      </c>
      <c r="F1323" s="49">
        <f>VLOOKUP(B1323,Members!A:E,5,FALSE)</f>
        <v>1144</v>
      </c>
      <c r="G1323" s="50">
        <f>VLOOKUP(B1323,Members!A:F,4,FALSE)</f>
        <v>43838</v>
      </c>
    </row>
    <row r="1324" spans="1:7" ht="12.75">
      <c r="A1324" s="3">
        <v>267326578</v>
      </c>
      <c r="B1324" s="3" t="s">
        <v>1021</v>
      </c>
      <c r="C1324" s="3" t="s">
        <v>3284</v>
      </c>
      <c r="D1324" s="3"/>
      <c r="E1324" s="48" t="str">
        <f>VLOOKUP(A1324,Events!A:G,4,FALSE)</f>
        <v>Nationwide Insurance</v>
      </c>
      <c r="F1324" s="49">
        <f>VLOOKUP(B1324,Members!A:E,5,FALSE)</f>
        <v>343</v>
      </c>
      <c r="G1324" s="50">
        <f>VLOOKUP(B1324,Members!A:F,4,FALSE)</f>
        <v>43210</v>
      </c>
    </row>
    <row r="1325" spans="1:7" ht="12.75">
      <c r="A1325" s="3">
        <v>267326578</v>
      </c>
      <c r="B1325" s="3" t="s">
        <v>2313</v>
      </c>
      <c r="C1325" s="3" t="s">
        <v>3284</v>
      </c>
      <c r="D1325" s="3"/>
      <c r="E1325" s="48" t="str">
        <f>VLOOKUP(A1325,Events!A:G,4,FALSE)</f>
        <v>Nationwide Insurance</v>
      </c>
      <c r="F1325" s="49">
        <f>VLOOKUP(B1325,Members!A:E,5,FALSE)</f>
        <v>1058</v>
      </c>
      <c r="G1325" s="50">
        <f>VLOOKUP(B1325,Members!A:F,4,FALSE)</f>
        <v>43773</v>
      </c>
    </row>
    <row r="1326" spans="1:7" ht="12.75">
      <c r="A1326" s="3">
        <v>267326578</v>
      </c>
      <c r="B1326" s="3" t="s">
        <v>530</v>
      </c>
      <c r="C1326" s="3" t="s">
        <v>3284</v>
      </c>
      <c r="D1326" s="3"/>
      <c r="E1326" s="48" t="str">
        <f>VLOOKUP(A1326,Events!A:G,4,FALSE)</f>
        <v>Nationwide Insurance</v>
      </c>
      <c r="F1326" s="49">
        <f>VLOOKUP(B1326,Members!A:E,5,FALSE)</f>
        <v>117</v>
      </c>
      <c r="G1326" s="50">
        <f>VLOOKUP(B1326,Members!A:F,4,FALSE)</f>
        <v>43048</v>
      </c>
    </row>
    <row r="1327" spans="1:7" ht="12.75">
      <c r="A1327" s="3">
        <v>267326578</v>
      </c>
      <c r="B1327" s="3" t="s">
        <v>2362</v>
      </c>
      <c r="C1327" s="3" t="s">
        <v>3284</v>
      </c>
      <c r="D1327" s="3"/>
      <c r="E1327" s="48" t="str">
        <f>VLOOKUP(A1327,Events!A:G,4,FALSE)</f>
        <v>Nationwide Insurance</v>
      </c>
      <c r="F1327" s="49">
        <f>VLOOKUP(B1327,Members!A:E,5,FALSE)</f>
        <v>1084</v>
      </c>
      <c r="G1327" s="50">
        <f>VLOOKUP(B1327,Members!A:F,4,FALSE)</f>
        <v>43790</v>
      </c>
    </row>
    <row r="1328" spans="1:7" ht="12.75">
      <c r="A1328" s="3">
        <v>267326578</v>
      </c>
      <c r="B1328" s="3" t="s">
        <v>2333</v>
      </c>
      <c r="C1328" s="3" t="s">
        <v>3284</v>
      </c>
      <c r="D1328" s="3"/>
      <c r="E1328" s="48" t="str">
        <f>VLOOKUP(A1328,Events!A:G,4,FALSE)</f>
        <v>Nationwide Insurance</v>
      </c>
      <c r="F1328" s="49">
        <f>VLOOKUP(B1328,Members!A:E,5,FALSE)</f>
        <v>1069</v>
      </c>
      <c r="G1328" s="50">
        <f>VLOOKUP(B1328,Members!A:F,4,FALSE)</f>
        <v>43775</v>
      </c>
    </row>
    <row r="1329" spans="1:7" ht="12.75">
      <c r="A1329" s="3">
        <v>267326578</v>
      </c>
      <c r="B1329" s="3" t="s">
        <v>2481</v>
      </c>
      <c r="C1329" s="3" t="s">
        <v>3284</v>
      </c>
      <c r="D1329" s="3"/>
      <c r="E1329" s="48" t="str">
        <f>VLOOKUP(A1329,Events!A:G,4,FALSE)</f>
        <v>Nationwide Insurance</v>
      </c>
      <c r="F1329" s="49"/>
      <c r="G1329" s="50"/>
    </row>
    <row r="1330" spans="1:7" ht="12.75">
      <c r="A1330" s="3">
        <v>267326578</v>
      </c>
      <c r="B1330" s="3" t="s">
        <v>436</v>
      </c>
      <c r="C1330" s="3" t="s">
        <v>3285</v>
      </c>
      <c r="D1330" s="3"/>
      <c r="E1330" s="48" t="str">
        <f>VLOOKUP(A1330,Events!A:G,4,FALSE)</f>
        <v>Nationwide Insurance</v>
      </c>
      <c r="F1330" s="49">
        <f>VLOOKUP(B1330,Members!A:E,5,FALSE)</f>
        <v>78</v>
      </c>
      <c r="G1330" s="50">
        <f>VLOOKUP(B1330,Members!A:F,4,FALSE)</f>
        <v>43032</v>
      </c>
    </row>
    <row r="1331" spans="1:7" ht="12.75">
      <c r="A1331" s="3">
        <v>267326578</v>
      </c>
      <c r="B1331" s="3" t="s">
        <v>2438</v>
      </c>
      <c r="C1331" s="3" t="s">
        <v>3284</v>
      </c>
      <c r="D1331" s="3"/>
      <c r="E1331" s="48" t="str">
        <f>VLOOKUP(A1331,Events!A:G,4,FALSE)</f>
        <v>Nationwide Insurance</v>
      </c>
      <c r="F1331" s="49">
        <f>VLOOKUP(B1331,Members!A:E,5,FALSE)</f>
        <v>1127</v>
      </c>
      <c r="G1331" s="50">
        <f>VLOOKUP(B1331,Members!A:F,4,FALSE)</f>
        <v>43829</v>
      </c>
    </row>
    <row r="1332" spans="1:7" ht="12.75">
      <c r="A1332" s="3">
        <v>267326578</v>
      </c>
      <c r="B1332" s="3" t="s">
        <v>2466</v>
      </c>
      <c r="C1332" s="3" t="s">
        <v>3284</v>
      </c>
      <c r="D1332" s="3"/>
      <c r="E1332" s="48" t="str">
        <f>VLOOKUP(A1332,Events!A:G,4,FALSE)</f>
        <v>Nationwide Insurance</v>
      </c>
      <c r="F1332" s="49">
        <f>VLOOKUP(B1332,Members!A:E,5,FALSE)</f>
        <v>1145</v>
      </c>
      <c r="G1332" s="50">
        <f>VLOOKUP(B1332,Members!A:F,4,FALSE)</f>
        <v>43838</v>
      </c>
    </row>
    <row r="1333" spans="1:7" ht="12.75">
      <c r="A1333" s="3">
        <v>267326578</v>
      </c>
      <c r="B1333" s="3" t="s">
        <v>1251</v>
      </c>
      <c r="C1333" s="3" t="s">
        <v>3284</v>
      </c>
      <c r="D1333" s="3"/>
      <c r="E1333" s="48" t="str">
        <f>VLOOKUP(A1333,Events!A:G,4,FALSE)</f>
        <v>Nationwide Insurance</v>
      </c>
      <c r="F1333" s="49">
        <f>VLOOKUP(B1333,Members!A:E,5,FALSE)</f>
        <v>461</v>
      </c>
      <c r="G1333" s="50">
        <f>VLOOKUP(B1333,Members!A:F,4,FALSE)</f>
        <v>43293</v>
      </c>
    </row>
    <row r="1334" spans="1:7" ht="12.75">
      <c r="A1334" s="3">
        <v>267326578</v>
      </c>
      <c r="B1334" s="3" t="s">
        <v>2415</v>
      </c>
      <c r="C1334" s="3" t="s">
        <v>3284</v>
      </c>
      <c r="D1334" s="3"/>
      <c r="E1334" s="48" t="str">
        <f>VLOOKUP(A1334,Events!A:G,4,FALSE)</f>
        <v>Nationwide Insurance</v>
      </c>
      <c r="F1334" s="49">
        <f>VLOOKUP(B1334,Members!A:E,5,FALSE)</f>
        <v>1115</v>
      </c>
      <c r="G1334" s="50">
        <f>VLOOKUP(B1334,Members!A:F,4,FALSE)</f>
        <v>43809</v>
      </c>
    </row>
    <row r="1335" spans="1:7" ht="12.75">
      <c r="A1335" s="3">
        <v>267326578</v>
      </c>
      <c r="B1335" s="3" t="s">
        <v>2328</v>
      </c>
      <c r="C1335" s="3" t="s">
        <v>3284</v>
      </c>
      <c r="D1335" s="3"/>
      <c r="E1335" s="48" t="str">
        <f>VLOOKUP(A1335,Events!A:G,4,FALSE)</f>
        <v>Nationwide Insurance</v>
      </c>
      <c r="F1335" s="49">
        <f>VLOOKUP(B1335,Members!A:E,5,FALSE)</f>
        <v>1066</v>
      </c>
      <c r="G1335" s="50">
        <f>VLOOKUP(B1335,Members!A:F,4,FALSE)</f>
        <v>43774</v>
      </c>
    </row>
    <row r="1336" spans="1:7" ht="12.75">
      <c r="A1336" s="3">
        <v>267326578</v>
      </c>
      <c r="B1336" s="3" t="s">
        <v>1776</v>
      </c>
      <c r="C1336" s="3" t="s">
        <v>3284</v>
      </c>
      <c r="D1336" s="3"/>
      <c r="E1336" s="48" t="str">
        <f>VLOOKUP(A1336,Events!A:G,4,FALSE)</f>
        <v>Nationwide Insurance</v>
      </c>
      <c r="F1336" s="49">
        <f>VLOOKUP(B1336,Members!A:E,5,FALSE)</f>
        <v>745</v>
      </c>
      <c r="G1336" s="50">
        <f>VLOOKUP(B1336,Members!A:F,4,FALSE)</f>
        <v>43529</v>
      </c>
    </row>
    <row r="1337" spans="1:7" ht="12.75">
      <c r="A1337" s="3">
        <v>267326578</v>
      </c>
      <c r="B1337" s="3" t="s">
        <v>230</v>
      </c>
      <c r="C1337" s="3" t="s">
        <v>3284</v>
      </c>
      <c r="D1337" s="3"/>
      <c r="E1337" s="48" t="str">
        <f>VLOOKUP(A1337,Events!A:G,4,FALSE)</f>
        <v>Nationwide Insurance</v>
      </c>
      <c r="F1337" s="49">
        <f>VLOOKUP(B1337,Members!A:E,5,FALSE)</f>
        <v>1</v>
      </c>
      <c r="G1337" s="50">
        <f>VLOOKUP(B1337,Members!A:F,4,FALSE)</f>
        <v>43003</v>
      </c>
    </row>
    <row r="1338" spans="1:7" ht="12.75">
      <c r="A1338" s="3">
        <v>267326578</v>
      </c>
      <c r="B1338" s="3" t="s">
        <v>2494</v>
      </c>
      <c r="C1338" s="3" t="s">
        <v>3284</v>
      </c>
      <c r="D1338" s="3"/>
      <c r="E1338" s="48" t="str">
        <f>VLOOKUP(A1338,Events!A:G,4,FALSE)</f>
        <v>Nationwide Insurance</v>
      </c>
      <c r="F1338" s="49"/>
      <c r="G1338" s="50"/>
    </row>
    <row r="1339" spans="1:7" ht="12.75">
      <c r="A1339" s="3">
        <v>267326578</v>
      </c>
      <c r="B1339" s="3" t="s">
        <v>1876</v>
      </c>
      <c r="C1339" s="3" t="s">
        <v>3284</v>
      </c>
      <c r="D1339" s="3"/>
      <c r="E1339" s="48" t="str">
        <f>VLOOKUP(A1339,Events!A:G,4,FALSE)</f>
        <v>Nationwide Insurance</v>
      </c>
      <c r="F1339" s="49">
        <f>VLOOKUP(B1339,Members!A:E,5,FALSE)</f>
        <v>793</v>
      </c>
      <c r="G1339" s="50">
        <f>VLOOKUP(B1339,Members!A:F,4,FALSE)</f>
        <v>43565</v>
      </c>
    </row>
    <row r="1340" spans="1:7" ht="12.75">
      <c r="A1340" s="3">
        <v>267326578</v>
      </c>
      <c r="B1340" s="3" t="s">
        <v>1211</v>
      </c>
      <c r="C1340" s="3" t="s">
        <v>3284</v>
      </c>
      <c r="D1340" s="3"/>
      <c r="E1340" s="48" t="str">
        <f>VLOOKUP(A1340,Events!A:G,4,FALSE)</f>
        <v>Nationwide Insurance</v>
      </c>
      <c r="F1340" s="49">
        <f>VLOOKUP(B1340,Members!A:E,5,FALSE)</f>
        <v>443</v>
      </c>
      <c r="G1340" s="50">
        <f>VLOOKUP(B1340,Members!A:F,4,FALSE)</f>
        <v>43283</v>
      </c>
    </row>
    <row r="1341" spans="1:7" ht="12.75">
      <c r="A1341" s="3">
        <v>267326578</v>
      </c>
      <c r="B1341" s="3" t="s">
        <v>635</v>
      </c>
      <c r="C1341" s="3" t="s">
        <v>3284</v>
      </c>
      <c r="D1341" s="3"/>
      <c r="E1341" s="48" t="str">
        <f>VLOOKUP(A1341,Events!A:G,4,FALSE)</f>
        <v>Nationwide Insurance</v>
      </c>
      <c r="F1341" s="49">
        <f>VLOOKUP(B1341,Members!A:E,5,FALSE)</f>
        <v>164</v>
      </c>
      <c r="G1341" s="50">
        <f>VLOOKUP(B1341,Members!A:F,4,FALSE)</f>
        <v>43081</v>
      </c>
    </row>
    <row r="1342" spans="1:7" ht="12.75">
      <c r="A1342" s="3">
        <v>267326578</v>
      </c>
      <c r="B1342" s="3" t="s">
        <v>2102</v>
      </c>
      <c r="C1342" s="3" t="s">
        <v>3284</v>
      </c>
      <c r="D1342" s="3"/>
      <c r="E1342" s="48" t="str">
        <f>VLOOKUP(A1342,Events!A:G,4,FALSE)</f>
        <v>Nationwide Insurance</v>
      </c>
      <c r="F1342" s="49">
        <f>VLOOKUP(B1342,Members!A:E,5,FALSE)</f>
        <v>933</v>
      </c>
      <c r="G1342" s="50">
        <f>VLOOKUP(B1342,Members!A:F,4,FALSE)</f>
        <v>43686</v>
      </c>
    </row>
    <row r="1343" spans="1:7" ht="12.75">
      <c r="A1343" s="3">
        <v>267326578</v>
      </c>
      <c r="B1343" s="3" t="s">
        <v>1444</v>
      </c>
      <c r="C1343" s="3" t="s">
        <v>3284</v>
      </c>
      <c r="D1343" s="3"/>
      <c r="E1343" s="48" t="str">
        <f>VLOOKUP(A1343,Events!A:G,4,FALSE)</f>
        <v>Nationwide Insurance</v>
      </c>
      <c r="F1343" s="49">
        <f>VLOOKUP(B1343,Members!A:E,5,FALSE)</f>
        <v>572</v>
      </c>
      <c r="G1343" s="50">
        <f>VLOOKUP(B1343,Members!A:F,4,FALSE)</f>
        <v>43361</v>
      </c>
    </row>
    <row r="1344" spans="1:7" ht="12.75">
      <c r="A1344" s="3">
        <v>267326578</v>
      </c>
      <c r="B1344" s="3" t="s">
        <v>2220</v>
      </c>
      <c r="C1344" s="3" t="s">
        <v>3284</v>
      </c>
      <c r="D1344" s="3"/>
      <c r="E1344" s="48" t="str">
        <f>VLOOKUP(A1344,Events!A:G,4,FALSE)</f>
        <v>Nationwide Insurance</v>
      </c>
      <c r="F1344" s="49">
        <f>VLOOKUP(B1344,Members!A:E,5,FALSE)</f>
        <v>999</v>
      </c>
      <c r="G1344" s="50">
        <f>VLOOKUP(B1344,Members!A:F,4,FALSE)</f>
        <v>43736</v>
      </c>
    </row>
    <row r="1345" spans="1:7" ht="12.75">
      <c r="A1345" s="3">
        <v>267326578</v>
      </c>
      <c r="B1345" s="3" t="s">
        <v>1955</v>
      </c>
      <c r="C1345" s="3" t="s">
        <v>3284</v>
      </c>
      <c r="D1345" s="3"/>
      <c r="E1345" s="48" t="str">
        <f>VLOOKUP(A1345,Events!A:G,4,FALSE)</f>
        <v>Nationwide Insurance</v>
      </c>
      <c r="F1345" s="49">
        <f>VLOOKUP(B1345,Members!A:E,5,FALSE)</f>
        <v>840</v>
      </c>
      <c r="G1345" s="50">
        <f>VLOOKUP(B1345,Members!A:F,4,FALSE)</f>
        <v>43608</v>
      </c>
    </row>
    <row r="1346" spans="1:7" ht="12.75">
      <c r="A1346" s="3">
        <v>267326578</v>
      </c>
      <c r="B1346" s="3" t="s">
        <v>812</v>
      </c>
      <c r="C1346" s="3" t="s">
        <v>3284</v>
      </c>
      <c r="D1346" s="3"/>
      <c r="E1346" s="48" t="str">
        <f>VLOOKUP(A1346,Events!A:G,4,FALSE)</f>
        <v>Nationwide Insurance</v>
      </c>
      <c r="F1346" s="49">
        <f>VLOOKUP(B1346,Members!A:E,5,FALSE)</f>
        <v>247</v>
      </c>
      <c r="G1346" s="50">
        <f>VLOOKUP(B1346,Members!A:F,4,FALSE)</f>
        <v>43136</v>
      </c>
    </row>
    <row r="1347" spans="1:7" ht="12.75">
      <c r="A1347" s="3">
        <v>267326578</v>
      </c>
      <c r="B1347" s="3" t="s">
        <v>645</v>
      </c>
      <c r="C1347" s="3" t="s">
        <v>3284</v>
      </c>
      <c r="D1347" s="3"/>
      <c r="E1347" s="48" t="str">
        <f>VLOOKUP(A1347,Events!A:G,4,FALSE)</f>
        <v>Nationwide Insurance</v>
      </c>
      <c r="F1347" s="49">
        <f>VLOOKUP(B1347,Members!A:E,5,FALSE)</f>
        <v>169</v>
      </c>
      <c r="G1347" s="50">
        <f>VLOOKUP(B1347,Members!A:F,4,FALSE)</f>
        <v>43085</v>
      </c>
    </row>
    <row r="1348" spans="1:7" ht="12.75">
      <c r="A1348" s="3">
        <v>267326578</v>
      </c>
      <c r="B1348" s="3" t="s">
        <v>444</v>
      </c>
      <c r="C1348" s="3" t="s">
        <v>3284</v>
      </c>
      <c r="D1348" s="3"/>
      <c r="E1348" s="48" t="str">
        <f>VLOOKUP(A1348,Events!A:G,4,FALSE)</f>
        <v>Nationwide Insurance</v>
      </c>
      <c r="F1348" s="49">
        <f>VLOOKUP(B1348,Members!A:E,5,FALSE)</f>
        <v>82</v>
      </c>
      <c r="G1348" s="50">
        <f>VLOOKUP(B1348,Members!A:F,4,FALSE)</f>
        <v>43033</v>
      </c>
    </row>
    <row r="1349" spans="1:7" ht="12.75">
      <c r="A1349" s="3">
        <v>267326578</v>
      </c>
      <c r="B1349" s="3" t="s">
        <v>658</v>
      </c>
      <c r="C1349" s="3" t="s">
        <v>3284</v>
      </c>
      <c r="D1349" s="3"/>
      <c r="E1349" s="48" t="str">
        <f>VLOOKUP(A1349,Events!A:G,4,FALSE)</f>
        <v>Nationwide Insurance</v>
      </c>
      <c r="F1349" s="49">
        <f>VLOOKUP(B1349,Members!A:E,5,FALSE)</f>
        <v>175</v>
      </c>
      <c r="G1349" s="50">
        <f>VLOOKUP(B1349,Members!A:F,4,FALSE)</f>
        <v>43091</v>
      </c>
    </row>
    <row r="1350" spans="1:7" ht="12.75">
      <c r="A1350" s="3">
        <v>267326578</v>
      </c>
      <c r="B1350" s="3" t="s">
        <v>1418</v>
      </c>
      <c r="C1350" s="3" t="s">
        <v>3284</v>
      </c>
      <c r="D1350" s="3"/>
      <c r="E1350" s="48" t="str">
        <f>VLOOKUP(A1350,Events!A:G,4,FALSE)</f>
        <v>Nationwide Insurance</v>
      </c>
      <c r="F1350" s="49">
        <f>VLOOKUP(B1350,Members!A:E,5,FALSE)</f>
        <v>557</v>
      </c>
      <c r="G1350" s="50">
        <f>VLOOKUP(B1350,Members!A:F,4,FALSE)</f>
        <v>43357</v>
      </c>
    </row>
    <row r="1351" spans="1:7" ht="12.75">
      <c r="A1351" s="3">
        <v>267326578</v>
      </c>
      <c r="B1351" s="3" t="s">
        <v>2443</v>
      </c>
      <c r="C1351" s="3" t="s">
        <v>3284</v>
      </c>
      <c r="D1351" s="3"/>
      <c r="E1351" s="48" t="str">
        <f>VLOOKUP(A1351,Events!A:G,4,FALSE)</f>
        <v>Nationwide Insurance</v>
      </c>
      <c r="F1351" s="49">
        <f>VLOOKUP(B1351,Members!A:E,5,FALSE)</f>
        <v>1131</v>
      </c>
      <c r="G1351" s="50">
        <f>VLOOKUP(B1351,Members!A:F,4,FALSE)</f>
        <v>43830</v>
      </c>
    </row>
    <row r="1352" spans="1:7" ht="12.75">
      <c r="A1352" s="3">
        <v>267326578</v>
      </c>
      <c r="B1352" s="3" t="s">
        <v>1760</v>
      </c>
      <c r="C1352" s="3" t="s">
        <v>3284</v>
      </c>
      <c r="D1352" s="3"/>
      <c r="E1352" s="48" t="str">
        <f>VLOOKUP(A1352,Events!A:G,4,FALSE)</f>
        <v>Nationwide Insurance</v>
      </c>
      <c r="F1352" s="49">
        <f>VLOOKUP(B1352,Members!A:E,5,FALSE)</f>
        <v>737</v>
      </c>
      <c r="G1352" s="50">
        <f>VLOOKUP(B1352,Members!A:F,4,FALSE)</f>
        <v>43522</v>
      </c>
    </row>
    <row r="1353" spans="1:7" ht="12.75">
      <c r="A1353" s="3">
        <v>267326578</v>
      </c>
      <c r="B1353" s="3" t="s">
        <v>2452</v>
      </c>
      <c r="C1353" s="3" t="s">
        <v>3284</v>
      </c>
      <c r="D1353" s="3"/>
      <c r="E1353" s="48" t="str">
        <f>VLOOKUP(A1353,Events!A:G,4,FALSE)</f>
        <v>Nationwide Insurance</v>
      </c>
      <c r="F1353" s="49">
        <f>VLOOKUP(B1353,Members!A:E,5,FALSE)</f>
        <v>1137</v>
      </c>
      <c r="G1353" s="50">
        <f>VLOOKUP(B1353,Members!A:F,4,FALSE)</f>
        <v>43832</v>
      </c>
    </row>
    <row r="1354" spans="1:7" ht="12.75">
      <c r="A1354" s="3">
        <v>267326578</v>
      </c>
      <c r="B1354" s="3" t="s">
        <v>2437</v>
      </c>
      <c r="C1354" s="3" t="s">
        <v>3284</v>
      </c>
      <c r="D1354" s="3"/>
      <c r="E1354" s="48" t="str">
        <f>VLOOKUP(A1354,Events!A:G,4,FALSE)</f>
        <v>Nationwide Insurance</v>
      </c>
      <c r="F1354" s="49">
        <f>VLOOKUP(B1354,Members!A:E,5,FALSE)</f>
        <v>1126</v>
      </c>
      <c r="G1354" s="50">
        <f>VLOOKUP(B1354,Members!A:F,4,FALSE)</f>
        <v>43826</v>
      </c>
    </row>
    <row r="1355" spans="1:7" ht="12.75">
      <c r="A1355" s="3">
        <v>267326578</v>
      </c>
      <c r="B1355" s="3" t="s">
        <v>1271</v>
      </c>
      <c r="C1355" s="3" t="s">
        <v>3284</v>
      </c>
      <c r="D1355" s="3"/>
      <c r="E1355" s="48" t="str">
        <f>VLOOKUP(A1355,Events!A:G,4,FALSE)</f>
        <v>Nationwide Insurance</v>
      </c>
      <c r="F1355" s="49">
        <f>VLOOKUP(B1355,Members!A:E,5,FALSE)</f>
        <v>471</v>
      </c>
      <c r="G1355" s="50">
        <f>VLOOKUP(B1355,Members!A:F,4,FALSE)</f>
        <v>43301</v>
      </c>
    </row>
    <row r="1356" spans="1:7" ht="12.75">
      <c r="A1356" s="3">
        <v>267326578</v>
      </c>
      <c r="B1356" s="3" t="s">
        <v>480</v>
      </c>
      <c r="C1356" s="3" t="s">
        <v>3284</v>
      </c>
      <c r="D1356" s="3"/>
      <c r="E1356" s="48" t="str">
        <f>VLOOKUP(A1356,Events!A:G,4,FALSE)</f>
        <v>Nationwide Insurance</v>
      </c>
      <c r="F1356" s="49">
        <f>VLOOKUP(B1356,Members!A:E,5,FALSE)</f>
        <v>97</v>
      </c>
      <c r="G1356" s="50">
        <f>VLOOKUP(B1356,Members!A:F,4,FALSE)</f>
        <v>43035</v>
      </c>
    </row>
    <row r="1357" spans="1:7" ht="12.75">
      <c r="A1357" s="3">
        <v>267326578</v>
      </c>
      <c r="B1357" s="3" t="s">
        <v>2469</v>
      </c>
      <c r="C1357" s="3" t="s">
        <v>3284</v>
      </c>
      <c r="D1357" s="3"/>
      <c r="E1357" s="48" t="str">
        <f>VLOOKUP(A1357,Events!A:G,4,FALSE)</f>
        <v>Nationwide Insurance</v>
      </c>
      <c r="F1357" s="49">
        <f>VLOOKUP(B1357,Members!A:E,5,FALSE)</f>
        <v>1146</v>
      </c>
      <c r="G1357" s="50">
        <f>VLOOKUP(B1357,Members!A:F,4,FALSE)</f>
        <v>43838</v>
      </c>
    </row>
    <row r="1358" spans="1:7" ht="12.75">
      <c r="A1358" s="3">
        <v>267326578</v>
      </c>
      <c r="B1358" s="3" t="s">
        <v>1937</v>
      </c>
      <c r="C1358" s="3" t="s">
        <v>3284</v>
      </c>
      <c r="D1358" s="3"/>
      <c r="E1358" s="48" t="str">
        <f>VLOOKUP(A1358,Events!A:G,4,FALSE)</f>
        <v>Nationwide Insurance</v>
      </c>
      <c r="F1358" s="49">
        <f>VLOOKUP(B1358,Members!A:E,5,FALSE)</f>
        <v>827</v>
      </c>
      <c r="G1358" s="50">
        <f>VLOOKUP(B1358,Members!A:F,4,FALSE)</f>
        <v>43592</v>
      </c>
    </row>
    <row r="1359" spans="1:7" ht="12.75">
      <c r="A1359" s="3">
        <v>267326578</v>
      </c>
      <c r="B1359" s="3" t="s">
        <v>2352</v>
      </c>
      <c r="C1359" s="3" t="s">
        <v>3284</v>
      </c>
      <c r="D1359" s="3"/>
      <c r="E1359" s="48" t="str">
        <f>VLOOKUP(A1359,Events!A:G,4,FALSE)</f>
        <v>Nationwide Insurance</v>
      </c>
      <c r="F1359" s="49">
        <f>VLOOKUP(B1359,Members!A:E,5,FALSE)</f>
        <v>1078</v>
      </c>
      <c r="G1359" s="50">
        <f>VLOOKUP(B1359,Members!A:F,4,FALSE)</f>
        <v>43784</v>
      </c>
    </row>
    <row r="1360" spans="1:7" ht="12.75">
      <c r="A1360" s="3">
        <v>267326578</v>
      </c>
      <c r="B1360" s="3" t="s">
        <v>628</v>
      </c>
      <c r="C1360" s="3" t="s">
        <v>3284</v>
      </c>
      <c r="D1360" s="3"/>
      <c r="E1360" s="48" t="str">
        <f>VLOOKUP(A1360,Events!A:G,4,FALSE)</f>
        <v>Nationwide Insurance</v>
      </c>
      <c r="F1360" s="49">
        <f>VLOOKUP(B1360,Members!A:E,5,FALSE)</f>
        <v>162</v>
      </c>
      <c r="G1360" s="50">
        <f>VLOOKUP(B1360,Members!A:F,4,FALSE)</f>
        <v>43079</v>
      </c>
    </row>
    <row r="1361" spans="1:7" ht="12.75">
      <c r="A1361" s="3">
        <v>267326578</v>
      </c>
      <c r="B1361" s="3" t="s">
        <v>2458</v>
      </c>
      <c r="C1361" s="3" t="s">
        <v>3284</v>
      </c>
      <c r="D1361" s="3"/>
      <c r="E1361" s="48" t="str">
        <f>VLOOKUP(A1361,Events!A:G,4,FALSE)</f>
        <v>Nationwide Insurance</v>
      </c>
      <c r="F1361" s="49">
        <f>VLOOKUP(B1361,Members!A:E,5,FALSE)</f>
        <v>1141</v>
      </c>
      <c r="G1361" s="50">
        <f>VLOOKUP(B1361,Members!A:F,4,FALSE)</f>
        <v>43836</v>
      </c>
    </row>
    <row r="1362" spans="1:7" ht="12.75">
      <c r="A1362" s="3">
        <v>267326578</v>
      </c>
      <c r="B1362" s="3" t="s">
        <v>853</v>
      </c>
      <c r="C1362" s="3" t="s">
        <v>3284</v>
      </c>
      <c r="D1362" s="3"/>
      <c r="E1362" s="48" t="str">
        <f>VLOOKUP(A1362,Events!A:G,4,FALSE)</f>
        <v>Nationwide Insurance</v>
      </c>
      <c r="F1362" s="49">
        <f>VLOOKUP(B1362,Members!A:E,5,FALSE)</f>
        <v>265</v>
      </c>
      <c r="G1362" s="50">
        <f>VLOOKUP(B1362,Members!A:F,4,FALSE)</f>
        <v>43143</v>
      </c>
    </row>
    <row r="1363" spans="1:7" ht="12.75">
      <c r="A1363" s="3">
        <v>267326578</v>
      </c>
      <c r="B1363" s="3" t="s">
        <v>1925</v>
      </c>
      <c r="C1363" s="3" t="s">
        <v>3284</v>
      </c>
      <c r="D1363" s="3"/>
      <c r="E1363" s="48" t="str">
        <f>VLOOKUP(A1363,Events!A:G,4,FALSE)</f>
        <v>Nationwide Insurance</v>
      </c>
      <c r="F1363" s="49">
        <f>VLOOKUP(B1363,Members!A:E,5,FALSE)</f>
        <v>820</v>
      </c>
      <c r="G1363" s="50">
        <f>VLOOKUP(B1363,Members!A:F,4,FALSE)</f>
        <v>43590</v>
      </c>
    </row>
    <row r="1364" spans="1:7" ht="12.75">
      <c r="A1364" s="3">
        <v>267326578</v>
      </c>
      <c r="B1364" s="3" t="s">
        <v>1220</v>
      </c>
      <c r="C1364" s="3" t="s">
        <v>3284</v>
      </c>
      <c r="D1364" s="3"/>
      <c r="E1364" s="48" t="str">
        <f>VLOOKUP(A1364,Events!A:G,4,FALSE)</f>
        <v>Nationwide Insurance</v>
      </c>
      <c r="F1364" s="49">
        <f>VLOOKUP(B1364,Members!A:E,5,FALSE)</f>
        <v>447</v>
      </c>
      <c r="G1364" s="50">
        <f>VLOOKUP(B1364,Members!A:F,4,FALSE)</f>
        <v>43286</v>
      </c>
    </row>
    <row r="1365" spans="1:7" ht="12.75">
      <c r="A1365" s="3">
        <v>267326578</v>
      </c>
      <c r="B1365" s="3" t="s">
        <v>703</v>
      </c>
      <c r="C1365" s="3" t="s">
        <v>3284</v>
      </c>
      <c r="D1365" s="3"/>
      <c r="E1365" s="48" t="str">
        <f>VLOOKUP(A1365,Events!A:G,4,FALSE)</f>
        <v>Nationwide Insurance</v>
      </c>
      <c r="F1365" s="49" t="e">
        <f>VLOOKUP(B1365,Members!A:E,5,FALSE)</f>
        <v>#N/A</v>
      </c>
      <c r="G1365" s="50" t="e">
        <f>VLOOKUP(B1365,Members!A:F,4,FALSE)</f>
        <v>#N/A</v>
      </c>
    </row>
    <row r="1366" spans="1:7" ht="12.75">
      <c r="A1366" s="3">
        <v>267326578</v>
      </c>
      <c r="B1366" s="3" t="s">
        <v>2390</v>
      </c>
      <c r="C1366" s="3" t="s">
        <v>3284</v>
      </c>
      <c r="D1366" s="3"/>
      <c r="E1366" s="48" t="str">
        <f>VLOOKUP(A1366,Events!A:G,4,FALSE)</f>
        <v>Nationwide Insurance</v>
      </c>
      <c r="F1366" s="49">
        <f>VLOOKUP(B1366,Members!A:E,5,FALSE)</f>
        <v>1100</v>
      </c>
      <c r="G1366" s="50">
        <f>VLOOKUP(B1366,Members!A:F,4,FALSE)</f>
        <v>43795</v>
      </c>
    </row>
    <row r="1367" spans="1:7" ht="12.75">
      <c r="A1367" s="3">
        <v>267326578</v>
      </c>
      <c r="B1367" s="3" t="s">
        <v>706</v>
      </c>
      <c r="C1367" s="3" t="s">
        <v>3284</v>
      </c>
      <c r="D1367" s="3"/>
      <c r="E1367" s="48" t="str">
        <f>VLOOKUP(A1367,Events!A:G,4,FALSE)</f>
        <v>Nationwide Insurance</v>
      </c>
      <c r="F1367" s="49">
        <f>VLOOKUP(B1367,Members!A:E,5,FALSE)</f>
        <v>197</v>
      </c>
      <c r="G1367" s="50">
        <f>VLOOKUP(B1367,Members!A:F,4,FALSE)</f>
        <v>43103</v>
      </c>
    </row>
    <row r="1368" spans="1:7" ht="12.75">
      <c r="A1368" s="3">
        <v>267326578</v>
      </c>
      <c r="B1368" s="3" t="s">
        <v>593</v>
      </c>
      <c r="C1368" s="3" t="s">
        <v>3284</v>
      </c>
      <c r="D1368" s="3"/>
      <c r="E1368" s="48" t="str">
        <f>VLOOKUP(A1368,Events!A:G,4,FALSE)</f>
        <v>Nationwide Insurance</v>
      </c>
      <c r="F1368" s="49">
        <f>VLOOKUP(B1368,Members!A:E,5,FALSE)</f>
        <v>147</v>
      </c>
      <c r="G1368" s="50">
        <f>VLOOKUP(B1368,Members!A:F,4,FALSE)</f>
        <v>43067</v>
      </c>
    </row>
    <row r="1369" spans="1:7" ht="12.75">
      <c r="A1369" s="3">
        <v>267326578</v>
      </c>
      <c r="B1369" s="3" t="s">
        <v>401</v>
      </c>
      <c r="C1369" s="3" t="s">
        <v>3284</v>
      </c>
      <c r="D1369" s="3"/>
      <c r="E1369" s="48" t="str">
        <f>VLOOKUP(A1369,Events!A:G,4,FALSE)</f>
        <v>Nationwide Insurance</v>
      </c>
      <c r="F1369" s="49"/>
      <c r="G1369" s="50"/>
    </row>
    <row r="1370" spans="1:7" ht="12.75">
      <c r="A1370" s="3">
        <v>267326578</v>
      </c>
      <c r="B1370" s="3" t="s">
        <v>2403</v>
      </c>
      <c r="C1370" s="3" t="s">
        <v>3284</v>
      </c>
      <c r="D1370" s="3"/>
      <c r="E1370" s="48" t="str">
        <f>VLOOKUP(A1370,Events!A:G,4,FALSE)</f>
        <v>Nationwide Insurance</v>
      </c>
      <c r="F1370" s="49">
        <f>VLOOKUP(B1370,Members!A:E,5,FALSE)</f>
        <v>1109</v>
      </c>
      <c r="G1370" s="50">
        <f>VLOOKUP(B1370,Members!A:F,4,FALSE)</f>
        <v>43801</v>
      </c>
    </row>
    <row r="1371" spans="1:7" ht="12.75">
      <c r="A1371" s="3">
        <v>267326578</v>
      </c>
      <c r="B1371" s="3" t="s">
        <v>2480</v>
      </c>
      <c r="C1371" s="3" t="s">
        <v>3284</v>
      </c>
      <c r="D1371" s="3"/>
      <c r="E1371" s="48" t="str">
        <f>VLOOKUP(A1371,Events!A:G,4,FALSE)</f>
        <v>Nationwide Insurance</v>
      </c>
      <c r="F1371" s="49">
        <f>VLOOKUP(B1371,Members!A:E,5,FALSE)</f>
        <v>1152</v>
      </c>
      <c r="G1371" s="50">
        <f>VLOOKUP(B1371,Members!A:F,4,FALSE)</f>
        <v>43841</v>
      </c>
    </row>
    <row r="1372" spans="1:7" ht="12.75">
      <c r="A1372" s="3">
        <v>267326578</v>
      </c>
      <c r="B1372" s="3" t="s">
        <v>1310</v>
      </c>
      <c r="C1372" s="3" t="s">
        <v>3284</v>
      </c>
      <c r="D1372" s="3"/>
      <c r="E1372" s="48" t="str">
        <f>VLOOKUP(A1372,Events!A:G,4,FALSE)</f>
        <v>Nationwide Insurance</v>
      </c>
      <c r="F1372" s="49"/>
      <c r="G1372" s="50"/>
    </row>
    <row r="1373" spans="1:7" ht="12.75">
      <c r="A1373" s="3">
        <v>267326578</v>
      </c>
      <c r="B1373" s="3" t="s">
        <v>1526</v>
      </c>
      <c r="C1373" s="3" t="s">
        <v>3284</v>
      </c>
      <c r="D1373" s="3"/>
      <c r="E1373" s="48" t="str">
        <f>VLOOKUP(A1373,Events!A:G,4,FALSE)</f>
        <v>Nationwide Insurance</v>
      </c>
      <c r="F1373" s="49">
        <f>VLOOKUP(B1373,Members!A:E,5,FALSE)</f>
        <v>614</v>
      </c>
      <c r="G1373" s="50">
        <f>VLOOKUP(B1373,Members!A:F,4,FALSE)</f>
        <v>43391</v>
      </c>
    </row>
    <row r="1374" spans="1:7" ht="12.75">
      <c r="A1374" s="3">
        <v>267326578</v>
      </c>
      <c r="B1374" s="13" t="s">
        <v>2378</v>
      </c>
      <c r="C1374" s="3" t="s">
        <v>3284</v>
      </c>
      <c r="D1374" s="3"/>
      <c r="E1374" s="48" t="str">
        <f>VLOOKUP(A1374,Events!A:G,4,FALSE)</f>
        <v>Nationwide Insurance</v>
      </c>
      <c r="F1374" s="49">
        <f>VLOOKUP(B1374,Members!A:E,5,FALSE)</f>
        <v>1094</v>
      </c>
      <c r="G1374" s="50">
        <f>VLOOKUP(B1374,Members!A:F,4,FALSE)</f>
        <v>43794</v>
      </c>
    </row>
    <row r="1375" spans="1:7" ht="12.75">
      <c r="A1375" s="3">
        <v>267326578</v>
      </c>
      <c r="B1375" s="3" t="s">
        <v>1496</v>
      </c>
      <c r="C1375" s="3" t="s">
        <v>3284</v>
      </c>
      <c r="D1375" s="3"/>
      <c r="E1375" s="48" t="str">
        <f>VLOOKUP(A1375,Events!A:G,4,FALSE)</f>
        <v>Nationwide Insurance</v>
      </c>
      <c r="F1375" s="49">
        <f>VLOOKUP(B1375,Members!A:E,5,FALSE)</f>
        <v>599</v>
      </c>
      <c r="G1375" s="50">
        <f>VLOOKUP(B1375,Members!A:F,4,FALSE)</f>
        <v>43381</v>
      </c>
    </row>
    <row r="1376" spans="1:7" ht="12.75">
      <c r="A1376" s="3">
        <v>267326578</v>
      </c>
      <c r="B1376" s="3" t="s">
        <v>1360</v>
      </c>
      <c r="C1376" s="3" t="s">
        <v>3284</v>
      </c>
      <c r="D1376" s="3"/>
      <c r="E1376" s="48" t="str">
        <f>VLOOKUP(A1376,Events!A:G,4,FALSE)</f>
        <v>Nationwide Insurance</v>
      </c>
      <c r="F1376" s="49">
        <f>VLOOKUP(B1376,Members!A:E,5,FALSE)</f>
        <v>519</v>
      </c>
      <c r="G1376" s="50">
        <f>VLOOKUP(B1376,Members!A:F,4,FALSE)</f>
        <v>43326</v>
      </c>
    </row>
    <row r="1377" spans="1:7" ht="12.75">
      <c r="A1377" s="3">
        <v>267326578</v>
      </c>
      <c r="B1377" s="3" t="s">
        <v>834</v>
      </c>
      <c r="C1377" s="3" t="s">
        <v>3284</v>
      </c>
      <c r="D1377" s="3"/>
      <c r="E1377" s="48" t="str">
        <f>VLOOKUP(A1377,Events!A:G,4,FALSE)</f>
        <v>Nationwide Insurance</v>
      </c>
      <c r="F1377" s="49">
        <f>VLOOKUP(B1377,Members!A:E,5,FALSE)</f>
        <v>257</v>
      </c>
      <c r="G1377" s="50">
        <f>VLOOKUP(B1377,Members!A:F,4,FALSE)</f>
        <v>43139</v>
      </c>
    </row>
    <row r="1378" spans="1:7" ht="12.75">
      <c r="A1378" s="3">
        <v>267326578</v>
      </c>
      <c r="B1378" s="3" t="s">
        <v>805</v>
      </c>
      <c r="C1378" s="3" t="s">
        <v>3284</v>
      </c>
      <c r="D1378" s="3"/>
      <c r="E1378" s="48" t="str">
        <f>VLOOKUP(A1378,Events!A:G,4,FALSE)</f>
        <v>Nationwide Insurance</v>
      </c>
      <c r="F1378" s="49">
        <f>VLOOKUP(B1378,Members!A:E,5,FALSE)</f>
        <v>243</v>
      </c>
      <c r="G1378" s="50">
        <f>VLOOKUP(B1378,Members!A:F,4,FALSE)</f>
        <v>43135</v>
      </c>
    </row>
    <row r="1379" spans="1:7" ht="12.75">
      <c r="A1379" s="3">
        <v>267326578</v>
      </c>
      <c r="B1379" s="3" t="s">
        <v>551</v>
      </c>
      <c r="C1379" s="3" t="s">
        <v>3284</v>
      </c>
      <c r="D1379" s="3"/>
      <c r="E1379" s="48" t="str">
        <f>VLOOKUP(A1379,Events!A:G,4,FALSE)</f>
        <v>Nationwide Insurance</v>
      </c>
      <c r="F1379" s="49">
        <f>VLOOKUP(B1379,Members!A:E,5,FALSE)</f>
        <v>127</v>
      </c>
      <c r="G1379" s="50">
        <f>VLOOKUP(B1379,Members!A:F,4,FALSE)</f>
        <v>43054</v>
      </c>
    </row>
    <row r="1380" spans="1:7" ht="12.75">
      <c r="A1380" s="3">
        <v>267326578</v>
      </c>
      <c r="B1380" s="3" t="s">
        <v>341</v>
      </c>
      <c r="C1380" s="3" t="s">
        <v>3284</v>
      </c>
      <c r="D1380" s="3"/>
      <c r="E1380" s="48" t="str">
        <f>VLOOKUP(A1380,Events!A:G,4,FALSE)</f>
        <v>Nationwide Insurance</v>
      </c>
      <c r="F1380" s="49">
        <f>VLOOKUP(B1380,Members!A:E,5,FALSE)</f>
        <v>37</v>
      </c>
      <c r="G1380" s="50">
        <f>VLOOKUP(B1380,Members!A:F,4,FALSE)</f>
        <v>43011</v>
      </c>
    </row>
    <row r="1381" spans="1:7" ht="12.75">
      <c r="A1381" s="3">
        <v>267326578</v>
      </c>
      <c r="B1381" s="3" t="s">
        <v>1146</v>
      </c>
      <c r="C1381" s="3" t="s">
        <v>3284</v>
      </c>
      <c r="D1381" s="3"/>
      <c r="E1381" s="48" t="str">
        <f>VLOOKUP(A1381,Events!A:G,4,FALSE)</f>
        <v>Nationwide Insurance</v>
      </c>
      <c r="F1381" s="49">
        <f>VLOOKUP(B1381,Members!A:E,5,FALSE)</f>
        <v>407</v>
      </c>
      <c r="G1381" s="50">
        <f>VLOOKUP(B1381,Members!A:F,4,FALSE)</f>
        <v>43246</v>
      </c>
    </row>
    <row r="1382" spans="1:7" ht="12.75">
      <c r="A1382" s="3">
        <v>267326578</v>
      </c>
      <c r="B1382" s="3" t="s">
        <v>709</v>
      </c>
      <c r="C1382" s="3" t="s">
        <v>3284</v>
      </c>
      <c r="D1382" s="3"/>
      <c r="E1382" s="48" t="str">
        <f>VLOOKUP(A1382,Events!A:G,4,FALSE)</f>
        <v>Nationwide Insurance</v>
      </c>
      <c r="F1382" s="49">
        <f>VLOOKUP(B1382,Members!A:E,5,FALSE)</f>
        <v>199</v>
      </c>
      <c r="G1382" s="50">
        <f>VLOOKUP(B1382,Members!A:F,4,FALSE)</f>
        <v>43103</v>
      </c>
    </row>
    <row r="1383" spans="1:7" ht="12.75">
      <c r="A1383" s="3">
        <v>267326578</v>
      </c>
      <c r="B1383" s="3" t="s">
        <v>2495</v>
      </c>
      <c r="C1383" s="3" t="s">
        <v>3284</v>
      </c>
      <c r="D1383" s="3"/>
      <c r="E1383" s="48" t="str">
        <f>VLOOKUP(A1383,Events!A:G,4,FALSE)</f>
        <v>Nationwide Insurance</v>
      </c>
      <c r="F1383" s="49"/>
      <c r="G1383" s="50"/>
    </row>
    <row r="1384" spans="1:7" ht="12.75">
      <c r="A1384" s="3">
        <v>267326578</v>
      </c>
      <c r="B1384" s="3" t="s">
        <v>1880</v>
      </c>
      <c r="C1384" s="3" t="s">
        <v>3284</v>
      </c>
      <c r="D1384" s="3"/>
      <c r="E1384" s="48" t="str">
        <f>VLOOKUP(A1384,Events!A:G,4,FALSE)</f>
        <v>Nationwide Insurance</v>
      </c>
      <c r="F1384" s="49">
        <f>VLOOKUP(B1384,Members!A:E,5,FALSE)</f>
        <v>795</v>
      </c>
      <c r="G1384" s="50">
        <f>VLOOKUP(B1384,Members!A:F,4,FALSE)</f>
        <v>43565</v>
      </c>
    </row>
    <row r="1385" spans="1:7" ht="12.75">
      <c r="A1385" s="3">
        <v>267326578</v>
      </c>
      <c r="B1385" s="3" t="s">
        <v>270</v>
      </c>
      <c r="C1385" s="3" t="s">
        <v>3284</v>
      </c>
      <c r="D1385" s="3"/>
      <c r="E1385" s="48" t="str">
        <f>VLOOKUP(A1385,Events!A:G,4,FALSE)</f>
        <v>Nationwide Insurance</v>
      </c>
      <c r="F1385" s="49">
        <f>VLOOKUP(B1385,Members!A:E,5,FALSE)</f>
        <v>13</v>
      </c>
      <c r="G1385" s="50">
        <f>VLOOKUP(B1385,Members!A:F,4,FALSE)</f>
        <v>43007</v>
      </c>
    </row>
    <row r="1386" spans="1:7" ht="12.75">
      <c r="A1386" s="3">
        <v>267326578</v>
      </c>
      <c r="B1386" s="3" t="s">
        <v>1435</v>
      </c>
      <c r="C1386" s="3" t="s">
        <v>3284</v>
      </c>
      <c r="D1386" s="3"/>
      <c r="E1386" s="48" t="str">
        <f>VLOOKUP(A1386,Events!A:G,4,FALSE)</f>
        <v>Nationwide Insurance</v>
      </c>
      <c r="F1386" s="49">
        <f>VLOOKUP(B1386,Members!A:E,5,FALSE)</f>
        <v>566</v>
      </c>
      <c r="G1386" s="50">
        <f>VLOOKUP(B1386,Members!A:F,4,FALSE)</f>
        <v>43360</v>
      </c>
    </row>
    <row r="1387" spans="1:7" ht="12.75">
      <c r="A1387" s="3">
        <v>267326578</v>
      </c>
      <c r="B1387" s="3" t="s">
        <v>1715</v>
      </c>
      <c r="C1387" s="3" t="s">
        <v>3284</v>
      </c>
      <c r="D1387" s="3"/>
      <c r="E1387" s="48" t="str">
        <f>VLOOKUP(A1387,Events!A:G,4,FALSE)</f>
        <v>Nationwide Insurance</v>
      </c>
      <c r="F1387" s="49">
        <f>VLOOKUP(B1387,Members!A:E,5,FALSE)</f>
        <v>713</v>
      </c>
      <c r="G1387" s="50">
        <f>VLOOKUP(B1387,Members!A:F,4,FALSE)</f>
        <v>43489</v>
      </c>
    </row>
    <row r="1388" spans="1:7" ht="12.75">
      <c r="A1388" s="3">
        <v>267326578</v>
      </c>
      <c r="B1388" s="3" t="s">
        <v>583</v>
      </c>
      <c r="C1388" s="3" t="s">
        <v>3284</v>
      </c>
      <c r="D1388" s="3"/>
      <c r="E1388" s="48" t="str">
        <f>VLOOKUP(A1388,Events!A:G,4,FALSE)</f>
        <v>Nationwide Insurance</v>
      </c>
      <c r="F1388" s="49">
        <f>VLOOKUP(B1388,Members!A:E,5,FALSE)</f>
        <v>142</v>
      </c>
      <c r="G1388" s="50">
        <f>VLOOKUP(B1388,Members!A:F,4,FALSE)</f>
        <v>43065</v>
      </c>
    </row>
    <row r="1389" spans="1:7" ht="12.75">
      <c r="A1389" s="3">
        <v>267326578</v>
      </c>
      <c r="B1389" s="3" t="s">
        <v>2439</v>
      </c>
      <c r="C1389" s="3" t="s">
        <v>3284</v>
      </c>
      <c r="D1389" s="3"/>
      <c r="E1389" s="48" t="str">
        <f>VLOOKUP(A1389,Events!A:G,4,FALSE)</f>
        <v>Nationwide Insurance</v>
      </c>
      <c r="F1389" s="49">
        <f>VLOOKUP(B1389,Members!A:E,5,FALSE)</f>
        <v>1128</v>
      </c>
      <c r="G1389" s="50">
        <f>VLOOKUP(B1389,Members!A:F,4,FALSE)</f>
        <v>43829</v>
      </c>
    </row>
    <row r="1390" spans="1:7" ht="12.75">
      <c r="A1390" s="3">
        <v>267326578</v>
      </c>
      <c r="B1390" s="3" t="s">
        <v>2395</v>
      </c>
      <c r="C1390" s="3" t="s">
        <v>3284</v>
      </c>
      <c r="D1390" s="3"/>
      <c r="E1390" s="48" t="str">
        <f>VLOOKUP(A1390,Events!A:G,4,FALSE)</f>
        <v>Nationwide Insurance</v>
      </c>
      <c r="F1390" s="49">
        <f>VLOOKUP(B1390,Members!A:E,5,FALSE)</f>
        <v>1103</v>
      </c>
      <c r="G1390" s="50">
        <f>VLOOKUP(B1390,Members!A:F,4,FALSE)</f>
        <v>43796</v>
      </c>
    </row>
    <row r="1391" spans="1:7" ht="12.75">
      <c r="A1391" s="3">
        <v>267326578</v>
      </c>
      <c r="B1391" s="3" t="s">
        <v>2486</v>
      </c>
      <c r="C1391" s="3" t="s">
        <v>3284</v>
      </c>
      <c r="D1391" s="3"/>
      <c r="E1391" s="48" t="str">
        <f>VLOOKUP(A1391,Events!A:G,4,FALSE)</f>
        <v>Nationwide Insurance</v>
      </c>
      <c r="F1391" s="49">
        <f>VLOOKUP(B1391,Members!A:E,5,FALSE)</f>
        <v>1155</v>
      </c>
      <c r="G1391" s="50">
        <f>VLOOKUP(B1391,Members!A:F,4,FALSE)</f>
        <v>43842</v>
      </c>
    </row>
    <row r="1392" spans="1:7" ht="12.75">
      <c r="A1392" s="3">
        <v>267326578</v>
      </c>
      <c r="B1392" s="3" t="s">
        <v>1281</v>
      </c>
      <c r="C1392" s="3" t="s">
        <v>3284</v>
      </c>
      <c r="D1392" s="3"/>
      <c r="E1392" s="48" t="str">
        <f>VLOOKUP(A1392,Events!A:G,4,FALSE)</f>
        <v>Nationwide Insurance</v>
      </c>
      <c r="F1392" s="49">
        <f>VLOOKUP(B1392,Members!A:E,5,FALSE)</f>
        <v>478</v>
      </c>
      <c r="G1392" s="50">
        <f>VLOOKUP(B1392,Members!A:F,4,FALSE)</f>
        <v>43307</v>
      </c>
    </row>
    <row r="1393" spans="1:7" ht="12.75">
      <c r="A1393" s="3">
        <v>267326578</v>
      </c>
      <c r="B1393" s="3" t="s">
        <v>2489</v>
      </c>
      <c r="C1393" s="3" t="s">
        <v>3284</v>
      </c>
      <c r="D1393" s="3"/>
      <c r="E1393" s="48" t="str">
        <f>VLOOKUP(A1393,Events!A:G,4,FALSE)</f>
        <v>Nationwide Insurance</v>
      </c>
      <c r="F1393" s="49">
        <f>VLOOKUP(B1393,Members!A:E,5,FALSE)</f>
        <v>1156</v>
      </c>
      <c r="G1393" s="50">
        <f>VLOOKUP(B1393,Members!A:F,4,FALSE)</f>
        <v>43842</v>
      </c>
    </row>
    <row r="1394" spans="1:7" ht="12.75">
      <c r="A1394" s="3">
        <v>267326578</v>
      </c>
      <c r="B1394" s="3" t="s">
        <v>1823</v>
      </c>
      <c r="C1394" s="3" t="s">
        <v>3285</v>
      </c>
      <c r="D1394" s="3"/>
      <c r="E1394" s="48" t="str">
        <f>VLOOKUP(A1394,Events!A:G,4,FALSE)</f>
        <v>Nationwide Insurance</v>
      </c>
      <c r="F1394" s="49"/>
      <c r="G1394" s="50"/>
    </row>
    <row r="1395" spans="1:7" ht="12.75">
      <c r="A1395" s="3">
        <v>267326578</v>
      </c>
      <c r="B1395" s="3" t="s">
        <v>1321</v>
      </c>
      <c r="C1395" s="3" t="s">
        <v>3284</v>
      </c>
      <c r="D1395" s="3"/>
      <c r="E1395" s="48" t="str">
        <f>VLOOKUP(A1395,Events!A:G,4,FALSE)</f>
        <v>Nationwide Insurance</v>
      </c>
      <c r="F1395" s="49">
        <f>VLOOKUP(B1395,Members!A:E,5,FALSE)</f>
        <v>502</v>
      </c>
      <c r="G1395" s="50">
        <f>VLOOKUP(B1395,Members!A:F,4,FALSE)</f>
        <v>43317</v>
      </c>
    </row>
    <row r="1396" spans="1:7" ht="12.75">
      <c r="A1396" s="3">
        <v>267326578</v>
      </c>
      <c r="B1396" s="3" t="s">
        <v>1517</v>
      </c>
      <c r="C1396" s="3" t="s">
        <v>3284</v>
      </c>
      <c r="D1396" s="3"/>
      <c r="E1396" s="48" t="str">
        <f>VLOOKUP(A1396,Events!A:G,4,FALSE)</f>
        <v>Nationwide Insurance</v>
      </c>
      <c r="F1396" s="49">
        <f>VLOOKUP(B1396,Members!A:E,5,FALSE)</f>
        <v>609</v>
      </c>
      <c r="G1396" s="50">
        <f>VLOOKUP(B1396,Members!A:F,4,FALSE)</f>
        <v>43389</v>
      </c>
    </row>
    <row r="1397" spans="1:7" ht="12.75">
      <c r="A1397" s="3">
        <v>267326578</v>
      </c>
      <c r="B1397" s="3" t="s">
        <v>1285</v>
      </c>
      <c r="C1397" s="3" t="s">
        <v>3284</v>
      </c>
      <c r="D1397" s="3"/>
      <c r="E1397" s="48" t="str">
        <f>VLOOKUP(A1397,Events!A:G,4,FALSE)</f>
        <v>Nationwide Insurance</v>
      </c>
      <c r="F1397" s="49">
        <f>VLOOKUP(B1397,Members!A:E,5,FALSE)</f>
        <v>481</v>
      </c>
      <c r="G1397" s="50">
        <f>VLOOKUP(B1397,Members!A:F,4,FALSE)</f>
        <v>43308</v>
      </c>
    </row>
    <row r="1398" spans="1:7" ht="12.75">
      <c r="A1398" s="3">
        <v>267326578</v>
      </c>
      <c r="B1398" s="3" t="s">
        <v>1921</v>
      </c>
      <c r="C1398" s="3" t="s">
        <v>3284</v>
      </c>
      <c r="D1398" s="3"/>
      <c r="E1398" s="48" t="str">
        <f>VLOOKUP(A1398,Events!A:G,4,FALSE)</f>
        <v>Nationwide Insurance</v>
      </c>
      <c r="F1398" s="49">
        <f>VLOOKUP(B1398,Members!A:E,5,FALSE)</f>
        <v>818</v>
      </c>
      <c r="G1398" s="50">
        <f>VLOOKUP(B1398,Members!A:F,4,FALSE)</f>
        <v>43589</v>
      </c>
    </row>
    <row r="1399" spans="1:7" ht="12.75">
      <c r="A1399" s="3">
        <v>267326578</v>
      </c>
      <c r="B1399" s="3" t="s">
        <v>2444</v>
      </c>
      <c r="C1399" s="3" t="s">
        <v>3284</v>
      </c>
      <c r="D1399" s="3"/>
      <c r="E1399" s="48" t="str">
        <f>VLOOKUP(A1399,Events!A:G,4,FALSE)</f>
        <v>Nationwide Insurance</v>
      </c>
      <c r="F1399" s="49">
        <f>VLOOKUP(B1399,Members!A:E,5,FALSE)</f>
        <v>1132</v>
      </c>
      <c r="G1399" s="50">
        <f>VLOOKUP(B1399,Members!A:F,4,FALSE)</f>
        <v>43830</v>
      </c>
    </row>
    <row r="1400" spans="1:7" ht="12.75">
      <c r="A1400" s="3">
        <v>267326578</v>
      </c>
      <c r="B1400" s="3" t="s">
        <v>724</v>
      </c>
      <c r="C1400" s="3" t="s">
        <v>3284</v>
      </c>
      <c r="D1400" s="3"/>
      <c r="E1400" s="48" t="str">
        <f>VLOOKUP(A1400,Events!A:G,4,FALSE)</f>
        <v>Nationwide Insurance</v>
      </c>
      <c r="F1400" s="49">
        <f>VLOOKUP(B1400,Members!A:E,5,FALSE)</f>
        <v>206</v>
      </c>
      <c r="G1400" s="50">
        <f>VLOOKUP(B1400,Members!A:F,4,FALSE)</f>
        <v>43108</v>
      </c>
    </row>
    <row r="1401" spans="1:7" ht="12.75">
      <c r="A1401" s="52">
        <v>271843456</v>
      </c>
      <c r="B1401" s="3" t="s">
        <v>230</v>
      </c>
      <c r="C1401" s="3" t="s">
        <v>3284</v>
      </c>
      <c r="D1401" s="3"/>
      <c r="E1401" s="48">
        <f>VLOOKUP(A1401,Events!A:G,4,FALSE)</f>
        <v>0</v>
      </c>
      <c r="F1401" s="49">
        <f>VLOOKUP(B1401,Members!A:E,5,FALSE)</f>
        <v>1</v>
      </c>
      <c r="G1401" s="50">
        <f>VLOOKUP(B1401,Members!A:F,4,FALSE)</f>
        <v>43003</v>
      </c>
    </row>
    <row r="1402" spans="1:7" ht="15">
      <c r="A1402" s="3">
        <v>271843456</v>
      </c>
      <c r="B1402" s="23" t="s">
        <v>1999</v>
      </c>
      <c r="C1402" s="3" t="s">
        <v>3284</v>
      </c>
      <c r="D1402" s="3"/>
      <c r="E1402" s="48">
        <f>VLOOKUP(A1402,Events!A:G,4,FALSE)</f>
        <v>0</v>
      </c>
      <c r="F1402" s="49">
        <f>VLOOKUP(B1402,Members!A:E,5,FALSE)</f>
        <v>866</v>
      </c>
      <c r="G1402" s="50">
        <f>VLOOKUP(B1402,Members!A:F,4,FALSE)</f>
        <v>43623</v>
      </c>
    </row>
    <row r="1403" spans="1:7" ht="15">
      <c r="A1403" s="3">
        <v>271843456</v>
      </c>
      <c r="B1403" s="23" t="s">
        <v>2693</v>
      </c>
      <c r="C1403" s="3" t="s">
        <v>3284</v>
      </c>
      <c r="D1403" s="3"/>
      <c r="E1403" s="48">
        <f>VLOOKUP(A1403,Events!A:G,4,FALSE)</f>
        <v>0</v>
      </c>
      <c r="F1403" s="49">
        <f>VLOOKUP(B1403,Members!A:E,5,FALSE)</f>
        <v>1272</v>
      </c>
      <c r="G1403" s="50">
        <f>VLOOKUP(B1403,Members!A:F,4,FALSE)</f>
        <v>44012</v>
      </c>
    </row>
    <row r="1404" spans="1:7" ht="15">
      <c r="A1404" s="3">
        <v>271843456</v>
      </c>
      <c r="B1404" s="23" t="s">
        <v>1984</v>
      </c>
      <c r="C1404" s="3" t="s">
        <v>3284</v>
      </c>
      <c r="D1404" s="3"/>
      <c r="E1404" s="48">
        <f>VLOOKUP(A1404,Events!A:G,4,FALSE)</f>
        <v>0</v>
      </c>
      <c r="F1404" s="49">
        <f>VLOOKUP(B1404,Members!A:E,5,FALSE)</f>
        <v>857</v>
      </c>
      <c r="G1404" s="50">
        <f>VLOOKUP(B1404,Members!A:F,4,FALSE)</f>
        <v>43616</v>
      </c>
    </row>
    <row r="1405" spans="1:7" ht="15">
      <c r="A1405" s="3">
        <v>271843456</v>
      </c>
      <c r="B1405" s="23" t="s">
        <v>438</v>
      </c>
      <c r="C1405" s="3" t="s">
        <v>3284</v>
      </c>
      <c r="D1405" s="3"/>
      <c r="E1405" s="48">
        <f>VLOOKUP(A1405,Events!A:G,4,FALSE)</f>
        <v>0</v>
      </c>
      <c r="F1405" s="49">
        <f>VLOOKUP(B1405,Members!A:E,5,FALSE)</f>
        <v>79</v>
      </c>
      <c r="G1405" s="50">
        <f>VLOOKUP(B1405,Members!A:F,4,FALSE)</f>
        <v>43033</v>
      </c>
    </row>
    <row r="1406" spans="1:7" ht="15">
      <c r="A1406" s="3">
        <v>271843456</v>
      </c>
      <c r="B1406" s="23" t="s">
        <v>1027</v>
      </c>
      <c r="C1406" s="3" t="s">
        <v>3284</v>
      </c>
      <c r="D1406" s="3"/>
      <c r="E1406" s="48">
        <f>VLOOKUP(A1406,Events!A:G,4,FALSE)</f>
        <v>0</v>
      </c>
      <c r="F1406" s="49">
        <f>VLOOKUP(B1406,Members!A:E,5,FALSE)</f>
        <v>345</v>
      </c>
      <c r="G1406" s="50">
        <f>VLOOKUP(B1406,Members!A:F,4,FALSE)</f>
        <v>43214</v>
      </c>
    </row>
    <row r="1407" spans="1:7" ht="15">
      <c r="A1407" s="3">
        <v>271843456</v>
      </c>
      <c r="B1407" s="23" t="s">
        <v>2728</v>
      </c>
      <c r="C1407" s="3" t="s">
        <v>3284</v>
      </c>
      <c r="D1407" s="3"/>
      <c r="E1407" s="48">
        <f>VLOOKUP(A1407,Events!A:G,4,FALSE)</f>
        <v>0</v>
      </c>
      <c r="F1407" s="49">
        <f>VLOOKUP(B1407,Members!A:E,5,FALSE)</f>
        <v>1293</v>
      </c>
      <c r="G1407" s="50">
        <f>VLOOKUP(B1407,Members!A:F,4,FALSE)</f>
        <v>44032</v>
      </c>
    </row>
    <row r="1408" spans="1:7" ht="15">
      <c r="A1408" s="3">
        <v>271843456</v>
      </c>
      <c r="B1408" s="23" t="s">
        <v>1707</v>
      </c>
      <c r="C1408" s="3" t="s">
        <v>3284</v>
      </c>
      <c r="D1408" s="3"/>
      <c r="E1408" s="48">
        <f>VLOOKUP(A1408,Events!A:G,4,FALSE)</f>
        <v>0</v>
      </c>
      <c r="F1408" s="49">
        <f>VLOOKUP(B1408,Members!A:E,5,FALSE)</f>
        <v>708</v>
      </c>
      <c r="G1408" s="50">
        <f>VLOOKUP(B1408,Members!A:F,4,FALSE)</f>
        <v>43487</v>
      </c>
    </row>
    <row r="1409" spans="1:7" ht="15">
      <c r="A1409" s="3">
        <v>271843456</v>
      </c>
      <c r="B1409" s="23" t="s">
        <v>2703</v>
      </c>
      <c r="C1409" s="3" t="s">
        <v>3284</v>
      </c>
      <c r="D1409" s="3"/>
      <c r="E1409" s="48">
        <f>VLOOKUP(A1409,Events!A:G,4,FALSE)</f>
        <v>0</v>
      </c>
      <c r="F1409" s="49">
        <f>VLOOKUP(B1409,Members!A:E,5,FALSE)</f>
        <v>1278</v>
      </c>
      <c r="G1409" s="50">
        <f>VLOOKUP(B1409,Members!A:F,4,FALSE)</f>
        <v>44026</v>
      </c>
    </row>
    <row r="1410" spans="1:7" ht="15">
      <c r="A1410" s="3">
        <v>271843456</v>
      </c>
      <c r="B1410" s="23" t="s">
        <v>2022</v>
      </c>
      <c r="C1410" s="3" t="s">
        <v>3284</v>
      </c>
      <c r="D1410" s="3"/>
      <c r="E1410" s="48">
        <f>VLOOKUP(A1410,Events!A:G,4,FALSE)</f>
        <v>0</v>
      </c>
      <c r="F1410" s="49">
        <f>VLOOKUP(B1410,Members!A:E,5,FALSE)</f>
        <v>881</v>
      </c>
      <c r="G1410" s="50">
        <f>VLOOKUP(B1410,Members!A:F,4,FALSE)</f>
        <v>43632</v>
      </c>
    </row>
    <row r="1411" spans="1:7" ht="15">
      <c r="A1411" s="3">
        <v>271843456</v>
      </c>
      <c r="B1411" s="23" t="s">
        <v>2639</v>
      </c>
      <c r="C1411" s="3" t="s">
        <v>3284</v>
      </c>
      <c r="D1411" s="3"/>
      <c r="E1411" s="48">
        <f>VLOOKUP(A1411,Events!A:G,4,FALSE)</f>
        <v>0</v>
      </c>
      <c r="F1411" s="49">
        <f>VLOOKUP(B1411,Members!A:E,5,FALSE)</f>
        <v>1240</v>
      </c>
      <c r="G1411" s="50">
        <f>VLOOKUP(B1411,Members!A:F,4,FALSE)</f>
        <v>43962</v>
      </c>
    </row>
    <row r="1412" spans="1:7" ht="15">
      <c r="A1412" s="3">
        <v>271843456</v>
      </c>
      <c r="B1412" s="23" t="s">
        <v>2730</v>
      </c>
      <c r="C1412" s="3" t="s">
        <v>3284</v>
      </c>
      <c r="D1412" s="3"/>
      <c r="E1412" s="48">
        <f>VLOOKUP(A1412,Events!A:G,4,FALSE)</f>
        <v>0</v>
      </c>
      <c r="F1412" s="49">
        <f>VLOOKUP(B1412,Members!A:E,5,FALSE)</f>
        <v>1294</v>
      </c>
      <c r="G1412" s="50">
        <f>VLOOKUP(B1412,Members!A:F,4,FALSE)</f>
        <v>44032</v>
      </c>
    </row>
    <row r="1413" spans="1:7" ht="15">
      <c r="A1413" s="3">
        <v>271843456</v>
      </c>
      <c r="B1413" s="23" t="s">
        <v>1991</v>
      </c>
      <c r="C1413" s="3" t="s">
        <v>3284</v>
      </c>
      <c r="D1413" s="3"/>
      <c r="E1413" s="48">
        <f>VLOOKUP(A1413,Events!A:G,4,FALSE)</f>
        <v>0</v>
      </c>
      <c r="F1413" s="49">
        <f>VLOOKUP(B1413,Members!A:E,5,FALSE)</f>
        <v>860</v>
      </c>
      <c r="G1413" s="50">
        <f>VLOOKUP(B1413,Members!A:F,4,FALSE)</f>
        <v>43619</v>
      </c>
    </row>
    <row r="1414" spans="1:7" ht="15">
      <c r="A1414" s="3">
        <v>271843456</v>
      </c>
      <c r="B1414" s="23" t="s">
        <v>690</v>
      </c>
      <c r="C1414" s="3" t="s">
        <v>3284</v>
      </c>
      <c r="D1414" s="3"/>
      <c r="E1414" s="48">
        <f>VLOOKUP(A1414,Events!A:G,4,FALSE)</f>
        <v>0</v>
      </c>
      <c r="F1414" s="49">
        <f>VLOOKUP(B1414,Members!A:E,5,FALSE)</f>
        <v>190</v>
      </c>
      <c r="G1414" s="50">
        <f>VLOOKUP(B1414,Members!A:F,4,FALSE)</f>
        <v>43103</v>
      </c>
    </row>
    <row r="1415" spans="1:7" ht="15">
      <c r="A1415" s="3">
        <v>271843456</v>
      </c>
      <c r="B1415" s="23" t="s">
        <v>775</v>
      </c>
      <c r="C1415" s="3" t="s">
        <v>3284</v>
      </c>
      <c r="D1415" s="3"/>
      <c r="E1415" s="48">
        <f>VLOOKUP(A1415,Events!A:G,4,FALSE)</f>
        <v>0</v>
      </c>
      <c r="F1415" s="49">
        <f>VLOOKUP(B1415,Members!A:E,5,FALSE)</f>
        <v>228</v>
      </c>
      <c r="G1415" s="50">
        <f>VLOOKUP(B1415,Members!A:F,4,FALSE)</f>
        <v>43123</v>
      </c>
    </row>
    <row r="1416" spans="1:7" ht="15">
      <c r="A1416" s="3">
        <v>271843456</v>
      </c>
      <c r="B1416" s="23" t="s">
        <v>2153</v>
      </c>
      <c r="C1416" s="3" t="s">
        <v>3284</v>
      </c>
      <c r="D1416" s="3"/>
      <c r="E1416" s="48">
        <f>VLOOKUP(A1416,Events!A:G,4,FALSE)</f>
        <v>0</v>
      </c>
      <c r="F1416" s="49">
        <f>VLOOKUP(B1416,Members!A:E,5,FALSE)</f>
        <v>961</v>
      </c>
      <c r="G1416" s="50">
        <f>VLOOKUP(B1416,Members!A:F,4,FALSE)</f>
        <v>43704</v>
      </c>
    </row>
    <row r="1417" spans="1:7" ht="15">
      <c r="A1417" s="3">
        <v>271843456</v>
      </c>
      <c r="B1417" s="23" t="s">
        <v>692</v>
      </c>
      <c r="C1417" s="3" t="s">
        <v>3284</v>
      </c>
      <c r="D1417" s="3"/>
      <c r="E1417" s="48">
        <f>VLOOKUP(A1417,Events!A:G,4,FALSE)</f>
        <v>0</v>
      </c>
      <c r="F1417" s="49">
        <f>VLOOKUP(B1417,Members!A:E,5,FALSE)</f>
        <v>191</v>
      </c>
      <c r="G1417" s="50">
        <f>VLOOKUP(B1417,Members!A:F,4,FALSE)</f>
        <v>43103</v>
      </c>
    </row>
    <row r="1418" spans="1:7" ht="15">
      <c r="A1418" s="3">
        <v>271843456</v>
      </c>
      <c r="B1418" s="23" t="s">
        <v>3280</v>
      </c>
      <c r="C1418" s="3" t="s">
        <v>3284</v>
      </c>
      <c r="D1418" s="3"/>
      <c r="E1418" s="48">
        <f>VLOOKUP(A1418,Events!A:G,4,FALSE)</f>
        <v>0</v>
      </c>
      <c r="F1418" s="49" t="e">
        <f>VLOOKUP(B1418,Members!A:E,5,FALSE)</f>
        <v>#N/A</v>
      </c>
      <c r="G1418" s="50" t="e">
        <f>VLOOKUP(B1418,Members!A:F,4,FALSE)</f>
        <v>#N/A</v>
      </c>
    </row>
    <row r="1419" spans="1:7" ht="15">
      <c r="A1419" s="3">
        <v>271843456</v>
      </c>
      <c r="B1419" s="23" t="s">
        <v>2462</v>
      </c>
      <c r="C1419" s="3" t="s">
        <v>3284</v>
      </c>
      <c r="D1419" s="3"/>
      <c r="E1419" s="48">
        <f>VLOOKUP(A1419,Events!A:G,4,FALSE)</f>
        <v>0</v>
      </c>
      <c r="F1419" s="49">
        <f>VLOOKUP(B1419,Members!A:E,5,FALSE)</f>
        <v>1143</v>
      </c>
      <c r="G1419" s="50">
        <f>VLOOKUP(B1419,Members!A:F,4,FALSE)</f>
        <v>43838</v>
      </c>
    </row>
    <row r="1420" spans="1:7" ht="15">
      <c r="A1420" s="3">
        <v>271843456</v>
      </c>
      <c r="B1420" s="23" t="s">
        <v>528</v>
      </c>
      <c r="C1420" s="3" t="s">
        <v>3284</v>
      </c>
      <c r="D1420" s="3"/>
      <c r="E1420" s="48">
        <f>VLOOKUP(A1420,Events!A:G,4,FALSE)</f>
        <v>0</v>
      </c>
      <c r="F1420" s="49">
        <f>VLOOKUP(B1420,Members!A:E,5,FALSE)</f>
        <v>116</v>
      </c>
      <c r="G1420" s="50">
        <f>VLOOKUP(B1420,Members!A:F,4,FALSE)</f>
        <v>43048</v>
      </c>
    </row>
    <row r="1421" spans="1:7" ht="15">
      <c r="A1421" s="3">
        <v>271843456</v>
      </c>
      <c r="B1421" s="23" t="s">
        <v>2248</v>
      </c>
      <c r="C1421" s="3" t="s">
        <v>3284</v>
      </c>
      <c r="D1421" s="3"/>
      <c r="E1421" s="48">
        <f>VLOOKUP(A1421,Events!A:G,4,FALSE)</f>
        <v>0</v>
      </c>
      <c r="F1421" s="49">
        <f>VLOOKUP(B1421,Members!A:E,5,FALSE)</f>
        <v>1015</v>
      </c>
      <c r="G1421" s="50">
        <f>VLOOKUP(B1421,Members!A:F,4,FALSE)</f>
        <v>43746</v>
      </c>
    </row>
    <row r="1422" spans="1:7" ht="15">
      <c r="A1422" s="3">
        <v>271843456</v>
      </c>
      <c r="B1422" s="23" t="s">
        <v>572</v>
      </c>
      <c r="C1422" s="3" t="s">
        <v>3284</v>
      </c>
      <c r="D1422" s="3"/>
      <c r="E1422" s="48">
        <f>VLOOKUP(A1422,Events!A:G,4,FALSE)</f>
        <v>0</v>
      </c>
      <c r="F1422" s="49">
        <f>VLOOKUP(B1422,Members!A:E,5,FALSE)</f>
        <v>137</v>
      </c>
      <c r="G1422" s="50">
        <f>VLOOKUP(B1422,Members!A:F,4,FALSE)</f>
        <v>43064</v>
      </c>
    </row>
    <row r="1423" spans="1:7" ht="15">
      <c r="A1423" s="3">
        <v>271843456</v>
      </c>
      <c r="B1423" s="23" t="s">
        <v>1242</v>
      </c>
      <c r="C1423" s="3" t="s">
        <v>3284</v>
      </c>
      <c r="D1423" s="3"/>
      <c r="E1423" s="48">
        <f>VLOOKUP(A1423,Events!A:G,4,FALSE)</f>
        <v>0</v>
      </c>
      <c r="F1423" s="49" t="e">
        <f>VLOOKUP(B1423,Members!A:E,5,FALSE)</f>
        <v>#N/A</v>
      </c>
      <c r="G1423" s="50" t="e">
        <f>VLOOKUP(B1423,Members!A:F,4,FALSE)</f>
        <v>#N/A</v>
      </c>
    </row>
    <row r="1424" spans="1:7" ht="15">
      <c r="A1424" s="3">
        <v>271843456</v>
      </c>
      <c r="B1424" s="23" t="s">
        <v>457</v>
      </c>
      <c r="C1424" s="3" t="s">
        <v>3284</v>
      </c>
      <c r="D1424" s="3"/>
      <c r="E1424" s="48">
        <f>VLOOKUP(A1424,Events!A:G,4,FALSE)</f>
        <v>0</v>
      </c>
      <c r="F1424" s="49">
        <f>VLOOKUP(B1424,Members!A:E,5,FALSE)</f>
        <v>87</v>
      </c>
      <c r="G1424" s="50">
        <f>VLOOKUP(B1424,Members!A:F,4,FALSE)</f>
        <v>43034</v>
      </c>
    </row>
    <row r="1425" spans="1:7" ht="15">
      <c r="A1425" s="3">
        <v>271843456</v>
      </c>
      <c r="B1425" s="23" t="s">
        <v>2762</v>
      </c>
      <c r="C1425" s="3" t="s">
        <v>3284</v>
      </c>
      <c r="D1425" s="3"/>
      <c r="E1425" s="48">
        <f>VLOOKUP(A1425,Events!A:G,4,FALSE)</f>
        <v>0</v>
      </c>
      <c r="F1425" s="49">
        <f>VLOOKUP(B1425,Members!A:E,5,FALSE)</f>
        <v>1309</v>
      </c>
      <c r="G1425" s="50">
        <f>VLOOKUP(B1425,Members!A:F,4,FALSE)</f>
        <v>44034</v>
      </c>
    </row>
    <row r="1426" spans="1:7" ht="15">
      <c r="A1426" s="3">
        <v>271843456</v>
      </c>
      <c r="B1426" s="23" t="s">
        <v>562</v>
      </c>
      <c r="C1426" s="3" t="s">
        <v>3284</v>
      </c>
      <c r="D1426" s="3"/>
      <c r="E1426" s="48">
        <f>VLOOKUP(A1426,Events!A:G,4,FALSE)</f>
        <v>0</v>
      </c>
      <c r="F1426" s="49">
        <f>VLOOKUP(B1426,Members!A:E,5,FALSE)</f>
        <v>133</v>
      </c>
      <c r="G1426" s="50">
        <f>VLOOKUP(B1426,Members!A:F,4,FALSE)</f>
        <v>43059</v>
      </c>
    </row>
    <row r="1427" spans="1:7" ht="15">
      <c r="A1427" s="3">
        <v>271843456</v>
      </c>
      <c r="B1427" s="23" t="s">
        <v>281</v>
      </c>
      <c r="C1427" s="3" t="s">
        <v>3284</v>
      </c>
      <c r="D1427" s="3"/>
      <c r="E1427" s="48">
        <f>VLOOKUP(A1427,Events!A:G,4,FALSE)</f>
        <v>0</v>
      </c>
      <c r="F1427" s="49">
        <f>VLOOKUP(B1427,Members!A:E,5,FALSE)</f>
        <v>16</v>
      </c>
      <c r="G1427" s="50">
        <f>VLOOKUP(B1427,Members!A:F,4,FALSE)</f>
        <v>43008</v>
      </c>
    </row>
    <row r="1428" spans="1:7" ht="15">
      <c r="A1428" s="3">
        <v>271843456</v>
      </c>
      <c r="B1428" s="23" t="s">
        <v>2738</v>
      </c>
      <c r="C1428" s="3" t="s">
        <v>3284</v>
      </c>
      <c r="D1428" s="3"/>
      <c r="E1428" s="48">
        <f>VLOOKUP(A1428,Events!A:G,4,FALSE)</f>
        <v>0</v>
      </c>
      <c r="F1428" s="49">
        <f>VLOOKUP(B1428,Members!A:E,5,FALSE)</f>
        <v>1298</v>
      </c>
      <c r="G1428" s="50">
        <f>VLOOKUP(B1428,Members!A:F,4,FALSE)</f>
        <v>44033</v>
      </c>
    </row>
    <row r="1429" spans="1:7" ht="15">
      <c r="A1429" s="3">
        <v>271843456</v>
      </c>
      <c r="B1429" s="23" t="s">
        <v>1337</v>
      </c>
      <c r="C1429" s="3" t="s">
        <v>3284</v>
      </c>
      <c r="D1429" s="3"/>
      <c r="E1429" s="48">
        <f>VLOOKUP(A1429,Events!A:G,4,FALSE)</f>
        <v>0</v>
      </c>
      <c r="F1429" s="49">
        <f>VLOOKUP(B1429,Members!A:E,5,FALSE)</f>
        <v>509</v>
      </c>
      <c r="G1429" s="50">
        <f>VLOOKUP(B1429,Members!A:F,4,FALSE)</f>
        <v>43320</v>
      </c>
    </row>
    <row r="1430" spans="1:7" ht="15">
      <c r="A1430" s="3">
        <v>271843456</v>
      </c>
      <c r="B1430" s="23" t="s">
        <v>2739</v>
      </c>
      <c r="C1430" s="3" t="s">
        <v>3284</v>
      </c>
      <c r="D1430" s="3"/>
      <c r="E1430" s="48">
        <f>VLOOKUP(A1430,Events!A:G,4,FALSE)</f>
        <v>0</v>
      </c>
      <c r="F1430" s="49">
        <f>VLOOKUP(B1430,Members!A:E,5,FALSE)</f>
        <v>1299</v>
      </c>
      <c r="G1430" s="50">
        <f>VLOOKUP(B1430,Members!A:F,4,FALSE)</f>
        <v>44033</v>
      </c>
    </row>
    <row r="1431" spans="1:7" ht="15">
      <c r="A1431" s="3">
        <v>271843456</v>
      </c>
      <c r="B1431" s="23" t="s">
        <v>2696</v>
      </c>
      <c r="C1431" s="3" t="s">
        <v>3284</v>
      </c>
      <c r="D1431" s="3"/>
      <c r="E1431" s="48">
        <f>VLOOKUP(A1431,Events!A:G,4,FALSE)</f>
        <v>0</v>
      </c>
      <c r="F1431" s="49">
        <f>VLOOKUP(B1431,Members!A:E,5,FALSE)</f>
        <v>1274</v>
      </c>
      <c r="G1431" s="50">
        <f>VLOOKUP(B1431,Members!A:F,4,FALSE)</f>
        <v>44025</v>
      </c>
    </row>
    <row r="1432" spans="1:7" ht="15">
      <c r="A1432" s="3">
        <v>271843456</v>
      </c>
      <c r="B1432" s="23" t="s">
        <v>2742</v>
      </c>
      <c r="C1432" s="3" t="s">
        <v>3284</v>
      </c>
      <c r="D1432" s="3"/>
      <c r="E1432" s="48">
        <f>VLOOKUP(A1432,Events!A:G,4,FALSE)</f>
        <v>0</v>
      </c>
      <c r="F1432" s="49">
        <f>VLOOKUP(B1432,Members!A:E,5,FALSE)</f>
        <v>1300</v>
      </c>
      <c r="G1432" s="50">
        <f>VLOOKUP(B1432,Members!A:F,4,FALSE)</f>
        <v>44033</v>
      </c>
    </row>
    <row r="1433" spans="1:7" ht="15">
      <c r="A1433" s="3">
        <v>271843456</v>
      </c>
      <c r="B1433" s="23" t="s">
        <v>2521</v>
      </c>
      <c r="C1433" s="3" t="s">
        <v>3284</v>
      </c>
      <c r="D1433" s="3"/>
      <c r="E1433" s="48">
        <f>VLOOKUP(A1433,Events!A:G,4,FALSE)</f>
        <v>0</v>
      </c>
      <c r="F1433" s="49">
        <f>VLOOKUP(B1433,Members!A:E,5,FALSE)</f>
        <v>1172</v>
      </c>
      <c r="G1433" s="50">
        <f>VLOOKUP(B1433,Members!A:F,4,FALSE)</f>
        <v>43851</v>
      </c>
    </row>
    <row r="1434" spans="1:7" ht="15">
      <c r="A1434" s="3">
        <v>271843456</v>
      </c>
      <c r="B1434" s="23" t="s">
        <v>685</v>
      </c>
      <c r="C1434" s="3" t="s">
        <v>3284</v>
      </c>
      <c r="D1434" s="3"/>
      <c r="E1434" s="48">
        <f>VLOOKUP(A1434,Events!A:G,4,FALSE)</f>
        <v>0</v>
      </c>
      <c r="F1434" s="49">
        <f>VLOOKUP(B1434,Members!A:E,5,FALSE)</f>
        <v>187</v>
      </c>
      <c r="G1434" s="50">
        <f>VLOOKUP(B1434,Members!A:F,4,FALSE)</f>
        <v>43102</v>
      </c>
    </row>
    <row r="1435" spans="1:7" ht="15">
      <c r="A1435" s="3">
        <v>271843456</v>
      </c>
      <c r="B1435" s="23" t="s">
        <v>2015</v>
      </c>
      <c r="C1435" s="3" t="s">
        <v>3284</v>
      </c>
      <c r="D1435" s="3"/>
      <c r="E1435" s="48">
        <f>VLOOKUP(A1435,Events!A:G,4,FALSE)</f>
        <v>0</v>
      </c>
      <c r="F1435" s="49">
        <f>VLOOKUP(B1435,Members!A:E,5,FALSE)</f>
        <v>877</v>
      </c>
      <c r="G1435" s="50">
        <f>VLOOKUP(B1435,Members!A:F,4,FALSE)</f>
        <v>43629</v>
      </c>
    </row>
    <row r="1436" spans="1:7" ht="15">
      <c r="A1436" s="3">
        <v>271843456</v>
      </c>
      <c r="B1436" s="23" t="s">
        <v>1328</v>
      </c>
      <c r="C1436" s="3" t="s">
        <v>3284</v>
      </c>
      <c r="D1436" s="3"/>
      <c r="E1436" s="48">
        <f>VLOOKUP(A1436,Events!A:G,4,FALSE)</f>
        <v>0</v>
      </c>
      <c r="F1436" s="49">
        <f>VLOOKUP(B1436,Members!A:E,5,FALSE)</f>
        <v>505</v>
      </c>
      <c r="G1436" s="50">
        <f>VLOOKUP(B1436,Members!A:F,4,FALSE)</f>
        <v>43319</v>
      </c>
    </row>
    <row r="1437" spans="1:7" ht="15">
      <c r="A1437" s="3">
        <v>271843456</v>
      </c>
      <c r="B1437" s="23" t="s">
        <v>1670</v>
      </c>
      <c r="C1437" s="3" t="s">
        <v>3284</v>
      </c>
      <c r="D1437" s="3"/>
      <c r="E1437" s="48">
        <f>VLOOKUP(A1437,Events!A:G,4,FALSE)</f>
        <v>0</v>
      </c>
      <c r="F1437" s="49">
        <f>VLOOKUP(B1437,Members!A:E,5,FALSE)</f>
        <v>685</v>
      </c>
      <c r="G1437" s="50">
        <f>VLOOKUP(B1437,Members!A:F,4,FALSE)</f>
        <v>43473</v>
      </c>
    </row>
    <row r="1438" spans="1:7" ht="15">
      <c r="A1438" s="3">
        <v>271843456</v>
      </c>
      <c r="B1438" s="23" t="s">
        <v>2705</v>
      </c>
      <c r="C1438" s="3" t="s">
        <v>3284</v>
      </c>
      <c r="D1438" s="3"/>
      <c r="E1438" s="48">
        <f>VLOOKUP(A1438,Events!A:G,4,FALSE)</f>
        <v>0</v>
      </c>
      <c r="F1438" s="49">
        <f>VLOOKUP(B1438,Members!A:E,5,FALSE)</f>
        <v>1279</v>
      </c>
      <c r="G1438" s="50">
        <f>VLOOKUP(B1438,Members!A:F,4,FALSE)</f>
        <v>44026</v>
      </c>
    </row>
    <row r="1439" spans="1:7" ht="15">
      <c r="A1439" s="3">
        <v>271843456</v>
      </c>
      <c r="B1439" s="23" t="s">
        <v>2100</v>
      </c>
      <c r="C1439" s="3" t="s">
        <v>3284</v>
      </c>
      <c r="D1439" s="3"/>
      <c r="E1439" s="48">
        <f>VLOOKUP(A1439,Events!A:G,4,FALSE)</f>
        <v>0</v>
      </c>
      <c r="F1439" s="49">
        <f>VLOOKUP(B1439,Members!A:E,5,FALSE)</f>
        <v>932</v>
      </c>
      <c r="G1439" s="50">
        <f>VLOOKUP(B1439,Members!A:F,4,FALSE)</f>
        <v>43686</v>
      </c>
    </row>
    <row r="1440" spans="1:7" ht="15">
      <c r="A1440" s="3">
        <v>271843456</v>
      </c>
      <c r="B1440" s="23" t="s">
        <v>1873</v>
      </c>
      <c r="C1440" s="3" t="s">
        <v>3284</v>
      </c>
      <c r="D1440" s="3"/>
      <c r="E1440" s="48">
        <f>VLOOKUP(A1440,Events!A:G,4,FALSE)</f>
        <v>0</v>
      </c>
      <c r="F1440" s="49">
        <f>VLOOKUP(B1440,Members!A:E,5,FALSE)</f>
        <v>792</v>
      </c>
      <c r="G1440" s="50">
        <f>VLOOKUP(B1440,Members!A:F,4,FALSE)</f>
        <v>43564</v>
      </c>
    </row>
    <row r="1441" spans="1:7" ht="15">
      <c r="A1441" s="3">
        <v>271843456</v>
      </c>
      <c r="B1441" s="23" t="s">
        <v>2709</v>
      </c>
      <c r="C1441" s="3" t="s">
        <v>3284</v>
      </c>
      <c r="D1441" s="3"/>
      <c r="E1441" s="48">
        <f>VLOOKUP(A1441,Events!A:G,4,FALSE)</f>
        <v>0</v>
      </c>
      <c r="F1441" s="49">
        <f>VLOOKUP(B1441,Members!A:E,5,FALSE)</f>
        <v>1281</v>
      </c>
      <c r="G1441" s="50">
        <f>VLOOKUP(B1441,Members!A:F,4,FALSE)</f>
        <v>44026</v>
      </c>
    </row>
    <row r="1442" spans="1:7" ht="15">
      <c r="A1442" s="3">
        <v>271843456</v>
      </c>
      <c r="B1442" s="23" t="s">
        <v>2744</v>
      </c>
      <c r="C1442" s="3" t="s">
        <v>3284</v>
      </c>
      <c r="D1442" s="3"/>
      <c r="E1442" s="48">
        <f>VLOOKUP(A1442,Events!A:G,4,FALSE)</f>
        <v>0</v>
      </c>
      <c r="F1442" s="49">
        <f>VLOOKUP(B1442,Members!A:E,5,FALSE)</f>
        <v>1301</v>
      </c>
      <c r="G1442" s="50">
        <f>VLOOKUP(B1442,Members!A:F,4,FALSE)</f>
        <v>44033</v>
      </c>
    </row>
    <row r="1443" spans="1:7" ht="15">
      <c r="A1443" s="3">
        <v>271843456</v>
      </c>
      <c r="B1443" s="23" t="s">
        <v>2333</v>
      </c>
      <c r="C1443" s="3" t="s">
        <v>3284</v>
      </c>
      <c r="D1443" s="3"/>
      <c r="E1443" s="48">
        <f>VLOOKUP(A1443,Events!A:G,4,FALSE)</f>
        <v>0</v>
      </c>
      <c r="F1443" s="49">
        <f>VLOOKUP(B1443,Members!A:E,5,FALSE)</f>
        <v>1069</v>
      </c>
      <c r="G1443" s="50">
        <f>VLOOKUP(B1443,Members!A:F,4,FALSE)</f>
        <v>43775</v>
      </c>
    </row>
    <row r="1444" spans="1:7" ht="15">
      <c r="A1444" s="3">
        <v>271843456</v>
      </c>
      <c r="B1444" s="23" t="s">
        <v>2764</v>
      </c>
      <c r="C1444" s="3" t="s">
        <v>3284</v>
      </c>
      <c r="D1444" s="3"/>
      <c r="E1444" s="48">
        <f>VLOOKUP(A1444,Events!A:G,4,FALSE)</f>
        <v>0</v>
      </c>
      <c r="F1444" s="49">
        <f>VLOOKUP(B1444,Members!A:E,5,FALSE)</f>
        <v>1310</v>
      </c>
      <c r="G1444" s="50">
        <f>VLOOKUP(B1444,Members!A:F,4,FALSE)</f>
        <v>44034</v>
      </c>
    </row>
    <row r="1445" spans="1:7" ht="15">
      <c r="A1445" s="3">
        <v>271843456</v>
      </c>
      <c r="B1445" s="23" t="s">
        <v>2745</v>
      </c>
      <c r="C1445" s="3" t="s">
        <v>3284</v>
      </c>
      <c r="D1445" s="3"/>
      <c r="E1445" s="48">
        <f>VLOOKUP(A1445,Events!A:G,4,FALSE)</f>
        <v>0</v>
      </c>
      <c r="F1445" s="49">
        <f>VLOOKUP(B1445,Members!A:E,5,FALSE)</f>
        <v>1302</v>
      </c>
      <c r="G1445" s="50">
        <f>VLOOKUP(B1445,Members!A:F,4,FALSE)</f>
        <v>44033</v>
      </c>
    </row>
    <row r="1446" spans="1:7" ht="15">
      <c r="A1446" s="3">
        <v>271843456</v>
      </c>
      <c r="B1446" s="23" t="s">
        <v>2723</v>
      </c>
      <c r="C1446" s="3" t="s">
        <v>3284</v>
      </c>
      <c r="D1446" s="3"/>
      <c r="E1446" s="48">
        <f>VLOOKUP(A1446,Events!A:G,4,FALSE)</f>
        <v>0</v>
      </c>
      <c r="F1446" s="49">
        <f>VLOOKUP(B1446,Members!A:E,5,FALSE)</f>
        <v>1291</v>
      </c>
      <c r="G1446" s="50">
        <f>VLOOKUP(B1446,Members!A:F,4,FALSE)</f>
        <v>44030</v>
      </c>
    </row>
    <row r="1447" spans="1:7" ht="15">
      <c r="A1447" s="3">
        <v>271843456</v>
      </c>
      <c r="B1447" s="23" t="s">
        <v>2712</v>
      </c>
      <c r="C1447" s="3" t="s">
        <v>3284</v>
      </c>
      <c r="D1447" s="3"/>
      <c r="E1447" s="48">
        <f>VLOOKUP(A1447,Events!A:G,4,FALSE)</f>
        <v>0</v>
      </c>
      <c r="F1447" s="49">
        <f>VLOOKUP(B1447,Members!A:E,5,FALSE)</f>
        <v>1282</v>
      </c>
      <c r="G1447" s="50">
        <f>VLOOKUP(B1447,Members!A:F,4,FALSE)</f>
        <v>44026</v>
      </c>
    </row>
    <row r="1448" spans="1:7" ht="15">
      <c r="A1448" s="3">
        <v>271843456</v>
      </c>
      <c r="B1448" s="23" t="s">
        <v>2695</v>
      </c>
      <c r="C1448" s="3" t="s">
        <v>3284</v>
      </c>
      <c r="D1448" s="3"/>
      <c r="E1448" s="48">
        <f>VLOOKUP(A1448,Events!A:G,4,FALSE)</f>
        <v>0</v>
      </c>
      <c r="F1448" s="49">
        <f>VLOOKUP(B1448,Members!A:E,5,FALSE)</f>
        <v>1273</v>
      </c>
      <c r="G1448" s="50">
        <f>VLOOKUP(B1448,Members!A:F,4,FALSE)</f>
        <v>44019</v>
      </c>
    </row>
    <row r="1449" spans="1:7" ht="15">
      <c r="A1449" s="3">
        <v>271843456</v>
      </c>
      <c r="B1449" s="23" t="s">
        <v>1613</v>
      </c>
      <c r="C1449" s="3" t="s">
        <v>3284</v>
      </c>
      <c r="D1449" s="3"/>
      <c r="E1449" s="48">
        <f>VLOOKUP(A1449,Events!A:G,4,FALSE)</f>
        <v>0</v>
      </c>
      <c r="F1449" s="49">
        <f>VLOOKUP(B1449,Members!A:E,5,FALSE)</f>
        <v>657</v>
      </c>
      <c r="G1449" s="50">
        <f>VLOOKUP(B1449,Members!A:F,4,FALSE)</f>
        <v>43434</v>
      </c>
    </row>
    <row r="1450" spans="1:7" ht="15">
      <c r="A1450" s="3">
        <v>271843456</v>
      </c>
      <c r="B1450" s="23" t="s">
        <v>2698</v>
      </c>
      <c r="C1450" s="3" t="s">
        <v>3284</v>
      </c>
      <c r="D1450" s="3"/>
      <c r="E1450" s="48">
        <f>VLOOKUP(A1450,Events!A:G,4,FALSE)</f>
        <v>0</v>
      </c>
      <c r="F1450" s="49">
        <f>VLOOKUP(B1450,Members!A:E,5,FALSE)</f>
        <v>1275</v>
      </c>
      <c r="G1450" s="50">
        <f>VLOOKUP(B1450,Members!A:F,4,FALSE)</f>
        <v>44025</v>
      </c>
    </row>
    <row r="1451" spans="1:7" ht="15">
      <c r="A1451" s="3">
        <v>271843456</v>
      </c>
      <c r="B1451" s="23" t="s">
        <v>2183</v>
      </c>
      <c r="C1451" s="3" t="s">
        <v>3284</v>
      </c>
      <c r="D1451" s="3"/>
      <c r="E1451" s="48">
        <f>VLOOKUP(A1451,Events!A:G,4,FALSE)</f>
        <v>0</v>
      </c>
      <c r="F1451" s="49">
        <f>VLOOKUP(B1451,Members!A:E,5,FALSE)</f>
        <v>979</v>
      </c>
      <c r="G1451" s="50">
        <f>VLOOKUP(B1451,Members!A:F,4,FALSE)</f>
        <v>43724</v>
      </c>
    </row>
    <row r="1452" spans="1:7" ht="15">
      <c r="A1452" s="3">
        <v>271843456</v>
      </c>
      <c r="B1452" s="23" t="s">
        <v>2701</v>
      </c>
      <c r="C1452" s="3" t="s">
        <v>3284</v>
      </c>
      <c r="D1452" s="3"/>
      <c r="E1452" s="48">
        <f>VLOOKUP(A1452,Events!A:G,4,FALSE)</f>
        <v>0</v>
      </c>
      <c r="F1452" s="49">
        <f>VLOOKUP(B1452,Members!A:E,5,FALSE)</f>
        <v>1276</v>
      </c>
      <c r="G1452" s="50">
        <f>VLOOKUP(B1452,Members!A:F,4,FALSE)</f>
        <v>44025</v>
      </c>
    </row>
    <row r="1453" spans="1:7" ht="15">
      <c r="A1453" s="3">
        <v>271843456</v>
      </c>
      <c r="B1453" s="23" t="s">
        <v>2767</v>
      </c>
      <c r="C1453" s="3" t="s">
        <v>3284</v>
      </c>
      <c r="D1453" s="3"/>
      <c r="E1453" s="48">
        <f>VLOOKUP(A1453,Events!A:G,4,FALSE)</f>
        <v>0</v>
      </c>
      <c r="F1453" s="49">
        <f>VLOOKUP(B1453,Members!A:E,5,FALSE)</f>
        <v>1311</v>
      </c>
      <c r="G1453" s="50">
        <f>VLOOKUP(B1453,Members!A:F,4,FALSE)</f>
        <v>44034</v>
      </c>
    </row>
    <row r="1454" spans="1:7" ht="15">
      <c r="A1454" s="3">
        <v>271843456</v>
      </c>
      <c r="B1454" s="23" t="s">
        <v>1776</v>
      </c>
      <c r="C1454" s="3" t="s">
        <v>3284</v>
      </c>
      <c r="D1454" s="3"/>
      <c r="E1454" s="48">
        <f>VLOOKUP(A1454,Events!A:G,4,FALSE)</f>
        <v>0</v>
      </c>
      <c r="F1454" s="49">
        <f>VLOOKUP(B1454,Members!A:E,5,FALSE)</f>
        <v>745</v>
      </c>
      <c r="G1454" s="50">
        <f>VLOOKUP(B1454,Members!A:F,4,FALSE)</f>
        <v>43529</v>
      </c>
    </row>
    <row r="1455" spans="1:7" ht="15">
      <c r="A1455" s="3">
        <v>271843456</v>
      </c>
      <c r="B1455" s="23" t="s">
        <v>2713</v>
      </c>
      <c r="C1455" s="3" t="s">
        <v>3284</v>
      </c>
      <c r="D1455" s="3"/>
      <c r="E1455" s="48">
        <f>VLOOKUP(A1455,Events!A:G,4,FALSE)</f>
        <v>0</v>
      </c>
      <c r="F1455" s="49">
        <f>VLOOKUP(B1455,Members!A:E,5,FALSE)</f>
        <v>1283</v>
      </c>
      <c r="G1455" s="50">
        <f>VLOOKUP(B1455,Members!A:F,4,FALSE)</f>
        <v>44026</v>
      </c>
    </row>
    <row r="1456" spans="1:7" ht="15">
      <c r="A1456" s="3">
        <v>271843456</v>
      </c>
      <c r="B1456" s="23" t="s">
        <v>230</v>
      </c>
      <c r="C1456" s="3" t="s">
        <v>3284</v>
      </c>
      <c r="D1456" s="3"/>
      <c r="E1456" s="48">
        <f>VLOOKUP(A1456,Events!A:G,4,FALSE)</f>
        <v>0</v>
      </c>
      <c r="F1456" s="49">
        <f>VLOOKUP(B1456,Members!A:E,5,FALSE)</f>
        <v>1</v>
      </c>
      <c r="G1456" s="50">
        <f>VLOOKUP(B1456,Members!A:F,4,FALSE)</f>
        <v>43003</v>
      </c>
    </row>
    <row r="1457" spans="1:7" ht="15">
      <c r="A1457" s="3">
        <v>271843456</v>
      </c>
      <c r="B1457" s="23" t="s">
        <v>1211</v>
      </c>
      <c r="C1457" s="3" t="s">
        <v>3284</v>
      </c>
      <c r="D1457" s="3"/>
      <c r="E1457" s="48">
        <f>VLOOKUP(A1457,Events!A:G,4,FALSE)</f>
        <v>0</v>
      </c>
      <c r="F1457" s="49">
        <f>VLOOKUP(B1457,Members!A:E,5,FALSE)</f>
        <v>443</v>
      </c>
      <c r="G1457" s="50">
        <f>VLOOKUP(B1457,Members!A:F,4,FALSE)</f>
        <v>43283</v>
      </c>
    </row>
    <row r="1458" spans="1:7" ht="15">
      <c r="A1458" s="3">
        <v>271843456</v>
      </c>
      <c r="B1458" s="23" t="s">
        <v>635</v>
      </c>
      <c r="C1458" s="3" t="s">
        <v>3284</v>
      </c>
      <c r="D1458" s="3"/>
      <c r="E1458" s="48">
        <f>VLOOKUP(A1458,Events!A:G,4,FALSE)</f>
        <v>0</v>
      </c>
      <c r="F1458" s="49">
        <f>VLOOKUP(B1458,Members!A:E,5,FALSE)</f>
        <v>164</v>
      </c>
      <c r="G1458" s="50">
        <f>VLOOKUP(B1458,Members!A:F,4,FALSE)</f>
        <v>43081</v>
      </c>
    </row>
    <row r="1459" spans="1:7" ht="15">
      <c r="A1459" s="3">
        <v>271843456</v>
      </c>
      <c r="B1459" s="23" t="s">
        <v>2715</v>
      </c>
      <c r="C1459" s="3" t="s">
        <v>3284</v>
      </c>
      <c r="D1459" s="3"/>
      <c r="E1459" s="48">
        <f>VLOOKUP(A1459,Events!A:G,4,FALSE)</f>
        <v>0</v>
      </c>
      <c r="F1459" s="49">
        <f>VLOOKUP(B1459,Members!A:E,5,FALSE)</f>
        <v>1284</v>
      </c>
      <c r="G1459" s="50">
        <f>VLOOKUP(B1459,Members!A:F,4,FALSE)</f>
        <v>44026</v>
      </c>
    </row>
    <row r="1460" spans="1:7" ht="15">
      <c r="A1460" s="3">
        <v>271843456</v>
      </c>
      <c r="B1460" s="23" t="s">
        <v>1061</v>
      </c>
      <c r="C1460" s="3" t="s">
        <v>3284</v>
      </c>
      <c r="D1460" s="3"/>
      <c r="E1460" s="48">
        <f>VLOOKUP(A1460,Events!A:G,4,FALSE)</f>
        <v>0</v>
      </c>
      <c r="F1460" s="49">
        <f>VLOOKUP(B1460,Members!A:E,5,FALSE)</f>
        <v>364</v>
      </c>
      <c r="G1460" s="50">
        <f>VLOOKUP(B1460,Members!A:F,4,FALSE)</f>
        <v>43224</v>
      </c>
    </row>
    <row r="1461" spans="1:7" ht="15">
      <c r="A1461" s="3">
        <v>271843456</v>
      </c>
      <c r="B1461" s="23" t="s">
        <v>1952</v>
      </c>
      <c r="C1461" s="3" t="s">
        <v>3284</v>
      </c>
      <c r="D1461" s="3"/>
      <c r="E1461" s="48">
        <f>VLOOKUP(A1461,Events!A:G,4,FALSE)</f>
        <v>0</v>
      </c>
      <c r="F1461" s="49">
        <f>VLOOKUP(B1461,Members!A:E,5,FALSE)</f>
        <v>838</v>
      </c>
      <c r="G1461" s="50">
        <f>VLOOKUP(B1461,Members!A:F,4,FALSE)</f>
        <v>43608</v>
      </c>
    </row>
    <row r="1462" spans="1:7" ht="15">
      <c r="A1462" s="3">
        <v>271843456</v>
      </c>
      <c r="B1462" s="23" t="s">
        <v>1444</v>
      </c>
      <c r="C1462" s="3" t="s">
        <v>3284</v>
      </c>
      <c r="D1462" s="3"/>
      <c r="E1462" s="48">
        <f>VLOOKUP(A1462,Events!A:G,4,FALSE)</f>
        <v>0</v>
      </c>
      <c r="F1462" s="49">
        <f>VLOOKUP(B1462,Members!A:E,5,FALSE)</f>
        <v>572</v>
      </c>
      <c r="G1462" s="50">
        <f>VLOOKUP(B1462,Members!A:F,4,FALSE)</f>
        <v>43361</v>
      </c>
    </row>
    <row r="1463" spans="1:7" ht="15">
      <c r="A1463" s="3">
        <v>271843456</v>
      </c>
      <c r="B1463" s="23" t="s">
        <v>701</v>
      </c>
      <c r="C1463" s="3" t="s">
        <v>3284</v>
      </c>
      <c r="D1463" s="3"/>
      <c r="E1463" s="48">
        <f>VLOOKUP(A1463,Events!A:G,4,FALSE)</f>
        <v>0</v>
      </c>
      <c r="F1463" s="49">
        <f>VLOOKUP(B1463,Members!A:E,5,FALSE)</f>
        <v>195</v>
      </c>
      <c r="G1463" s="50">
        <f>VLOOKUP(B1463,Members!A:F,4,FALSE)</f>
        <v>43103</v>
      </c>
    </row>
    <row r="1464" spans="1:7" ht="15">
      <c r="A1464" s="3">
        <v>271843456</v>
      </c>
      <c r="B1464" s="23" t="s">
        <v>1418</v>
      </c>
      <c r="C1464" s="3" t="s">
        <v>3284</v>
      </c>
      <c r="D1464" s="3"/>
      <c r="E1464" s="48">
        <f>VLOOKUP(A1464,Events!A:G,4,FALSE)</f>
        <v>0</v>
      </c>
      <c r="F1464" s="49">
        <f>VLOOKUP(B1464,Members!A:E,5,FALSE)</f>
        <v>557</v>
      </c>
      <c r="G1464" s="50">
        <f>VLOOKUP(B1464,Members!A:F,4,FALSE)</f>
        <v>43357</v>
      </c>
    </row>
    <row r="1465" spans="1:7" ht="15">
      <c r="A1465" s="3">
        <v>271843456</v>
      </c>
      <c r="B1465" s="23" t="s">
        <v>1830</v>
      </c>
      <c r="C1465" s="3" t="s">
        <v>3284</v>
      </c>
      <c r="D1465" s="3"/>
      <c r="E1465" s="48">
        <f>VLOOKUP(A1465,Events!A:G,4,FALSE)</f>
        <v>0</v>
      </c>
      <c r="F1465" s="49">
        <f>VLOOKUP(B1465,Members!A:E,5,FALSE)</f>
        <v>769</v>
      </c>
      <c r="G1465" s="50">
        <f>VLOOKUP(B1465,Members!A:F,4,FALSE)</f>
        <v>43555</v>
      </c>
    </row>
    <row r="1466" spans="1:7" ht="15">
      <c r="A1466" s="3">
        <v>271843456</v>
      </c>
      <c r="B1466" s="23" t="s">
        <v>2717</v>
      </c>
      <c r="C1466" s="3" t="s">
        <v>3284</v>
      </c>
      <c r="D1466" s="3"/>
      <c r="E1466" s="48">
        <f>VLOOKUP(A1466,Events!A:G,4,FALSE)</f>
        <v>0</v>
      </c>
      <c r="F1466" s="49">
        <f>VLOOKUP(B1466,Members!A:E,5,FALSE)</f>
        <v>1285</v>
      </c>
      <c r="G1466" s="50">
        <f>VLOOKUP(B1466,Members!A:F,4,FALSE)</f>
        <v>44026</v>
      </c>
    </row>
    <row r="1467" spans="1:7" ht="15">
      <c r="A1467" s="3">
        <v>271843456</v>
      </c>
      <c r="B1467" s="23" t="s">
        <v>2750</v>
      </c>
      <c r="C1467" s="3" t="s">
        <v>3284</v>
      </c>
      <c r="D1467" s="3"/>
      <c r="E1467" s="48">
        <f>VLOOKUP(A1467,Events!A:G,4,FALSE)</f>
        <v>0</v>
      </c>
      <c r="F1467" s="49">
        <f>VLOOKUP(B1467,Members!A:E,5,FALSE)</f>
        <v>1304</v>
      </c>
      <c r="G1467" s="50">
        <f>VLOOKUP(B1467,Members!A:F,4,FALSE)</f>
        <v>44033</v>
      </c>
    </row>
    <row r="1468" spans="1:7" ht="15">
      <c r="A1468" s="3">
        <v>271843456</v>
      </c>
      <c r="B1468" s="23" t="s">
        <v>761</v>
      </c>
      <c r="C1468" s="3" t="s">
        <v>3284</v>
      </c>
      <c r="D1468" s="3"/>
      <c r="E1468" s="48">
        <f>VLOOKUP(A1468,Events!A:G,4,FALSE)</f>
        <v>0</v>
      </c>
      <c r="F1468" s="49">
        <f>VLOOKUP(B1468,Members!A:E,5,FALSE)</f>
        <v>223</v>
      </c>
      <c r="G1468" s="50">
        <f>VLOOKUP(B1468,Members!A:F,4,FALSE)</f>
        <v>43119</v>
      </c>
    </row>
    <row r="1469" spans="1:7" ht="15">
      <c r="A1469" s="3">
        <v>271843456</v>
      </c>
      <c r="B1469" s="23" t="s">
        <v>2137</v>
      </c>
      <c r="C1469" s="3" t="s">
        <v>3284</v>
      </c>
      <c r="D1469" s="3"/>
      <c r="E1469" s="48">
        <f>VLOOKUP(A1469,Events!A:G,4,FALSE)</f>
        <v>0</v>
      </c>
      <c r="F1469" s="49">
        <f>VLOOKUP(B1469,Members!A:E,5,FALSE)</f>
        <v>951</v>
      </c>
      <c r="G1469" s="50">
        <f>VLOOKUP(B1469,Members!A:F,4,FALSE)</f>
        <v>43698</v>
      </c>
    </row>
    <row r="1470" spans="1:7" ht="15">
      <c r="A1470" s="3">
        <v>271843456</v>
      </c>
      <c r="B1470" s="23" t="s">
        <v>1271</v>
      </c>
      <c r="C1470" s="3" t="s">
        <v>3284</v>
      </c>
      <c r="D1470" s="3"/>
      <c r="E1470" s="48">
        <f>VLOOKUP(A1470,Events!A:G,4,FALSE)</f>
        <v>0</v>
      </c>
      <c r="F1470" s="49">
        <f>VLOOKUP(B1470,Members!A:E,5,FALSE)</f>
        <v>471</v>
      </c>
      <c r="G1470" s="50">
        <f>VLOOKUP(B1470,Members!A:F,4,FALSE)</f>
        <v>43301</v>
      </c>
    </row>
    <row r="1471" spans="1:7" ht="15">
      <c r="A1471" s="3">
        <v>271843456</v>
      </c>
      <c r="B1471" s="23" t="s">
        <v>2754</v>
      </c>
      <c r="C1471" s="3" t="s">
        <v>3284</v>
      </c>
      <c r="D1471" s="3"/>
      <c r="E1471" s="48">
        <f>VLOOKUP(A1471,Events!A:G,4,FALSE)</f>
        <v>0</v>
      </c>
      <c r="F1471" s="49">
        <f>VLOOKUP(B1471,Members!A:E,5,FALSE)</f>
        <v>1306</v>
      </c>
      <c r="G1471" s="50">
        <f>VLOOKUP(B1471,Members!A:F,4,FALSE)</f>
        <v>44033</v>
      </c>
    </row>
    <row r="1472" spans="1:7" ht="15">
      <c r="A1472" s="3">
        <v>271843456</v>
      </c>
      <c r="B1472" s="23" t="s">
        <v>480</v>
      </c>
      <c r="C1472" s="3" t="s">
        <v>3284</v>
      </c>
      <c r="D1472" s="3"/>
      <c r="E1472" s="48">
        <f>VLOOKUP(A1472,Events!A:G,4,FALSE)</f>
        <v>0</v>
      </c>
      <c r="F1472" s="49">
        <f>VLOOKUP(B1472,Members!A:E,5,FALSE)</f>
        <v>97</v>
      </c>
      <c r="G1472" s="50">
        <f>VLOOKUP(B1472,Members!A:F,4,FALSE)</f>
        <v>43035</v>
      </c>
    </row>
    <row r="1473" spans="1:7" ht="15">
      <c r="A1473" s="3">
        <v>271843456</v>
      </c>
      <c r="B1473" s="23" t="s">
        <v>2757</v>
      </c>
      <c r="C1473" s="3" t="s">
        <v>3284</v>
      </c>
      <c r="D1473" s="3"/>
      <c r="E1473" s="48">
        <f>VLOOKUP(A1473,Events!A:G,4,FALSE)</f>
        <v>0</v>
      </c>
      <c r="F1473" s="49">
        <f>VLOOKUP(B1473,Members!A:E,5,FALSE)</f>
        <v>1307</v>
      </c>
      <c r="G1473" s="50">
        <f>VLOOKUP(B1473,Members!A:F,4,FALSE)</f>
        <v>44033</v>
      </c>
    </row>
    <row r="1474" spans="1:7" ht="15">
      <c r="A1474" s="3">
        <v>271843456</v>
      </c>
      <c r="B1474" s="23" t="s">
        <v>2052</v>
      </c>
      <c r="C1474" s="3" t="s">
        <v>3284</v>
      </c>
      <c r="D1474" s="3"/>
      <c r="E1474" s="48">
        <f>VLOOKUP(A1474,Events!A:G,4,FALSE)</f>
        <v>0</v>
      </c>
      <c r="F1474" s="49">
        <f>VLOOKUP(B1474,Members!A:E,5,FALSE)</f>
        <v>900</v>
      </c>
      <c r="G1474" s="50">
        <f>VLOOKUP(B1474,Members!A:F,4,FALSE)</f>
        <v>43648</v>
      </c>
    </row>
    <row r="1475" spans="1:7" ht="15">
      <c r="A1475" s="3">
        <v>271843456</v>
      </c>
      <c r="B1475" s="23" t="s">
        <v>1052</v>
      </c>
      <c r="C1475" s="3" t="s">
        <v>3284</v>
      </c>
      <c r="D1475" s="3"/>
      <c r="E1475" s="48">
        <f>VLOOKUP(A1475,Events!A:G,4,FALSE)</f>
        <v>0</v>
      </c>
      <c r="F1475" s="49">
        <f>VLOOKUP(B1475,Members!A:E,5,FALSE)</f>
        <v>360</v>
      </c>
      <c r="G1475" s="50">
        <f>VLOOKUP(B1475,Members!A:F,4,FALSE)</f>
        <v>43221</v>
      </c>
    </row>
    <row r="1476" spans="1:7" ht="15">
      <c r="A1476" s="3">
        <v>271843456</v>
      </c>
      <c r="B1476" s="23" t="s">
        <v>2721</v>
      </c>
      <c r="C1476" s="3" t="s">
        <v>3284</v>
      </c>
      <c r="D1476" s="3"/>
      <c r="E1476" s="48">
        <f>VLOOKUP(A1476,Events!A:G,4,FALSE)</f>
        <v>0</v>
      </c>
      <c r="F1476" s="49">
        <f>VLOOKUP(B1476,Members!A:E,5,FALSE)</f>
        <v>1289</v>
      </c>
      <c r="G1476" s="50">
        <f>VLOOKUP(B1476,Members!A:F,4,FALSE)</f>
        <v>44027</v>
      </c>
    </row>
    <row r="1477" spans="1:7" ht="15">
      <c r="A1477" s="3">
        <v>271843456</v>
      </c>
      <c r="B1477" s="23" t="s">
        <v>853</v>
      </c>
      <c r="C1477" s="3" t="s">
        <v>3284</v>
      </c>
      <c r="D1477" s="3"/>
      <c r="E1477" s="48">
        <f>VLOOKUP(A1477,Events!A:G,4,FALSE)</f>
        <v>0</v>
      </c>
      <c r="F1477" s="49">
        <f>VLOOKUP(B1477,Members!A:E,5,FALSE)</f>
        <v>265</v>
      </c>
      <c r="G1477" s="50">
        <f>VLOOKUP(B1477,Members!A:F,4,FALSE)</f>
        <v>43143</v>
      </c>
    </row>
    <row r="1478" spans="1:7" ht="15">
      <c r="A1478" s="3">
        <v>271843456</v>
      </c>
      <c r="B1478" s="23" t="s">
        <v>1591</v>
      </c>
      <c r="C1478" s="3" t="s">
        <v>3284</v>
      </c>
      <c r="D1478" s="3"/>
      <c r="E1478" s="48">
        <f>VLOOKUP(A1478,Events!A:G,4,FALSE)</f>
        <v>0</v>
      </c>
      <c r="F1478" s="49">
        <f>VLOOKUP(B1478,Members!A:E,5,FALSE)</f>
        <v>644</v>
      </c>
      <c r="G1478" s="50">
        <f>VLOOKUP(B1478,Members!A:F,4,FALSE)</f>
        <v>43424</v>
      </c>
    </row>
    <row r="1479" spans="1:7" ht="15">
      <c r="A1479" s="3">
        <v>271843456</v>
      </c>
      <c r="B1479" s="23" t="s">
        <v>1220</v>
      </c>
      <c r="C1479" s="3" t="s">
        <v>3284</v>
      </c>
      <c r="D1479" s="3"/>
      <c r="E1479" s="48">
        <f>VLOOKUP(A1479,Events!A:G,4,FALSE)</f>
        <v>0</v>
      </c>
      <c r="F1479" s="49">
        <f>VLOOKUP(B1479,Members!A:E,5,FALSE)</f>
        <v>447</v>
      </c>
      <c r="G1479" s="50">
        <f>VLOOKUP(B1479,Members!A:F,4,FALSE)</f>
        <v>43286</v>
      </c>
    </row>
    <row r="1480" spans="1:7" ht="15">
      <c r="A1480" s="3">
        <v>271843456</v>
      </c>
      <c r="B1480" s="23" t="s">
        <v>2549</v>
      </c>
      <c r="C1480" s="3" t="s">
        <v>3284</v>
      </c>
      <c r="D1480" s="3"/>
      <c r="E1480" s="48">
        <f>VLOOKUP(A1480,Events!A:G,4,FALSE)</f>
        <v>0</v>
      </c>
      <c r="F1480" s="49">
        <f>VLOOKUP(B1480,Members!A:E,5,FALSE)</f>
        <v>1188</v>
      </c>
      <c r="G1480" s="50">
        <f>VLOOKUP(B1480,Members!A:F,4,FALSE)</f>
        <v>43864</v>
      </c>
    </row>
    <row r="1481" spans="1:7" ht="15">
      <c r="A1481" s="3">
        <v>271843456</v>
      </c>
      <c r="B1481" s="23" t="s">
        <v>448</v>
      </c>
      <c r="C1481" s="3" t="s">
        <v>3284</v>
      </c>
      <c r="D1481" s="3"/>
      <c r="E1481" s="48">
        <f>VLOOKUP(A1481,Events!A:G,4,FALSE)</f>
        <v>0</v>
      </c>
      <c r="F1481" s="49">
        <f>VLOOKUP(B1481,Members!A:E,5,FALSE)</f>
        <v>83</v>
      </c>
      <c r="G1481" s="50">
        <f>VLOOKUP(B1481,Members!A:F,4,FALSE)</f>
        <v>43033</v>
      </c>
    </row>
    <row r="1482" spans="1:7" ht="15">
      <c r="A1482" s="3">
        <v>271843456</v>
      </c>
      <c r="B1482" s="23" t="s">
        <v>401</v>
      </c>
      <c r="C1482" s="3" t="s">
        <v>3284</v>
      </c>
      <c r="D1482" s="3"/>
      <c r="E1482" s="48">
        <f>VLOOKUP(A1482,Events!A:G,4,FALSE)</f>
        <v>0</v>
      </c>
      <c r="F1482" s="49">
        <f>VLOOKUP(B1482,Members!A:E,5,FALSE)</f>
        <v>61</v>
      </c>
      <c r="G1482" s="50">
        <f>VLOOKUP(B1482,Members!A:F,4,FALSE)</f>
        <v>43016</v>
      </c>
    </row>
    <row r="1483" spans="1:7" ht="15">
      <c r="A1483" s="3">
        <v>271843456</v>
      </c>
      <c r="B1483" s="23" t="s">
        <v>3286</v>
      </c>
      <c r="C1483" s="3" t="s">
        <v>3284</v>
      </c>
      <c r="D1483" s="3"/>
      <c r="E1483" s="48">
        <f>VLOOKUP(A1483,Events!A:G,4,FALSE)</f>
        <v>0</v>
      </c>
      <c r="F1483" s="49" t="e">
        <f>VLOOKUP(B1483,Members!A:E,5,FALSE)</f>
        <v>#N/A</v>
      </c>
      <c r="G1483" s="50" t="e">
        <f>VLOOKUP(B1483,Members!A:F,4,FALSE)</f>
        <v>#N/A</v>
      </c>
    </row>
    <row r="1484" spans="1:7" ht="15">
      <c r="A1484" s="3">
        <v>271843456</v>
      </c>
      <c r="B1484" s="23" t="s">
        <v>1526</v>
      </c>
      <c r="C1484" s="3" t="s">
        <v>3284</v>
      </c>
      <c r="D1484" s="3"/>
      <c r="E1484" s="48">
        <f>VLOOKUP(A1484,Events!A:G,4,FALSE)</f>
        <v>0</v>
      </c>
      <c r="F1484" s="49">
        <f>VLOOKUP(B1484,Members!A:E,5,FALSE)</f>
        <v>614</v>
      </c>
      <c r="G1484" s="50">
        <f>VLOOKUP(B1484,Members!A:F,4,FALSE)</f>
        <v>43391</v>
      </c>
    </row>
    <row r="1485" spans="1:7" ht="15">
      <c r="A1485" s="3">
        <v>271843456</v>
      </c>
      <c r="B1485" s="23" t="s">
        <v>2527</v>
      </c>
      <c r="C1485" s="3" t="s">
        <v>3284</v>
      </c>
      <c r="D1485" s="3"/>
      <c r="E1485" s="48">
        <f>VLOOKUP(A1485,Events!A:G,4,FALSE)</f>
        <v>0</v>
      </c>
      <c r="F1485" s="49">
        <f>VLOOKUP(B1485,Members!A:E,5,FALSE)</f>
        <v>1177</v>
      </c>
      <c r="G1485" s="50">
        <f>VLOOKUP(B1485,Members!A:F,4,FALSE)</f>
        <v>43858</v>
      </c>
    </row>
    <row r="1486" spans="1:7" ht="15">
      <c r="A1486" s="3">
        <v>271843456</v>
      </c>
      <c r="B1486" s="23" t="s">
        <v>2508</v>
      </c>
      <c r="C1486" s="3" t="s">
        <v>3284</v>
      </c>
      <c r="D1486" s="3"/>
      <c r="E1486" s="48">
        <f>VLOOKUP(A1486,Events!A:G,4,FALSE)</f>
        <v>0</v>
      </c>
      <c r="F1486" s="49">
        <f>VLOOKUP(B1486,Members!A:E,5,FALSE)</f>
        <v>1167</v>
      </c>
      <c r="G1486" s="50">
        <f>VLOOKUP(B1486,Members!A:F,4,FALSE)</f>
        <v>43845</v>
      </c>
    </row>
    <row r="1487" spans="1:7" ht="15">
      <c r="A1487" s="3">
        <v>271843456</v>
      </c>
      <c r="B1487" s="23" t="s">
        <v>2378</v>
      </c>
      <c r="C1487" s="3" t="s">
        <v>3284</v>
      </c>
      <c r="D1487" s="3"/>
      <c r="E1487" s="48">
        <f>VLOOKUP(A1487,Events!A:G,4,FALSE)</f>
        <v>0</v>
      </c>
      <c r="F1487" s="49">
        <f>VLOOKUP(B1487,Members!A:E,5,FALSE)</f>
        <v>1094</v>
      </c>
      <c r="G1487" s="50">
        <f>VLOOKUP(B1487,Members!A:F,4,FALSE)</f>
        <v>43794</v>
      </c>
    </row>
    <row r="1488" spans="1:7" ht="15">
      <c r="A1488" s="3">
        <v>271843456</v>
      </c>
      <c r="B1488" s="23" t="s">
        <v>2719</v>
      </c>
      <c r="C1488" s="3" t="s">
        <v>3284</v>
      </c>
      <c r="D1488" s="3"/>
      <c r="E1488" s="48">
        <f>VLOOKUP(A1488,Events!A:G,4,FALSE)</f>
        <v>0</v>
      </c>
      <c r="F1488" s="49">
        <f>VLOOKUP(B1488,Members!A:E,5,FALSE)</f>
        <v>1286</v>
      </c>
      <c r="G1488" s="50">
        <f>VLOOKUP(B1488,Members!A:F,4,FALSE)</f>
        <v>44026</v>
      </c>
    </row>
    <row r="1489" spans="1:7" ht="15">
      <c r="A1489" s="3">
        <v>271843456</v>
      </c>
      <c r="B1489" s="23" t="s">
        <v>2354</v>
      </c>
      <c r="C1489" s="3" t="s">
        <v>3284</v>
      </c>
      <c r="D1489" s="3"/>
      <c r="E1489" s="48">
        <f>VLOOKUP(A1489,Events!A:G,4,FALSE)</f>
        <v>0</v>
      </c>
      <c r="F1489" s="49">
        <f>VLOOKUP(B1489,Members!A:E,5,FALSE)</f>
        <v>1079</v>
      </c>
      <c r="G1489" s="50">
        <f>VLOOKUP(B1489,Members!A:F,4,FALSE)</f>
        <v>43784</v>
      </c>
    </row>
    <row r="1490" spans="1:7" ht="15">
      <c r="A1490" s="3">
        <v>271843456</v>
      </c>
      <c r="B1490" s="23" t="s">
        <v>332</v>
      </c>
      <c r="C1490" s="3" t="s">
        <v>3284</v>
      </c>
      <c r="D1490" s="3"/>
      <c r="E1490" s="48">
        <f>VLOOKUP(A1490,Events!A:G,4,FALSE)</f>
        <v>0</v>
      </c>
      <c r="F1490" s="49">
        <f>VLOOKUP(B1490,Members!A:E,5,FALSE)</f>
        <v>33</v>
      </c>
      <c r="G1490" s="50">
        <f>VLOOKUP(B1490,Members!A:F,4,FALSE)</f>
        <v>43010</v>
      </c>
    </row>
    <row r="1491" spans="1:7" ht="15">
      <c r="A1491" s="3">
        <v>271843456</v>
      </c>
      <c r="B1491" s="23" t="s">
        <v>2687</v>
      </c>
      <c r="C1491" s="3" t="s">
        <v>3284</v>
      </c>
      <c r="D1491" s="3"/>
      <c r="E1491" s="48">
        <f>VLOOKUP(A1491,Events!A:G,4,FALSE)</f>
        <v>0</v>
      </c>
      <c r="F1491" s="49">
        <f>VLOOKUP(B1491,Members!A:E,5,FALSE)</f>
        <v>1269</v>
      </c>
      <c r="G1491" s="50">
        <f>VLOOKUP(B1491,Members!A:F,4,FALSE)</f>
        <v>44002</v>
      </c>
    </row>
    <row r="1492" spans="1:7" ht="15">
      <c r="A1492" s="3">
        <v>271843456</v>
      </c>
      <c r="B1492" s="23" t="s">
        <v>1843</v>
      </c>
      <c r="C1492" s="3" t="s">
        <v>3284</v>
      </c>
      <c r="D1492" s="3"/>
      <c r="E1492" s="48">
        <f>VLOOKUP(A1492,Events!A:G,4,FALSE)</f>
        <v>0</v>
      </c>
      <c r="F1492" s="49">
        <f>VLOOKUP(B1492,Members!A:E,5,FALSE)</f>
        <v>775</v>
      </c>
      <c r="G1492" s="50">
        <f>VLOOKUP(B1492,Members!A:F,4,FALSE)</f>
        <v>43557</v>
      </c>
    </row>
    <row r="1493" spans="1:7" ht="15">
      <c r="A1493" s="3">
        <v>271843456</v>
      </c>
      <c r="B1493" s="23" t="s">
        <v>834</v>
      </c>
      <c r="C1493" s="3" t="s">
        <v>3284</v>
      </c>
      <c r="D1493" s="3"/>
      <c r="E1493" s="48">
        <f>VLOOKUP(A1493,Events!A:G,4,FALSE)</f>
        <v>0</v>
      </c>
      <c r="F1493" s="49">
        <f>VLOOKUP(B1493,Members!A:E,5,FALSE)</f>
        <v>257</v>
      </c>
      <c r="G1493" s="50">
        <f>VLOOKUP(B1493,Members!A:F,4,FALSE)</f>
        <v>43139</v>
      </c>
    </row>
    <row r="1494" spans="1:7" ht="15">
      <c r="A1494" s="3">
        <v>271843456</v>
      </c>
      <c r="B1494" s="23" t="s">
        <v>551</v>
      </c>
      <c r="C1494" s="3" t="s">
        <v>3284</v>
      </c>
      <c r="D1494" s="3"/>
      <c r="E1494" s="48">
        <f>VLOOKUP(A1494,Events!A:G,4,FALSE)</f>
        <v>0</v>
      </c>
      <c r="F1494" s="49">
        <f>VLOOKUP(B1494,Members!A:E,5,FALSE)</f>
        <v>127</v>
      </c>
      <c r="G1494" s="50">
        <f>VLOOKUP(B1494,Members!A:F,4,FALSE)</f>
        <v>43054</v>
      </c>
    </row>
    <row r="1495" spans="1:7" ht="15">
      <c r="A1495" s="3">
        <v>271843456</v>
      </c>
      <c r="B1495" s="23" t="s">
        <v>341</v>
      </c>
      <c r="C1495" s="3" t="s">
        <v>3284</v>
      </c>
      <c r="D1495" s="3"/>
      <c r="E1495" s="48">
        <f>VLOOKUP(A1495,Events!A:G,4,FALSE)</f>
        <v>0</v>
      </c>
      <c r="F1495" s="49">
        <f>VLOOKUP(B1495,Members!A:E,5,FALSE)</f>
        <v>37</v>
      </c>
      <c r="G1495" s="50">
        <f>VLOOKUP(B1495,Members!A:F,4,FALSE)</f>
        <v>43011</v>
      </c>
    </row>
    <row r="1496" spans="1:7" ht="15">
      <c r="A1496" s="3">
        <v>271843456</v>
      </c>
      <c r="B1496" s="23" t="s">
        <v>2759</v>
      </c>
      <c r="C1496" s="3" t="s">
        <v>3284</v>
      </c>
      <c r="D1496" s="3"/>
      <c r="E1496" s="48">
        <f>VLOOKUP(A1496,Events!A:G,4,FALSE)</f>
        <v>0</v>
      </c>
      <c r="F1496" s="49">
        <f>VLOOKUP(B1496,Members!A:E,5,FALSE)</f>
        <v>1308</v>
      </c>
      <c r="G1496" s="50">
        <f>VLOOKUP(B1496,Members!A:F,4,FALSE)</f>
        <v>44033</v>
      </c>
    </row>
    <row r="1497" spans="1:7" ht="15">
      <c r="A1497" s="3">
        <v>271843456</v>
      </c>
      <c r="B1497" s="23" t="s">
        <v>2635</v>
      </c>
      <c r="C1497" s="3" t="s">
        <v>3284</v>
      </c>
      <c r="D1497" s="3"/>
      <c r="E1497" s="48">
        <f>VLOOKUP(A1497,Events!A:G,4,FALSE)</f>
        <v>0</v>
      </c>
      <c r="F1497" s="49">
        <f>VLOOKUP(B1497,Members!A:E,5,FALSE)</f>
        <v>1239</v>
      </c>
      <c r="G1497" s="50">
        <f>VLOOKUP(B1497,Members!A:F,4,FALSE)</f>
        <v>43952</v>
      </c>
    </row>
    <row r="1498" spans="1:7" ht="15">
      <c r="A1498" s="3">
        <v>271843456</v>
      </c>
      <c r="B1498" s="23" t="s">
        <v>3287</v>
      </c>
      <c r="C1498" s="3" t="s">
        <v>3284</v>
      </c>
      <c r="D1498" s="3"/>
      <c r="E1498" s="48">
        <f>VLOOKUP(A1498,Events!A:G,4,FALSE)</f>
        <v>0</v>
      </c>
      <c r="F1498" s="49" t="e">
        <f>VLOOKUP(B1498,Members!A:E,5,FALSE)</f>
        <v>#N/A</v>
      </c>
      <c r="G1498" s="50" t="e">
        <f>VLOOKUP(B1498,Members!A:F,4,FALSE)</f>
        <v>#N/A</v>
      </c>
    </row>
    <row r="1499" spans="1:7" ht="15">
      <c r="A1499" s="3">
        <v>271843456</v>
      </c>
      <c r="B1499" s="23" t="s">
        <v>2770</v>
      </c>
      <c r="C1499" s="3" t="s">
        <v>3284</v>
      </c>
      <c r="D1499" s="3"/>
      <c r="E1499" s="48">
        <f>VLOOKUP(A1499,Events!A:G,4,FALSE)</f>
        <v>0</v>
      </c>
      <c r="F1499" s="49">
        <f>VLOOKUP(B1499,Members!A:E,5,FALSE)</f>
        <v>1313</v>
      </c>
      <c r="G1499" s="50">
        <f>VLOOKUP(B1499,Members!A:F,4,FALSE)</f>
        <v>44034</v>
      </c>
    </row>
    <row r="1500" spans="1:7" ht="15">
      <c r="A1500" s="3">
        <v>271843456</v>
      </c>
      <c r="B1500" s="23" t="s">
        <v>1608</v>
      </c>
      <c r="C1500" s="3" t="s">
        <v>3284</v>
      </c>
      <c r="D1500" s="3"/>
      <c r="E1500" s="48">
        <f>VLOOKUP(A1500,Events!A:G,4,FALSE)</f>
        <v>0</v>
      </c>
      <c r="F1500" s="49">
        <f>VLOOKUP(B1500,Members!A:E,5,FALSE)</f>
        <v>655</v>
      </c>
      <c r="G1500" s="50">
        <f>VLOOKUP(B1500,Members!A:F,4,FALSE)</f>
        <v>43431</v>
      </c>
    </row>
    <row r="1501" spans="1:7" ht="15">
      <c r="A1501" s="3">
        <v>271843456</v>
      </c>
      <c r="B1501" s="23" t="s">
        <v>2662</v>
      </c>
      <c r="C1501" s="3" t="s">
        <v>3284</v>
      </c>
      <c r="D1501" s="3"/>
      <c r="E1501" s="48">
        <f>VLOOKUP(A1501,Events!A:G,4,FALSE)</f>
        <v>0</v>
      </c>
      <c r="F1501" s="49">
        <f>VLOOKUP(B1501,Members!A:E,5,FALSE)</f>
        <v>1250</v>
      </c>
      <c r="G1501" s="50">
        <f>VLOOKUP(B1501,Members!A:F,4,FALSE)</f>
        <v>43969</v>
      </c>
    </row>
    <row r="1502" spans="1:7" ht="15">
      <c r="A1502" s="3">
        <v>271843456</v>
      </c>
      <c r="B1502" s="23" t="s">
        <v>270</v>
      </c>
      <c r="C1502" s="3" t="s">
        <v>3284</v>
      </c>
      <c r="D1502" s="3"/>
      <c r="E1502" s="48">
        <f>VLOOKUP(A1502,Events!A:G,4,FALSE)</f>
        <v>0</v>
      </c>
      <c r="F1502" s="49">
        <f>VLOOKUP(B1502,Members!A:E,5,FALSE)</f>
        <v>13</v>
      </c>
      <c r="G1502" s="50">
        <f>VLOOKUP(B1502,Members!A:F,4,FALSE)</f>
        <v>43007</v>
      </c>
    </row>
    <row r="1503" spans="1:7" ht="15">
      <c r="A1503" s="3">
        <v>271843456</v>
      </c>
      <c r="B1503" s="23" t="s">
        <v>1097</v>
      </c>
      <c r="C1503" s="3" t="s">
        <v>3284</v>
      </c>
      <c r="D1503" s="3"/>
      <c r="E1503" s="48">
        <f>VLOOKUP(A1503,Events!A:G,4,FALSE)</f>
        <v>0</v>
      </c>
      <c r="F1503" s="49" t="e">
        <f>VLOOKUP(B1503,Members!A:E,5,FALSE)</f>
        <v>#N/A</v>
      </c>
      <c r="G1503" s="50" t="e">
        <f>VLOOKUP(B1503,Members!A:F,4,FALSE)</f>
        <v>#N/A</v>
      </c>
    </row>
    <row r="1504" spans="1:7" ht="15">
      <c r="A1504" s="3">
        <v>271843456</v>
      </c>
      <c r="B1504" s="23" t="s">
        <v>2652</v>
      </c>
      <c r="C1504" s="3" t="s">
        <v>3284</v>
      </c>
      <c r="D1504" s="3"/>
      <c r="E1504" s="48">
        <f>VLOOKUP(A1504,Events!A:G,4,FALSE)</f>
        <v>0</v>
      </c>
      <c r="F1504" s="49">
        <f>VLOOKUP(B1504,Members!A:E,5,FALSE)</f>
        <v>1244</v>
      </c>
      <c r="G1504" s="50">
        <f>VLOOKUP(B1504,Members!A:F,4,FALSE)</f>
        <v>43969</v>
      </c>
    </row>
    <row r="1505" spans="1:7" ht="15">
      <c r="A1505" s="3">
        <v>271843456</v>
      </c>
      <c r="B1505" s="23" t="s">
        <v>586</v>
      </c>
      <c r="C1505" s="3" t="s">
        <v>3284</v>
      </c>
      <c r="D1505" s="3"/>
      <c r="E1505" s="48">
        <f>VLOOKUP(A1505,Events!A:G,4,FALSE)</f>
        <v>0</v>
      </c>
      <c r="F1505" s="49">
        <f>VLOOKUP(B1505,Members!A:E,5,FALSE)</f>
        <v>144</v>
      </c>
      <c r="G1505" s="50">
        <f>VLOOKUP(B1505,Members!A:F,4,FALSE)</f>
        <v>43066</v>
      </c>
    </row>
    <row r="1506" spans="1:7" ht="15">
      <c r="A1506" s="3">
        <v>271843456</v>
      </c>
      <c r="B1506" s="23" t="s">
        <v>946</v>
      </c>
      <c r="C1506" s="3" t="s">
        <v>3284</v>
      </c>
      <c r="D1506" s="3"/>
      <c r="E1506" s="48">
        <f>VLOOKUP(A1506,Events!A:G,4,FALSE)</f>
        <v>0</v>
      </c>
      <c r="F1506" s="49">
        <f>VLOOKUP(B1506,Members!A:E,5,FALSE)</f>
        <v>306</v>
      </c>
      <c r="G1506" s="50">
        <f>VLOOKUP(B1506,Members!A:F,4,FALSE)</f>
        <v>43180</v>
      </c>
    </row>
    <row r="1507" spans="1:7" ht="15">
      <c r="A1507" s="3">
        <v>271843456</v>
      </c>
      <c r="B1507" s="23" t="s">
        <v>2489</v>
      </c>
      <c r="C1507" s="3" t="s">
        <v>3284</v>
      </c>
      <c r="D1507" s="3"/>
      <c r="E1507" s="48">
        <f>VLOOKUP(A1507,Events!A:G,4,FALSE)</f>
        <v>0</v>
      </c>
      <c r="F1507" s="49">
        <f>VLOOKUP(B1507,Members!A:E,5,FALSE)</f>
        <v>1156</v>
      </c>
      <c r="G1507" s="50">
        <f>VLOOKUP(B1507,Members!A:F,4,FALSE)</f>
        <v>43842</v>
      </c>
    </row>
    <row r="1508" spans="1:7" ht="15">
      <c r="A1508" s="3">
        <v>271843456</v>
      </c>
      <c r="B1508" s="23" t="s">
        <v>1823</v>
      </c>
      <c r="C1508" s="3" t="s">
        <v>3284</v>
      </c>
      <c r="D1508" s="3"/>
      <c r="E1508" s="48">
        <f>VLOOKUP(A1508,Events!A:G,4,FALSE)</f>
        <v>0</v>
      </c>
      <c r="F1508" s="49">
        <f>VLOOKUP(B1508,Members!A:E,5,FALSE)</f>
        <v>766</v>
      </c>
      <c r="G1508" s="50">
        <f>VLOOKUP(B1508,Members!A:F,4,FALSE)</f>
        <v>43549</v>
      </c>
    </row>
    <row r="1509" spans="1:7" ht="15">
      <c r="A1509" s="3">
        <v>271843456</v>
      </c>
      <c r="B1509" s="23" t="s">
        <v>712</v>
      </c>
      <c r="C1509" s="3" t="s">
        <v>3284</v>
      </c>
      <c r="D1509" s="3"/>
      <c r="E1509" s="48">
        <f>VLOOKUP(A1509,Events!A:G,4,FALSE)</f>
        <v>0</v>
      </c>
      <c r="F1509" s="49">
        <f>VLOOKUP(B1509,Members!A:E,5,FALSE)</f>
        <v>200</v>
      </c>
      <c r="G1509" s="50">
        <f>VLOOKUP(B1509,Members!A:F,4,FALSE)</f>
        <v>43103</v>
      </c>
    </row>
    <row r="1510" spans="1:7" ht="15">
      <c r="A1510" s="3">
        <v>271843456</v>
      </c>
      <c r="B1510" s="23" t="s">
        <v>577</v>
      </c>
      <c r="C1510" s="3" t="s">
        <v>3284</v>
      </c>
      <c r="D1510" s="3"/>
      <c r="E1510" s="48">
        <f>VLOOKUP(A1510,Events!A:G,4,FALSE)</f>
        <v>0</v>
      </c>
      <c r="F1510" s="49">
        <f>VLOOKUP(B1510,Members!A:E,5,FALSE)</f>
        <v>139</v>
      </c>
      <c r="G1510" s="50">
        <f>VLOOKUP(B1510,Members!A:F,4,FALSE)</f>
        <v>43064</v>
      </c>
    </row>
    <row r="1511" spans="1:7" ht="15">
      <c r="A1511" s="3">
        <v>271843456</v>
      </c>
      <c r="B1511" s="23" t="s">
        <v>2702</v>
      </c>
      <c r="C1511" s="3" t="s">
        <v>3284</v>
      </c>
      <c r="D1511" s="3"/>
      <c r="E1511" s="48">
        <f>VLOOKUP(A1511,Events!A:G,4,FALSE)</f>
        <v>0</v>
      </c>
      <c r="F1511" s="49">
        <f>VLOOKUP(B1511,Members!A:E,5,FALSE)</f>
        <v>1277</v>
      </c>
      <c r="G1511" s="50">
        <f>VLOOKUP(B1511,Members!A:F,4,FALSE)</f>
        <v>44025</v>
      </c>
    </row>
    <row r="1512" spans="1:7" ht="15">
      <c r="A1512" s="3">
        <v>271843456</v>
      </c>
      <c r="B1512" s="23" t="s">
        <v>2734</v>
      </c>
      <c r="C1512" s="3" t="s">
        <v>3284</v>
      </c>
      <c r="D1512" s="3"/>
      <c r="E1512" s="48">
        <f>VLOOKUP(A1512,Events!A:G,4,FALSE)</f>
        <v>0</v>
      </c>
      <c r="F1512" s="49">
        <f>VLOOKUP(B1512,Members!A:E,5,FALSE)</f>
        <v>1296</v>
      </c>
      <c r="G1512" s="50">
        <f>VLOOKUP(B1512,Members!A:F,4,FALSE)</f>
        <v>44032</v>
      </c>
    </row>
    <row r="1513" spans="1:7" ht="15">
      <c r="A1513" s="3">
        <v>271843456</v>
      </c>
      <c r="B1513" s="23" t="s">
        <v>2073</v>
      </c>
      <c r="C1513" s="3" t="s">
        <v>3284</v>
      </c>
      <c r="D1513" s="3"/>
      <c r="E1513" s="48">
        <f>VLOOKUP(A1513,Events!A:G,4,FALSE)</f>
        <v>0</v>
      </c>
      <c r="F1513" s="49">
        <f>VLOOKUP(B1513,Members!A:E,5,FALSE)</f>
        <v>915</v>
      </c>
      <c r="G1513" s="50">
        <f>VLOOKUP(B1513,Members!A:F,4,FALSE)</f>
        <v>43664</v>
      </c>
    </row>
    <row r="1514" spans="1:7" ht="15">
      <c r="A1514" s="3">
        <v>271843456</v>
      </c>
      <c r="B1514" s="23" t="s">
        <v>2735</v>
      </c>
      <c r="C1514" s="3" t="s">
        <v>3284</v>
      </c>
      <c r="D1514" s="3"/>
      <c r="E1514" s="48">
        <f>VLOOKUP(A1514,Events!A:G,4,FALSE)</f>
        <v>0</v>
      </c>
      <c r="F1514" s="49">
        <f>VLOOKUP(B1514,Members!A:E,5,FALSE)</f>
        <v>1297</v>
      </c>
      <c r="G1514" s="50">
        <f>VLOOKUP(B1514,Members!A:F,4,FALSE)</f>
        <v>44032</v>
      </c>
    </row>
    <row r="1515" spans="1:7" ht="15">
      <c r="A1515" s="3">
        <v>271843456</v>
      </c>
      <c r="B1515" s="23" t="s">
        <v>1876</v>
      </c>
      <c r="C1515" s="3" t="s">
        <v>3284</v>
      </c>
      <c r="D1515" s="3"/>
      <c r="E1515" s="48">
        <f>VLOOKUP(A1515,Events!A:G,4,FALSE)</f>
        <v>0</v>
      </c>
      <c r="F1515" s="49">
        <f>VLOOKUP(B1515,Members!A:E,5,FALSE)</f>
        <v>793</v>
      </c>
      <c r="G1515" s="50">
        <f>VLOOKUP(B1515,Members!A:F,4,FALSE)</f>
        <v>43565</v>
      </c>
    </row>
    <row r="1516" spans="1:7" ht="12.75">
      <c r="A1516" s="53">
        <v>273902835</v>
      </c>
      <c r="B1516" s="54" t="s">
        <v>1241</v>
      </c>
      <c r="C1516" s="54" t="s">
        <v>19</v>
      </c>
      <c r="D1516" s="53">
        <v>5</v>
      </c>
      <c r="E1516" s="48">
        <f>VLOOKUP(A1516,Events!A:G,4,FALSE)</f>
        <v>0</v>
      </c>
      <c r="F1516" s="49">
        <f>VLOOKUP(B1516,Members!A:E,5,FALSE)</f>
        <v>458</v>
      </c>
      <c r="G1516" s="50">
        <f>VLOOKUP(B1516,Members!A:F,4,FALSE)</f>
        <v>43292</v>
      </c>
    </row>
    <row r="1517" spans="1:7" ht="12.75">
      <c r="A1517" s="53">
        <v>273902835</v>
      </c>
      <c r="B1517" s="54" t="s">
        <v>946</v>
      </c>
      <c r="C1517" s="54" t="s">
        <v>19</v>
      </c>
      <c r="D1517" s="53">
        <v>6</v>
      </c>
      <c r="E1517" s="48">
        <f>VLOOKUP(A1517,Events!A:G,4,FALSE)</f>
        <v>0</v>
      </c>
      <c r="F1517" s="49">
        <f>VLOOKUP(B1517,Members!A:E,5,FALSE)</f>
        <v>306</v>
      </c>
      <c r="G1517" s="50">
        <f>VLOOKUP(B1517,Members!A:F,4,FALSE)</f>
        <v>43180</v>
      </c>
    </row>
    <row r="1518" spans="1:7" ht="12.75">
      <c r="A1518" s="53">
        <v>273902835</v>
      </c>
      <c r="B1518" s="54" t="s">
        <v>1211</v>
      </c>
      <c r="C1518" s="54" t="s">
        <v>19</v>
      </c>
      <c r="D1518" s="53">
        <v>12</v>
      </c>
      <c r="E1518" s="48">
        <f>VLOOKUP(A1518,Events!A:G,4,FALSE)</f>
        <v>0</v>
      </c>
      <c r="F1518" s="49">
        <f>VLOOKUP(B1518,Members!A:E,5,FALSE)</f>
        <v>443</v>
      </c>
      <c r="G1518" s="50">
        <f>VLOOKUP(B1518,Members!A:F,4,FALSE)</f>
        <v>43283</v>
      </c>
    </row>
    <row r="1519" spans="1:7" ht="12.75">
      <c r="A1519" s="53">
        <v>273902835</v>
      </c>
      <c r="B1519" s="54" t="s">
        <v>1220</v>
      </c>
      <c r="C1519" s="54" t="s">
        <v>19</v>
      </c>
      <c r="D1519" s="53">
        <v>21</v>
      </c>
      <c r="E1519" s="48">
        <f>VLOOKUP(A1519,Events!A:G,4,FALSE)</f>
        <v>0</v>
      </c>
      <c r="F1519" s="49">
        <f>VLOOKUP(B1519,Members!A:E,5,FALSE)</f>
        <v>447</v>
      </c>
      <c r="G1519" s="50">
        <f>VLOOKUP(B1519,Members!A:F,4,FALSE)</f>
        <v>43286</v>
      </c>
    </row>
    <row r="1520" spans="1:7" ht="12.75">
      <c r="A1520" s="53">
        <v>273902835</v>
      </c>
      <c r="B1520" s="54" t="s">
        <v>2908</v>
      </c>
      <c r="C1520" s="54" t="s">
        <v>19</v>
      </c>
      <c r="D1520" s="53">
        <v>22</v>
      </c>
      <c r="E1520" s="48">
        <f>VLOOKUP(A1520,Events!A:G,4,FALSE)</f>
        <v>0</v>
      </c>
      <c r="F1520" s="49">
        <f>VLOOKUP(B1520,Members!A:E,5,FALSE)</f>
        <v>1400</v>
      </c>
      <c r="G1520" s="50">
        <f>VLOOKUP(B1520,Members!A:F,4,FALSE)</f>
        <v>44125</v>
      </c>
    </row>
    <row r="1521" spans="1:7" ht="12.75">
      <c r="A1521" s="53">
        <v>273902835</v>
      </c>
      <c r="B1521" s="54" t="s">
        <v>348</v>
      </c>
      <c r="C1521" s="54" t="s">
        <v>19</v>
      </c>
      <c r="D1521" s="53">
        <v>25</v>
      </c>
      <c r="E1521" s="48">
        <f>VLOOKUP(A1521,Events!A:G,4,FALSE)</f>
        <v>0</v>
      </c>
      <c r="F1521" s="49">
        <f>VLOOKUP(B1521,Members!A:E,5,FALSE)</f>
        <v>40</v>
      </c>
      <c r="G1521" s="50">
        <f>VLOOKUP(B1521,Members!A:F,4,FALSE)</f>
        <v>43012</v>
      </c>
    </row>
    <row r="1522" spans="1:7" ht="12.75">
      <c r="A1522" s="53">
        <v>273902835</v>
      </c>
      <c r="B1522" s="54" t="s">
        <v>2899</v>
      </c>
      <c r="C1522" s="54" t="s">
        <v>19</v>
      </c>
      <c r="D1522" s="53">
        <v>30</v>
      </c>
      <c r="E1522" s="48">
        <f>VLOOKUP(A1522,Events!A:G,4,FALSE)</f>
        <v>0</v>
      </c>
      <c r="F1522" s="49">
        <f>VLOOKUP(B1522,Members!A:E,5,FALSE)</f>
        <v>1396</v>
      </c>
      <c r="G1522" s="50">
        <f>VLOOKUP(B1522,Members!A:F,4,FALSE)</f>
        <v>44124</v>
      </c>
    </row>
    <row r="1523" spans="1:7" ht="12.75">
      <c r="A1523" s="53">
        <v>273902835</v>
      </c>
      <c r="B1523" s="54" t="s">
        <v>1444</v>
      </c>
      <c r="C1523" s="54" t="s">
        <v>19</v>
      </c>
      <c r="D1523" s="53">
        <v>39</v>
      </c>
      <c r="E1523" s="48">
        <f>VLOOKUP(A1523,Events!A:G,4,FALSE)</f>
        <v>0</v>
      </c>
      <c r="F1523" s="49">
        <f>VLOOKUP(B1523,Members!A:E,5,FALSE)</f>
        <v>572</v>
      </c>
      <c r="G1523" s="50">
        <f>VLOOKUP(B1523,Members!A:F,4,FALSE)</f>
        <v>43361</v>
      </c>
    </row>
    <row r="1524" spans="1:7" ht="12.75">
      <c r="A1524" s="53">
        <v>273902835</v>
      </c>
      <c r="B1524" s="54" t="s">
        <v>2896</v>
      </c>
      <c r="C1524" s="54" t="s">
        <v>19</v>
      </c>
      <c r="D1524" s="53">
        <v>40</v>
      </c>
      <c r="E1524" s="48">
        <f>VLOOKUP(A1524,Events!A:G,4,FALSE)</f>
        <v>0</v>
      </c>
      <c r="F1524" s="49">
        <f>VLOOKUP(B1524,Members!A:E,5,FALSE)</f>
        <v>1395</v>
      </c>
      <c r="G1524" s="50">
        <f>VLOOKUP(B1524,Members!A:F,4,FALSE)</f>
        <v>44124</v>
      </c>
    </row>
    <row r="1525" spans="1:7" ht="12.75">
      <c r="A1525" s="53">
        <v>273902835</v>
      </c>
      <c r="B1525" s="54" t="s">
        <v>702</v>
      </c>
      <c r="C1525" s="54" t="s">
        <v>19</v>
      </c>
      <c r="D1525" s="53">
        <v>41</v>
      </c>
      <c r="E1525" s="48">
        <f>VLOOKUP(A1525,Events!A:G,4,FALSE)</f>
        <v>0</v>
      </c>
      <c r="F1525" s="49">
        <f>VLOOKUP(B1525,Members!A:E,5,FALSE)</f>
        <v>196</v>
      </c>
      <c r="G1525" s="50">
        <f>VLOOKUP(B1525,Members!A:F,4,FALSE)</f>
        <v>43103</v>
      </c>
    </row>
    <row r="1526" spans="1:7" ht="12.75">
      <c r="A1526" s="53">
        <v>273902835</v>
      </c>
      <c r="B1526" s="54" t="s">
        <v>3288</v>
      </c>
      <c r="C1526" s="54" t="s">
        <v>19</v>
      </c>
      <c r="D1526" s="53">
        <v>42</v>
      </c>
      <c r="E1526" s="48">
        <f>VLOOKUP(A1526,Events!A:G,4,FALSE)</f>
        <v>0</v>
      </c>
      <c r="F1526" s="49">
        <f>VLOOKUP(B1526,Members!A:E,5,FALSE)</f>
        <v>163</v>
      </c>
      <c r="G1526" s="50">
        <f>VLOOKUP(B1526,Members!A:F,4,FALSE)</f>
        <v>43081</v>
      </c>
    </row>
    <row r="1527" spans="1:7" ht="12.75">
      <c r="A1527" s="53">
        <v>273902835</v>
      </c>
      <c r="B1527" s="54" t="s">
        <v>692</v>
      </c>
      <c r="C1527" s="54" t="s">
        <v>19</v>
      </c>
      <c r="D1527" s="53">
        <v>45</v>
      </c>
      <c r="E1527" s="48">
        <f>VLOOKUP(A1527,Events!A:G,4,FALSE)</f>
        <v>0</v>
      </c>
      <c r="F1527" s="49">
        <f>VLOOKUP(B1527,Members!A:E,5,FALSE)</f>
        <v>191</v>
      </c>
      <c r="G1527" s="50">
        <f>VLOOKUP(B1527,Members!A:F,4,FALSE)</f>
        <v>43103</v>
      </c>
    </row>
    <row r="1528" spans="1:7" ht="12.75">
      <c r="A1528" s="53">
        <v>273902835</v>
      </c>
      <c r="B1528" s="54" t="s">
        <v>2874</v>
      </c>
      <c r="C1528" s="54" t="s">
        <v>19</v>
      </c>
      <c r="D1528" s="53">
        <v>46</v>
      </c>
      <c r="E1528" s="48">
        <f>VLOOKUP(A1528,Events!A:G,4,FALSE)</f>
        <v>0</v>
      </c>
      <c r="F1528" s="49">
        <f>VLOOKUP(B1528,Members!A:E,5,FALSE)</f>
        <v>1379</v>
      </c>
      <c r="G1528" s="50">
        <f>VLOOKUP(B1528,Members!A:F,4,FALSE)</f>
        <v>44119</v>
      </c>
    </row>
    <row r="1529" spans="1:7" ht="12.75">
      <c r="A1529" s="53">
        <v>273902835</v>
      </c>
      <c r="B1529" s="54" t="s">
        <v>3289</v>
      </c>
      <c r="C1529" s="54" t="s">
        <v>19</v>
      </c>
      <c r="D1529" s="53">
        <v>47</v>
      </c>
      <c r="E1529" s="48">
        <f>VLOOKUP(A1529,Events!A:G,4,FALSE)</f>
        <v>0</v>
      </c>
      <c r="F1529" s="49" t="e">
        <f>VLOOKUP(B1529,Members!A:E,5,FALSE)</f>
        <v>#N/A</v>
      </c>
      <c r="G1529" s="50" t="e">
        <f>VLOOKUP(B1529,Members!A:F,4,FALSE)</f>
        <v>#N/A</v>
      </c>
    </row>
    <row r="1530" spans="1:7" ht="12.75">
      <c r="A1530" s="53">
        <v>273902835</v>
      </c>
      <c r="B1530" s="54" t="s">
        <v>2876</v>
      </c>
      <c r="C1530" s="54" t="s">
        <v>19</v>
      </c>
      <c r="D1530" s="53">
        <v>47</v>
      </c>
      <c r="E1530" s="48">
        <f>VLOOKUP(A1530,Events!A:G,4,FALSE)</f>
        <v>0</v>
      </c>
      <c r="F1530" s="49">
        <f>VLOOKUP(B1530,Members!A:E,5,FALSE)</f>
        <v>1380</v>
      </c>
      <c r="G1530" s="50">
        <f>VLOOKUP(B1530,Members!A:F,4,FALSE)</f>
        <v>44119</v>
      </c>
    </row>
    <row r="1531" spans="1:7" ht="12.75">
      <c r="A1531" s="53">
        <v>273902835</v>
      </c>
      <c r="B1531" s="54" t="s">
        <v>1295</v>
      </c>
      <c r="C1531" s="54" t="s">
        <v>19</v>
      </c>
      <c r="D1531" s="53">
        <v>47</v>
      </c>
      <c r="E1531" s="48">
        <f>VLOOKUP(A1531,Events!A:G,4,FALSE)</f>
        <v>0</v>
      </c>
      <c r="F1531" s="49">
        <f>VLOOKUP(B1531,Members!A:E,5,FALSE)</f>
        <v>488</v>
      </c>
      <c r="G1531" s="50">
        <f>VLOOKUP(B1531,Members!A:F,4,FALSE)</f>
        <v>43311</v>
      </c>
    </row>
    <row r="1532" spans="1:7" ht="12.75">
      <c r="A1532" s="53">
        <v>273902835</v>
      </c>
      <c r="B1532" s="54" t="s">
        <v>562</v>
      </c>
      <c r="C1532" s="54" t="s">
        <v>19</v>
      </c>
      <c r="D1532" s="53">
        <v>49</v>
      </c>
      <c r="E1532" s="48">
        <f>VLOOKUP(A1532,Events!A:G,4,FALSE)</f>
        <v>0</v>
      </c>
      <c r="F1532" s="49">
        <f>VLOOKUP(B1532,Members!A:E,5,FALSE)</f>
        <v>133</v>
      </c>
      <c r="G1532" s="50">
        <f>VLOOKUP(B1532,Members!A:F,4,FALSE)</f>
        <v>43059</v>
      </c>
    </row>
    <row r="1533" spans="1:7" ht="12.75">
      <c r="A1533" s="53">
        <v>273902835</v>
      </c>
      <c r="B1533" s="54" t="s">
        <v>2388</v>
      </c>
      <c r="C1533" s="54" t="s">
        <v>19</v>
      </c>
      <c r="D1533" s="53">
        <v>49</v>
      </c>
      <c r="E1533" s="48">
        <f>VLOOKUP(A1533,Events!A:G,4,FALSE)</f>
        <v>0</v>
      </c>
      <c r="F1533" s="49">
        <f>VLOOKUP(B1533,Members!A:E,5,FALSE)</f>
        <v>1099</v>
      </c>
      <c r="G1533" s="50">
        <f>VLOOKUP(B1533,Members!A:F,4,FALSE)</f>
        <v>43795</v>
      </c>
    </row>
    <row r="1534" spans="1:7" ht="12.75">
      <c r="A1534" s="53">
        <v>273902835</v>
      </c>
      <c r="B1534" s="54" t="s">
        <v>2884</v>
      </c>
      <c r="C1534" s="54" t="s">
        <v>19</v>
      </c>
      <c r="D1534" s="53">
        <v>50</v>
      </c>
      <c r="E1534" s="48">
        <f>VLOOKUP(A1534,Events!A:G,4,FALSE)</f>
        <v>0</v>
      </c>
      <c r="F1534" s="49">
        <f>VLOOKUP(B1534,Members!A:E,5,FALSE)</f>
        <v>1387</v>
      </c>
      <c r="G1534" s="50">
        <f>VLOOKUP(B1534,Members!A:F,4,FALSE)</f>
        <v>44120</v>
      </c>
    </row>
    <row r="1535" spans="1:7" ht="12.75">
      <c r="A1535" s="53">
        <v>273902835</v>
      </c>
      <c r="B1535" s="54" t="s">
        <v>448</v>
      </c>
      <c r="C1535" s="54" t="s">
        <v>19</v>
      </c>
      <c r="D1535" s="53">
        <v>51</v>
      </c>
      <c r="E1535" s="48">
        <f>VLOOKUP(A1535,Events!A:G,4,FALSE)</f>
        <v>0</v>
      </c>
      <c r="F1535" s="49">
        <f>VLOOKUP(B1535,Members!A:E,5,FALSE)</f>
        <v>83</v>
      </c>
      <c r="G1535" s="50">
        <f>VLOOKUP(B1535,Members!A:F,4,FALSE)</f>
        <v>43033</v>
      </c>
    </row>
    <row r="1536" spans="1:7" ht="12.75">
      <c r="A1536" s="53">
        <v>273902835</v>
      </c>
      <c r="B1536" s="54" t="s">
        <v>474</v>
      </c>
      <c r="C1536" s="54" t="s">
        <v>19</v>
      </c>
      <c r="D1536" s="53">
        <v>51</v>
      </c>
      <c r="E1536" s="48">
        <f>VLOOKUP(A1536,Events!A:G,4,FALSE)</f>
        <v>0</v>
      </c>
      <c r="F1536" s="49">
        <f>VLOOKUP(B1536,Members!A:E,5,FALSE)</f>
        <v>94</v>
      </c>
      <c r="G1536" s="50">
        <f>VLOOKUP(B1536,Members!A:F,4,FALSE)</f>
        <v>43034</v>
      </c>
    </row>
    <row r="1537" spans="1:7" ht="12.75">
      <c r="A1537" s="53">
        <v>273902835</v>
      </c>
      <c r="B1537" s="54" t="s">
        <v>1164</v>
      </c>
      <c r="C1537" s="54" t="s">
        <v>19</v>
      </c>
      <c r="D1537" s="53">
        <v>52</v>
      </c>
      <c r="E1537" s="48">
        <f>VLOOKUP(A1537,Events!A:G,4,FALSE)</f>
        <v>0</v>
      </c>
      <c r="F1537" s="49">
        <f>VLOOKUP(B1537,Members!A:E,5,FALSE)</f>
        <v>417</v>
      </c>
      <c r="G1537" s="50">
        <f>VLOOKUP(B1537,Members!A:F,4,FALSE)</f>
        <v>43255</v>
      </c>
    </row>
    <row r="1538" spans="1:7" ht="12.75">
      <c r="A1538" s="53">
        <v>273902835</v>
      </c>
      <c r="B1538" s="54" t="s">
        <v>3290</v>
      </c>
      <c r="C1538" s="54" t="s">
        <v>19</v>
      </c>
      <c r="D1538" s="53">
        <v>53</v>
      </c>
      <c r="E1538" s="48">
        <f>VLOOKUP(A1538,Events!A:G,4,FALSE)</f>
        <v>0</v>
      </c>
      <c r="F1538" s="49" t="e">
        <f>VLOOKUP(B1538,Members!A:E,5,FALSE)</f>
        <v>#N/A</v>
      </c>
      <c r="G1538" s="50" t="e">
        <f>VLOOKUP(B1538,Members!A:F,4,FALSE)</f>
        <v>#N/A</v>
      </c>
    </row>
    <row r="1539" spans="1:7" ht="12.75">
      <c r="A1539" s="53">
        <v>273902835</v>
      </c>
      <c r="B1539" s="54" t="s">
        <v>2521</v>
      </c>
      <c r="C1539" s="54" t="s">
        <v>19</v>
      </c>
      <c r="D1539" s="53">
        <v>53</v>
      </c>
      <c r="E1539" s="48">
        <f>VLOOKUP(A1539,Events!A:G,4,FALSE)</f>
        <v>0</v>
      </c>
      <c r="F1539" s="49">
        <f>VLOOKUP(B1539,Members!A:E,5,FALSE)</f>
        <v>1172</v>
      </c>
      <c r="G1539" s="50">
        <f>VLOOKUP(B1539,Members!A:F,4,FALSE)</f>
        <v>43851</v>
      </c>
    </row>
    <row r="1540" spans="1:7" ht="12.75">
      <c r="A1540" s="53">
        <v>273902835</v>
      </c>
      <c r="B1540" s="54" t="s">
        <v>150</v>
      </c>
      <c r="C1540" s="54" t="s">
        <v>19</v>
      </c>
      <c r="D1540" s="53">
        <v>53</v>
      </c>
      <c r="E1540" s="48">
        <f>VLOOKUP(A1540,Events!A:G,4,FALSE)</f>
        <v>0</v>
      </c>
      <c r="F1540" s="49" t="str">
        <f>VLOOKUP(B1540,Members!A:E,5,FALSE)</f>
        <v>038</v>
      </c>
      <c r="G1540" s="50">
        <f>VLOOKUP(B1540,Members!A:F,4,FALSE)</f>
        <v>2</v>
      </c>
    </row>
    <row r="1541" spans="1:7" ht="12.75">
      <c r="A1541" s="53">
        <v>273902835</v>
      </c>
      <c r="B1541" s="54" t="s">
        <v>503</v>
      </c>
      <c r="C1541" s="54" t="s">
        <v>19</v>
      </c>
      <c r="D1541" s="53">
        <v>54</v>
      </c>
      <c r="E1541" s="48">
        <f>VLOOKUP(A1541,Events!A:G,4,FALSE)</f>
        <v>0</v>
      </c>
      <c r="F1541" s="49">
        <f>VLOOKUP(B1541,Members!A:E,5,FALSE)</f>
        <v>107</v>
      </c>
      <c r="G1541" s="50">
        <f>VLOOKUP(B1541,Members!A:F,4,FALSE)</f>
        <v>43040</v>
      </c>
    </row>
    <row r="1542" spans="1:7" ht="12.75">
      <c r="A1542" s="53">
        <v>273902835</v>
      </c>
      <c r="B1542" s="54" t="s">
        <v>369</v>
      </c>
      <c r="C1542" s="54" t="s">
        <v>19</v>
      </c>
      <c r="D1542" s="53">
        <v>54</v>
      </c>
      <c r="E1542" s="48">
        <f>VLOOKUP(A1542,Events!A:G,4,FALSE)</f>
        <v>0</v>
      </c>
      <c r="F1542" s="49">
        <f>VLOOKUP(B1542,Members!A:E,5,FALSE)</f>
        <v>49</v>
      </c>
      <c r="G1542" s="50">
        <f>VLOOKUP(B1542,Members!A:F,4,FALSE)</f>
        <v>43012</v>
      </c>
    </row>
    <row r="1543" spans="1:7" ht="12.75">
      <c r="A1543" s="53">
        <v>273902835</v>
      </c>
      <c r="B1543" s="54" t="s">
        <v>2886</v>
      </c>
      <c r="C1543" s="54" t="s">
        <v>19</v>
      </c>
      <c r="D1543" s="53">
        <v>55</v>
      </c>
      <c r="E1543" s="48">
        <f>VLOOKUP(A1543,Events!A:G,4,FALSE)</f>
        <v>0</v>
      </c>
      <c r="F1543" s="49">
        <f>VLOOKUP(B1543,Members!A:E,5,FALSE)</f>
        <v>1389</v>
      </c>
      <c r="G1543" s="50">
        <f>VLOOKUP(B1543,Members!A:F,4,FALSE)</f>
        <v>44120</v>
      </c>
    </row>
    <row r="1544" spans="1:7" ht="12.75">
      <c r="A1544" s="53">
        <v>273902835</v>
      </c>
      <c r="B1544" s="54" t="s">
        <v>3291</v>
      </c>
      <c r="C1544" s="54" t="s">
        <v>19</v>
      </c>
      <c r="D1544" s="53">
        <v>55</v>
      </c>
      <c r="E1544" s="48">
        <f>VLOOKUP(A1544,Events!A:G,4,FALSE)</f>
        <v>0</v>
      </c>
      <c r="F1544" s="49" t="e">
        <f>VLOOKUP(B1544,Members!A:E,5,FALSE)</f>
        <v>#N/A</v>
      </c>
      <c r="G1544" s="50" t="e">
        <f>VLOOKUP(B1544,Members!A:F,4,FALSE)</f>
        <v>#N/A</v>
      </c>
    </row>
    <row r="1545" spans="1:7" ht="12.75">
      <c r="A1545" s="53">
        <v>273902835</v>
      </c>
      <c r="B1545" s="54" t="s">
        <v>2503</v>
      </c>
      <c r="C1545" s="54" t="s">
        <v>19</v>
      </c>
      <c r="D1545" s="53">
        <v>56</v>
      </c>
      <c r="E1545" s="48">
        <f>VLOOKUP(A1545,Events!A:G,4,FALSE)</f>
        <v>0</v>
      </c>
      <c r="F1545" s="49">
        <f>VLOOKUP(B1545,Members!A:E,5,FALSE)</f>
        <v>1164</v>
      </c>
      <c r="G1545" s="50">
        <f>VLOOKUP(B1545,Members!A:F,4,FALSE)</f>
        <v>43845</v>
      </c>
    </row>
    <row r="1546" spans="1:7" ht="12.75">
      <c r="A1546" s="53">
        <v>273902835</v>
      </c>
      <c r="B1546" s="54" t="s">
        <v>2333</v>
      </c>
      <c r="C1546" s="54" t="s">
        <v>19</v>
      </c>
      <c r="D1546" s="53">
        <v>56</v>
      </c>
      <c r="E1546" s="48">
        <f>VLOOKUP(A1546,Events!A:G,4,FALSE)</f>
        <v>0</v>
      </c>
      <c r="F1546" s="49">
        <f>VLOOKUP(B1546,Members!A:E,5,FALSE)</f>
        <v>1069</v>
      </c>
      <c r="G1546" s="50">
        <f>VLOOKUP(B1546,Members!A:F,4,FALSE)</f>
        <v>43775</v>
      </c>
    </row>
    <row r="1547" spans="1:7" ht="12.75">
      <c r="A1547" s="53">
        <v>273902835</v>
      </c>
      <c r="B1547" s="54" t="s">
        <v>380</v>
      </c>
      <c r="C1547" s="54" t="s">
        <v>19</v>
      </c>
      <c r="D1547" s="53">
        <v>57</v>
      </c>
      <c r="E1547" s="48">
        <f>VLOOKUP(A1547,Events!A:G,4,FALSE)</f>
        <v>0</v>
      </c>
      <c r="F1547" s="49">
        <f>VLOOKUP(B1547,Members!A:E,5,FALSE)</f>
        <v>53</v>
      </c>
      <c r="G1547" s="50">
        <f>VLOOKUP(B1547,Members!A:F,4,FALSE)</f>
        <v>43013</v>
      </c>
    </row>
    <row r="1548" spans="1:7" ht="12.75">
      <c r="A1548" s="53">
        <v>273902835</v>
      </c>
      <c r="B1548" s="54" t="s">
        <v>438</v>
      </c>
      <c r="C1548" s="54" t="s">
        <v>19</v>
      </c>
      <c r="D1548" s="53">
        <v>57</v>
      </c>
      <c r="E1548" s="48">
        <f>VLOOKUP(A1548,Events!A:G,4,FALSE)</f>
        <v>0</v>
      </c>
      <c r="F1548" s="49">
        <f>VLOOKUP(B1548,Members!A:E,5,FALSE)</f>
        <v>79</v>
      </c>
      <c r="G1548" s="50">
        <f>VLOOKUP(B1548,Members!A:F,4,FALSE)</f>
        <v>43033</v>
      </c>
    </row>
    <row r="1549" spans="1:7" ht="12.75">
      <c r="A1549" s="53">
        <v>273902835</v>
      </c>
      <c r="B1549" s="54" t="s">
        <v>2739</v>
      </c>
      <c r="C1549" s="54" t="s">
        <v>19</v>
      </c>
      <c r="D1549" s="53">
        <v>57</v>
      </c>
      <c r="E1549" s="48">
        <f>VLOOKUP(A1549,Events!A:G,4,FALSE)</f>
        <v>0</v>
      </c>
      <c r="F1549" s="49">
        <f>VLOOKUP(B1549,Members!A:E,5,FALSE)</f>
        <v>1299</v>
      </c>
      <c r="G1549" s="50">
        <f>VLOOKUP(B1549,Members!A:F,4,FALSE)</f>
        <v>44033</v>
      </c>
    </row>
    <row r="1550" spans="1:7" ht="12.75">
      <c r="A1550" s="53">
        <v>273902835</v>
      </c>
      <c r="B1550" s="54" t="s">
        <v>2903</v>
      </c>
      <c r="C1550" s="54" t="s">
        <v>19</v>
      </c>
      <c r="D1550" s="53">
        <v>57</v>
      </c>
      <c r="E1550" s="48">
        <f>VLOOKUP(A1550,Events!A:G,4,FALSE)</f>
        <v>0</v>
      </c>
      <c r="F1550" s="49">
        <f>VLOOKUP(B1550,Members!A:E,5,FALSE)</f>
        <v>1398</v>
      </c>
      <c r="G1550" s="50">
        <f>VLOOKUP(B1550,Members!A:F,4,FALSE)</f>
        <v>44124</v>
      </c>
    </row>
    <row r="1551" spans="1:7" ht="12.75">
      <c r="A1551" s="53">
        <v>273902835</v>
      </c>
      <c r="B1551" s="54" t="s">
        <v>3292</v>
      </c>
      <c r="C1551" s="54" t="s">
        <v>19</v>
      </c>
      <c r="D1551" s="53">
        <v>57</v>
      </c>
      <c r="E1551" s="48">
        <f>VLOOKUP(A1551,Events!A:G,4,FALSE)</f>
        <v>0</v>
      </c>
      <c r="F1551" s="49">
        <f>VLOOKUP(B1551,Members!A:E,5,FALSE)</f>
        <v>1115</v>
      </c>
      <c r="G1551" s="50">
        <f>VLOOKUP(B1551,Members!A:F,4,FALSE)</f>
        <v>43809</v>
      </c>
    </row>
    <row r="1552" spans="1:7" ht="12.75">
      <c r="A1552" s="53">
        <v>273902835</v>
      </c>
      <c r="B1552" s="54" t="s">
        <v>635</v>
      </c>
      <c r="C1552" s="54" t="s">
        <v>19</v>
      </c>
      <c r="D1552" s="53">
        <v>57</v>
      </c>
      <c r="E1552" s="48">
        <f>VLOOKUP(A1552,Events!A:G,4,FALSE)</f>
        <v>0</v>
      </c>
      <c r="F1552" s="49">
        <f>VLOOKUP(B1552,Members!A:E,5,FALSE)</f>
        <v>164</v>
      </c>
      <c r="G1552" s="50">
        <f>VLOOKUP(B1552,Members!A:F,4,FALSE)</f>
        <v>43081</v>
      </c>
    </row>
    <row r="1553" spans="1:7" ht="12.75">
      <c r="A1553" s="53">
        <v>273902835</v>
      </c>
      <c r="B1553" s="54" t="s">
        <v>2094</v>
      </c>
      <c r="C1553" s="54" t="s">
        <v>19</v>
      </c>
      <c r="D1553" s="53">
        <v>57</v>
      </c>
      <c r="E1553" s="48">
        <f>VLOOKUP(A1553,Events!A:G,4,FALSE)</f>
        <v>0</v>
      </c>
      <c r="F1553" s="49">
        <f>VLOOKUP(B1553,Members!A:E,5,FALSE)</f>
        <v>927</v>
      </c>
      <c r="G1553" s="50">
        <f>VLOOKUP(B1553,Members!A:F,4,FALSE)</f>
        <v>43682</v>
      </c>
    </row>
    <row r="1554" spans="1:7" ht="12.75">
      <c r="A1554" s="53">
        <v>273902835</v>
      </c>
      <c r="B1554" s="54" t="s">
        <v>1418</v>
      </c>
      <c r="C1554" s="54" t="s">
        <v>19</v>
      </c>
      <c r="D1554" s="53">
        <v>57</v>
      </c>
      <c r="E1554" s="48">
        <f>VLOOKUP(A1554,Events!A:G,4,FALSE)</f>
        <v>0</v>
      </c>
      <c r="F1554" s="49">
        <f>VLOOKUP(B1554,Members!A:E,5,FALSE)</f>
        <v>557</v>
      </c>
      <c r="G1554" s="50">
        <f>VLOOKUP(B1554,Members!A:F,4,FALSE)</f>
        <v>43357</v>
      </c>
    </row>
    <row r="1555" spans="1:7" ht="12.75">
      <c r="A1555" s="53">
        <v>273902835</v>
      </c>
      <c r="B1555" s="54" t="s">
        <v>2883</v>
      </c>
      <c r="C1555" s="54" t="s">
        <v>19</v>
      </c>
      <c r="D1555" s="53">
        <v>57</v>
      </c>
      <c r="E1555" s="48">
        <f>VLOOKUP(A1555,Events!A:G,4,FALSE)</f>
        <v>0</v>
      </c>
      <c r="F1555" s="49">
        <f>VLOOKUP(B1555,Members!A:E,5,FALSE)</f>
        <v>1386</v>
      </c>
      <c r="G1555" s="50">
        <f>VLOOKUP(B1555,Members!A:F,4,FALSE)</f>
        <v>44120</v>
      </c>
    </row>
    <row r="1556" spans="1:7" ht="12.75">
      <c r="A1556" s="53">
        <v>273902835</v>
      </c>
      <c r="B1556" s="54" t="s">
        <v>2719</v>
      </c>
      <c r="C1556" s="54" t="s">
        <v>19</v>
      </c>
      <c r="D1556" s="53">
        <v>57</v>
      </c>
      <c r="E1556" s="48">
        <f>VLOOKUP(A1556,Events!A:G,4,FALSE)</f>
        <v>0</v>
      </c>
      <c r="F1556" s="49">
        <f>VLOOKUP(B1556,Members!A:E,5,FALSE)</f>
        <v>1286</v>
      </c>
      <c r="G1556" s="50">
        <f>VLOOKUP(B1556,Members!A:F,4,FALSE)</f>
        <v>44026</v>
      </c>
    </row>
    <row r="1557" spans="1:7" ht="12.75">
      <c r="A1557" s="53">
        <v>273902835</v>
      </c>
      <c r="B1557" s="54" t="s">
        <v>2912</v>
      </c>
      <c r="C1557" s="54" t="s">
        <v>19</v>
      </c>
      <c r="D1557" s="53">
        <v>57</v>
      </c>
      <c r="E1557" s="48">
        <f>VLOOKUP(A1557,Events!A:G,4,FALSE)</f>
        <v>0</v>
      </c>
      <c r="F1557" s="49">
        <f>VLOOKUP(B1557,Members!A:E,5,FALSE)</f>
        <v>1403</v>
      </c>
      <c r="G1557" s="50">
        <f>VLOOKUP(B1557,Members!A:F,4,FALSE)</f>
        <v>44125</v>
      </c>
    </row>
    <row r="1558" spans="1:7" ht="12.75">
      <c r="A1558" s="53">
        <v>273902835</v>
      </c>
      <c r="B1558" s="54" t="s">
        <v>1285</v>
      </c>
      <c r="C1558" s="54" t="s">
        <v>19</v>
      </c>
      <c r="D1558" s="53">
        <v>57</v>
      </c>
      <c r="E1558" s="48">
        <f>VLOOKUP(A1558,Events!A:G,4,FALSE)</f>
        <v>0</v>
      </c>
      <c r="F1558" s="49">
        <f>VLOOKUP(B1558,Members!A:E,5,FALSE)</f>
        <v>481</v>
      </c>
      <c r="G1558" s="50">
        <f>VLOOKUP(B1558,Members!A:F,4,FALSE)</f>
        <v>43308</v>
      </c>
    </row>
    <row r="1559" spans="1:7" ht="12.75">
      <c r="A1559" s="53">
        <v>273902835</v>
      </c>
      <c r="B1559" s="54" t="s">
        <v>2799</v>
      </c>
      <c r="C1559" s="54" t="s">
        <v>19</v>
      </c>
      <c r="D1559" s="53">
        <v>58</v>
      </c>
      <c r="E1559" s="48">
        <f>VLOOKUP(A1559,Events!A:G,4,FALSE)</f>
        <v>0</v>
      </c>
      <c r="F1559" s="49">
        <f>VLOOKUP(B1559,Members!A:E,5,FALSE)</f>
        <v>1330</v>
      </c>
      <c r="G1559" s="50">
        <f>VLOOKUP(B1559,Members!A:F,4,FALSE)</f>
        <v>44050</v>
      </c>
    </row>
    <row r="1560" spans="1:7" ht="12.75">
      <c r="A1560" s="53">
        <v>273902835</v>
      </c>
      <c r="B1560" s="54" t="s">
        <v>1611</v>
      </c>
      <c r="C1560" s="54" t="s">
        <v>19</v>
      </c>
      <c r="D1560" s="53">
        <v>58</v>
      </c>
      <c r="E1560" s="48">
        <f>VLOOKUP(A1560,Events!A:G,4,FALSE)</f>
        <v>0</v>
      </c>
      <c r="F1560" s="49">
        <f>VLOOKUP(B1560,Members!A:E,5,FALSE)</f>
        <v>656</v>
      </c>
      <c r="G1560" s="50">
        <f>VLOOKUP(B1560,Members!A:F,4,FALSE)</f>
        <v>43432</v>
      </c>
    </row>
    <row r="1561" spans="1:7" ht="12.75">
      <c r="A1561" s="53">
        <v>273902835</v>
      </c>
      <c r="B1561" s="54" t="s">
        <v>1271</v>
      </c>
      <c r="C1561" s="54" t="s">
        <v>19</v>
      </c>
      <c r="D1561" s="53">
        <v>58</v>
      </c>
      <c r="E1561" s="48">
        <f>VLOOKUP(A1561,Events!A:G,4,FALSE)</f>
        <v>0</v>
      </c>
      <c r="F1561" s="49">
        <f>VLOOKUP(B1561,Members!A:E,5,FALSE)</f>
        <v>471</v>
      </c>
      <c r="G1561" s="50">
        <f>VLOOKUP(B1561,Members!A:F,4,FALSE)</f>
        <v>43301</v>
      </c>
    </row>
    <row r="1562" spans="1:7" ht="12.75">
      <c r="A1562" s="53">
        <v>273902835</v>
      </c>
      <c r="B1562" s="54" t="s">
        <v>2662</v>
      </c>
      <c r="C1562" s="54" t="s">
        <v>19</v>
      </c>
      <c r="D1562" s="53">
        <v>58</v>
      </c>
      <c r="E1562" s="48">
        <f>VLOOKUP(A1562,Events!A:G,4,FALSE)</f>
        <v>0</v>
      </c>
      <c r="F1562" s="49">
        <f>VLOOKUP(B1562,Members!A:E,5,FALSE)</f>
        <v>1250</v>
      </c>
      <c r="G1562" s="50">
        <f>VLOOKUP(B1562,Members!A:F,4,FALSE)</f>
        <v>43969</v>
      </c>
    </row>
    <row r="1563" spans="1:7" ht="12.75">
      <c r="A1563" s="53">
        <v>273902835</v>
      </c>
      <c r="B1563" s="54" t="s">
        <v>1952</v>
      </c>
      <c r="C1563" s="54" t="s">
        <v>19</v>
      </c>
      <c r="D1563" s="53">
        <v>59</v>
      </c>
      <c r="E1563" s="48">
        <f>VLOOKUP(A1563,Events!A:G,4,FALSE)</f>
        <v>0</v>
      </c>
      <c r="F1563" s="49">
        <f>VLOOKUP(B1563,Members!A:E,5,FALSE)</f>
        <v>838</v>
      </c>
      <c r="G1563" s="50">
        <f>VLOOKUP(B1563,Members!A:F,4,FALSE)</f>
        <v>43608</v>
      </c>
    </row>
    <row r="1564" spans="1:7" ht="12.75">
      <c r="A1564" s="53">
        <v>273902835</v>
      </c>
      <c r="B1564" s="54" t="s">
        <v>2900</v>
      </c>
      <c r="C1564" s="54" t="s">
        <v>19</v>
      </c>
      <c r="D1564" s="53">
        <v>59</v>
      </c>
      <c r="E1564" s="48">
        <f>VLOOKUP(A1564,Events!A:G,4,FALSE)</f>
        <v>0</v>
      </c>
      <c r="F1564" s="49">
        <f>VLOOKUP(B1564,Members!A:E,5,FALSE)</f>
        <v>1397</v>
      </c>
      <c r="G1564" s="50">
        <f>VLOOKUP(B1564,Members!A:F,4,FALSE)</f>
        <v>44124</v>
      </c>
    </row>
    <row r="1565" spans="1:7" ht="12.75">
      <c r="A1565" s="53">
        <v>273902835</v>
      </c>
      <c r="B1565" s="54" t="s">
        <v>2748</v>
      </c>
      <c r="C1565" s="54" t="s">
        <v>19</v>
      </c>
      <c r="D1565" s="53">
        <v>59</v>
      </c>
      <c r="E1565" s="48">
        <f>VLOOKUP(A1565,Events!A:G,4,FALSE)</f>
        <v>0</v>
      </c>
      <c r="F1565" s="49">
        <f>VLOOKUP(B1565,Members!A:E,5,FALSE)</f>
        <v>1303</v>
      </c>
      <c r="G1565" s="50">
        <f>VLOOKUP(B1565,Members!A:F,4,FALSE)</f>
        <v>44033</v>
      </c>
    </row>
    <row r="1566" spans="1:7" ht="12.75">
      <c r="A1566" s="53">
        <v>273902835</v>
      </c>
      <c r="B1566" s="54" t="s">
        <v>701</v>
      </c>
      <c r="C1566" s="54" t="s">
        <v>19</v>
      </c>
      <c r="D1566" s="53">
        <v>59</v>
      </c>
      <c r="E1566" s="48">
        <f>VLOOKUP(A1566,Events!A:G,4,FALSE)</f>
        <v>0</v>
      </c>
      <c r="F1566" s="49">
        <f>VLOOKUP(B1566,Members!A:E,5,FALSE)</f>
        <v>195</v>
      </c>
      <c r="G1566" s="50">
        <f>VLOOKUP(B1566,Members!A:F,4,FALSE)</f>
        <v>43103</v>
      </c>
    </row>
    <row r="1567" spans="1:7" ht="12.75">
      <c r="A1567" s="53">
        <v>273902835</v>
      </c>
      <c r="B1567" s="54" t="s">
        <v>2645</v>
      </c>
      <c r="C1567" s="54" t="s">
        <v>19</v>
      </c>
      <c r="D1567" s="53">
        <v>59</v>
      </c>
      <c r="E1567" s="48">
        <f>VLOOKUP(A1567,Events!A:G,4,FALSE)</f>
        <v>0</v>
      </c>
      <c r="F1567" s="49">
        <f>VLOOKUP(B1567,Members!A:E,5,FALSE)</f>
        <v>1242</v>
      </c>
      <c r="G1567" s="50">
        <f>VLOOKUP(B1567,Members!A:F,4,FALSE)</f>
        <v>43966</v>
      </c>
    </row>
    <row r="1568" spans="1:7" ht="12.75">
      <c r="A1568" s="53">
        <v>273902835</v>
      </c>
      <c r="B1568" s="54" t="s">
        <v>2869</v>
      </c>
      <c r="C1568" s="54" t="s">
        <v>19</v>
      </c>
      <c r="D1568" s="53">
        <v>59</v>
      </c>
      <c r="E1568" s="48">
        <f>VLOOKUP(A1568,Events!A:G,4,FALSE)</f>
        <v>0</v>
      </c>
      <c r="F1568" s="49">
        <f>VLOOKUP(B1568,Members!A:E,5,FALSE)</f>
        <v>1375</v>
      </c>
      <c r="G1568" s="50">
        <f>VLOOKUP(B1568,Members!A:F,4,FALSE)</f>
        <v>44118</v>
      </c>
    </row>
    <row r="1569" spans="1:7" ht="12.75">
      <c r="A1569" s="53">
        <v>273902835</v>
      </c>
      <c r="B1569" s="54" t="s">
        <v>341</v>
      </c>
      <c r="C1569" s="54" t="s">
        <v>19</v>
      </c>
      <c r="D1569" s="53">
        <v>59</v>
      </c>
      <c r="E1569" s="48">
        <f>VLOOKUP(A1569,Events!A:G,4,FALSE)</f>
        <v>0</v>
      </c>
      <c r="F1569" s="49">
        <f>VLOOKUP(B1569,Members!A:E,5,FALSE)</f>
        <v>37</v>
      </c>
      <c r="G1569" s="50">
        <f>VLOOKUP(B1569,Members!A:F,4,FALSE)</f>
        <v>43011</v>
      </c>
    </row>
    <row r="1570" spans="1:7" ht="12.75">
      <c r="A1570" s="53">
        <v>273902835</v>
      </c>
      <c r="B1570" s="54" t="s">
        <v>1758</v>
      </c>
      <c r="C1570" s="54" t="s">
        <v>19</v>
      </c>
      <c r="D1570" s="53">
        <v>59</v>
      </c>
      <c r="E1570" s="48">
        <f>VLOOKUP(A1570,Events!A:G,4,FALSE)</f>
        <v>0</v>
      </c>
      <c r="F1570" s="49">
        <f>VLOOKUP(B1570,Members!A:E,5,FALSE)</f>
        <v>736</v>
      </c>
      <c r="G1570" s="50">
        <f>VLOOKUP(B1570,Members!A:F,4,FALSE)</f>
        <v>43521</v>
      </c>
    </row>
    <row r="1571" spans="1:7" ht="12.75">
      <c r="A1571" s="53">
        <v>273902835</v>
      </c>
      <c r="B1571" s="54" t="s">
        <v>1819</v>
      </c>
      <c r="C1571" s="54" t="s">
        <v>19</v>
      </c>
      <c r="D1571" s="53">
        <v>60</v>
      </c>
      <c r="E1571" s="48">
        <f>VLOOKUP(A1571,Events!A:G,4,FALSE)</f>
        <v>0</v>
      </c>
      <c r="F1571" s="49">
        <f>VLOOKUP(B1571,Members!A:E,5,FALSE)</f>
        <v>764</v>
      </c>
      <c r="G1571" s="50">
        <f>VLOOKUP(B1571,Members!A:F,4,FALSE)</f>
        <v>43545</v>
      </c>
    </row>
    <row r="1572" spans="1:7" ht="12.75">
      <c r="A1572" s="53">
        <v>273902835</v>
      </c>
      <c r="B1572" s="54" t="s">
        <v>2183</v>
      </c>
      <c r="C1572" s="54" t="s">
        <v>19</v>
      </c>
      <c r="D1572" s="53">
        <v>60</v>
      </c>
      <c r="E1572" s="48">
        <f>VLOOKUP(A1572,Events!A:G,4,FALSE)</f>
        <v>0</v>
      </c>
      <c r="F1572" s="49">
        <f>VLOOKUP(B1572,Members!A:E,5,FALSE)</f>
        <v>979</v>
      </c>
      <c r="G1572" s="50">
        <f>VLOOKUP(B1572,Members!A:F,4,FALSE)</f>
        <v>43724</v>
      </c>
    </row>
    <row r="1573" spans="1:7" ht="12.75">
      <c r="A1573" s="53">
        <v>273902835</v>
      </c>
      <c r="B1573" s="54" t="s">
        <v>3293</v>
      </c>
      <c r="C1573" s="54" t="s">
        <v>19</v>
      </c>
      <c r="D1573" s="53">
        <v>60</v>
      </c>
      <c r="E1573" s="48">
        <f>VLOOKUP(A1573,Events!A:G,4,FALSE)</f>
        <v>0</v>
      </c>
      <c r="F1573" s="49" t="e">
        <f>VLOOKUP(B1573,Members!A:E,5,FALSE)</f>
        <v>#N/A</v>
      </c>
      <c r="G1573" s="50" t="e">
        <f>VLOOKUP(B1573,Members!A:F,4,FALSE)</f>
        <v>#N/A</v>
      </c>
    </row>
    <row r="1574" spans="1:7" ht="12.75">
      <c r="A1574" s="53">
        <v>273902835</v>
      </c>
      <c r="B1574" s="54" t="s">
        <v>834</v>
      </c>
      <c r="C1574" s="54" t="s">
        <v>19</v>
      </c>
      <c r="D1574" s="53">
        <v>60</v>
      </c>
      <c r="E1574" s="48">
        <f>VLOOKUP(A1574,Events!A:G,4,FALSE)</f>
        <v>0</v>
      </c>
      <c r="F1574" s="49">
        <f>VLOOKUP(B1574,Members!A:E,5,FALSE)</f>
        <v>257</v>
      </c>
      <c r="G1574" s="50">
        <f>VLOOKUP(B1574,Members!A:F,4,FALSE)</f>
        <v>43139</v>
      </c>
    </row>
    <row r="1575" spans="1:7" ht="12.75">
      <c r="A1575" s="53">
        <v>273902835</v>
      </c>
      <c r="B1575" s="54" t="s">
        <v>1615</v>
      </c>
      <c r="C1575" s="54" t="s">
        <v>19</v>
      </c>
      <c r="D1575" s="53">
        <v>61</v>
      </c>
      <c r="E1575" s="48">
        <f>VLOOKUP(A1575,Events!A:G,4,FALSE)</f>
        <v>0</v>
      </c>
      <c r="F1575" s="49">
        <f>VLOOKUP(B1575,Members!A:E,5,FALSE)</f>
        <v>658</v>
      </c>
      <c r="G1575" s="50">
        <f>VLOOKUP(B1575,Members!A:F,4,FALSE)</f>
        <v>43436</v>
      </c>
    </row>
    <row r="1576" spans="1:7" ht="12.75">
      <c r="A1576" s="53">
        <v>273902835</v>
      </c>
      <c r="B1576" s="54" t="s">
        <v>1954</v>
      </c>
      <c r="C1576" s="54" t="s">
        <v>19</v>
      </c>
      <c r="D1576" s="53">
        <v>62</v>
      </c>
      <c r="E1576" s="48">
        <f>VLOOKUP(A1576,Events!A:G,4,FALSE)</f>
        <v>0</v>
      </c>
      <c r="F1576" s="49">
        <f>VLOOKUP(B1576,Members!A:E,5,FALSE)</f>
        <v>839</v>
      </c>
      <c r="G1576" s="50">
        <f>VLOOKUP(B1576,Members!A:F,4,FALSE)</f>
        <v>43608</v>
      </c>
    </row>
    <row r="1577" spans="1:7" ht="12.75">
      <c r="A1577" s="53">
        <v>273902835</v>
      </c>
      <c r="B1577" s="54" t="s">
        <v>1034</v>
      </c>
      <c r="C1577" s="54" t="s">
        <v>19</v>
      </c>
      <c r="D1577" s="53">
        <v>62</v>
      </c>
      <c r="E1577" s="48">
        <f>VLOOKUP(A1577,Events!A:G,4,FALSE)</f>
        <v>0</v>
      </c>
      <c r="F1577" s="49">
        <f>VLOOKUP(B1577,Members!A:E,5,FALSE)</f>
        <v>349</v>
      </c>
      <c r="G1577" s="50">
        <f>VLOOKUP(B1577,Members!A:F,4,FALSE)</f>
        <v>43214</v>
      </c>
    </row>
    <row r="1578" spans="1:7" ht="12.75">
      <c r="A1578" s="53">
        <v>273902835</v>
      </c>
      <c r="B1578" s="54" t="s">
        <v>1332</v>
      </c>
      <c r="C1578" s="54" t="s">
        <v>19</v>
      </c>
      <c r="D1578" s="53">
        <v>62</v>
      </c>
      <c r="E1578" s="48">
        <f>VLOOKUP(A1578,Events!A:G,4,FALSE)</f>
        <v>0</v>
      </c>
      <c r="F1578" s="49">
        <f>VLOOKUP(B1578,Members!A:E,5,FALSE)</f>
        <v>507</v>
      </c>
      <c r="G1578" s="50">
        <f>VLOOKUP(B1578,Members!A:F,4,FALSE)</f>
        <v>43319</v>
      </c>
    </row>
    <row r="1579" spans="1:7" ht="12.75">
      <c r="A1579" s="53">
        <v>273902835</v>
      </c>
      <c r="B1579" s="54" t="s">
        <v>3294</v>
      </c>
      <c r="C1579" s="54" t="s">
        <v>19</v>
      </c>
      <c r="D1579" s="53">
        <v>63</v>
      </c>
      <c r="E1579" s="48">
        <f>VLOOKUP(A1579,Events!A:G,4,FALSE)</f>
        <v>0</v>
      </c>
      <c r="F1579" s="49" t="e">
        <f>VLOOKUP(B1579,Members!A:E,5,FALSE)</f>
        <v>#N/A</v>
      </c>
      <c r="G1579" s="50" t="e">
        <f>VLOOKUP(B1579,Members!A:F,4,FALSE)</f>
        <v>#N/A</v>
      </c>
    </row>
    <row r="1580" spans="1:7" ht="12.75">
      <c r="A1580" s="53">
        <v>273902835</v>
      </c>
      <c r="B1580" s="54" t="s">
        <v>2795</v>
      </c>
      <c r="C1580" s="54" t="s">
        <v>19</v>
      </c>
      <c r="D1580" s="53">
        <v>64</v>
      </c>
      <c r="E1580" s="48">
        <f>VLOOKUP(A1580,Events!A:G,4,FALSE)</f>
        <v>0</v>
      </c>
      <c r="F1580" s="49">
        <f>VLOOKUP(B1580,Members!A:E,5,FALSE)</f>
        <v>1328</v>
      </c>
      <c r="G1580" s="50">
        <f>VLOOKUP(B1580,Members!A:F,4,FALSE)</f>
        <v>44050</v>
      </c>
    </row>
    <row r="1581" spans="1:7" ht="12.75">
      <c r="A1581" s="53">
        <v>273902835</v>
      </c>
      <c r="B1581" s="54" t="s">
        <v>853</v>
      </c>
      <c r="C1581" s="54" t="s">
        <v>19</v>
      </c>
      <c r="D1581" s="53">
        <v>64</v>
      </c>
      <c r="E1581" s="48">
        <f>VLOOKUP(A1581,Events!A:G,4,FALSE)</f>
        <v>0</v>
      </c>
      <c r="F1581" s="49">
        <f>VLOOKUP(B1581,Members!A:E,5,FALSE)</f>
        <v>265</v>
      </c>
      <c r="G1581" s="50">
        <f>VLOOKUP(B1581,Members!A:F,4,FALSE)</f>
        <v>43143</v>
      </c>
    </row>
    <row r="1582" spans="1:7" ht="12.75">
      <c r="A1582" s="53">
        <v>273902835</v>
      </c>
      <c r="B1582" s="54" t="s">
        <v>2877</v>
      </c>
      <c r="C1582" s="54" t="s">
        <v>19</v>
      </c>
      <c r="D1582" s="53">
        <v>66</v>
      </c>
      <c r="E1582" s="48">
        <f>VLOOKUP(A1582,Events!A:G,4,FALSE)</f>
        <v>0</v>
      </c>
      <c r="F1582" s="49">
        <f>VLOOKUP(B1582,Members!A:E,5,FALSE)</f>
        <v>1381</v>
      </c>
      <c r="G1582" s="50">
        <f>VLOOKUP(B1582,Members!A:F,4,FALSE)</f>
        <v>44119</v>
      </c>
    </row>
    <row r="1583" spans="1:7" ht="12.75">
      <c r="A1583" s="53">
        <v>273902835</v>
      </c>
      <c r="B1583" s="54" t="s">
        <v>709</v>
      </c>
      <c r="C1583" s="54" t="s">
        <v>19</v>
      </c>
      <c r="D1583" s="53">
        <v>67</v>
      </c>
      <c r="E1583" s="48">
        <f>VLOOKUP(A1583,Events!A:G,4,FALSE)</f>
        <v>0</v>
      </c>
      <c r="F1583" s="49">
        <f>VLOOKUP(B1583,Members!A:E,5,FALSE)</f>
        <v>199</v>
      </c>
      <c r="G1583" s="50">
        <f>VLOOKUP(B1583,Members!A:F,4,FALSE)</f>
        <v>43103</v>
      </c>
    </row>
    <row r="1584" spans="1:7" ht="12.75">
      <c r="A1584" s="53">
        <v>273902835</v>
      </c>
      <c r="B1584" s="54" t="s">
        <v>2894</v>
      </c>
      <c r="C1584" s="54" t="s">
        <v>19</v>
      </c>
      <c r="D1584" s="53">
        <v>73</v>
      </c>
      <c r="E1584" s="48">
        <f>VLOOKUP(A1584,Events!A:G,4,FALSE)</f>
        <v>0</v>
      </c>
      <c r="F1584" s="49">
        <f>VLOOKUP(B1584,Members!A:E,5,FALSE)</f>
        <v>1393</v>
      </c>
      <c r="G1584" s="50">
        <f>VLOOKUP(B1584,Members!A:F,4,FALSE)</f>
        <v>44124</v>
      </c>
    </row>
    <row r="1585" spans="1:7" ht="12.75">
      <c r="A1585" s="53">
        <v>273902835</v>
      </c>
      <c r="B1585" s="54" t="s">
        <v>230</v>
      </c>
      <c r="C1585" s="54" t="s">
        <v>19</v>
      </c>
      <c r="D1585" s="53">
        <v>74</v>
      </c>
      <c r="E1585" s="48">
        <f>VLOOKUP(A1585,Events!A:G,4,FALSE)</f>
        <v>0</v>
      </c>
      <c r="F1585" s="49">
        <f>VLOOKUP(B1585,Members!A:E,5,FALSE)</f>
        <v>1</v>
      </c>
      <c r="G1585" s="50">
        <f>VLOOKUP(B1585,Members!A:F,4,FALSE)</f>
        <v>43003</v>
      </c>
    </row>
    <row r="1586" spans="1:7" ht="12.75">
      <c r="A1586" s="3"/>
      <c r="B1586" s="3"/>
      <c r="C1586" s="3"/>
      <c r="D1586" s="3"/>
      <c r="E1586" s="48"/>
      <c r="F1586" s="49"/>
      <c r="G1586" s="50"/>
    </row>
    <row r="1587" spans="1:7" ht="12.75">
      <c r="A1587" s="3"/>
      <c r="B1587" s="3"/>
      <c r="C1587" s="3"/>
      <c r="D1587" s="3"/>
      <c r="E1587" s="48"/>
      <c r="F1587" s="49"/>
      <c r="G1587" s="50"/>
    </row>
    <row r="1588" spans="1:7" ht="12.75">
      <c r="A1588" s="3"/>
      <c r="B1588" s="3"/>
      <c r="C1588" s="3"/>
      <c r="D1588" s="3"/>
      <c r="E1588" s="48"/>
      <c r="F1588" s="49"/>
      <c r="G1588" s="50"/>
    </row>
    <row r="1589" spans="1:7" ht="12.75">
      <c r="A1589" s="3"/>
      <c r="B1589" s="3"/>
      <c r="C1589" s="3"/>
      <c r="D1589" s="3"/>
      <c r="E1589" s="48"/>
      <c r="F1589" s="49"/>
      <c r="G1589" s="50"/>
    </row>
    <row r="1590" spans="1:7" ht="12.75">
      <c r="A1590" s="3"/>
      <c r="B1590" s="3"/>
      <c r="C1590" s="3"/>
      <c r="D1590" s="3"/>
      <c r="E1590" s="48"/>
      <c r="F1590" s="49"/>
      <c r="G1590" s="50"/>
    </row>
    <row r="1591" spans="1:7" ht="12.75">
      <c r="A1591" s="3"/>
      <c r="B1591" s="3"/>
      <c r="C1591" s="3"/>
      <c r="D1591" s="3"/>
      <c r="E1591" s="48"/>
      <c r="F1591" s="49"/>
      <c r="G1591" s="50"/>
    </row>
    <row r="1592" spans="1:7" ht="12.75">
      <c r="A1592" s="3"/>
      <c r="B1592" s="3"/>
      <c r="C1592" s="3"/>
      <c r="D1592" s="3"/>
      <c r="E1592" s="48"/>
      <c r="F1592" s="49"/>
      <c r="G1592" s="50"/>
    </row>
    <row r="1593" spans="1:7" ht="12.75">
      <c r="A1593" s="3"/>
      <c r="B1593" s="3"/>
      <c r="C1593" s="3"/>
      <c r="D1593" s="3"/>
      <c r="E1593" s="48"/>
      <c r="F1593" s="49"/>
      <c r="G1593" s="50"/>
    </row>
    <row r="1594" spans="1:7" ht="12.75">
      <c r="A1594" s="3"/>
      <c r="B1594" s="3"/>
      <c r="C1594" s="3"/>
      <c r="D1594" s="3"/>
      <c r="E1594" s="48"/>
      <c r="F1594" s="49"/>
      <c r="G1594" s="50"/>
    </row>
    <row r="1595" spans="1:7" ht="12.75">
      <c r="A1595" s="3"/>
      <c r="B1595" s="3"/>
      <c r="C1595" s="3"/>
      <c r="D1595" s="3"/>
      <c r="E1595" s="48"/>
      <c r="F1595" s="49"/>
      <c r="G1595" s="50"/>
    </row>
    <row r="1596" spans="1:7" ht="12.75">
      <c r="A1596" s="3"/>
      <c r="B1596" s="3"/>
      <c r="C1596" s="3"/>
      <c r="D1596" s="3"/>
      <c r="E1596" s="48"/>
      <c r="F1596" s="49"/>
      <c r="G1596" s="50"/>
    </row>
    <row r="1597" spans="1:7" ht="12.75">
      <c r="A1597" s="3"/>
      <c r="B1597" s="3"/>
      <c r="C1597" s="3"/>
      <c r="D1597" s="3"/>
      <c r="E1597" s="48"/>
      <c r="F1597" s="49"/>
      <c r="G1597" s="50"/>
    </row>
    <row r="1598" spans="1:7" ht="12.75">
      <c r="A1598" s="3"/>
      <c r="B1598" s="3"/>
      <c r="C1598" s="3"/>
      <c r="D1598" s="3"/>
      <c r="E1598" s="48"/>
      <c r="F1598" s="49"/>
      <c r="G1598" s="50"/>
    </row>
    <row r="1599" spans="1:7" ht="12.75">
      <c r="A1599" s="3"/>
      <c r="B1599" s="3"/>
      <c r="C1599" s="3"/>
      <c r="D1599" s="3"/>
      <c r="E1599" s="48"/>
      <c r="F1599" s="49"/>
      <c r="G1599" s="50"/>
    </row>
    <row r="1600" spans="1:7" ht="12.75">
      <c r="A1600" s="3"/>
      <c r="B1600" s="3"/>
      <c r="C1600" s="3"/>
      <c r="D1600" s="3"/>
      <c r="E1600" s="48"/>
      <c r="F1600" s="49"/>
      <c r="G1600" s="50"/>
    </row>
    <row r="1601" spans="1:7" ht="12.75">
      <c r="A1601" s="3"/>
      <c r="B1601" s="3"/>
      <c r="C1601" s="3"/>
      <c r="D1601" s="3"/>
      <c r="E1601" s="48"/>
      <c r="F1601" s="49"/>
      <c r="G1601" s="50"/>
    </row>
    <row r="1602" spans="1:7" ht="12.75">
      <c r="A1602" s="3"/>
      <c r="B1602" s="3"/>
      <c r="C1602" s="3"/>
      <c r="D1602" s="3"/>
      <c r="E1602" s="48"/>
      <c r="F1602" s="49"/>
      <c r="G1602" s="50"/>
    </row>
    <row r="1603" spans="1:7" ht="12.75">
      <c r="A1603" s="3"/>
      <c r="B1603" s="3"/>
      <c r="C1603" s="3"/>
      <c r="D1603" s="3"/>
      <c r="E1603" s="48"/>
      <c r="F1603" s="49"/>
      <c r="G1603" s="50"/>
    </row>
    <row r="1604" spans="1:7" ht="12.75">
      <c r="A1604" s="3"/>
      <c r="B1604" s="3"/>
      <c r="C1604" s="3"/>
      <c r="D1604" s="3"/>
      <c r="E1604" s="48"/>
      <c r="F1604" s="49"/>
      <c r="G1604" s="50"/>
    </row>
    <row r="1605" spans="1:7" ht="12.75">
      <c r="A1605" s="3"/>
      <c r="B1605" s="3"/>
      <c r="C1605" s="3"/>
      <c r="D1605" s="3"/>
      <c r="E1605" s="48"/>
      <c r="F1605" s="49"/>
      <c r="G1605" s="50"/>
    </row>
    <row r="1606" spans="1:7" ht="12.75">
      <c r="A1606" s="3"/>
      <c r="B1606" s="3"/>
      <c r="C1606" s="3"/>
      <c r="D1606" s="3"/>
      <c r="E1606" s="48"/>
      <c r="F1606" s="49"/>
      <c r="G1606" s="50"/>
    </row>
    <row r="1607" spans="1:7" ht="12.75">
      <c r="A1607" s="3"/>
      <c r="B1607" s="3"/>
      <c r="C1607" s="3"/>
      <c r="D1607" s="3"/>
      <c r="E1607" s="48"/>
      <c r="F1607" s="49"/>
      <c r="G1607" s="50"/>
    </row>
    <row r="1608" spans="1:7" ht="12.75">
      <c r="A1608" s="3"/>
      <c r="B1608" s="3"/>
      <c r="C1608" s="3"/>
      <c r="D1608" s="3"/>
      <c r="E1608" s="48"/>
      <c r="F1608" s="49"/>
      <c r="G1608" s="50"/>
    </row>
    <row r="1609" spans="1:7" ht="12.75">
      <c r="A1609" s="3"/>
      <c r="B1609" s="3"/>
      <c r="C1609" s="3"/>
      <c r="D1609" s="3"/>
      <c r="E1609" s="48"/>
      <c r="F1609" s="49"/>
      <c r="G1609" s="50"/>
    </row>
    <row r="1610" spans="1:7" ht="12.75">
      <c r="A1610" s="3"/>
      <c r="B1610" s="3"/>
      <c r="C1610" s="3"/>
      <c r="D1610" s="3"/>
      <c r="E1610" s="48"/>
      <c r="F1610" s="49"/>
      <c r="G1610" s="50"/>
    </row>
    <row r="1611" spans="1:7" ht="12.75">
      <c r="A1611" s="3"/>
      <c r="B1611" s="3"/>
      <c r="C1611" s="3"/>
      <c r="D1611" s="3"/>
      <c r="E1611" s="48"/>
      <c r="F1611" s="49"/>
      <c r="G1611" s="50"/>
    </row>
    <row r="1612" spans="1:7" ht="12.75">
      <c r="A1612" s="3"/>
      <c r="B1612" s="3"/>
      <c r="C1612" s="3"/>
      <c r="D1612" s="3"/>
      <c r="E1612" s="48"/>
      <c r="F1612" s="49"/>
      <c r="G1612" s="50"/>
    </row>
    <row r="1613" spans="1:7" ht="12.75">
      <c r="A1613" s="3"/>
      <c r="B1613" s="3"/>
      <c r="C1613" s="3"/>
      <c r="D1613" s="3"/>
      <c r="E1613" s="48"/>
      <c r="F1613" s="49"/>
      <c r="G1613" s="50"/>
    </row>
    <row r="1614" spans="1:7" ht="12.75">
      <c r="A1614" s="3"/>
      <c r="B1614" s="3"/>
      <c r="C1614" s="3"/>
      <c r="D1614" s="3"/>
      <c r="E1614" s="48"/>
      <c r="F1614" s="49"/>
      <c r="G1614" s="50"/>
    </row>
    <row r="1615" spans="1:7" ht="12.75">
      <c r="A1615" s="3"/>
      <c r="B1615" s="3"/>
      <c r="C1615" s="3"/>
      <c r="D1615" s="3"/>
      <c r="E1615" s="48"/>
      <c r="F1615" s="49"/>
      <c r="G1615" s="50"/>
    </row>
    <row r="1616" spans="1:7" ht="12.75">
      <c r="A1616" s="3"/>
      <c r="B1616" s="3"/>
      <c r="C1616" s="3"/>
      <c r="D1616" s="3"/>
      <c r="E1616" s="48"/>
      <c r="F1616" s="49"/>
      <c r="G1616" s="50"/>
    </row>
    <row r="1617" spans="1:7" ht="12.75">
      <c r="A1617" s="3"/>
      <c r="B1617" s="3"/>
      <c r="C1617" s="3"/>
      <c r="D1617" s="3"/>
      <c r="E1617" s="48"/>
      <c r="F1617" s="49"/>
      <c r="G1617" s="50"/>
    </row>
    <row r="1618" spans="1:7" ht="12.75">
      <c r="A1618" s="3"/>
      <c r="B1618" s="3"/>
      <c r="C1618" s="3"/>
      <c r="D1618" s="3"/>
      <c r="E1618" s="48"/>
      <c r="F1618" s="49"/>
      <c r="G1618" s="50"/>
    </row>
    <row r="1619" spans="1:7" ht="12.75">
      <c r="A1619" s="3"/>
      <c r="B1619" s="3"/>
      <c r="C1619" s="3"/>
      <c r="D1619" s="3"/>
      <c r="E1619" s="48"/>
      <c r="F1619" s="49"/>
      <c r="G1619" s="50"/>
    </row>
    <row r="1620" spans="1:7" ht="12.75">
      <c r="A1620" s="3"/>
      <c r="B1620" s="3"/>
      <c r="C1620" s="3"/>
      <c r="D1620" s="3"/>
      <c r="E1620" s="48"/>
      <c r="F1620" s="49"/>
      <c r="G1620" s="50"/>
    </row>
    <row r="1621" spans="1:7" ht="12.75">
      <c r="A1621" s="3"/>
      <c r="B1621" s="3"/>
      <c r="C1621" s="3"/>
      <c r="D1621" s="3"/>
      <c r="E1621" s="48"/>
      <c r="F1621" s="49"/>
      <c r="G1621" s="50"/>
    </row>
    <row r="1622" spans="1:7" ht="12.75">
      <c r="A1622" s="3"/>
      <c r="B1622" s="3"/>
      <c r="C1622" s="3"/>
      <c r="D1622" s="3"/>
      <c r="E1622" s="48"/>
      <c r="F1622" s="49"/>
      <c r="G1622" s="50"/>
    </row>
    <row r="1623" spans="1:7" ht="12.75">
      <c r="A1623" s="3"/>
      <c r="B1623" s="3"/>
      <c r="C1623" s="3"/>
      <c r="D1623" s="3"/>
      <c r="E1623" s="48"/>
      <c r="F1623" s="49"/>
      <c r="G1623" s="50"/>
    </row>
    <row r="1624" spans="1:7" ht="12.75">
      <c r="A1624" s="3"/>
      <c r="B1624" s="3"/>
      <c r="C1624" s="3"/>
      <c r="D1624" s="3"/>
      <c r="E1624" s="48"/>
      <c r="F1624" s="49"/>
      <c r="G1624" s="50"/>
    </row>
    <row r="1625" spans="1:7" ht="12.75">
      <c r="A1625" s="3"/>
      <c r="B1625" s="3"/>
      <c r="C1625" s="3"/>
      <c r="D1625" s="3"/>
      <c r="E1625" s="48"/>
      <c r="F1625" s="49"/>
      <c r="G1625" s="50"/>
    </row>
    <row r="1626" spans="1:7" ht="12.75">
      <c r="A1626" s="3"/>
      <c r="B1626" s="3"/>
      <c r="C1626" s="3"/>
      <c r="D1626" s="3"/>
      <c r="E1626" s="48"/>
      <c r="F1626" s="49"/>
      <c r="G1626" s="50"/>
    </row>
    <row r="1627" spans="1:7" ht="12.75">
      <c r="A1627" s="3"/>
      <c r="B1627" s="3"/>
      <c r="C1627" s="3"/>
      <c r="D1627" s="3"/>
      <c r="E1627" s="48"/>
      <c r="F1627" s="49"/>
      <c r="G1627" s="50"/>
    </row>
    <row r="1628" spans="1:7" ht="12.75">
      <c r="A1628" s="3"/>
      <c r="B1628" s="3"/>
      <c r="C1628" s="3"/>
      <c r="D1628" s="3"/>
      <c r="E1628" s="48"/>
      <c r="F1628" s="49"/>
      <c r="G1628" s="50"/>
    </row>
    <row r="1629" spans="1:7" ht="12.75">
      <c r="A1629" s="3"/>
      <c r="B1629" s="3"/>
      <c r="C1629" s="3"/>
      <c r="D1629" s="3"/>
      <c r="E1629" s="48"/>
      <c r="F1629" s="49"/>
      <c r="G1629" s="50"/>
    </row>
    <row r="1630" spans="1:7" ht="12.75">
      <c r="A1630" s="3"/>
      <c r="B1630" s="3"/>
      <c r="C1630" s="3"/>
      <c r="D1630" s="3"/>
      <c r="E1630" s="48"/>
      <c r="F1630" s="49"/>
      <c r="G1630" s="50"/>
    </row>
    <row r="1631" spans="1:7" ht="12.75">
      <c r="A1631" s="3"/>
      <c r="B1631" s="3"/>
      <c r="C1631" s="3"/>
      <c r="D1631" s="3"/>
      <c r="E1631" s="48"/>
      <c r="F1631" s="49"/>
      <c r="G1631" s="50"/>
    </row>
    <row r="1632" spans="1:7" ht="12.75">
      <c r="A1632" s="3"/>
      <c r="B1632" s="3"/>
      <c r="C1632" s="3"/>
      <c r="D1632" s="3"/>
      <c r="E1632" s="48"/>
      <c r="F1632" s="49"/>
      <c r="G1632" s="50"/>
    </row>
    <row r="1633" spans="1:7" ht="12.75">
      <c r="A1633" s="3"/>
      <c r="B1633" s="3"/>
      <c r="C1633" s="3"/>
      <c r="D1633" s="3"/>
      <c r="E1633" s="48"/>
      <c r="F1633" s="49"/>
      <c r="G1633" s="50"/>
    </row>
    <row r="1634" spans="1:7" ht="12.75">
      <c r="A1634" s="3"/>
      <c r="B1634" s="3"/>
      <c r="C1634" s="3"/>
      <c r="D1634" s="3"/>
      <c r="E1634" s="48"/>
      <c r="F1634" s="49"/>
      <c r="G1634" s="50"/>
    </row>
    <row r="1635" spans="1:7" ht="12.75">
      <c r="A1635" s="3"/>
      <c r="B1635" s="3"/>
      <c r="C1635" s="3"/>
      <c r="D1635" s="3"/>
      <c r="E1635" s="48"/>
      <c r="F1635" s="49"/>
      <c r="G1635" s="50"/>
    </row>
    <row r="1636" spans="1:7" ht="12.75">
      <c r="A1636" s="3"/>
      <c r="B1636" s="3"/>
      <c r="C1636" s="3"/>
      <c r="D1636" s="3"/>
      <c r="E1636" s="48"/>
      <c r="F1636" s="49"/>
      <c r="G1636" s="50"/>
    </row>
    <row r="1637" spans="1:7" ht="12.75">
      <c r="A1637" s="3"/>
      <c r="B1637" s="3"/>
      <c r="C1637" s="3"/>
      <c r="D1637" s="3"/>
      <c r="E1637" s="48"/>
      <c r="F1637" s="49"/>
      <c r="G1637" s="50"/>
    </row>
    <row r="1638" spans="1:7" ht="12.75">
      <c r="A1638" s="3"/>
      <c r="B1638" s="3"/>
      <c r="C1638" s="3"/>
      <c r="D1638" s="3"/>
      <c r="E1638" s="48"/>
      <c r="F1638" s="49"/>
      <c r="G1638" s="50"/>
    </row>
    <row r="1639" spans="1:7" ht="12.75">
      <c r="A1639" s="3"/>
      <c r="B1639" s="3"/>
      <c r="C1639" s="3"/>
      <c r="D1639" s="3"/>
      <c r="E1639" s="48"/>
      <c r="F1639" s="49"/>
      <c r="G1639" s="50"/>
    </row>
    <row r="1640" spans="1:7" ht="12.75">
      <c r="A1640" s="3"/>
      <c r="B1640" s="3"/>
      <c r="C1640" s="3"/>
      <c r="D1640" s="3"/>
      <c r="E1640" s="48"/>
      <c r="F1640" s="49"/>
      <c r="G1640" s="50"/>
    </row>
    <row r="1641" spans="1:7" ht="12.75">
      <c r="A1641" s="3"/>
      <c r="B1641" s="3"/>
      <c r="C1641" s="3"/>
      <c r="D1641" s="3"/>
      <c r="E1641" s="48"/>
      <c r="F1641" s="49"/>
      <c r="G1641" s="50"/>
    </row>
    <row r="1642" spans="1:7" ht="12.75">
      <c r="A1642" s="3"/>
      <c r="B1642" s="3"/>
      <c r="C1642" s="3"/>
      <c r="D1642" s="3"/>
      <c r="E1642" s="48"/>
      <c r="F1642" s="49"/>
      <c r="G1642" s="50"/>
    </row>
    <row r="1643" spans="1:7" ht="12.75">
      <c r="A1643" s="3"/>
      <c r="B1643" s="3"/>
      <c r="C1643" s="3"/>
      <c r="D1643" s="3"/>
      <c r="E1643" s="48"/>
      <c r="F1643" s="49"/>
      <c r="G1643" s="50"/>
    </row>
    <row r="1644" spans="1:7" ht="12.75">
      <c r="A1644" s="3"/>
      <c r="B1644" s="3"/>
      <c r="C1644" s="3"/>
      <c r="D1644" s="3"/>
      <c r="E1644" s="48"/>
      <c r="F1644" s="49"/>
      <c r="G1644" s="50"/>
    </row>
    <row r="1645" spans="1:7" ht="12.75">
      <c r="A1645" s="3"/>
      <c r="B1645" s="3"/>
      <c r="C1645" s="3"/>
      <c r="D1645" s="3"/>
      <c r="E1645" s="48"/>
      <c r="F1645" s="49"/>
      <c r="G1645" s="50"/>
    </row>
    <row r="1646" spans="1:7" ht="12.75">
      <c r="A1646" s="3"/>
      <c r="B1646" s="3"/>
      <c r="C1646" s="3"/>
      <c r="D1646" s="3"/>
      <c r="E1646" s="48"/>
      <c r="F1646" s="49"/>
      <c r="G1646" s="50"/>
    </row>
    <row r="1647" spans="1:7" ht="12.75">
      <c r="A1647" s="3"/>
      <c r="B1647" s="3"/>
      <c r="C1647" s="3"/>
      <c r="D1647" s="3"/>
      <c r="E1647" s="48"/>
      <c r="F1647" s="49"/>
      <c r="G1647" s="50"/>
    </row>
    <row r="1648" spans="1:7" ht="12.75">
      <c r="A1648" s="3"/>
      <c r="B1648" s="3"/>
      <c r="C1648" s="3"/>
      <c r="D1648" s="3"/>
      <c r="E1648" s="48"/>
      <c r="F1648" s="49"/>
      <c r="G1648" s="50"/>
    </row>
    <row r="1649" spans="1:7" ht="12.75">
      <c r="A1649" s="3"/>
      <c r="B1649" s="3"/>
      <c r="C1649" s="3"/>
      <c r="D1649" s="3"/>
      <c r="E1649" s="48"/>
      <c r="F1649" s="49"/>
      <c r="G1649" s="50"/>
    </row>
    <row r="1650" spans="1:7" ht="12.75">
      <c r="A1650" s="3"/>
      <c r="B1650" s="3"/>
      <c r="C1650" s="3"/>
      <c r="D1650" s="3"/>
      <c r="E1650" s="48"/>
      <c r="F1650" s="49"/>
      <c r="G1650" s="50"/>
    </row>
    <row r="1651" spans="1:7" ht="12.75">
      <c r="A1651" s="3"/>
      <c r="B1651" s="3"/>
      <c r="C1651" s="3"/>
      <c r="D1651" s="3"/>
      <c r="E1651" s="48"/>
      <c r="F1651" s="49"/>
      <c r="G1651" s="50"/>
    </row>
    <row r="1652" spans="1:7" ht="12.75">
      <c r="A1652" s="3"/>
      <c r="B1652" s="3"/>
      <c r="C1652" s="3"/>
      <c r="D1652" s="3"/>
      <c r="E1652" s="48"/>
      <c r="F1652" s="49"/>
      <c r="G1652" s="50"/>
    </row>
    <row r="1653" spans="1:7" ht="12.75">
      <c r="A1653" s="3"/>
      <c r="B1653" s="3"/>
      <c r="C1653" s="3"/>
      <c r="D1653" s="3"/>
      <c r="E1653" s="48"/>
      <c r="F1653" s="49"/>
      <c r="G1653" s="50"/>
    </row>
    <row r="1654" spans="1:7" ht="12.75">
      <c r="A1654" s="3"/>
      <c r="B1654" s="3"/>
      <c r="C1654" s="3"/>
      <c r="D1654" s="3"/>
      <c r="E1654" s="48"/>
      <c r="F1654" s="49"/>
      <c r="G1654" s="50"/>
    </row>
    <row r="1655" spans="1:7" ht="12.75">
      <c r="A1655" s="3"/>
      <c r="B1655" s="3"/>
      <c r="C1655" s="3"/>
      <c r="D1655" s="3"/>
      <c r="E1655" s="48"/>
      <c r="F1655" s="49"/>
      <c r="G1655" s="50"/>
    </row>
    <row r="1656" spans="1:7" ht="12.75">
      <c r="A1656" s="3"/>
      <c r="B1656" s="3"/>
      <c r="C1656" s="3"/>
      <c r="D1656" s="3"/>
      <c r="E1656" s="48"/>
      <c r="F1656" s="49"/>
      <c r="G1656" s="50"/>
    </row>
    <row r="1657" spans="1:7" ht="12.75">
      <c r="A1657" s="3"/>
      <c r="B1657" s="3"/>
      <c r="C1657" s="3"/>
      <c r="D1657" s="3"/>
      <c r="E1657" s="48"/>
      <c r="F1657" s="49"/>
      <c r="G1657" s="50"/>
    </row>
    <row r="1658" spans="1:7" ht="12.75">
      <c r="A1658" s="3"/>
      <c r="B1658" s="3"/>
      <c r="C1658" s="3"/>
      <c r="D1658" s="3"/>
      <c r="E1658" s="48"/>
      <c r="F1658" s="49"/>
      <c r="G1658" s="50"/>
    </row>
    <row r="1659" spans="1:7" ht="12.75">
      <c r="A1659" s="3"/>
      <c r="B1659" s="3"/>
      <c r="C1659" s="3"/>
      <c r="D1659" s="3"/>
      <c r="E1659" s="48"/>
      <c r="F1659" s="49"/>
      <c r="G1659" s="50"/>
    </row>
    <row r="1660" spans="1:7" ht="12.75">
      <c r="A1660" s="3"/>
      <c r="B1660" s="3"/>
      <c r="C1660" s="3"/>
      <c r="D1660" s="3"/>
      <c r="E1660" s="48"/>
      <c r="F1660" s="49"/>
      <c r="G1660" s="50"/>
    </row>
    <row r="1661" spans="1:7" ht="12.75">
      <c r="A1661" s="3"/>
      <c r="B1661" s="3"/>
      <c r="C1661" s="3"/>
      <c r="D1661" s="3"/>
      <c r="E1661" s="48"/>
      <c r="F1661" s="49"/>
      <c r="G1661" s="50"/>
    </row>
    <row r="1662" spans="1:7" ht="12.75">
      <c r="A1662" s="3"/>
      <c r="B1662" s="3"/>
      <c r="C1662" s="3"/>
      <c r="D1662" s="3"/>
      <c r="E1662" s="48"/>
      <c r="F1662" s="49"/>
      <c r="G1662" s="50"/>
    </row>
    <row r="1663" spans="1:7" ht="12.75">
      <c r="A1663" s="3"/>
      <c r="B1663" s="3"/>
      <c r="C1663" s="3"/>
      <c r="D1663" s="3"/>
      <c r="E1663" s="48"/>
      <c r="F1663" s="49"/>
      <c r="G1663" s="50"/>
    </row>
    <row r="1664" spans="1:7" ht="12.75">
      <c r="A1664" s="3"/>
      <c r="B1664" s="3"/>
      <c r="C1664" s="3"/>
      <c r="D1664" s="3"/>
      <c r="E1664" s="48"/>
      <c r="F1664" s="49"/>
      <c r="G1664" s="50"/>
    </row>
    <row r="1665" spans="1:7" ht="12.75">
      <c r="A1665" s="3"/>
      <c r="B1665" s="3"/>
      <c r="C1665" s="3"/>
      <c r="D1665" s="3"/>
      <c r="E1665" s="48"/>
      <c r="F1665" s="49"/>
      <c r="G1665" s="50"/>
    </row>
    <row r="1666" spans="1:7" ht="12.75">
      <c r="A1666" s="3"/>
      <c r="B1666" s="3"/>
      <c r="C1666" s="3"/>
      <c r="D1666" s="3"/>
      <c r="E1666" s="48"/>
      <c r="F1666" s="49"/>
      <c r="G1666" s="50"/>
    </row>
    <row r="1667" spans="1:7" ht="12.75">
      <c r="A1667" s="3"/>
      <c r="B1667" s="3"/>
      <c r="C1667" s="3"/>
      <c r="D1667" s="3"/>
      <c r="E1667" s="48"/>
      <c r="F1667" s="49"/>
      <c r="G1667" s="50"/>
    </row>
    <row r="1668" spans="1:7" ht="12.75">
      <c r="A1668" s="3"/>
      <c r="B1668" s="3"/>
      <c r="C1668" s="3"/>
      <c r="D1668" s="3"/>
      <c r="E1668" s="48"/>
      <c r="F1668" s="49"/>
      <c r="G1668" s="50"/>
    </row>
    <row r="1669" spans="1:7" ht="12.75">
      <c r="A1669" s="3"/>
      <c r="B1669" s="3"/>
      <c r="C1669" s="3"/>
      <c r="D1669" s="3"/>
      <c r="E1669" s="48"/>
      <c r="F1669" s="49"/>
      <c r="G1669" s="50"/>
    </row>
    <row r="1670" spans="1:7" ht="12.75">
      <c r="A1670" s="3"/>
      <c r="B1670" s="3"/>
      <c r="C1670" s="3"/>
      <c r="D1670" s="3"/>
      <c r="E1670" s="48"/>
      <c r="F1670" s="49"/>
      <c r="G1670" s="50"/>
    </row>
    <row r="1671" spans="1:7" ht="12.75">
      <c r="A1671" s="3"/>
      <c r="B1671" s="3"/>
      <c r="C1671" s="3"/>
      <c r="D1671" s="3"/>
      <c r="E1671" s="48"/>
      <c r="F1671" s="49"/>
      <c r="G1671" s="50"/>
    </row>
    <row r="1672" spans="1:7" ht="12.75">
      <c r="A1672" s="3"/>
      <c r="B1672" s="3"/>
      <c r="C1672" s="3"/>
      <c r="D1672" s="3"/>
      <c r="E1672" s="48"/>
      <c r="F1672" s="49"/>
      <c r="G1672" s="50"/>
    </row>
    <row r="1673" spans="1:7" ht="12.75">
      <c r="A1673" s="3"/>
      <c r="B1673" s="3"/>
      <c r="C1673" s="3"/>
      <c r="D1673" s="3"/>
      <c r="E1673" s="48"/>
      <c r="F1673" s="49"/>
      <c r="G1673" s="50"/>
    </row>
    <row r="1674" spans="1:7" ht="12.75">
      <c r="A1674" s="3"/>
      <c r="B1674" s="3"/>
      <c r="C1674" s="3"/>
      <c r="D1674" s="3"/>
      <c r="E1674" s="48"/>
      <c r="F1674" s="49"/>
      <c r="G1674" s="50"/>
    </row>
    <row r="1675" spans="1:7" ht="12.75">
      <c r="A1675" s="3"/>
      <c r="B1675" s="3"/>
      <c r="C1675" s="3"/>
      <c r="D1675" s="3"/>
      <c r="E1675" s="48"/>
      <c r="F1675" s="49"/>
      <c r="G1675" s="50"/>
    </row>
    <row r="1676" spans="1:7" ht="12.75">
      <c r="A1676" s="3"/>
      <c r="B1676" s="3"/>
      <c r="C1676" s="3"/>
      <c r="D1676" s="3"/>
      <c r="E1676" s="48"/>
      <c r="F1676" s="49"/>
      <c r="G1676" s="50"/>
    </row>
    <row r="1677" spans="1:7" ht="12.75">
      <c r="A1677" s="3"/>
      <c r="B1677" s="3"/>
      <c r="C1677" s="3"/>
      <c r="D1677" s="3"/>
      <c r="E1677" s="48"/>
      <c r="F1677" s="49"/>
      <c r="G1677" s="50"/>
    </row>
    <row r="1678" spans="1:7" ht="12.75">
      <c r="A1678" s="3"/>
      <c r="B1678" s="3"/>
      <c r="C1678" s="3"/>
      <c r="D1678" s="3"/>
      <c r="E1678" s="48"/>
      <c r="F1678" s="49"/>
      <c r="G1678" s="50"/>
    </row>
    <row r="1679" spans="1:7" ht="12.75">
      <c r="A1679" s="3"/>
      <c r="B1679" s="3"/>
      <c r="C1679" s="3"/>
      <c r="D1679" s="3"/>
      <c r="E1679" s="48"/>
      <c r="F1679" s="49"/>
      <c r="G1679" s="50"/>
    </row>
    <row r="1680" spans="1:7" ht="12.75">
      <c r="A1680" s="3"/>
      <c r="B1680" s="3"/>
      <c r="C1680" s="3"/>
      <c r="D1680" s="3"/>
      <c r="E1680" s="48"/>
      <c r="F1680" s="49"/>
      <c r="G1680" s="50"/>
    </row>
    <row r="1681" spans="1:7" ht="12.75">
      <c r="A1681" s="3"/>
      <c r="B1681" s="3"/>
      <c r="C1681" s="3"/>
      <c r="D1681" s="3"/>
      <c r="E1681" s="48"/>
      <c r="F1681" s="49"/>
      <c r="G1681" s="50"/>
    </row>
    <row r="1682" spans="1:7" ht="12.75">
      <c r="A1682" s="3"/>
      <c r="B1682" s="3"/>
      <c r="C1682" s="3"/>
      <c r="D1682" s="3"/>
      <c r="E1682" s="48"/>
      <c r="F1682" s="49"/>
      <c r="G1682" s="50"/>
    </row>
    <row r="1683" spans="1:7" ht="12.75">
      <c r="A1683" s="3"/>
      <c r="B1683" s="3"/>
      <c r="C1683" s="3"/>
      <c r="D1683" s="3"/>
      <c r="E1683" s="48"/>
      <c r="F1683" s="49"/>
      <c r="G1683" s="50"/>
    </row>
    <row r="1684" spans="1:7" ht="12.75">
      <c r="A1684" s="3"/>
      <c r="B1684" s="3"/>
      <c r="C1684" s="3"/>
      <c r="D1684" s="3"/>
      <c r="E1684" s="48"/>
      <c r="F1684" s="49"/>
      <c r="G1684" s="50"/>
    </row>
    <row r="1685" spans="1:7" ht="12.75">
      <c r="A1685" s="3"/>
      <c r="B1685" s="3"/>
      <c r="C1685" s="3"/>
      <c r="D1685" s="3"/>
      <c r="E1685" s="48"/>
      <c r="F1685" s="49"/>
      <c r="G1685" s="50"/>
    </row>
    <row r="1686" spans="1:7" ht="12.75">
      <c r="A1686" s="3"/>
      <c r="B1686" s="3"/>
      <c r="C1686" s="3"/>
      <c r="D1686" s="3"/>
      <c r="E1686" s="48"/>
      <c r="F1686" s="49"/>
      <c r="G1686" s="50"/>
    </row>
    <row r="1687" spans="1:7" ht="12.75">
      <c r="A1687" s="3"/>
      <c r="B1687" s="3"/>
      <c r="C1687" s="3"/>
      <c r="D1687" s="3"/>
      <c r="E1687" s="48"/>
      <c r="F1687" s="49"/>
      <c r="G1687" s="50"/>
    </row>
    <row r="1688" spans="1:7" ht="12.75">
      <c r="A1688" s="3"/>
      <c r="B1688" s="3"/>
      <c r="C1688" s="3"/>
      <c r="D1688" s="3"/>
      <c r="E1688" s="48"/>
      <c r="F1688" s="49"/>
      <c r="G1688" s="50"/>
    </row>
    <row r="1689" spans="1:7" ht="12.75">
      <c r="A1689" s="3"/>
      <c r="B1689" s="3"/>
      <c r="C1689" s="3"/>
      <c r="D1689" s="3"/>
      <c r="E1689" s="48"/>
      <c r="F1689" s="49"/>
      <c r="G1689" s="50"/>
    </row>
    <row r="1690" spans="1:7" ht="12.75">
      <c r="A1690" s="3"/>
      <c r="B1690" s="3"/>
      <c r="C1690" s="3"/>
      <c r="D1690" s="3"/>
      <c r="E1690" s="48"/>
      <c r="F1690" s="49"/>
      <c r="G1690" s="50"/>
    </row>
    <row r="1691" spans="1:7" ht="12.75">
      <c r="A1691" s="3"/>
      <c r="B1691" s="3"/>
      <c r="C1691" s="3"/>
      <c r="D1691" s="3"/>
      <c r="E1691" s="48"/>
      <c r="F1691" s="49"/>
      <c r="G1691" s="50"/>
    </row>
    <row r="1692" spans="1:7" ht="12.75">
      <c r="A1692" s="3"/>
      <c r="B1692" s="3"/>
      <c r="C1692" s="3"/>
      <c r="D1692" s="3"/>
      <c r="E1692" s="48"/>
      <c r="F1692" s="49"/>
      <c r="G1692" s="50"/>
    </row>
    <row r="1693" spans="1:7" ht="12.75">
      <c r="A1693" s="3"/>
      <c r="B1693" s="3"/>
      <c r="C1693" s="3"/>
      <c r="D1693" s="3"/>
      <c r="E1693" s="48"/>
      <c r="F1693" s="49"/>
      <c r="G1693" s="50"/>
    </row>
    <row r="1694" spans="1:7" ht="12.75">
      <c r="A1694" s="3"/>
      <c r="B1694" s="3"/>
      <c r="C1694" s="3"/>
      <c r="D1694" s="3"/>
      <c r="E1694" s="48"/>
      <c r="F1694" s="49"/>
      <c r="G1694" s="50"/>
    </row>
    <row r="1695" spans="1:7" ht="12.75">
      <c r="A1695" s="3"/>
      <c r="B1695" s="3"/>
      <c r="C1695" s="3"/>
      <c r="D1695" s="3"/>
      <c r="E1695" s="48"/>
      <c r="F1695" s="49"/>
      <c r="G1695" s="50"/>
    </row>
    <row r="1696" spans="1:7" ht="12.75">
      <c r="A1696" s="3"/>
      <c r="B1696" s="3"/>
      <c r="C1696" s="3"/>
      <c r="D1696" s="3"/>
      <c r="E1696" s="48"/>
      <c r="F1696" s="49"/>
      <c r="G1696" s="50"/>
    </row>
    <row r="1697" spans="1:7" ht="12.75">
      <c r="A1697" s="3"/>
      <c r="B1697" s="3"/>
      <c r="C1697" s="3"/>
      <c r="D1697" s="3"/>
      <c r="E1697" s="48"/>
      <c r="F1697" s="49"/>
      <c r="G1697" s="50"/>
    </row>
    <row r="1698" spans="1:7" ht="12.75">
      <c r="A1698" s="3"/>
      <c r="B1698" s="3"/>
      <c r="C1698" s="3"/>
      <c r="D1698" s="3"/>
      <c r="E1698" s="48"/>
      <c r="F1698" s="49"/>
      <c r="G1698" s="50"/>
    </row>
    <row r="1699" spans="1:7" ht="12.75">
      <c r="A1699" s="3"/>
      <c r="B1699" s="3"/>
      <c r="C1699" s="3"/>
      <c r="D1699" s="3"/>
      <c r="E1699" s="48"/>
      <c r="F1699" s="49"/>
      <c r="G1699" s="50"/>
    </row>
    <row r="1700" spans="1:7" ht="12.75">
      <c r="A1700" s="3"/>
      <c r="B1700" s="3"/>
      <c r="C1700" s="3"/>
      <c r="D1700" s="3"/>
      <c r="E1700" s="48"/>
      <c r="F1700" s="49"/>
      <c r="G1700" s="50"/>
    </row>
    <row r="1701" spans="1:7" ht="12.75">
      <c r="A1701" s="3"/>
      <c r="B1701" s="3"/>
      <c r="C1701" s="3"/>
      <c r="D1701" s="3"/>
      <c r="E1701" s="48"/>
      <c r="F1701" s="49"/>
      <c r="G1701" s="50"/>
    </row>
    <row r="1702" spans="1:7" ht="12.75">
      <c r="A1702" s="3"/>
      <c r="B1702" s="3"/>
      <c r="C1702" s="3"/>
      <c r="D1702" s="3"/>
      <c r="E1702" s="48"/>
      <c r="F1702" s="49"/>
      <c r="G1702" s="50"/>
    </row>
    <row r="1703" spans="1:7" ht="12.75">
      <c r="A1703" s="3"/>
      <c r="B1703" s="3"/>
      <c r="C1703" s="3"/>
      <c r="D1703" s="3"/>
      <c r="E1703" s="48"/>
      <c r="F1703" s="49"/>
      <c r="G1703" s="50"/>
    </row>
    <row r="1704" spans="1:7" ht="12.75">
      <c r="A1704" s="3"/>
      <c r="B1704" s="3"/>
      <c r="C1704" s="3"/>
      <c r="D1704" s="3"/>
      <c r="E1704" s="48"/>
      <c r="F1704" s="49"/>
      <c r="G1704" s="50"/>
    </row>
    <row r="1705" spans="1:7" ht="12.75">
      <c r="A1705" s="3"/>
      <c r="B1705" s="3"/>
      <c r="C1705" s="3"/>
      <c r="D1705" s="3"/>
      <c r="E1705" s="48"/>
      <c r="F1705" s="49"/>
      <c r="G1705" s="50"/>
    </row>
    <row r="1706" spans="1:7" ht="12.75">
      <c r="A1706" s="3"/>
      <c r="B1706" s="3"/>
      <c r="C1706" s="3"/>
      <c r="D1706" s="3"/>
      <c r="E1706" s="48"/>
      <c r="F1706" s="49"/>
      <c r="G1706" s="50"/>
    </row>
    <row r="1707" spans="1:7" ht="12.75">
      <c r="A1707" s="3"/>
      <c r="B1707" s="3"/>
      <c r="C1707" s="3"/>
      <c r="D1707" s="3"/>
      <c r="E1707" s="48"/>
      <c r="F1707" s="49"/>
      <c r="G1707" s="50"/>
    </row>
    <row r="1708" spans="1:7" ht="12.75">
      <c r="A1708" s="3"/>
      <c r="B1708" s="3"/>
      <c r="C1708" s="3"/>
      <c r="D1708" s="3"/>
      <c r="E1708" s="48"/>
      <c r="F1708" s="49"/>
      <c r="G1708" s="50"/>
    </row>
    <row r="1709" spans="1:7" ht="12.75">
      <c r="A1709" s="3"/>
      <c r="B1709" s="3"/>
      <c r="C1709" s="3"/>
      <c r="D1709" s="3"/>
      <c r="E1709" s="48"/>
      <c r="F1709" s="49"/>
      <c r="G1709" s="50"/>
    </row>
    <row r="1710" spans="1:7" ht="12.75">
      <c r="A1710" s="3"/>
      <c r="B1710" s="3"/>
      <c r="C1710" s="3"/>
      <c r="D1710" s="3"/>
      <c r="E1710" s="48"/>
      <c r="F1710" s="49"/>
      <c r="G1710" s="50"/>
    </row>
    <row r="1711" spans="1:7" ht="12.75">
      <c r="A1711" s="3"/>
      <c r="B1711" s="3"/>
      <c r="C1711" s="3"/>
      <c r="D1711" s="3"/>
      <c r="E1711" s="48"/>
      <c r="F1711" s="49"/>
      <c r="G1711" s="50"/>
    </row>
    <row r="1712" spans="1:7" ht="12.75">
      <c r="A1712" s="3"/>
      <c r="B1712" s="3"/>
      <c r="C1712" s="3"/>
      <c r="D1712" s="3"/>
      <c r="E1712" s="48"/>
      <c r="F1712" s="49"/>
      <c r="G1712" s="50"/>
    </row>
    <row r="1713" spans="1:7" ht="12.75">
      <c r="A1713" s="3"/>
      <c r="B1713" s="3"/>
      <c r="C1713" s="3"/>
      <c r="D1713" s="3"/>
      <c r="E1713" s="48"/>
      <c r="F1713" s="49"/>
      <c r="G1713" s="50"/>
    </row>
    <row r="1714" spans="1:7" ht="12.75">
      <c r="A1714" s="3"/>
      <c r="B1714" s="3"/>
      <c r="C1714" s="3"/>
      <c r="D1714" s="3"/>
      <c r="E1714" s="48"/>
      <c r="F1714" s="49"/>
      <c r="G1714" s="50"/>
    </row>
    <row r="1715" spans="1:7" ht="12.75">
      <c r="A1715" s="3"/>
      <c r="B1715" s="3"/>
      <c r="C1715" s="3"/>
      <c r="D1715" s="3"/>
      <c r="E1715" s="48"/>
      <c r="F1715" s="49"/>
      <c r="G1715" s="50"/>
    </row>
    <row r="1716" spans="1:7" ht="12.75">
      <c r="A1716" s="3"/>
      <c r="B1716" s="3"/>
      <c r="C1716" s="3"/>
      <c r="D1716" s="3"/>
      <c r="E1716" s="48"/>
      <c r="F1716" s="49"/>
      <c r="G1716" s="50"/>
    </row>
    <row r="1717" spans="1:7" ht="12.75">
      <c r="A1717" s="3"/>
      <c r="B1717" s="3"/>
      <c r="C1717" s="3"/>
      <c r="D1717" s="3"/>
      <c r="E1717" s="48"/>
      <c r="F1717" s="49"/>
      <c r="G1717" s="50"/>
    </row>
    <row r="1718" spans="1:7" ht="12.75">
      <c r="A1718" s="3"/>
      <c r="B1718" s="3"/>
      <c r="C1718" s="3"/>
      <c r="D1718" s="3"/>
      <c r="E1718" s="48"/>
      <c r="F1718" s="49"/>
      <c r="G1718" s="50"/>
    </row>
    <row r="1719" spans="1:7" ht="12.75">
      <c r="A1719" s="3"/>
      <c r="B1719" s="3"/>
      <c r="C1719" s="3"/>
      <c r="D1719" s="3"/>
      <c r="E1719" s="48"/>
      <c r="F1719" s="49"/>
      <c r="G1719" s="50"/>
    </row>
    <row r="1720" spans="1:7" ht="12.75">
      <c r="A1720" s="3"/>
      <c r="B1720" s="3"/>
      <c r="C1720" s="3"/>
      <c r="D1720" s="3"/>
      <c r="E1720" s="48"/>
      <c r="F1720" s="49"/>
      <c r="G1720" s="50"/>
    </row>
    <row r="1721" spans="1:7" ht="12.75">
      <c r="A1721" s="3"/>
      <c r="B1721" s="3"/>
      <c r="C1721" s="3"/>
      <c r="D1721" s="3"/>
      <c r="E1721" s="48"/>
      <c r="F1721" s="49"/>
      <c r="G1721" s="50"/>
    </row>
    <row r="1722" spans="1:7" ht="12.75">
      <c r="A1722" s="3"/>
      <c r="B1722" s="3"/>
      <c r="C1722" s="3"/>
      <c r="D1722" s="3"/>
      <c r="E1722" s="48"/>
      <c r="F1722" s="49"/>
      <c r="G1722" s="50"/>
    </row>
    <row r="1723" spans="1:7" ht="12.75">
      <c r="A1723" s="3"/>
      <c r="B1723" s="3"/>
      <c r="C1723" s="3"/>
      <c r="D1723" s="3"/>
      <c r="E1723" s="48"/>
      <c r="F1723" s="49"/>
      <c r="G1723" s="50"/>
    </row>
    <row r="1724" spans="1:7" ht="12.75">
      <c r="A1724" s="3"/>
      <c r="B1724" s="3"/>
      <c r="C1724" s="3"/>
      <c r="D1724" s="3"/>
      <c r="E1724" s="48"/>
      <c r="F1724" s="49"/>
      <c r="G1724" s="50"/>
    </row>
    <row r="1725" spans="1:7" ht="12.75">
      <c r="A1725" s="3"/>
      <c r="B1725" s="3"/>
      <c r="C1725" s="3"/>
      <c r="D1725" s="3"/>
      <c r="E1725" s="48"/>
      <c r="F1725" s="49"/>
      <c r="G1725" s="50"/>
    </row>
    <row r="1726" spans="1:7" ht="12.75">
      <c r="A1726" s="3"/>
      <c r="B1726" s="3"/>
      <c r="C1726" s="3"/>
      <c r="D1726" s="3"/>
      <c r="E1726" s="48"/>
      <c r="F1726" s="49"/>
      <c r="G1726" s="50"/>
    </row>
    <row r="1727" spans="1:7" ht="12.75">
      <c r="A1727" s="3"/>
      <c r="B1727" s="3"/>
      <c r="C1727" s="3"/>
      <c r="D1727" s="3"/>
      <c r="E1727" s="48"/>
      <c r="F1727" s="49"/>
      <c r="G1727" s="50"/>
    </row>
    <row r="1728" spans="1:7" ht="12.75">
      <c r="A1728" s="3"/>
      <c r="B1728" s="3"/>
      <c r="C1728" s="3"/>
      <c r="D1728" s="3"/>
      <c r="E1728" s="48"/>
      <c r="F1728" s="49"/>
      <c r="G1728" s="50"/>
    </row>
    <row r="1729" spans="1:7" ht="12.75">
      <c r="A1729" s="3"/>
      <c r="B1729" s="3"/>
      <c r="C1729" s="3"/>
      <c r="D1729" s="3"/>
      <c r="E1729" s="48"/>
      <c r="F1729" s="49"/>
      <c r="G1729" s="50"/>
    </row>
    <row r="1730" spans="1:7" ht="12.75">
      <c r="A1730" s="3"/>
      <c r="B1730" s="3"/>
      <c r="C1730" s="3"/>
      <c r="D1730" s="3"/>
      <c r="E1730" s="48"/>
      <c r="F1730" s="49"/>
      <c r="G1730" s="50"/>
    </row>
    <row r="1731" spans="1:7" ht="12.75">
      <c r="A1731" s="3"/>
      <c r="B1731" s="3"/>
      <c r="C1731" s="3"/>
      <c r="D1731" s="3"/>
      <c r="E1731" s="48"/>
      <c r="F1731" s="49"/>
      <c r="G1731" s="50"/>
    </row>
    <row r="1732" spans="1:7" ht="12.75">
      <c r="A1732" s="3"/>
      <c r="B1732" s="3"/>
      <c r="C1732" s="3"/>
      <c r="D1732" s="3"/>
      <c r="E1732" s="48"/>
      <c r="F1732" s="49"/>
      <c r="G1732" s="50"/>
    </row>
    <row r="1733" spans="1:7" ht="12.75">
      <c r="A1733" s="3"/>
      <c r="B1733" s="3"/>
      <c r="C1733" s="3"/>
      <c r="D1733" s="3"/>
      <c r="E1733" s="48"/>
      <c r="F1733" s="49"/>
      <c r="G1733" s="50"/>
    </row>
    <row r="1734" spans="1:7" ht="12.75">
      <c r="A1734" s="3"/>
      <c r="B1734" s="3"/>
      <c r="C1734" s="3"/>
      <c r="D1734" s="3"/>
      <c r="E1734" s="48"/>
      <c r="F1734" s="49"/>
      <c r="G1734" s="50"/>
    </row>
    <row r="1735" spans="1:7" ht="12.75">
      <c r="A1735" s="3"/>
      <c r="B1735" s="3"/>
      <c r="C1735" s="3"/>
      <c r="D1735" s="3"/>
      <c r="E1735" s="48"/>
      <c r="F1735" s="49"/>
      <c r="G1735" s="50"/>
    </row>
    <row r="1736" spans="1:7" ht="12.75">
      <c r="A1736" s="3"/>
      <c r="B1736" s="3"/>
      <c r="C1736" s="3"/>
      <c r="D1736" s="3"/>
      <c r="E1736" s="48"/>
      <c r="F1736" s="49"/>
      <c r="G1736" s="50"/>
    </row>
    <row r="1737" spans="1:7" ht="12.75">
      <c r="A1737" s="3"/>
      <c r="B1737" s="3"/>
      <c r="C1737" s="3"/>
      <c r="D1737" s="3"/>
      <c r="E1737" s="48"/>
      <c r="F1737" s="49"/>
      <c r="G1737" s="50"/>
    </row>
    <row r="1738" spans="1:7" ht="12.75">
      <c r="A1738" s="3"/>
      <c r="B1738" s="3"/>
      <c r="C1738" s="3"/>
      <c r="D1738" s="3"/>
      <c r="E1738" s="48"/>
      <c r="F1738" s="49"/>
      <c r="G1738" s="50"/>
    </row>
    <row r="1739" spans="1:7" ht="12.75">
      <c r="A1739" s="3"/>
      <c r="B1739" s="3"/>
      <c r="C1739" s="3"/>
      <c r="D1739" s="3"/>
      <c r="E1739" s="48"/>
      <c r="F1739" s="49"/>
      <c r="G1739" s="50"/>
    </row>
    <row r="1740" spans="1:7" ht="12.75">
      <c r="A1740" s="3"/>
      <c r="B1740" s="3"/>
      <c r="C1740" s="3"/>
      <c r="D1740" s="3"/>
      <c r="E1740" s="48"/>
      <c r="F1740" s="49"/>
      <c r="G1740" s="50"/>
    </row>
    <row r="1741" spans="1:7" ht="12.75">
      <c r="A1741" s="3"/>
      <c r="B1741" s="3"/>
      <c r="C1741" s="3"/>
      <c r="D1741" s="3"/>
      <c r="E1741" s="48"/>
      <c r="F1741" s="49"/>
      <c r="G1741" s="50"/>
    </row>
    <row r="1742" spans="1:7" ht="12.75">
      <c r="A1742" s="3"/>
      <c r="B1742" s="3"/>
      <c r="C1742" s="3"/>
      <c r="D1742" s="3"/>
      <c r="E1742" s="48"/>
      <c r="F1742" s="49"/>
      <c r="G1742" s="50"/>
    </row>
    <row r="1743" spans="1:7" ht="12.75">
      <c r="A1743" s="3"/>
      <c r="B1743" s="3"/>
      <c r="C1743" s="3"/>
      <c r="D1743" s="3"/>
      <c r="E1743" s="48"/>
      <c r="F1743" s="49"/>
      <c r="G1743" s="50"/>
    </row>
    <row r="1744" spans="1:7" ht="12.75">
      <c r="A1744" s="3"/>
      <c r="B1744" s="3"/>
      <c r="C1744" s="3"/>
      <c r="D1744" s="3"/>
      <c r="E1744" s="48"/>
      <c r="F1744" s="49"/>
      <c r="G1744" s="50"/>
    </row>
    <row r="1745" spans="1:7" ht="12.75">
      <c r="A1745" s="3"/>
      <c r="B1745" s="3"/>
      <c r="C1745" s="3"/>
      <c r="D1745" s="3"/>
      <c r="E1745" s="48"/>
      <c r="F1745" s="49"/>
      <c r="G1745" s="50"/>
    </row>
    <row r="1746" spans="1:7" ht="12.75">
      <c r="A1746" s="3"/>
      <c r="B1746" s="3"/>
      <c r="C1746" s="3"/>
      <c r="D1746" s="3"/>
      <c r="E1746" s="48"/>
      <c r="F1746" s="49"/>
      <c r="G1746" s="50"/>
    </row>
    <row r="1747" spans="1:7" ht="12.75">
      <c r="A1747" s="3"/>
      <c r="B1747" s="3"/>
      <c r="C1747" s="3"/>
      <c r="D1747" s="3"/>
      <c r="E1747" s="48"/>
      <c r="F1747" s="49"/>
      <c r="G1747" s="50"/>
    </row>
    <row r="1748" spans="1:7" ht="12.75">
      <c r="A1748" s="3"/>
      <c r="B1748" s="3"/>
      <c r="C1748" s="3"/>
      <c r="D1748" s="3"/>
      <c r="E1748" s="48"/>
      <c r="F1748" s="49"/>
      <c r="G1748" s="50"/>
    </row>
    <row r="1749" spans="1:7" ht="12.75">
      <c r="A1749" s="3"/>
      <c r="B1749" s="3"/>
      <c r="C1749" s="3"/>
      <c r="D1749" s="3"/>
      <c r="E1749" s="48"/>
      <c r="F1749" s="49"/>
      <c r="G1749" s="50"/>
    </row>
    <row r="1750" spans="1:7" ht="12.75">
      <c r="A1750" s="3"/>
      <c r="B1750" s="3"/>
      <c r="C1750" s="3"/>
      <c r="D1750" s="3"/>
      <c r="E1750" s="48"/>
      <c r="F1750" s="49"/>
      <c r="G1750" s="50"/>
    </row>
    <row r="1751" spans="1:7" ht="12.75">
      <c r="A1751" s="3"/>
      <c r="B1751" s="3"/>
      <c r="C1751" s="3"/>
      <c r="D1751" s="3"/>
      <c r="E1751" s="48"/>
      <c r="F1751" s="49"/>
      <c r="G1751" s="50"/>
    </row>
    <row r="1752" spans="1:7" ht="12.75">
      <c r="A1752" s="3"/>
      <c r="B1752" s="3"/>
      <c r="C1752" s="3"/>
      <c r="D1752" s="3"/>
      <c r="E1752" s="48"/>
      <c r="F1752" s="49"/>
      <c r="G1752" s="50"/>
    </row>
    <row r="1753" spans="1:7" ht="12.75">
      <c r="A1753" s="3"/>
      <c r="B1753" s="3"/>
      <c r="C1753" s="3"/>
      <c r="D1753" s="3"/>
      <c r="E1753" s="48"/>
      <c r="F1753" s="49"/>
      <c r="G1753" s="50"/>
    </row>
    <row r="1754" spans="1:7" ht="12.75">
      <c r="A1754" s="3"/>
      <c r="B1754" s="3"/>
      <c r="C1754" s="3"/>
      <c r="D1754" s="3"/>
      <c r="E1754" s="48"/>
      <c r="F1754" s="49"/>
      <c r="G1754" s="50"/>
    </row>
    <row r="1755" spans="1:7" ht="12.75">
      <c r="A1755" s="3"/>
      <c r="B1755" s="3"/>
      <c r="C1755" s="3"/>
      <c r="D1755" s="3"/>
      <c r="E1755" s="48"/>
      <c r="F1755" s="49"/>
      <c r="G1755" s="50"/>
    </row>
    <row r="1756" spans="1:7" ht="12.75">
      <c r="A1756" s="3"/>
      <c r="B1756" s="3"/>
      <c r="C1756" s="3"/>
      <c r="D1756" s="3"/>
      <c r="E1756" s="48"/>
      <c r="F1756" s="49"/>
      <c r="G1756" s="50"/>
    </row>
    <row r="1757" spans="1:7" ht="12.75">
      <c r="A1757" s="3"/>
      <c r="B1757" s="3"/>
      <c r="C1757" s="3"/>
      <c r="D1757" s="3"/>
      <c r="E1757" s="48"/>
      <c r="F1757" s="49"/>
      <c r="G1757" s="50"/>
    </row>
    <row r="1758" spans="1:7" ht="12.75">
      <c r="A1758" s="3"/>
      <c r="B1758" s="3"/>
      <c r="C1758" s="3"/>
      <c r="D1758" s="3"/>
      <c r="E1758" s="48"/>
      <c r="F1758" s="49"/>
      <c r="G1758" s="50"/>
    </row>
    <row r="1759" spans="1:7" ht="12.75">
      <c r="A1759" s="3"/>
      <c r="B1759" s="3"/>
      <c r="C1759" s="3"/>
      <c r="D1759" s="3"/>
      <c r="E1759" s="48"/>
      <c r="F1759" s="49"/>
      <c r="G1759" s="50"/>
    </row>
    <row r="1760" spans="1:7" ht="12.75">
      <c r="A1760" s="3"/>
      <c r="B1760" s="3"/>
      <c r="C1760" s="3"/>
      <c r="D1760" s="3"/>
      <c r="E1760" s="48"/>
      <c r="F1760" s="49"/>
      <c r="G1760" s="50"/>
    </row>
    <row r="1761" spans="1:7" ht="12.75">
      <c r="A1761" s="3"/>
      <c r="B1761" s="3"/>
      <c r="C1761" s="3"/>
      <c r="D1761" s="3"/>
      <c r="E1761" s="48"/>
      <c r="F1761" s="49"/>
      <c r="G1761" s="50"/>
    </row>
    <row r="1762" spans="1:7" ht="12.75">
      <c r="A1762" s="3"/>
      <c r="B1762" s="3"/>
      <c r="C1762" s="3"/>
      <c r="D1762" s="3"/>
      <c r="E1762" s="48"/>
      <c r="F1762" s="49"/>
      <c r="G1762" s="50"/>
    </row>
    <row r="1763" spans="1:7" ht="12.75">
      <c r="A1763" s="3"/>
      <c r="B1763" s="3"/>
      <c r="C1763" s="3"/>
      <c r="D1763" s="3"/>
      <c r="E1763" s="48"/>
      <c r="F1763" s="49"/>
      <c r="G1763" s="50"/>
    </row>
    <row r="1764" spans="1:7" ht="12.75">
      <c r="A1764" s="3"/>
      <c r="B1764" s="3"/>
      <c r="C1764" s="3"/>
      <c r="D1764" s="3"/>
      <c r="E1764" s="48"/>
      <c r="F1764" s="49"/>
      <c r="G1764" s="50"/>
    </row>
    <row r="1765" spans="1:7" ht="12.75">
      <c r="A1765" s="3"/>
      <c r="B1765" s="3"/>
      <c r="C1765" s="3"/>
      <c r="D1765" s="3"/>
      <c r="E1765" s="48"/>
      <c r="F1765" s="49"/>
      <c r="G1765" s="50"/>
    </row>
    <row r="1766" spans="1:7" ht="12.75">
      <c r="A1766" s="3"/>
      <c r="B1766" s="3"/>
      <c r="C1766" s="3"/>
      <c r="D1766" s="3"/>
      <c r="E1766" s="48"/>
      <c r="F1766" s="49"/>
      <c r="G1766" s="50"/>
    </row>
    <row r="1767" spans="1:7" ht="12.75">
      <c r="A1767" s="3"/>
      <c r="B1767" s="3"/>
      <c r="C1767" s="3"/>
      <c r="D1767" s="3"/>
      <c r="E1767" s="48"/>
      <c r="F1767" s="49"/>
      <c r="G1767" s="50"/>
    </row>
    <row r="1768" spans="1:7" ht="12.75">
      <c r="A1768" s="3"/>
      <c r="B1768" s="3"/>
      <c r="C1768" s="3"/>
      <c r="D1768" s="3"/>
      <c r="E1768" s="48"/>
      <c r="F1768" s="49"/>
      <c r="G1768" s="50"/>
    </row>
    <row r="1769" spans="1:7" ht="12.75">
      <c r="A1769" s="3"/>
      <c r="B1769" s="3"/>
      <c r="C1769" s="3"/>
      <c r="D1769" s="3"/>
      <c r="E1769" s="48"/>
      <c r="F1769" s="49"/>
      <c r="G1769" s="50"/>
    </row>
    <row r="1770" spans="1:7" ht="12.75">
      <c r="A1770" s="3"/>
      <c r="B1770" s="3"/>
      <c r="C1770" s="3"/>
      <c r="D1770" s="3"/>
      <c r="E1770" s="48"/>
      <c r="F1770" s="49"/>
      <c r="G1770" s="50"/>
    </row>
    <row r="1771" spans="1:7" ht="12.75">
      <c r="A1771" s="3"/>
      <c r="B1771" s="3"/>
      <c r="C1771" s="3"/>
      <c r="D1771" s="3"/>
      <c r="E1771" s="48"/>
      <c r="F1771" s="49"/>
      <c r="G1771" s="50"/>
    </row>
    <row r="1772" spans="1:7" ht="12.75">
      <c r="A1772" s="3"/>
      <c r="B1772" s="3"/>
      <c r="C1772" s="3"/>
      <c r="D1772" s="3"/>
      <c r="E1772" s="48"/>
      <c r="F1772" s="49"/>
      <c r="G1772" s="50"/>
    </row>
    <row r="1773" spans="1:7" ht="12.75">
      <c r="A1773" s="3"/>
      <c r="B1773" s="3"/>
      <c r="C1773" s="3"/>
      <c r="D1773" s="3"/>
      <c r="E1773" s="48"/>
      <c r="F1773" s="49"/>
      <c r="G1773" s="50"/>
    </row>
    <row r="1774" spans="1:7" ht="12.75">
      <c r="A1774" s="3"/>
      <c r="B1774" s="3"/>
      <c r="C1774" s="3"/>
      <c r="D1774" s="3"/>
      <c r="E1774" s="48"/>
      <c r="F1774" s="49"/>
      <c r="G1774" s="50"/>
    </row>
    <row r="1775" spans="1:7" ht="12.75">
      <c r="A1775" s="3"/>
      <c r="B1775" s="3"/>
      <c r="C1775" s="3"/>
      <c r="D1775" s="3"/>
      <c r="E1775" s="48"/>
      <c r="F1775" s="49"/>
      <c r="G1775" s="50"/>
    </row>
    <row r="1776" spans="1:7" ht="12.75">
      <c r="A1776" s="3"/>
      <c r="B1776" s="3"/>
      <c r="C1776" s="3"/>
      <c r="D1776" s="3"/>
      <c r="E1776" s="48"/>
      <c r="F1776" s="49"/>
      <c r="G1776" s="50"/>
    </row>
    <row r="1777" spans="1:7" ht="12.75">
      <c r="A1777" s="3"/>
      <c r="B1777" s="3"/>
      <c r="C1777" s="3"/>
      <c r="D1777" s="3"/>
      <c r="E1777" s="48"/>
      <c r="F1777" s="49"/>
      <c r="G1777" s="50"/>
    </row>
    <row r="1778" spans="1:7" ht="12.75">
      <c r="A1778" s="3"/>
      <c r="B1778" s="3"/>
      <c r="C1778" s="3"/>
      <c r="D1778" s="3"/>
      <c r="E1778" s="48"/>
      <c r="F1778" s="49"/>
      <c r="G1778" s="50"/>
    </row>
    <row r="1779" spans="1:7" ht="12.75">
      <c r="A1779" s="3"/>
      <c r="B1779" s="3"/>
      <c r="C1779" s="3"/>
      <c r="D1779" s="3"/>
      <c r="E1779" s="48"/>
      <c r="F1779" s="49"/>
      <c r="G1779" s="50"/>
    </row>
    <row r="1780" spans="1:7" ht="12.75">
      <c r="A1780" s="3"/>
      <c r="B1780" s="3"/>
      <c r="C1780" s="3"/>
      <c r="D1780" s="3"/>
      <c r="E1780" s="48"/>
      <c r="F1780" s="49"/>
      <c r="G1780" s="50"/>
    </row>
    <row r="1781" spans="1:7" ht="12.75">
      <c r="A1781" s="3"/>
      <c r="B1781" s="3"/>
      <c r="C1781" s="3"/>
      <c r="D1781" s="3"/>
      <c r="E1781" s="48"/>
      <c r="F1781" s="49"/>
      <c r="G1781" s="50"/>
    </row>
    <row r="1782" spans="1:7" ht="12.75">
      <c r="A1782" s="3"/>
      <c r="B1782" s="3"/>
      <c r="C1782" s="3"/>
      <c r="D1782" s="3"/>
      <c r="E1782" s="48"/>
      <c r="F1782" s="49"/>
      <c r="G1782" s="50"/>
    </row>
    <row r="1783" spans="1:7" ht="12.75">
      <c r="A1783" s="3"/>
      <c r="B1783" s="3"/>
      <c r="C1783" s="3"/>
      <c r="D1783" s="3"/>
      <c r="E1783" s="48"/>
      <c r="F1783" s="49"/>
      <c r="G1783" s="50"/>
    </row>
    <row r="1784" spans="1:7" ht="12.75">
      <c r="A1784" s="3"/>
      <c r="B1784" s="3"/>
      <c r="C1784" s="3"/>
      <c r="D1784" s="3"/>
      <c r="E1784" s="48"/>
      <c r="F1784" s="49"/>
      <c r="G1784" s="50"/>
    </row>
    <row r="1785" spans="1:7" ht="12.75">
      <c r="A1785" s="3"/>
      <c r="B1785" s="3"/>
      <c r="C1785" s="3"/>
      <c r="D1785" s="3"/>
      <c r="E1785" s="48"/>
      <c r="F1785" s="49"/>
      <c r="G1785" s="50"/>
    </row>
    <row r="1786" spans="1:7" ht="12.75">
      <c r="A1786" s="3"/>
      <c r="B1786" s="3"/>
      <c r="C1786" s="3"/>
      <c r="D1786" s="3"/>
      <c r="E1786" s="48"/>
      <c r="F1786" s="49"/>
      <c r="G1786" s="50"/>
    </row>
    <row r="1787" spans="1:7" ht="12.75">
      <c r="A1787" s="3"/>
      <c r="B1787" s="3"/>
      <c r="C1787" s="3"/>
      <c r="D1787" s="3"/>
      <c r="E1787" s="48"/>
      <c r="F1787" s="49"/>
      <c r="G1787" s="50"/>
    </row>
    <row r="1788" spans="1:7" ht="12.75">
      <c r="A1788" s="3"/>
      <c r="B1788" s="3"/>
      <c r="C1788" s="3"/>
      <c r="D1788" s="3"/>
      <c r="E1788" s="48"/>
      <c r="F1788" s="49"/>
      <c r="G1788" s="50"/>
    </row>
    <row r="1789" spans="1:7" ht="12.75">
      <c r="A1789" s="3"/>
      <c r="B1789" s="3"/>
      <c r="C1789" s="3"/>
      <c r="D1789" s="3"/>
      <c r="E1789" s="48"/>
      <c r="F1789" s="49"/>
      <c r="G1789" s="50"/>
    </row>
    <row r="1790" spans="1:7" ht="12.75">
      <c r="A1790" s="3"/>
      <c r="B1790" s="3"/>
      <c r="C1790" s="3"/>
      <c r="D1790" s="3"/>
      <c r="E1790" s="48"/>
      <c r="F1790" s="49"/>
      <c r="G1790" s="50"/>
    </row>
    <row r="1791" spans="1:7" ht="12.75">
      <c r="A1791" s="3"/>
      <c r="B1791" s="3"/>
      <c r="C1791" s="3"/>
      <c r="D1791" s="3"/>
      <c r="E1791" s="48"/>
      <c r="F1791" s="49"/>
      <c r="G1791" s="50"/>
    </row>
    <row r="1792" spans="1:7" ht="12.75">
      <c r="A1792" s="3"/>
      <c r="B1792" s="3"/>
      <c r="C1792" s="3"/>
      <c r="D1792" s="3"/>
      <c r="E1792" s="48"/>
      <c r="F1792" s="49"/>
      <c r="G1792" s="50"/>
    </row>
    <row r="1793" spans="1:7" ht="12.75">
      <c r="A1793" s="3"/>
      <c r="B1793" s="3"/>
      <c r="C1793" s="3"/>
      <c r="D1793" s="3"/>
      <c r="E1793" s="48"/>
      <c r="F1793" s="49"/>
      <c r="G1793" s="50"/>
    </row>
    <row r="1794" spans="1:7" ht="12.75">
      <c r="A1794" s="3"/>
      <c r="B1794" s="3"/>
      <c r="C1794" s="3"/>
      <c r="D1794" s="3"/>
      <c r="E1794" s="48"/>
      <c r="F1794" s="49"/>
      <c r="G1794" s="50"/>
    </row>
    <row r="1795" spans="1:7" ht="12.75">
      <c r="A1795" s="3"/>
      <c r="B1795" s="3"/>
      <c r="C1795" s="3"/>
      <c r="D1795" s="3"/>
      <c r="E1795" s="48"/>
      <c r="F1795" s="49"/>
      <c r="G1795" s="50"/>
    </row>
    <row r="1796" spans="1:7" ht="12.75">
      <c r="A1796" s="3"/>
      <c r="B1796" s="3"/>
      <c r="C1796" s="3"/>
      <c r="D1796" s="3"/>
      <c r="E1796" s="48"/>
      <c r="F1796" s="49"/>
      <c r="G1796" s="50"/>
    </row>
    <row r="1797" spans="1:7" ht="12.75">
      <c r="A1797" s="3"/>
      <c r="B1797" s="3"/>
      <c r="C1797" s="3"/>
      <c r="D1797" s="3"/>
      <c r="E1797" s="48"/>
      <c r="F1797" s="49"/>
      <c r="G1797" s="50"/>
    </row>
    <row r="1798" spans="1:7" ht="12.75">
      <c r="A1798" s="3"/>
      <c r="B1798" s="3"/>
      <c r="C1798" s="3"/>
      <c r="D1798" s="3"/>
      <c r="E1798" s="48"/>
      <c r="F1798" s="49"/>
      <c r="G1798" s="50"/>
    </row>
    <row r="1799" spans="1:7" ht="12.75">
      <c r="A1799" s="3"/>
      <c r="B1799" s="3"/>
      <c r="C1799" s="3"/>
      <c r="D1799" s="3"/>
      <c r="E1799" s="48"/>
      <c r="F1799" s="49"/>
      <c r="G1799" s="50"/>
    </row>
    <row r="1800" spans="1:7" ht="12.75">
      <c r="A1800" s="3"/>
      <c r="B1800" s="3"/>
      <c r="C1800" s="3"/>
      <c r="D1800" s="3"/>
      <c r="E1800" s="48"/>
      <c r="F1800" s="49"/>
      <c r="G1800" s="50"/>
    </row>
    <row r="1801" spans="1:7" ht="12.75">
      <c r="A1801" s="3"/>
      <c r="B1801" s="3"/>
      <c r="C1801" s="3"/>
      <c r="D1801" s="3"/>
      <c r="E1801" s="48"/>
      <c r="F1801" s="49"/>
      <c r="G1801" s="50"/>
    </row>
    <row r="1802" spans="1:7" ht="12.75">
      <c r="A1802" s="3"/>
      <c r="B1802" s="3"/>
      <c r="C1802" s="3"/>
      <c r="D1802" s="3"/>
      <c r="E1802" s="48"/>
      <c r="F1802" s="49"/>
      <c r="G1802" s="50"/>
    </row>
    <row r="1803" spans="1:7" ht="12.75">
      <c r="A1803" s="3"/>
      <c r="B1803" s="3"/>
      <c r="C1803" s="3"/>
      <c r="D1803" s="3"/>
      <c r="E1803" s="48"/>
      <c r="F1803" s="49"/>
      <c r="G1803" s="50"/>
    </row>
    <row r="1804" spans="1:7" ht="12.75">
      <c r="A1804" s="3"/>
      <c r="B1804" s="3"/>
      <c r="C1804" s="3"/>
      <c r="D1804" s="3"/>
      <c r="E1804" s="48"/>
      <c r="F1804" s="49"/>
      <c r="G1804" s="50"/>
    </row>
    <row r="1805" spans="1:7" ht="12.75">
      <c r="A1805" s="3"/>
      <c r="B1805" s="3"/>
      <c r="C1805" s="3"/>
      <c r="D1805" s="3"/>
      <c r="E1805" s="48"/>
      <c r="F1805" s="49"/>
      <c r="G1805" s="50"/>
    </row>
    <row r="1806" spans="1:7" ht="12.75">
      <c r="A1806" s="3"/>
      <c r="B1806" s="3"/>
      <c r="C1806" s="3"/>
      <c r="D1806" s="3"/>
      <c r="E1806" s="48"/>
      <c r="F1806" s="49"/>
      <c r="G1806" s="50"/>
    </row>
    <row r="1807" spans="1:7" ht="12.75">
      <c r="A1807" s="3"/>
      <c r="B1807" s="3"/>
      <c r="C1807" s="3"/>
      <c r="D1807" s="3"/>
      <c r="E1807" s="48"/>
      <c r="F1807" s="49"/>
      <c r="G1807" s="50"/>
    </row>
    <row r="1808" spans="1:7" ht="12.75">
      <c r="A1808" s="3"/>
      <c r="B1808" s="3"/>
      <c r="C1808" s="3"/>
      <c r="D1808" s="3"/>
      <c r="E1808" s="48"/>
      <c r="F1808" s="49"/>
      <c r="G1808" s="50"/>
    </row>
    <row r="1809" spans="1:7" ht="12.75">
      <c r="A1809" s="3"/>
      <c r="B1809" s="3"/>
      <c r="C1809" s="3"/>
      <c r="D1809" s="3"/>
      <c r="E1809" s="48"/>
      <c r="F1809" s="49"/>
      <c r="G1809" s="50"/>
    </row>
    <row r="1810" spans="1:7" ht="12.75">
      <c r="A1810" s="3"/>
      <c r="B1810" s="3"/>
      <c r="C1810" s="3"/>
      <c r="D1810" s="3"/>
      <c r="E1810" s="48"/>
      <c r="F1810" s="49"/>
      <c r="G1810" s="50"/>
    </row>
    <row r="1811" spans="1:7" ht="12.75">
      <c r="A1811" s="3"/>
      <c r="B1811" s="3"/>
      <c r="C1811" s="3"/>
      <c r="D1811" s="3"/>
      <c r="E1811" s="48"/>
      <c r="F1811" s="49"/>
      <c r="G1811" s="50"/>
    </row>
    <row r="1812" spans="1:7" ht="12.75">
      <c r="A1812" s="3"/>
      <c r="B1812" s="3"/>
      <c r="C1812" s="3"/>
      <c r="D1812" s="3"/>
      <c r="E1812" s="48"/>
      <c r="F1812" s="49"/>
      <c r="G1812" s="50"/>
    </row>
    <row r="1813" spans="1:7" ht="12.75">
      <c r="A1813" s="3"/>
      <c r="B1813" s="3"/>
      <c r="C1813" s="3"/>
      <c r="D1813" s="3"/>
      <c r="E1813" s="48"/>
      <c r="F1813" s="49"/>
      <c r="G1813" s="50"/>
    </row>
    <row r="1814" spans="1:7" ht="12.75">
      <c r="A1814" s="3"/>
      <c r="B1814" s="3"/>
      <c r="C1814" s="3"/>
      <c r="D1814" s="3"/>
      <c r="E1814" s="48"/>
      <c r="F1814" s="49"/>
      <c r="G1814" s="50"/>
    </row>
    <row r="1815" spans="1:7" ht="12.75">
      <c r="A1815" s="3"/>
      <c r="B1815" s="3"/>
      <c r="C1815" s="3"/>
      <c r="D1815" s="3"/>
      <c r="E1815" s="48"/>
      <c r="F1815" s="49"/>
      <c r="G1815" s="50"/>
    </row>
    <row r="1816" spans="1:7" ht="12.75">
      <c r="A1816" s="3"/>
      <c r="B1816" s="3"/>
      <c r="C1816" s="3"/>
      <c r="D1816" s="3"/>
      <c r="E1816" s="48"/>
      <c r="F1816" s="49"/>
      <c r="G1816" s="50"/>
    </row>
    <row r="1817" spans="1:7" ht="12.75">
      <c r="A1817" s="3"/>
      <c r="B1817" s="3"/>
      <c r="C1817" s="3"/>
      <c r="D1817" s="3"/>
      <c r="E1817" s="48"/>
      <c r="F1817" s="49"/>
      <c r="G1817" s="50"/>
    </row>
    <row r="1818" spans="1:7" ht="12.75">
      <c r="A1818" s="3"/>
      <c r="B1818" s="3"/>
      <c r="C1818" s="3"/>
      <c r="D1818" s="3"/>
      <c r="E1818" s="48"/>
      <c r="F1818" s="49"/>
      <c r="G1818" s="50"/>
    </row>
    <row r="1819" spans="1:7" ht="12.75">
      <c r="A1819" s="3"/>
      <c r="B1819" s="3"/>
      <c r="C1819" s="3"/>
      <c r="D1819" s="3"/>
      <c r="E1819" s="48"/>
      <c r="F1819" s="49"/>
      <c r="G1819" s="50"/>
    </row>
    <row r="1820" spans="1:7" ht="12.75">
      <c r="A1820" s="3"/>
      <c r="B1820" s="3"/>
      <c r="C1820" s="3"/>
      <c r="D1820" s="3"/>
      <c r="E1820" s="48"/>
      <c r="F1820" s="49"/>
      <c r="G1820" s="50"/>
    </row>
    <row r="1821" spans="1:7" ht="12.75">
      <c r="A1821" s="3"/>
      <c r="B1821" s="3"/>
      <c r="C1821" s="3"/>
      <c r="D1821" s="3"/>
      <c r="E1821" s="48"/>
      <c r="F1821" s="49"/>
      <c r="G1821" s="50"/>
    </row>
    <row r="1822" spans="1:7" ht="12.75">
      <c r="A1822" s="3"/>
      <c r="B1822" s="3"/>
      <c r="C1822" s="3"/>
      <c r="D1822" s="3"/>
      <c r="E1822" s="48"/>
      <c r="F1822" s="49"/>
      <c r="G1822" s="50"/>
    </row>
    <row r="1823" spans="1:7" ht="12.75">
      <c r="A1823" s="3"/>
      <c r="B1823" s="3"/>
      <c r="C1823" s="3"/>
      <c r="D1823" s="3"/>
      <c r="E1823" s="48"/>
      <c r="F1823" s="49"/>
      <c r="G1823" s="50"/>
    </row>
    <row r="1824" spans="1:7" ht="12.75">
      <c r="A1824" s="3"/>
      <c r="B1824" s="3"/>
      <c r="C1824" s="3"/>
      <c r="D1824" s="3"/>
      <c r="E1824" s="48"/>
      <c r="F1824" s="49"/>
      <c r="G1824" s="50"/>
    </row>
    <row r="1825" spans="1:7" ht="12.75">
      <c r="A1825" s="3"/>
      <c r="B1825" s="3"/>
      <c r="C1825" s="3"/>
      <c r="D1825" s="3"/>
      <c r="E1825" s="48"/>
      <c r="F1825" s="49"/>
      <c r="G1825" s="50"/>
    </row>
    <row r="1826" spans="1:7" ht="12.75">
      <c r="A1826" s="3"/>
      <c r="B1826" s="3"/>
      <c r="C1826" s="3"/>
      <c r="D1826" s="3"/>
      <c r="E1826" s="48"/>
      <c r="F1826" s="49"/>
      <c r="G1826" s="50"/>
    </row>
    <row r="1827" spans="1:7" ht="12.75">
      <c r="A1827" s="3"/>
      <c r="B1827" s="3"/>
      <c r="C1827" s="3"/>
      <c r="D1827" s="3"/>
      <c r="E1827" s="48"/>
      <c r="F1827" s="49"/>
      <c r="G1827" s="50"/>
    </row>
    <row r="1828" spans="1:7" ht="12.75">
      <c r="A1828" s="3"/>
      <c r="B1828" s="3"/>
      <c r="C1828" s="3"/>
      <c r="D1828" s="3"/>
      <c r="E1828" s="48"/>
      <c r="F1828" s="49"/>
      <c r="G1828" s="50"/>
    </row>
    <row r="1829" spans="1:7" ht="12.75">
      <c r="A1829" s="3"/>
      <c r="B1829" s="3"/>
      <c r="C1829" s="3"/>
      <c r="D1829" s="3"/>
      <c r="E1829" s="48"/>
      <c r="F1829" s="49"/>
      <c r="G1829" s="50"/>
    </row>
    <row r="1830" spans="1:7" ht="12.75">
      <c r="A1830" s="3"/>
      <c r="B1830" s="3"/>
      <c r="C1830" s="3"/>
      <c r="D1830" s="3"/>
      <c r="E1830" s="48"/>
      <c r="F1830" s="49"/>
      <c r="G1830" s="50"/>
    </row>
    <row r="1831" spans="1:7" ht="12.75">
      <c r="A1831" s="3"/>
      <c r="B1831" s="3"/>
      <c r="C1831" s="3"/>
      <c r="D1831" s="3"/>
      <c r="E1831" s="48"/>
      <c r="F1831" s="49"/>
      <c r="G1831" s="50"/>
    </row>
    <row r="1832" spans="1:7" ht="12.75">
      <c r="A1832" s="3"/>
      <c r="B1832" s="3"/>
      <c r="C1832" s="3"/>
      <c r="D1832" s="3"/>
      <c r="E1832" s="48"/>
      <c r="F1832" s="49"/>
      <c r="G1832" s="50"/>
    </row>
    <row r="1833" spans="1:7" ht="12.75">
      <c r="A1833" s="3"/>
      <c r="B1833" s="3"/>
      <c r="C1833" s="3"/>
      <c r="D1833" s="3"/>
      <c r="E1833" s="48"/>
      <c r="F1833" s="49"/>
      <c r="G1833" s="50"/>
    </row>
    <row r="1834" spans="1:7" ht="12.75">
      <c r="A1834" s="3"/>
      <c r="B1834" s="3"/>
      <c r="C1834" s="3"/>
      <c r="D1834" s="3"/>
      <c r="E1834" s="48"/>
      <c r="F1834" s="49"/>
      <c r="G1834" s="50"/>
    </row>
    <row r="1835" spans="1:7" ht="12.75">
      <c r="A1835" s="3"/>
      <c r="B1835" s="3"/>
      <c r="C1835" s="3"/>
      <c r="D1835" s="3"/>
      <c r="E1835" s="48"/>
      <c r="F1835" s="49"/>
      <c r="G1835" s="50"/>
    </row>
    <row r="1836" spans="1:7" ht="12.75">
      <c r="A1836" s="3"/>
      <c r="B1836" s="3"/>
      <c r="C1836" s="3"/>
      <c r="D1836" s="3"/>
      <c r="E1836" s="48"/>
      <c r="F1836" s="49"/>
      <c r="G1836" s="50"/>
    </row>
    <row r="1837" spans="1:7" ht="12.75">
      <c r="A1837" s="3"/>
      <c r="B1837" s="3"/>
      <c r="C1837" s="3"/>
      <c r="D1837" s="3"/>
      <c r="E1837" s="48"/>
      <c r="F1837" s="49"/>
      <c r="G1837" s="50"/>
    </row>
    <row r="1838" spans="1:7" ht="12.75">
      <c r="A1838" s="3"/>
      <c r="B1838" s="3"/>
      <c r="C1838" s="3"/>
      <c r="D1838" s="3"/>
      <c r="E1838" s="48"/>
      <c r="F1838" s="49"/>
      <c r="G1838" s="50"/>
    </row>
    <row r="1839" spans="1:7" ht="12.75">
      <c r="A1839" s="3"/>
      <c r="B1839" s="3"/>
      <c r="C1839" s="3"/>
      <c r="D1839" s="3"/>
      <c r="E1839" s="48"/>
      <c r="F1839" s="49"/>
      <c r="G1839" s="50"/>
    </row>
    <row r="1840" spans="1:7" ht="12.75">
      <c r="A1840" s="3"/>
      <c r="B1840" s="3"/>
      <c r="C1840" s="3"/>
      <c r="D1840" s="3"/>
      <c r="E1840" s="48"/>
      <c r="F1840" s="49"/>
      <c r="G1840" s="50"/>
    </row>
    <row r="1841" spans="1:7" ht="12.75">
      <c r="A1841" s="3"/>
      <c r="B1841" s="3"/>
      <c r="C1841" s="3"/>
      <c r="D1841" s="3"/>
      <c r="E1841" s="48"/>
      <c r="F1841" s="49"/>
      <c r="G1841" s="50"/>
    </row>
    <row r="1842" spans="1:7" ht="12.75">
      <c r="A1842" s="3"/>
      <c r="B1842" s="3"/>
      <c r="C1842" s="3"/>
      <c r="D1842" s="3"/>
      <c r="E1842" s="48"/>
      <c r="F1842" s="49"/>
      <c r="G1842" s="50"/>
    </row>
    <row r="1843" spans="1:7" ht="12.75">
      <c r="A1843" s="3"/>
      <c r="B1843" s="3"/>
      <c r="C1843" s="3"/>
      <c r="D1843" s="3"/>
      <c r="E1843" s="48"/>
      <c r="F1843" s="49"/>
      <c r="G1843" s="50"/>
    </row>
    <row r="1844" spans="1:7" ht="12.75">
      <c r="A1844" s="3"/>
      <c r="B1844" s="3"/>
      <c r="C1844" s="3"/>
      <c r="D1844" s="3"/>
      <c r="E1844" s="48"/>
      <c r="F1844" s="49"/>
      <c r="G1844" s="50"/>
    </row>
    <row r="1845" spans="1:7" ht="12.75">
      <c r="A1845" s="3"/>
      <c r="B1845" s="3"/>
      <c r="C1845" s="3"/>
      <c r="D1845" s="3"/>
      <c r="E1845" s="48"/>
      <c r="F1845" s="49"/>
      <c r="G1845" s="50"/>
    </row>
    <row r="1846" spans="1:7" ht="12.75">
      <c r="A1846" s="3"/>
      <c r="B1846" s="3"/>
      <c r="C1846" s="3"/>
      <c r="D1846" s="3"/>
      <c r="E1846" s="48"/>
      <c r="F1846" s="49"/>
      <c r="G1846" s="50"/>
    </row>
    <row r="1847" spans="1:7" ht="12.75">
      <c r="A1847" s="3"/>
      <c r="B1847" s="3"/>
      <c r="C1847" s="3"/>
      <c r="D1847" s="3"/>
      <c r="E1847" s="48"/>
      <c r="F1847" s="49"/>
      <c r="G1847" s="50"/>
    </row>
    <row r="1848" spans="1:7" ht="12.75">
      <c r="A1848" s="3"/>
      <c r="B1848" s="3"/>
      <c r="C1848" s="3"/>
      <c r="D1848" s="3"/>
      <c r="E1848" s="48"/>
      <c r="F1848" s="49"/>
      <c r="G1848" s="50"/>
    </row>
    <row r="1849" spans="1:7" ht="12.75">
      <c r="A1849" s="3"/>
      <c r="B1849" s="3"/>
      <c r="C1849" s="3"/>
      <c r="D1849" s="3"/>
      <c r="E1849" s="48"/>
      <c r="F1849" s="49"/>
      <c r="G1849" s="50"/>
    </row>
    <row r="1850" spans="1:7" ht="12.75">
      <c r="A1850" s="3"/>
      <c r="B1850" s="3"/>
      <c r="C1850" s="3"/>
      <c r="D1850" s="3"/>
      <c r="E1850" s="48"/>
      <c r="F1850" s="49"/>
      <c r="G1850" s="50"/>
    </row>
    <row r="1851" spans="1:7" ht="12.75">
      <c r="A1851" s="3"/>
      <c r="B1851" s="3"/>
      <c r="C1851" s="3"/>
      <c r="D1851" s="3"/>
      <c r="E1851" s="48"/>
      <c r="F1851" s="49"/>
      <c r="G1851" s="50"/>
    </row>
    <row r="1852" spans="1:7" ht="12.75">
      <c r="A1852" s="3"/>
      <c r="B1852" s="3"/>
      <c r="C1852" s="3"/>
      <c r="D1852" s="3"/>
      <c r="E1852" s="48"/>
      <c r="F1852" s="49"/>
      <c r="G1852" s="50"/>
    </row>
    <row r="1853" spans="1:7" ht="12.75">
      <c r="A1853" s="3"/>
      <c r="B1853" s="3"/>
      <c r="C1853" s="3"/>
      <c r="D1853" s="3"/>
      <c r="E1853" s="48"/>
      <c r="F1853" s="49"/>
      <c r="G1853" s="50"/>
    </row>
    <row r="1854" spans="1:7" ht="12.75">
      <c r="A1854" s="3"/>
      <c r="B1854" s="3"/>
      <c r="C1854" s="3"/>
      <c r="D1854" s="3"/>
      <c r="E1854" s="48"/>
      <c r="F1854" s="49"/>
      <c r="G1854" s="50"/>
    </row>
    <row r="1855" spans="1:7" ht="12.75">
      <c r="A1855" s="3"/>
      <c r="B1855" s="3"/>
      <c r="C1855" s="3"/>
      <c r="D1855" s="3"/>
      <c r="E1855" s="48"/>
      <c r="F1855" s="49"/>
      <c r="G1855" s="50"/>
    </row>
    <row r="1856" spans="1:7" ht="12.75">
      <c r="A1856" s="3"/>
      <c r="B1856" s="3"/>
      <c r="C1856" s="3"/>
      <c r="D1856" s="3"/>
      <c r="E1856" s="48"/>
      <c r="F1856" s="49"/>
      <c r="G1856" s="50"/>
    </row>
    <row r="1857" spans="1:7" ht="12.75">
      <c r="A1857" s="3"/>
      <c r="B1857" s="3"/>
      <c r="C1857" s="3"/>
      <c r="D1857" s="3"/>
      <c r="E1857" s="48"/>
      <c r="F1857" s="49"/>
      <c r="G1857" s="50"/>
    </row>
    <row r="1858" spans="1:7" ht="12.75">
      <c r="A1858" s="3"/>
      <c r="B1858" s="3"/>
      <c r="C1858" s="3"/>
      <c r="D1858" s="3"/>
      <c r="E1858" s="48"/>
      <c r="F1858" s="49"/>
      <c r="G1858" s="50"/>
    </row>
    <row r="1859" spans="1:7" ht="12.75">
      <c r="A1859" s="3"/>
      <c r="B1859" s="3"/>
      <c r="C1859" s="3"/>
      <c r="D1859" s="3"/>
      <c r="E1859" s="48"/>
      <c r="F1859" s="49"/>
      <c r="G1859" s="50"/>
    </row>
    <row r="1860" spans="1:7" ht="12.75">
      <c r="A1860" s="3"/>
      <c r="B1860" s="3"/>
      <c r="C1860" s="3"/>
      <c r="D1860" s="3"/>
      <c r="E1860" s="48"/>
      <c r="F1860" s="49"/>
      <c r="G1860" s="50"/>
    </row>
    <row r="1861" spans="1:7" ht="12.75">
      <c r="A1861" s="3"/>
      <c r="B1861" s="3"/>
      <c r="C1861" s="3"/>
      <c r="D1861" s="3"/>
      <c r="E1861" s="48"/>
      <c r="F1861" s="49"/>
      <c r="G1861" s="50"/>
    </row>
    <row r="1862" spans="1:7" ht="12.75">
      <c r="A1862" s="3"/>
      <c r="B1862" s="3"/>
      <c r="C1862" s="3"/>
      <c r="D1862" s="3"/>
      <c r="E1862" s="48"/>
      <c r="F1862" s="49"/>
      <c r="G1862" s="50"/>
    </row>
    <row r="1863" spans="1:7" ht="12.75">
      <c r="A1863" s="3"/>
      <c r="B1863" s="3"/>
      <c r="C1863" s="3"/>
      <c r="D1863" s="3"/>
      <c r="E1863" s="48"/>
      <c r="F1863" s="49"/>
      <c r="G1863" s="50"/>
    </row>
    <row r="1864" spans="1:7" ht="12.75">
      <c r="A1864" s="3"/>
      <c r="B1864" s="3"/>
      <c r="C1864" s="3"/>
      <c r="D1864" s="3"/>
      <c r="E1864" s="48"/>
      <c r="F1864" s="49"/>
      <c r="G1864" s="50"/>
    </row>
    <row r="1865" spans="1:7" ht="12.75">
      <c r="A1865" s="3"/>
      <c r="B1865" s="3"/>
      <c r="C1865" s="3"/>
      <c r="D1865" s="3"/>
      <c r="E1865" s="48"/>
      <c r="F1865" s="49"/>
      <c r="G1865" s="50"/>
    </row>
    <row r="1866" spans="1:7" ht="12.75">
      <c r="A1866" s="3"/>
      <c r="B1866" s="3"/>
      <c r="C1866" s="3"/>
      <c r="D1866" s="3"/>
      <c r="E1866" s="48"/>
      <c r="F1866" s="49"/>
      <c r="G1866" s="50"/>
    </row>
    <row r="1867" spans="1:7" ht="12.75">
      <c r="A1867" s="3"/>
      <c r="B1867" s="3"/>
      <c r="C1867" s="3"/>
      <c r="D1867" s="3"/>
      <c r="E1867" s="48"/>
      <c r="F1867" s="49"/>
      <c r="G1867" s="50"/>
    </row>
    <row r="1868" spans="1:7" ht="12.75">
      <c r="A1868" s="3"/>
      <c r="B1868" s="3"/>
      <c r="C1868" s="3"/>
      <c r="D1868" s="3"/>
      <c r="E1868" s="48"/>
      <c r="F1868" s="49"/>
      <c r="G1868" s="50"/>
    </row>
    <row r="1869" spans="1:7" ht="12.75">
      <c r="A1869" s="3"/>
      <c r="B1869" s="3"/>
      <c r="C1869" s="3"/>
      <c r="D1869" s="3"/>
      <c r="E1869" s="48"/>
      <c r="F1869" s="49"/>
      <c r="G1869" s="50"/>
    </row>
    <row r="1870" spans="1:7" ht="12.75">
      <c r="A1870" s="3"/>
      <c r="B1870" s="3"/>
      <c r="C1870" s="3"/>
      <c r="D1870" s="3"/>
      <c r="E1870" s="48"/>
      <c r="F1870" s="49"/>
      <c r="G1870" s="50"/>
    </row>
    <row r="1871" spans="1:7" ht="12.75">
      <c r="A1871" s="3"/>
      <c r="B1871" s="3"/>
      <c r="C1871" s="3"/>
      <c r="D1871" s="3"/>
      <c r="E1871" s="48"/>
      <c r="F1871" s="49"/>
      <c r="G1871" s="50"/>
    </row>
    <row r="1872" spans="1:7" ht="12.75">
      <c r="A1872" s="3"/>
      <c r="B1872" s="3"/>
      <c r="C1872" s="3"/>
      <c r="D1872" s="3"/>
      <c r="E1872" s="48"/>
      <c r="F1872" s="49"/>
      <c r="G1872" s="50"/>
    </row>
    <row r="1873" spans="1:7" ht="12.75">
      <c r="A1873" s="3"/>
      <c r="B1873" s="3"/>
      <c r="C1873" s="3"/>
      <c r="D1873" s="3"/>
      <c r="E1873" s="48"/>
      <c r="F1873" s="49"/>
      <c r="G1873" s="50"/>
    </row>
    <row r="1874" spans="1:7" ht="12.75">
      <c r="A1874" s="3"/>
      <c r="B1874" s="3"/>
      <c r="C1874" s="3"/>
      <c r="D1874" s="3"/>
      <c r="E1874" s="48"/>
      <c r="F1874" s="49"/>
      <c r="G1874" s="50"/>
    </row>
    <row r="1875" spans="1:7" ht="12.75">
      <c r="A1875" s="3"/>
      <c r="B1875" s="3"/>
      <c r="C1875" s="3"/>
      <c r="D1875" s="3"/>
      <c r="E1875" s="48"/>
      <c r="F1875" s="49"/>
      <c r="G1875" s="50"/>
    </row>
    <row r="1876" spans="1:7" ht="12.75">
      <c r="A1876" s="3"/>
      <c r="B1876" s="3"/>
      <c r="C1876" s="3"/>
      <c r="D1876" s="3"/>
      <c r="E1876" s="48"/>
      <c r="F1876" s="49"/>
      <c r="G1876" s="50"/>
    </row>
    <row r="1877" spans="1:7" ht="12.75">
      <c r="A1877" s="3"/>
      <c r="B1877" s="3"/>
      <c r="C1877" s="3"/>
      <c r="D1877" s="3"/>
      <c r="E1877" s="48"/>
      <c r="F1877" s="49"/>
      <c r="G1877" s="50"/>
    </row>
    <row r="1878" spans="1:7" ht="12.75">
      <c r="A1878" s="3"/>
      <c r="B1878" s="3"/>
      <c r="C1878" s="3"/>
      <c r="D1878" s="3"/>
      <c r="E1878" s="48"/>
      <c r="F1878" s="49"/>
      <c r="G1878" s="50"/>
    </row>
    <row r="1879" spans="1:7" ht="12.75">
      <c r="A1879" s="3"/>
      <c r="B1879" s="3"/>
      <c r="C1879" s="3"/>
      <c r="D1879" s="3"/>
      <c r="E1879" s="48"/>
      <c r="F1879" s="49"/>
      <c r="G1879" s="50"/>
    </row>
    <row r="1880" spans="1:7" ht="12.75">
      <c r="A1880" s="3"/>
      <c r="B1880" s="3"/>
      <c r="C1880" s="3"/>
      <c r="D1880" s="3"/>
      <c r="E1880" s="48"/>
      <c r="F1880" s="49"/>
      <c r="G1880" s="50"/>
    </row>
    <row r="1881" spans="1:7" ht="12.75">
      <c r="A1881" s="3"/>
      <c r="B1881" s="3"/>
      <c r="C1881" s="3"/>
      <c r="D1881" s="3"/>
      <c r="E1881" s="48"/>
      <c r="F1881" s="49"/>
      <c r="G1881" s="50"/>
    </row>
    <row r="1882" spans="1:7" ht="12.75">
      <c r="A1882" s="3"/>
      <c r="B1882" s="3"/>
      <c r="C1882" s="3"/>
      <c r="D1882" s="3"/>
      <c r="E1882" s="48"/>
      <c r="F1882" s="49"/>
      <c r="G1882" s="50"/>
    </row>
    <row r="1883" spans="1:7" ht="12.75">
      <c r="A1883" s="3"/>
      <c r="B1883" s="3"/>
      <c r="C1883" s="3"/>
      <c r="D1883" s="3"/>
      <c r="E1883" s="48"/>
      <c r="F1883" s="49"/>
      <c r="G1883" s="50"/>
    </row>
    <row r="1884" spans="1:7" ht="12.75">
      <c r="A1884" s="3"/>
      <c r="B1884" s="3"/>
      <c r="C1884" s="3"/>
      <c r="D1884" s="3"/>
      <c r="E1884" s="48"/>
      <c r="F1884" s="49"/>
      <c r="G1884" s="50"/>
    </row>
    <row r="1885" spans="1:7" ht="12.75">
      <c r="A1885" s="3"/>
      <c r="B1885" s="3"/>
      <c r="C1885" s="3"/>
      <c r="D1885" s="3"/>
      <c r="E1885" s="48"/>
      <c r="F1885" s="49"/>
      <c r="G1885" s="50"/>
    </row>
    <row r="1886" spans="1:7" ht="12.75">
      <c r="A1886" s="3"/>
      <c r="B1886" s="3"/>
      <c r="C1886" s="3"/>
      <c r="D1886" s="3"/>
      <c r="E1886" s="48"/>
      <c r="F1886" s="49"/>
      <c r="G1886" s="50"/>
    </row>
    <row r="1887" spans="1:7" ht="12.75">
      <c r="A1887" s="3"/>
      <c r="B1887" s="3"/>
      <c r="C1887" s="3"/>
      <c r="D1887" s="3"/>
      <c r="E1887" s="48"/>
      <c r="F1887" s="49"/>
      <c r="G1887" s="50"/>
    </row>
    <row r="1888" spans="1:7" ht="12.75">
      <c r="A1888" s="3"/>
      <c r="B1888" s="3"/>
      <c r="C1888" s="3"/>
      <c r="D1888" s="3"/>
      <c r="E1888" s="48"/>
      <c r="F1888" s="49"/>
      <c r="G1888" s="50"/>
    </row>
    <row r="1889" spans="1:7" ht="12.75">
      <c r="A1889" s="3"/>
      <c r="B1889" s="3"/>
      <c r="C1889" s="3"/>
      <c r="D1889" s="3"/>
      <c r="E1889" s="48"/>
      <c r="F1889" s="49"/>
      <c r="G1889" s="50"/>
    </row>
    <row r="1890" spans="1:7" ht="12.75">
      <c r="A1890" s="3"/>
      <c r="B1890" s="3"/>
      <c r="C1890" s="3"/>
      <c r="D1890" s="3"/>
      <c r="E1890" s="48"/>
      <c r="F1890" s="49"/>
      <c r="G1890" s="50"/>
    </row>
    <row r="1891" spans="1:7" ht="12.75">
      <c r="A1891" s="3"/>
      <c r="B1891" s="3"/>
      <c r="C1891" s="3"/>
      <c r="D1891" s="3"/>
      <c r="E1891" s="48"/>
      <c r="F1891" s="49"/>
      <c r="G1891" s="50"/>
    </row>
    <row r="1892" spans="1:7" ht="12.75">
      <c r="A1892" s="3"/>
      <c r="B1892" s="3"/>
      <c r="C1892" s="3"/>
      <c r="D1892" s="3"/>
      <c r="E1892" s="48"/>
      <c r="F1892" s="49"/>
      <c r="G1892" s="50"/>
    </row>
    <row r="1893" spans="1:7" ht="12.75">
      <c r="A1893" s="3"/>
      <c r="B1893" s="3"/>
      <c r="C1893" s="3"/>
      <c r="D1893" s="3"/>
      <c r="E1893" s="48"/>
      <c r="F1893" s="49"/>
      <c r="G1893" s="50"/>
    </row>
    <row r="1894" spans="1:7" ht="12.75">
      <c r="A1894" s="3"/>
      <c r="B1894" s="3"/>
      <c r="C1894" s="3"/>
      <c r="D1894" s="3"/>
      <c r="E1894" s="48"/>
      <c r="F1894" s="49"/>
      <c r="G1894" s="50"/>
    </row>
    <row r="1895" spans="1:7" ht="12.75">
      <c r="A1895" s="3"/>
      <c r="B1895" s="3"/>
      <c r="C1895" s="3"/>
      <c r="D1895" s="3"/>
      <c r="E1895" s="48"/>
      <c r="F1895" s="49"/>
      <c r="G1895" s="50"/>
    </row>
    <row r="1896" spans="1:7" ht="12.75">
      <c r="A1896" s="3"/>
      <c r="B1896" s="3"/>
      <c r="C1896" s="3"/>
      <c r="D1896" s="3"/>
      <c r="E1896" s="48"/>
      <c r="F1896" s="49"/>
      <c r="G1896" s="50"/>
    </row>
    <row r="1897" spans="1:7" ht="12.75">
      <c r="A1897" s="3"/>
      <c r="B1897" s="3"/>
      <c r="C1897" s="3"/>
      <c r="D1897" s="3"/>
      <c r="E1897" s="48"/>
      <c r="F1897" s="49"/>
      <c r="G1897" s="50"/>
    </row>
    <row r="1898" spans="1:7" ht="12.75">
      <c r="A1898" s="3"/>
      <c r="B1898" s="3"/>
      <c r="C1898" s="3"/>
      <c r="D1898" s="3"/>
      <c r="E1898" s="48"/>
      <c r="F1898" s="49"/>
      <c r="G1898" s="50"/>
    </row>
    <row r="1899" spans="1:7" ht="12.75">
      <c r="A1899" s="3"/>
      <c r="B1899" s="3"/>
      <c r="C1899" s="3"/>
      <c r="D1899" s="3"/>
      <c r="E1899" s="48"/>
      <c r="F1899" s="49"/>
      <c r="G1899" s="50"/>
    </row>
    <row r="1900" spans="1:7" ht="12.75">
      <c r="A1900" s="3"/>
      <c r="B1900" s="3"/>
      <c r="C1900" s="3"/>
      <c r="D1900" s="3"/>
      <c r="E1900" s="48"/>
      <c r="F1900" s="49"/>
      <c r="G1900" s="50"/>
    </row>
    <row r="1901" spans="1:7" ht="12.75">
      <c r="A1901" s="3"/>
      <c r="B1901" s="3"/>
      <c r="C1901" s="3"/>
      <c r="D1901" s="3"/>
      <c r="E1901" s="48"/>
      <c r="F1901" s="49"/>
      <c r="G1901" s="50"/>
    </row>
    <row r="1902" spans="1:7" ht="12.75">
      <c r="A1902" s="3"/>
      <c r="B1902" s="3"/>
      <c r="C1902" s="3"/>
      <c r="D1902" s="3"/>
      <c r="E1902" s="48"/>
      <c r="F1902" s="49"/>
      <c r="G1902" s="50"/>
    </row>
    <row r="1903" spans="1:7" ht="12.75">
      <c r="A1903" s="3"/>
      <c r="B1903" s="3"/>
      <c r="C1903" s="3"/>
      <c r="D1903" s="3"/>
      <c r="E1903" s="48"/>
      <c r="F1903" s="49"/>
      <c r="G1903" s="50"/>
    </row>
    <row r="1904" spans="1:7" ht="12.75">
      <c r="A1904" s="3"/>
      <c r="B1904" s="3"/>
      <c r="C1904" s="3"/>
      <c r="D1904" s="3"/>
      <c r="E1904" s="48"/>
      <c r="F1904" s="49"/>
      <c r="G1904" s="50"/>
    </row>
    <row r="1905" spans="1:7" ht="12.75">
      <c r="A1905" s="3"/>
      <c r="B1905" s="3"/>
      <c r="C1905" s="3"/>
      <c r="D1905" s="3"/>
      <c r="E1905" s="48"/>
      <c r="F1905" s="49"/>
      <c r="G1905" s="50"/>
    </row>
    <row r="1906" spans="1:7" ht="12.75">
      <c r="A1906" s="3"/>
      <c r="B1906" s="3"/>
      <c r="C1906" s="3"/>
      <c r="D1906" s="3"/>
      <c r="E1906" s="48"/>
      <c r="F1906" s="49"/>
      <c r="G1906" s="50"/>
    </row>
    <row r="1907" spans="1:7" ht="12.75">
      <c r="A1907" s="3"/>
      <c r="B1907" s="3"/>
      <c r="C1907" s="3"/>
      <c r="D1907" s="3"/>
      <c r="E1907" s="48"/>
      <c r="F1907" s="49"/>
      <c r="G1907" s="50"/>
    </row>
    <row r="1908" spans="1:7" ht="12.75">
      <c r="A1908" s="3"/>
      <c r="B1908" s="3"/>
      <c r="C1908" s="3"/>
      <c r="D1908" s="3"/>
      <c r="E1908" s="48"/>
      <c r="F1908" s="49"/>
      <c r="G1908" s="50"/>
    </row>
    <row r="1909" spans="1:7" ht="12.75">
      <c r="A1909" s="3"/>
      <c r="B1909" s="3"/>
      <c r="C1909" s="3"/>
      <c r="D1909" s="3"/>
      <c r="E1909" s="48"/>
      <c r="F1909" s="49"/>
      <c r="G1909" s="50"/>
    </row>
    <row r="1910" spans="1:7" ht="12.75">
      <c r="A1910" s="3"/>
      <c r="B1910" s="3"/>
      <c r="C1910" s="3"/>
      <c r="D1910" s="3"/>
      <c r="E1910" s="48"/>
      <c r="F1910" s="49"/>
      <c r="G1910" s="50"/>
    </row>
    <row r="1911" spans="1:7" ht="12.75">
      <c r="A1911" s="3"/>
      <c r="B1911" s="3"/>
      <c r="C1911" s="3"/>
      <c r="D1911" s="3"/>
      <c r="E1911" s="48"/>
      <c r="F1911" s="49"/>
      <c r="G1911" s="50"/>
    </row>
    <row r="1912" spans="1:7" ht="12.75">
      <c r="A1912" s="3"/>
      <c r="B1912" s="3"/>
      <c r="C1912" s="3"/>
      <c r="D1912" s="3"/>
      <c r="E1912" s="48"/>
      <c r="F1912" s="49"/>
      <c r="G1912" s="50"/>
    </row>
    <row r="1913" spans="1:7" ht="12.75">
      <c r="A1913" s="3"/>
      <c r="B1913" s="3"/>
      <c r="C1913" s="3"/>
      <c r="D1913" s="3"/>
      <c r="E1913" s="48"/>
      <c r="F1913" s="49"/>
      <c r="G1913" s="50"/>
    </row>
    <row r="1914" spans="1:7" ht="12.75">
      <c r="A1914" s="3"/>
      <c r="B1914" s="3"/>
      <c r="C1914" s="3"/>
      <c r="D1914" s="3"/>
      <c r="E1914" s="48"/>
      <c r="F1914" s="49"/>
      <c r="G1914" s="50"/>
    </row>
    <row r="1915" spans="1:7" ht="12.75">
      <c r="A1915" s="3"/>
      <c r="B1915" s="3"/>
      <c r="C1915" s="3"/>
      <c r="D1915" s="3"/>
      <c r="E1915" s="48"/>
      <c r="F1915" s="49"/>
      <c r="G1915" s="50"/>
    </row>
    <row r="1916" spans="1:7" ht="12.75">
      <c r="A1916" s="3"/>
      <c r="B1916" s="3"/>
      <c r="C1916" s="3"/>
      <c r="D1916" s="3"/>
      <c r="E1916" s="48"/>
      <c r="F1916" s="49"/>
      <c r="G1916" s="50"/>
    </row>
    <row r="1917" spans="1:7" ht="12.75">
      <c r="A1917" s="3"/>
      <c r="B1917" s="3"/>
      <c r="C1917" s="3"/>
      <c r="D1917" s="3"/>
      <c r="E1917" s="48"/>
      <c r="F1917" s="49"/>
      <c r="G1917" s="50"/>
    </row>
    <row r="1918" spans="1:7" ht="12.75">
      <c r="A1918" s="3"/>
      <c r="B1918" s="3"/>
      <c r="C1918" s="3"/>
      <c r="D1918" s="3"/>
      <c r="E1918" s="48"/>
      <c r="F1918" s="49"/>
      <c r="G1918" s="50"/>
    </row>
    <row r="1919" spans="1:7" ht="12.75">
      <c r="A1919" s="3"/>
      <c r="B1919" s="3"/>
      <c r="C1919" s="3"/>
      <c r="D1919" s="3"/>
      <c r="E1919" s="48"/>
      <c r="F1919" s="49"/>
      <c r="G1919" s="50"/>
    </row>
    <row r="1920" spans="1:7" ht="12.75">
      <c r="A1920" s="3"/>
      <c r="B1920" s="3"/>
      <c r="C1920" s="3"/>
      <c r="D1920" s="3"/>
      <c r="E1920" s="48"/>
      <c r="F1920" s="49"/>
      <c r="G1920" s="50"/>
    </row>
    <row r="1921" spans="1:7" ht="12.75">
      <c r="A1921" s="3"/>
      <c r="B1921" s="3"/>
      <c r="C1921" s="3"/>
      <c r="D1921" s="3"/>
      <c r="E1921" s="48"/>
      <c r="F1921" s="49"/>
      <c r="G1921" s="50"/>
    </row>
    <row r="1922" spans="1:7" ht="12.75">
      <c r="A1922" s="3"/>
      <c r="B1922" s="3"/>
      <c r="C1922" s="3"/>
      <c r="D1922" s="3"/>
      <c r="E1922" s="48"/>
      <c r="F1922" s="49"/>
      <c r="G1922" s="50"/>
    </row>
    <row r="1923" spans="1:7" ht="12.75">
      <c r="A1923" s="3"/>
      <c r="B1923" s="3"/>
      <c r="C1923" s="3"/>
      <c r="D1923" s="3"/>
      <c r="E1923" s="48"/>
      <c r="F1923" s="49"/>
      <c r="G1923" s="50"/>
    </row>
    <row r="1924" spans="1:7" ht="12.75">
      <c r="A1924" s="3"/>
      <c r="B1924" s="3"/>
      <c r="C1924" s="3"/>
      <c r="D1924" s="3"/>
      <c r="E1924" s="48"/>
      <c r="F1924" s="49"/>
      <c r="G1924" s="50"/>
    </row>
    <row r="1925" spans="1:7" ht="12.75">
      <c r="A1925" s="3"/>
      <c r="B1925" s="3"/>
      <c r="C1925" s="3"/>
      <c r="D1925" s="3"/>
      <c r="E1925" s="48"/>
      <c r="F1925" s="49"/>
      <c r="G1925" s="50"/>
    </row>
    <row r="1926" spans="1:7" ht="12.75">
      <c r="A1926" s="3"/>
      <c r="B1926" s="3"/>
      <c r="C1926" s="3"/>
      <c r="D1926" s="3"/>
      <c r="E1926" s="48"/>
      <c r="F1926" s="49"/>
      <c r="G1926" s="50"/>
    </row>
    <row r="1927" spans="1:7" ht="12.75">
      <c r="A1927" s="3"/>
      <c r="B1927" s="3"/>
      <c r="C1927" s="3"/>
      <c r="D1927" s="3"/>
      <c r="E1927" s="48"/>
      <c r="F1927" s="49"/>
      <c r="G1927" s="50"/>
    </row>
    <row r="1928" spans="1:7" ht="12.75">
      <c r="A1928" s="3"/>
      <c r="B1928" s="3"/>
      <c r="C1928" s="3"/>
      <c r="D1928" s="3"/>
      <c r="E1928" s="48"/>
      <c r="F1928" s="49"/>
      <c r="G1928" s="50"/>
    </row>
    <row r="1929" spans="1:7" ht="12.75">
      <c r="A1929" s="3"/>
      <c r="B1929" s="3"/>
      <c r="C1929" s="3"/>
      <c r="D1929" s="3"/>
      <c r="E1929" s="48"/>
      <c r="F1929" s="49"/>
      <c r="G1929" s="50"/>
    </row>
    <row r="1930" spans="1:7" ht="12.75">
      <c r="A1930" s="3"/>
      <c r="B1930" s="3"/>
      <c r="C1930" s="3"/>
      <c r="D1930" s="3"/>
      <c r="E1930" s="48"/>
      <c r="F1930" s="49"/>
      <c r="G1930" s="50"/>
    </row>
    <row r="1931" spans="1:7" ht="12.75">
      <c r="A1931" s="3"/>
      <c r="B1931" s="3"/>
      <c r="C1931" s="3"/>
      <c r="D1931" s="3"/>
      <c r="E1931" s="48"/>
      <c r="F1931" s="49"/>
      <c r="G1931" s="50"/>
    </row>
    <row r="1932" spans="1:7" ht="12.75">
      <c r="A1932" s="3"/>
      <c r="B1932" s="3"/>
      <c r="C1932" s="3"/>
      <c r="D1932" s="3"/>
      <c r="E1932" s="48"/>
      <c r="F1932" s="49"/>
      <c r="G1932" s="50"/>
    </row>
    <row r="1933" spans="1:7" ht="12.75">
      <c r="A1933" s="3"/>
      <c r="B1933" s="3"/>
      <c r="C1933" s="3"/>
      <c r="D1933" s="3"/>
      <c r="E1933" s="48"/>
      <c r="F1933" s="49"/>
      <c r="G1933" s="50"/>
    </row>
    <row r="1934" spans="1:7" ht="12.75">
      <c r="A1934" s="3"/>
      <c r="B1934" s="3"/>
      <c r="C1934" s="3"/>
      <c r="D1934" s="3"/>
      <c r="E1934" s="48"/>
      <c r="F1934" s="49"/>
      <c r="G1934" s="50"/>
    </row>
    <row r="1935" spans="1:7" ht="12.75">
      <c r="A1935" s="3"/>
      <c r="B1935" s="3"/>
      <c r="C1935" s="3"/>
      <c r="D1935" s="3"/>
      <c r="E1935" s="48"/>
      <c r="F1935" s="49"/>
      <c r="G1935" s="50"/>
    </row>
    <row r="1936" spans="1:7" ht="12.75">
      <c r="A1936" s="3"/>
      <c r="B1936" s="3"/>
      <c r="C1936" s="3"/>
      <c r="D1936" s="3"/>
      <c r="E1936" s="48"/>
      <c r="F1936" s="49"/>
      <c r="G1936" s="50"/>
    </row>
    <row r="1937" spans="1:7" ht="12.75">
      <c r="A1937" s="3"/>
      <c r="B1937" s="3"/>
      <c r="C1937" s="3"/>
      <c r="D1937" s="3"/>
      <c r="E1937" s="48"/>
      <c r="F1937" s="49"/>
      <c r="G1937" s="50"/>
    </row>
    <row r="1938" spans="1:7" ht="12.75">
      <c r="A1938" s="3"/>
      <c r="B1938" s="3"/>
      <c r="C1938" s="3"/>
      <c r="D1938" s="3"/>
      <c r="E1938" s="48"/>
      <c r="F1938" s="49"/>
      <c r="G1938" s="50"/>
    </row>
    <row r="1939" spans="1:7" ht="12.75">
      <c r="A1939" s="3"/>
      <c r="B1939" s="3"/>
      <c r="C1939" s="3"/>
      <c r="D1939" s="3"/>
      <c r="E1939" s="48"/>
      <c r="F1939" s="49"/>
      <c r="G1939" s="50"/>
    </row>
    <row r="1940" spans="1:7" ht="12.75">
      <c r="A1940" s="3"/>
      <c r="B1940" s="3"/>
      <c r="C1940" s="3"/>
      <c r="D1940" s="3"/>
      <c r="E1940" s="48"/>
      <c r="F1940" s="49"/>
      <c r="G1940" s="50"/>
    </row>
    <row r="1941" spans="1:7" ht="12.75">
      <c r="A1941" s="3"/>
      <c r="B1941" s="3"/>
      <c r="C1941" s="3"/>
      <c r="D1941" s="3"/>
      <c r="E1941" s="48"/>
      <c r="F1941" s="49"/>
      <c r="G1941" s="50"/>
    </row>
    <row r="1942" spans="1:7" ht="12.75">
      <c r="A1942" s="3"/>
      <c r="B1942" s="3"/>
      <c r="C1942" s="3"/>
      <c r="D1942" s="3"/>
      <c r="E1942" s="48"/>
      <c r="F1942" s="49"/>
      <c r="G1942" s="50"/>
    </row>
    <row r="1943" spans="1:7" ht="12.75">
      <c r="A1943" s="3"/>
      <c r="B1943" s="3"/>
      <c r="C1943" s="3"/>
      <c r="D1943" s="3"/>
      <c r="E1943" s="48"/>
      <c r="F1943" s="49"/>
      <c r="G1943" s="50"/>
    </row>
    <row r="1944" spans="1:7" ht="12.75">
      <c r="A1944" s="3"/>
      <c r="B1944" s="3"/>
      <c r="C1944" s="3"/>
      <c r="D1944" s="3"/>
      <c r="E1944" s="48"/>
      <c r="F1944" s="49"/>
      <c r="G1944" s="50"/>
    </row>
    <row r="1945" spans="1:7" ht="12.75">
      <c r="A1945" s="3"/>
      <c r="B1945" s="3"/>
      <c r="C1945" s="3"/>
      <c r="D1945" s="3"/>
      <c r="E1945" s="48"/>
      <c r="F1945" s="49"/>
      <c r="G1945" s="50"/>
    </row>
    <row r="1946" spans="1:7" ht="12.75">
      <c r="A1946" s="3"/>
      <c r="B1946" s="3"/>
      <c r="C1946" s="3"/>
      <c r="D1946" s="3"/>
      <c r="E1946" s="48"/>
      <c r="F1946" s="49"/>
      <c r="G1946" s="50"/>
    </row>
    <row r="1947" spans="1:7" ht="12.75">
      <c r="A1947" s="3"/>
      <c r="B1947" s="3"/>
      <c r="C1947" s="3"/>
      <c r="D1947" s="3"/>
      <c r="E1947" s="48"/>
      <c r="F1947" s="49"/>
      <c r="G1947" s="50"/>
    </row>
    <row r="1948" spans="1:7" ht="12.75">
      <c r="A1948" s="3"/>
      <c r="B1948" s="3"/>
      <c r="C1948" s="3"/>
      <c r="D1948" s="3"/>
      <c r="E1948" s="48"/>
      <c r="F1948" s="49"/>
      <c r="G1948" s="50"/>
    </row>
    <row r="1949" spans="1:7" ht="12.75">
      <c r="A1949" s="3"/>
      <c r="B1949" s="3"/>
      <c r="C1949" s="3"/>
      <c r="D1949" s="3"/>
      <c r="E1949" s="48"/>
      <c r="F1949" s="49"/>
      <c r="G1949" s="50"/>
    </row>
    <row r="1950" spans="1:7" ht="12.75">
      <c r="A1950" s="3"/>
      <c r="B1950" s="3"/>
      <c r="C1950" s="3"/>
      <c r="D1950" s="3"/>
      <c r="E1950" s="48"/>
      <c r="F1950" s="49"/>
      <c r="G1950" s="50"/>
    </row>
    <row r="1951" spans="1:7" ht="12.75">
      <c r="A1951" s="3"/>
      <c r="B1951" s="3"/>
      <c r="C1951" s="3"/>
      <c r="D1951" s="3"/>
      <c r="E1951" s="48"/>
      <c r="F1951" s="49"/>
      <c r="G1951" s="50"/>
    </row>
    <row r="1952" spans="1:7" ht="12.75">
      <c r="A1952" s="3"/>
      <c r="B1952" s="3"/>
      <c r="C1952" s="3"/>
      <c r="D1952" s="3"/>
      <c r="E1952" s="48"/>
      <c r="F1952" s="49"/>
      <c r="G1952" s="50"/>
    </row>
    <row r="1953" spans="1:7" ht="12.75">
      <c r="A1953" s="3"/>
      <c r="B1953" s="3"/>
      <c r="C1953" s="3"/>
      <c r="D1953" s="3"/>
      <c r="E1953" s="48"/>
      <c r="F1953" s="49"/>
      <c r="G1953" s="50"/>
    </row>
    <row r="1954" spans="1:7" ht="12.75">
      <c r="A1954" s="3"/>
      <c r="B1954" s="3"/>
      <c r="C1954" s="3"/>
      <c r="D1954" s="3"/>
      <c r="E1954" s="48"/>
      <c r="F1954" s="49"/>
      <c r="G1954" s="50"/>
    </row>
    <row r="1955" spans="1:7" ht="12.75">
      <c r="A1955" s="3"/>
      <c r="B1955" s="3"/>
      <c r="C1955" s="3"/>
      <c r="D1955" s="3"/>
      <c r="E1955" s="48"/>
      <c r="F1955" s="49"/>
      <c r="G1955" s="50"/>
    </row>
    <row r="1956" spans="1:7" ht="12.75">
      <c r="A1956" s="3"/>
      <c r="B1956" s="3"/>
      <c r="C1956" s="3"/>
      <c r="D1956" s="3"/>
      <c r="E1956" s="48"/>
      <c r="F1956" s="49"/>
      <c r="G1956" s="50"/>
    </row>
    <row r="1957" spans="1:7" ht="12.75">
      <c r="A1957" s="3"/>
      <c r="B1957" s="3"/>
      <c r="C1957" s="3"/>
      <c r="D1957" s="3"/>
      <c r="E1957" s="48"/>
      <c r="F1957" s="49"/>
      <c r="G1957" s="50"/>
    </row>
    <row r="1958" spans="1:7" ht="12.75">
      <c r="A1958" s="3"/>
      <c r="B1958" s="3"/>
      <c r="C1958" s="3"/>
      <c r="D1958" s="3"/>
      <c r="E1958" s="48"/>
      <c r="F1958" s="49"/>
      <c r="G1958" s="50"/>
    </row>
    <row r="1959" spans="1:7" ht="12.75">
      <c r="A1959" s="3"/>
      <c r="B1959" s="3"/>
      <c r="C1959" s="3"/>
      <c r="D1959" s="3"/>
      <c r="E1959" s="48"/>
      <c r="F1959" s="49"/>
      <c r="G1959" s="50"/>
    </row>
    <row r="1960" spans="1:7" ht="12.75">
      <c r="A1960" s="3"/>
      <c r="B1960" s="3"/>
      <c r="C1960" s="3"/>
      <c r="D1960" s="3"/>
      <c r="E1960" s="48"/>
      <c r="F1960" s="49"/>
      <c r="G1960" s="50"/>
    </row>
    <row r="1961" spans="1:7" ht="12.75">
      <c r="A1961" s="3"/>
      <c r="B1961" s="3"/>
      <c r="C1961" s="3"/>
      <c r="D1961" s="3"/>
      <c r="E1961" s="48"/>
      <c r="F1961" s="49"/>
      <c r="G1961" s="50"/>
    </row>
    <row r="1962" spans="1:7" ht="12.75">
      <c r="A1962" s="3"/>
      <c r="B1962" s="3"/>
      <c r="C1962" s="3"/>
      <c r="D1962" s="3"/>
      <c r="E1962" s="48"/>
      <c r="F1962" s="49"/>
      <c r="G1962" s="50"/>
    </row>
    <row r="1963" spans="1:7" ht="12.75">
      <c r="A1963" s="3"/>
      <c r="B1963" s="3"/>
      <c r="C1963" s="3"/>
      <c r="D1963" s="3"/>
      <c r="E1963" s="48"/>
      <c r="F1963" s="49"/>
      <c r="G1963" s="50"/>
    </row>
    <row r="1964" spans="1:7" ht="12.75">
      <c r="A1964" s="3"/>
      <c r="B1964" s="3"/>
      <c r="C1964" s="3"/>
      <c r="D1964" s="3"/>
      <c r="E1964" s="48"/>
      <c r="F1964" s="49"/>
      <c r="G1964" s="50"/>
    </row>
    <row r="1965" spans="1:7" ht="12.75">
      <c r="A1965" s="3"/>
      <c r="B1965" s="3"/>
      <c r="C1965" s="3"/>
      <c r="D1965" s="3"/>
      <c r="E1965" s="48"/>
      <c r="F1965" s="49"/>
      <c r="G1965" s="50"/>
    </row>
    <row r="1966" spans="1:7" ht="12.75">
      <c r="A1966" s="3"/>
      <c r="B1966" s="3"/>
      <c r="C1966" s="3"/>
      <c r="D1966" s="3"/>
      <c r="E1966" s="48"/>
      <c r="F1966" s="49"/>
      <c r="G1966" s="50"/>
    </row>
    <row r="1967" spans="1:7" ht="12.75">
      <c r="A1967" s="3"/>
      <c r="B1967" s="3"/>
      <c r="C1967" s="3"/>
      <c r="D1967" s="3"/>
      <c r="E1967" s="48"/>
      <c r="F1967" s="49"/>
      <c r="G1967" s="50"/>
    </row>
    <row r="1968" spans="1:7" ht="12.75">
      <c r="A1968" s="3"/>
      <c r="B1968" s="3"/>
      <c r="C1968" s="3"/>
      <c r="D1968" s="3"/>
      <c r="E1968" s="48"/>
      <c r="F1968" s="49"/>
      <c r="G1968" s="50"/>
    </row>
    <row r="1969" spans="1:7" ht="12.75">
      <c r="A1969" s="3"/>
      <c r="B1969" s="3"/>
      <c r="C1969" s="3"/>
      <c r="D1969" s="3"/>
      <c r="E1969" s="48"/>
      <c r="F1969" s="49"/>
      <c r="G1969" s="50"/>
    </row>
    <row r="1970" spans="1:7" ht="12.75">
      <c r="A1970" s="3"/>
      <c r="B1970" s="3"/>
      <c r="C1970" s="3"/>
      <c r="D1970" s="3"/>
      <c r="E1970" s="48"/>
      <c r="F1970" s="49"/>
      <c r="G1970" s="50"/>
    </row>
    <row r="1971" spans="1:7" ht="12.75">
      <c r="A1971" s="3"/>
      <c r="B1971" s="3"/>
      <c r="C1971" s="3"/>
      <c r="D1971" s="3"/>
      <c r="E1971" s="48"/>
      <c r="F1971" s="49"/>
      <c r="G1971" s="50"/>
    </row>
    <row r="1972" spans="1:7" ht="12.75">
      <c r="A1972" s="3"/>
      <c r="B1972" s="3"/>
      <c r="C1972" s="3"/>
      <c r="D1972" s="3"/>
      <c r="E1972" s="48"/>
      <c r="F1972" s="49"/>
      <c r="G1972" s="50"/>
    </row>
    <row r="1973" spans="1:7" ht="12.75">
      <c r="A1973" s="3"/>
      <c r="B1973" s="3"/>
      <c r="C1973" s="3"/>
      <c r="D1973" s="3"/>
      <c r="E1973" s="48"/>
      <c r="F1973" s="49"/>
      <c r="G1973" s="50"/>
    </row>
    <row r="1974" spans="1:7" ht="12.75">
      <c r="A1974" s="3"/>
      <c r="B1974" s="3"/>
      <c r="C1974" s="3"/>
      <c r="D1974" s="3"/>
      <c r="E1974" s="48"/>
      <c r="F1974" s="49"/>
      <c r="G1974" s="50"/>
    </row>
    <row r="1975" spans="1:7" ht="12.75">
      <c r="A1975" s="3"/>
      <c r="B1975" s="3"/>
      <c r="C1975" s="3"/>
      <c r="D1975" s="3"/>
      <c r="E1975" s="48"/>
      <c r="F1975" s="49"/>
      <c r="G1975" s="50"/>
    </row>
    <row r="1976" spans="1:7" ht="12.75">
      <c r="A1976" s="3"/>
      <c r="B1976" s="3"/>
      <c r="C1976" s="3"/>
      <c r="D1976" s="3"/>
      <c r="E1976" s="48"/>
      <c r="F1976" s="49"/>
      <c r="G1976" s="50"/>
    </row>
    <row r="1977" spans="1:7" ht="12.75">
      <c r="A1977" s="3"/>
      <c r="B1977" s="3"/>
      <c r="C1977" s="3"/>
      <c r="D1977" s="3"/>
      <c r="E1977" s="48"/>
      <c r="F1977" s="49"/>
      <c r="G1977" s="50"/>
    </row>
    <row r="1978" spans="1:7" ht="12.75">
      <c r="A1978" s="3"/>
      <c r="B1978" s="3"/>
      <c r="C1978" s="3"/>
      <c r="D1978" s="3"/>
      <c r="E1978" s="48"/>
      <c r="F1978" s="49"/>
      <c r="G1978" s="50"/>
    </row>
    <row r="1979" spans="1:7" ht="12.75">
      <c r="A1979" s="3"/>
      <c r="B1979" s="3"/>
      <c r="C1979" s="3"/>
      <c r="D1979" s="3"/>
      <c r="E1979" s="48"/>
      <c r="F1979" s="49"/>
      <c r="G1979" s="50"/>
    </row>
    <row r="1980" spans="1:7" ht="12.75">
      <c r="A1980" s="3"/>
      <c r="B1980" s="3"/>
      <c r="C1980" s="3"/>
      <c r="D1980" s="3"/>
      <c r="E1980" s="48"/>
      <c r="F1980" s="49"/>
      <c r="G1980" s="50"/>
    </row>
    <row r="1981" spans="1:7" ht="12.75">
      <c r="A1981" s="3"/>
      <c r="B1981" s="3"/>
      <c r="C1981" s="3"/>
      <c r="D1981" s="3"/>
      <c r="E1981" s="48"/>
      <c r="F1981" s="49"/>
      <c r="G1981" s="50"/>
    </row>
    <row r="1982" spans="1:7" ht="12.75">
      <c r="A1982" s="3"/>
      <c r="B1982" s="3"/>
      <c r="C1982" s="3"/>
      <c r="D1982" s="3"/>
      <c r="E1982" s="48"/>
      <c r="F1982" s="49"/>
      <c r="G1982" s="50"/>
    </row>
    <row r="1983" spans="1:7" ht="12.75">
      <c r="A1983" s="3"/>
      <c r="B1983" s="3"/>
      <c r="C1983" s="3"/>
      <c r="D1983" s="3"/>
      <c r="E1983" s="48"/>
      <c r="F1983" s="49"/>
      <c r="G1983" s="50"/>
    </row>
    <row r="1984" spans="1:7" ht="12.75">
      <c r="A1984" s="3"/>
      <c r="B1984" s="3"/>
      <c r="C1984" s="3"/>
      <c r="D1984" s="3"/>
      <c r="E1984" s="48"/>
      <c r="F1984" s="49"/>
      <c r="G1984" s="50"/>
    </row>
    <row r="1985" spans="1:7" ht="12.75">
      <c r="A1985" s="3"/>
      <c r="B1985" s="3"/>
      <c r="C1985" s="3"/>
      <c r="D1985" s="3"/>
      <c r="E1985" s="48"/>
      <c r="F1985" s="49"/>
      <c r="G1985" s="50"/>
    </row>
    <row r="1986" spans="1:7" ht="12.75">
      <c r="A1986" s="3"/>
      <c r="B1986" s="3"/>
      <c r="C1986" s="3"/>
      <c r="D1986" s="3"/>
      <c r="E1986" s="48"/>
      <c r="F1986" s="49"/>
      <c r="G1986" s="50"/>
    </row>
    <row r="1987" spans="1:7" ht="12.75">
      <c r="A1987" s="3"/>
      <c r="B1987" s="3"/>
      <c r="C1987" s="3"/>
      <c r="D1987" s="3"/>
      <c r="E1987" s="48"/>
      <c r="F1987" s="49"/>
      <c r="G1987" s="50"/>
    </row>
    <row r="1988" spans="1:7" ht="12.75">
      <c r="A1988" s="3"/>
      <c r="B1988" s="3"/>
      <c r="C1988" s="3"/>
      <c r="D1988" s="3"/>
      <c r="E1988" s="48"/>
      <c r="F1988" s="49"/>
      <c r="G1988" s="50"/>
    </row>
    <row r="1989" spans="1:7" ht="12.75">
      <c r="A1989" s="3"/>
      <c r="B1989" s="3"/>
      <c r="C1989" s="3"/>
      <c r="D1989" s="3"/>
      <c r="E1989" s="48"/>
      <c r="F1989" s="49"/>
      <c r="G1989" s="50"/>
    </row>
    <row r="1990" spans="1:7" ht="12.75">
      <c r="A1990" s="3"/>
      <c r="B1990" s="3"/>
      <c r="C1990" s="3"/>
      <c r="D1990" s="3"/>
      <c r="E1990" s="48"/>
      <c r="F1990" s="49"/>
      <c r="G1990" s="50"/>
    </row>
    <row r="1991" spans="1:7" ht="12.75">
      <c r="A1991" s="3"/>
      <c r="B1991" s="3"/>
      <c r="C1991" s="3"/>
      <c r="D1991" s="3"/>
      <c r="E1991" s="48"/>
      <c r="F1991" s="49"/>
      <c r="G1991" s="50"/>
    </row>
    <row r="1992" spans="1:7" ht="12.75">
      <c r="A1992" s="3"/>
      <c r="B1992" s="3"/>
      <c r="C1992" s="3"/>
      <c r="D1992" s="3"/>
      <c r="E1992" s="48"/>
      <c r="F1992" s="49"/>
      <c r="G1992" s="50"/>
    </row>
    <row r="1993" spans="1:7" ht="12.75">
      <c r="A1993" s="3"/>
      <c r="B1993" s="3"/>
      <c r="C1993" s="3"/>
      <c r="D1993" s="3"/>
      <c r="E1993" s="48"/>
      <c r="F1993" s="49"/>
      <c r="G1993" s="50"/>
    </row>
    <row r="1994" spans="1:7" ht="12.75">
      <c r="A1994" s="3"/>
      <c r="B1994" s="3"/>
      <c r="C1994" s="3"/>
      <c r="D1994" s="3"/>
      <c r="E1994" s="48"/>
      <c r="F1994" s="49"/>
      <c r="G1994" s="50"/>
    </row>
    <row r="1995" spans="1:7" ht="12.75">
      <c r="A1995" s="3"/>
      <c r="B1995" s="3"/>
      <c r="C1995" s="3"/>
      <c r="D1995" s="3"/>
      <c r="E1995" s="48"/>
      <c r="F1995" s="49"/>
      <c r="G1995" s="50"/>
    </row>
    <row r="1996" spans="1:7" ht="12.75">
      <c r="A1996" s="3"/>
      <c r="B1996" s="3"/>
      <c r="C1996" s="3"/>
      <c r="D1996" s="3"/>
      <c r="E1996" s="48"/>
      <c r="F1996" s="49"/>
      <c r="G1996" s="50"/>
    </row>
    <row r="1997" spans="1:7" ht="12.75">
      <c r="A1997" s="3"/>
      <c r="B1997" s="3"/>
      <c r="C1997" s="3"/>
      <c r="D1997" s="3"/>
      <c r="E1997" s="48"/>
      <c r="F1997" s="49"/>
      <c r="G1997" s="50"/>
    </row>
    <row r="1998" spans="1:7" ht="12.75">
      <c r="A1998" s="3"/>
      <c r="B1998" s="3"/>
      <c r="C1998" s="3"/>
      <c r="D1998" s="3"/>
      <c r="E1998" s="48"/>
      <c r="F1998" s="49"/>
      <c r="G1998" s="50"/>
    </row>
    <row r="1999" spans="1:7" ht="12.75">
      <c r="A1999" s="3"/>
      <c r="B1999" s="3"/>
      <c r="C1999" s="3"/>
      <c r="D1999" s="3"/>
      <c r="E1999" s="48"/>
      <c r="F1999" s="49"/>
      <c r="G1999" s="50"/>
    </row>
    <row r="2000" spans="1:7" ht="12.75">
      <c r="A2000" s="3"/>
      <c r="B2000" s="3"/>
      <c r="C2000" s="3"/>
      <c r="D2000" s="3"/>
      <c r="E2000" s="48"/>
      <c r="F2000" s="49"/>
      <c r="G2000" s="50"/>
    </row>
    <row r="2001" spans="1:7" ht="12.75">
      <c r="A2001" s="3"/>
      <c r="B2001" s="3"/>
      <c r="C2001" s="3"/>
      <c r="D2001" s="3"/>
      <c r="E2001" s="48"/>
      <c r="F2001" s="49"/>
      <c r="G2001" s="50"/>
    </row>
    <row r="2002" spans="1:7" ht="12.75">
      <c r="A2002" s="3"/>
      <c r="B2002" s="3"/>
      <c r="C2002" s="3"/>
      <c r="D2002" s="3"/>
      <c r="E2002" s="48"/>
      <c r="F2002" s="49"/>
      <c r="G2002" s="50"/>
    </row>
    <row r="2003" spans="1:7" ht="12.75">
      <c r="A2003" s="3"/>
      <c r="B2003" s="3"/>
      <c r="C2003" s="3"/>
      <c r="D2003" s="3"/>
      <c r="E2003" s="48"/>
      <c r="F2003" s="49"/>
      <c r="G2003" s="50"/>
    </row>
    <row r="2004" spans="1:7" ht="12.75">
      <c r="A2004" s="3"/>
      <c r="B2004" s="3"/>
      <c r="C2004" s="3"/>
      <c r="D2004" s="3"/>
      <c r="E2004" s="48"/>
      <c r="F2004" s="49"/>
      <c r="G2004" s="50"/>
    </row>
    <row r="2005" spans="1:7" ht="12.75">
      <c r="A2005" s="3"/>
      <c r="B2005" s="3"/>
      <c r="C2005" s="3"/>
      <c r="D2005" s="3"/>
      <c r="E2005" s="48"/>
      <c r="F2005" s="49"/>
      <c r="G2005" s="50"/>
    </row>
    <row r="2006" spans="1:7" ht="12.75">
      <c r="A2006" s="3"/>
      <c r="B2006" s="3"/>
      <c r="C2006" s="3"/>
      <c r="D2006" s="3"/>
      <c r="E2006" s="48"/>
      <c r="F2006" s="49"/>
      <c r="G2006" s="50"/>
    </row>
    <row r="2007" spans="1:7" ht="12.75">
      <c r="A2007" s="3"/>
      <c r="B2007" s="3"/>
      <c r="C2007" s="3"/>
      <c r="D2007" s="3"/>
      <c r="E2007" s="48"/>
      <c r="F2007" s="49"/>
      <c r="G2007" s="50"/>
    </row>
    <row r="2008" spans="1:7" ht="12.75">
      <c r="A2008" s="3"/>
      <c r="B2008" s="3"/>
      <c r="C2008" s="3"/>
      <c r="D2008" s="3"/>
      <c r="E2008" s="48"/>
      <c r="F2008" s="49"/>
      <c r="G2008" s="50"/>
    </row>
    <row r="2009" spans="1:7" ht="12.75">
      <c r="A2009" s="3"/>
      <c r="B2009" s="3"/>
      <c r="C2009" s="3"/>
      <c r="D2009" s="3"/>
      <c r="E2009" s="48"/>
      <c r="F2009" s="49"/>
      <c r="G2009" s="50"/>
    </row>
    <row r="2010" spans="1:7" ht="12.75">
      <c r="A2010" s="3"/>
      <c r="B2010" s="3"/>
      <c r="C2010" s="3"/>
      <c r="D2010" s="3"/>
      <c r="E2010" s="48"/>
      <c r="F2010" s="49"/>
      <c r="G2010" s="50"/>
    </row>
    <row r="2011" spans="1:7" ht="12.75">
      <c r="A2011" s="3"/>
      <c r="B2011" s="3"/>
      <c r="C2011" s="3"/>
      <c r="D2011" s="3"/>
      <c r="E2011" s="48"/>
      <c r="F2011" s="49"/>
      <c r="G2011" s="50"/>
    </row>
    <row r="2012" spans="1:7" ht="12.75">
      <c r="A2012" s="3"/>
      <c r="B2012" s="3"/>
      <c r="C2012" s="3"/>
      <c r="D2012" s="3"/>
      <c r="E2012" s="48"/>
      <c r="F2012" s="49"/>
      <c r="G2012" s="50"/>
    </row>
    <row r="2013" spans="1:7" ht="12.75">
      <c r="A2013" s="3"/>
      <c r="B2013" s="3"/>
      <c r="C2013" s="3"/>
      <c r="D2013" s="3"/>
      <c r="E2013" s="48"/>
      <c r="F2013" s="49"/>
      <c r="G2013" s="50"/>
    </row>
    <row r="2014" spans="1:7" ht="12.75">
      <c r="A2014" s="3"/>
      <c r="B2014" s="3"/>
      <c r="C2014" s="3"/>
      <c r="D2014" s="3"/>
      <c r="E2014" s="48"/>
      <c r="F2014" s="49"/>
      <c r="G2014" s="50"/>
    </row>
    <row r="2015" spans="1:7" ht="12.75">
      <c r="A2015" s="3"/>
      <c r="B2015" s="3"/>
      <c r="C2015" s="3"/>
      <c r="D2015" s="3"/>
      <c r="E2015" s="48"/>
      <c r="F2015" s="49"/>
      <c r="G2015" s="50"/>
    </row>
    <row r="2016" spans="1:7" ht="12.75">
      <c r="A2016" s="3"/>
      <c r="B2016" s="3"/>
      <c r="C2016" s="3"/>
      <c r="D2016" s="3"/>
      <c r="E2016" s="48"/>
      <c r="F2016" s="49"/>
      <c r="G2016" s="50"/>
    </row>
    <row r="2017" spans="1:7" ht="12.75">
      <c r="A2017" s="3"/>
      <c r="B2017" s="3"/>
      <c r="C2017" s="3"/>
      <c r="D2017" s="3"/>
      <c r="E2017" s="48"/>
      <c r="F2017" s="49"/>
      <c r="G2017" s="50"/>
    </row>
    <row r="2018" spans="1:7" ht="12.75">
      <c r="A2018" s="3"/>
      <c r="B2018" s="3"/>
      <c r="C2018" s="3"/>
      <c r="D2018" s="3"/>
      <c r="E2018" s="48"/>
      <c r="F2018" s="49"/>
      <c r="G2018" s="50"/>
    </row>
    <row r="2019" spans="1:7" ht="12.75">
      <c r="A2019" s="3"/>
      <c r="B2019" s="3"/>
      <c r="C2019" s="3"/>
      <c r="D2019" s="3"/>
      <c r="E2019" s="48"/>
      <c r="F2019" s="49"/>
      <c r="G2019" s="50"/>
    </row>
    <row r="2020" spans="1:7" ht="12.75">
      <c r="A2020" s="3"/>
      <c r="B2020" s="3"/>
      <c r="C2020" s="3"/>
      <c r="D2020" s="3"/>
      <c r="E2020" s="48"/>
      <c r="F2020" s="49"/>
      <c r="G2020" s="50"/>
    </row>
    <row r="2021" spans="1:7" ht="12.75">
      <c r="A2021" s="3"/>
      <c r="B2021" s="3"/>
      <c r="C2021" s="3"/>
      <c r="D2021" s="3"/>
      <c r="E2021" s="48"/>
      <c r="F2021" s="49"/>
      <c r="G2021" s="50"/>
    </row>
    <row r="2022" spans="1:7" ht="12.75">
      <c r="A2022" s="3"/>
      <c r="B2022" s="3"/>
      <c r="C2022" s="3"/>
      <c r="D2022" s="3"/>
      <c r="E2022" s="48"/>
      <c r="F2022" s="49"/>
      <c r="G2022" s="50"/>
    </row>
    <row r="2023" spans="1:7" ht="12.75">
      <c r="A2023" s="3"/>
      <c r="B2023" s="3"/>
      <c r="C2023" s="3"/>
      <c r="D2023" s="3"/>
      <c r="E2023" s="48"/>
      <c r="F2023" s="49"/>
      <c r="G2023" s="50"/>
    </row>
    <row r="2024" spans="1:7" ht="12.75">
      <c r="A2024" s="3"/>
      <c r="B2024" s="3"/>
      <c r="C2024" s="3"/>
      <c r="D2024" s="3"/>
      <c r="E2024" s="48"/>
      <c r="F2024" s="49"/>
      <c r="G2024" s="50"/>
    </row>
    <row r="2025" spans="1:7" ht="12.75">
      <c r="A2025" s="3"/>
      <c r="B2025" s="3"/>
      <c r="C2025" s="3"/>
      <c r="D2025" s="3"/>
      <c r="E2025" s="48"/>
      <c r="F2025" s="49"/>
      <c r="G2025" s="50"/>
    </row>
    <row r="2026" spans="1:7" ht="12.75">
      <c r="A2026" s="3"/>
      <c r="B2026" s="3"/>
      <c r="C2026" s="3"/>
      <c r="D2026" s="3"/>
      <c r="E2026" s="48"/>
      <c r="F2026" s="49"/>
      <c r="G2026" s="50"/>
    </row>
    <row r="2027" spans="1:7" ht="12.75">
      <c r="A2027" s="3"/>
      <c r="B2027" s="3"/>
      <c r="C2027" s="3"/>
      <c r="D2027" s="3"/>
      <c r="E2027" s="48"/>
      <c r="F2027" s="49"/>
      <c r="G2027" s="50"/>
    </row>
    <row r="2028" spans="1:7" ht="12.75">
      <c r="A2028" s="3"/>
      <c r="B2028" s="3"/>
      <c r="C2028" s="3"/>
      <c r="D2028" s="3"/>
      <c r="E2028" s="48"/>
      <c r="F2028" s="49"/>
      <c r="G2028" s="50"/>
    </row>
    <row r="2029" spans="1:7" ht="12.75">
      <c r="A2029" s="3"/>
      <c r="B2029" s="3"/>
      <c r="C2029" s="3"/>
      <c r="D2029" s="3"/>
      <c r="E2029" s="48"/>
      <c r="F2029" s="49"/>
      <c r="G2029" s="50"/>
    </row>
    <row r="2030" spans="1:7" ht="12.75">
      <c r="A2030" s="3"/>
      <c r="B2030" s="3"/>
      <c r="C2030" s="3"/>
      <c r="D2030" s="3"/>
      <c r="E2030" s="48"/>
      <c r="F2030" s="49"/>
      <c r="G2030" s="50"/>
    </row>
    <row r="2031" spans="1:7" ht="12.75">
      <c r="A2031" s="3"/>
      <c r="B2031" s="3"/>
      <c r="C2031" s="3"/>
      <c r="D2031" s="3"/>
      <c r="E2031" s="48"/>
      <c r="F2031" s="49"/>
      <c r="G2031" s="50"/>
    </row>
    <row r="2032" spans="1:7" ht="12.75">
      <c r="A2032" s="3"/>
      <c r="B2032" s="3"/>
      <c r="C2032" s="3"/>
      <c r="D2032" s="3"/>
      <c r="E2032" s="48"/>
      <c r="F2032" s="49"/>
      <c r="G2032" s="50"/>
    </row>
    <row r="2033" spans="1:7" ht="12.75">
      <c r="A2033" s="3"/>
      <c r="B2033" s="3"/>
      <c r="C2033" s="3"/>
      <c r="D2033" s="3"/>
      <c r="E2033" s="48"/>
      <c r="F2033" s="49"/>
      <c r="G2033" s="50"/>
    </row>
    <row r="2034" spans="1:7" ht="12.75">
      <c r="A2034" s="3"/>
      <c r="B2034" s="3"/>
      <c r="C2034" s="3"/>
      <c r="D2034" s="3"/>
      <c r="E2034" s="48"/>
      <c r="F2034" s="49"/>
      <c r="G2034" s="50"/>
    </row>
    <row r="2035" spans="1:7" ht="12.75">
      <c r="A2035" s="3"/>
      <c r="B2035" s="3"/>
      <c r="C2035" s="3"/>
      <c r="D2035" s="3"/>
      <c r="E2035" s="48"/>
      <c r="F2035" s="49"/>
      <c r="G2035" s="50"/>
    </row>
    <row r="2036" spans="1:7" ht="12.75">
      <c r="A2036" s="3"/>
      <c r="B2036" s="3"/>
      <c r="C2036" s="3"/>
      <c r="D2036" s="3"/>
      <c r="E2036" s="48"/>
      <c r="F2036" s="49"/>
      <c r="G2036" s="50"/>
    </row>
    <row r="2037" spans="1:7" ht="12.75">
      <c r="A2037" s="3"/>
      <c r="B2037" s="3"/>
      <c r="C2037" s="3"/>
      <c r="D2037" s="3"/>
      <c r="E2037" s="48"/>
      <c r="F2037" s="49"/>
      <c r="G2037" s="50"/>
    </row>
    <row r="2038" spans="1:7" ht="12.75">
      <c r="A2038" s="3"/>
      <c r="B2038" s="3"/>
      <c r="C2038" s="3"/>
      <c r="D2038" s="3"/>
      <c r="E2038" s="48"/>
      <c r="F2038" s="49"/>
      <c r="G2038" s="50"/>
    </row>
    <row r="2039" spans="1:7" ht="12.75">
      <c r="A2039" s="3"/>
      <c r="B2039" s="3"/>
      <c r="C2039" s="3"/>
      <c r="D2039" s="3"/>
      <c r="E2039" s="48"/>
      <c r="F2039" s="49"/>
      <c r="G2039" s="50"/>
    </row>
    <row r="2040" spans="1:7" ht="12.75">
      <c r="A2040" s="3"/>
      <c r="B2040" s="3"/>
      <c r="C2040" s="3"/>
      <c r="D2040" s="3"/>
      <c r="E2040" s="48"/>
      <c r="F2040" s="49"/>
      <c r="G2040" s="50"/>
    </row>
    <row r="2041" spans="1:7" ht="12.75">
      <c r="A2041" s="3"/>
      <c r="B2041" s="3"/>
      <c r="C2041" s="3"/>
      <c r="D2041" s="3"/>
      <c r="E2041" s="48"/>
      <c r="F2041" s="49"/>
      <c r="G2041" s="50"/>
    </row>
    <row r="2042" spans="1:7" ht="12.75">
      <c r="A2042" s="3"/>
      <c r="B2042" s="3"/>
      <c r="C2042" s="3"/>
      <c r="D2042" s="3"/>
      <c r="E2042" s="48"/>
      <c r="F2042" s="49"/>
      <c r="G2042" s="50"/>
    </row>
    <row r="2043" spans="1:7" ht="12.75">
      <c r="A2043" s="3"/>
      <c r="B2043" s="3"/>
      <c r="C2043" s="3"/>
      <c r="D2043" s="3"/>
      <c r="E2043" s="48"/>
      <c r="F2043" s="49"/>
      <c r="G2043" s="50"/>
    </row>
    <row r="2044" spans="1:7" ht="12.75">
      <c r="A2044" s="3"/>
      <c r="B2044" s="3"/>
      <c r="C2044" s="3"/>
      <c r="D2044" s="3"/>
      <c r="E2044" s="48"/>
      <c r="F2044" s="49"/>
      <c r="G2044" s="50"/>
    </row>
    <row r="2045" spans="1:7" ht="12.75">
      <c r="A2045" s="3"/>
      <c r="B2045" s="3"/>
      <c r="C2045" s="3"/>
      <c r="D2045" s="3"/>
      <c r="E2045" s="48"/>
      <c r="F2045" s="49"/>
      <c r="G2045" s="50"/>
    </row>
    <row r="2046" spans="1:7" ht="12.75">
      <c r="A2046" s="3"/>
      <c r="B2046" s="3"/>
      <c r="C2046" s="3"/>
      <c r="D2046" s="3"/>
      <c r="E2046" s="48"/>
      <c r="F2046" s="49"/>
      <c r="G2046" s="50"/>
    </row>
    <row r="2047" spans="1:7" ht="12.75">
      <c r="A2047" s="3"/>
      <c r="B2047" s="3"/>
      <c r="C2047" s="3"/>
      <c r="D2047" s="3"/>
      <c r="E2047" s="48"/>
      <c r="F2047" s="49"/>
      <c r="G2047" s="50"/>
    </row>
    <row r="2048" spans="1:7" ht="12.75">
      <c r="A2048" s="3"/>
      <c r="B2048" s="3"/>
      <c r="C2048" s="3"/>
      <c r="D2048" s="3"/>
      <c r="E2048" s="48"/>
      <c r="F2048" s="49"/>
      <c r="G2048" s="50"/>
    </row>
    <row r="2049" spans="1:7" ht="12.75">
      <c r="A2049" s="3"/>
      <c r="B2049" s="3"/>
      <c r="C2049" s="3"/>
      <c r="D2049" s="3"/>
      <c r="E2049" s="48"/>
      <c r="F2049" s="49"/>
      <c r="G2049" s="50"/>
    </row>
    <row r="2050" spans="1:7" ht="12.75">
      <c r="A2050" s="3"/>
      <c r="B2050" s="3"/>
      <c r="C2050" s="3"/>
      <c r="D2050" s="3"/>
      <c r="E2050" s="48"/>
      <c r="F2050" s="49"/>
      <c r="G2050" s="50"/>
    </row>
    <row r="2051" spans="1:7" ht="12.75">
      <c r="A2051" s="3"/>
      <c r="B2051" s="3"/>
      <c r="C2051" s="3"/>
      <c r="D2051" s="3"/>
      <c r="E2051" s="48"/>
      <c r="F2051" s="49"/>
      <c r="G2051" s="50"/>
    </row>
    <row r="2052" spans="1:7" ht="12.75">
      <c r="A2052" s="3"/>
      <c r="B2052" s="3"/>
      <c r="C2052" s="3"/>
      <c r="D2052" s="3"/>
      <c r="E2052" s="48"/>
      <c r="F2052" s="49"/>
      <c r="G2052" s="50"/>
    </row>
    <row r="2053" spans="1:7" ht="12.75">
      <c r="A2053" s="3"/>
      <c r="B2053" s="3"/>
      <c r="C2053" s="3"/>
      <c r="D2053" s="3"/>
      <c r="E2053" s="48"/>
      <c r="F2053" s="49"/>
      <c r="G2053" s="50"/>
    </row>
    <row r="2054" spans="1:7" ht="12.75">
      <c r="A2054" s="3"/>
      <c r="B2054" s="3"/>
      <c r="C2054" s="3"/>
      <c r="D2054" s="3"/>
      <c r="E2054" s="48"/>
      <c r="F2054" s="49"/>
      <c r="G2054" s="50"/>
    </row>
    <row r="2055" spans="1:7" ht="12.75">
      <c r="A2055" s="3"/>
      <c r="B2055" s="3"/>
      <c r="C2055" s="3"/>
      <c r="D2055" s="3"/>
      <c r="E2055" s="48"/>
      <c r="F2055" s="49"/>
      <c r="G2055" s="50"/>
    </row>
    <row r="2056" spans="1:7" ht="12.75">
      <c r="A2056" s="3"/>
      <c r="B2056" s="3"/>
      <c r="C2056" s="3"/>
      <c r="D2056" s="3"/>
      <c r="E2056" s="48"/>
      <c r="F2056" s="49"/>
      <c r="G2056" s="50"/>
    </row>
    <row r="2057" spans="1:7" ht="12.75">
      <c r="A2057" s="3"/>
      <c r="B2057" s="3"/>
      <c r="C2057" s="3"/>
      <c r="D2057" s="3"/>
      <c r="E2057" s="48"/>
      <c r="F2057" s="49"/>
      <c r="G2057" s="50"/>
    </row>
    <row r="2058" spans="1:7" ht="12.75">
      <c r="A2058" s="3"/>
      <c r="B2058" s="3"/>
      <c r="C2058" s="3"/>
      <c r="D2058" s="3"/>
      <c r="E2058" s="48"/>
      <c r="F2058" s="49"/>
      <c r="G2058" s="50"/>
    </row>
    <row r="2059" spans="1:7" ht="12.75">
      <c r="A2059" s="3"/>
      <c r="B2059" s="3"/>
      <c r="C2059" s="3"/>
      <c r="D2059" s="3"/>
      <c r="E2059" s="48"/>
      <c r="F2059" s="49"/>
      <c r="G2059" s="50"/>
    </row>
    <row r="2060" spans="1:7" ht="12.75">
      <c r="A2060" s="3"/>
      <c r="B2060" s="3"/>
      <c r="C2060" s="3"/>
      <c r="D2060" s="3"/>
      <c r="E2060" s="48"/>
      <c r="F2060" s="49"/>
      <c r="G2060" s="50"/>
    </row>
    <row r="2061" spans="1:7" ht="12.75">
      <c r="A2061" s="3"/>
      <c r="B2061" s="3"/>
      <c r="C2061" s="3"/>
      <c r="D2061" s="3"/>
      <c r="E2061" s="48"/>
      <c r="F2061" s="49"/>
      <c r="G2061" s="50"/>
    </row>
    <row r="2062" spans="1:7" ht="12.75">
      <c r="A2062" s="3"/>
      <c r="B2062" s="3"/>
      <c r="C2062" s="3"/>
      <c r="D2062" s="3"/>
      <c r="E2062" s="48"/>
      <c r="F2062" s="49"/>
      <c r="G2062" s="50"/>
    </row>
    <row r="2063" spans="1:7" ht="12.75">
      <c r="A2063" s="3"/>
      <c r="B2063" s="3"/>
      <c r="C2063" s="3"/>
      <c r="D2063" s="3"/>
      <c r="E2063" s="48"/>
      <c r="F2063" s="49"/>
      <c r="G2063" s="50"/>
    </row>
    <row r="2064" spans="1:7" ht="12.75">
      <c r="A2064" s="3"/>
      <c r="B2064" s="3"/>
      <c r="C2064" s="3"/>
      <c r="D2064" s="3"/>
      <c r="E2064" s="48"/>
      <c r="F2064" s="49"/>
      <c r="G2064" s="50"/>
    </row>
    <row r="2065" spans="1:7" ht="12.75">
      <c r="A2065" s="3"/>
      <c r="B2065" s="3"/>
      <c r="C2065" s="3"/>
      <c r="D2065" s="3"/>
      <c r="E2065" s="48"/>
      <c r="F2065" s="49"/>
      <c r="G2065" s="50"/>
    </row>
    <row r="2066" spans="1:7" ht="12.75">
      <c r="A2066" s="3"/>
      <c r="B2066" s="3"/>
      <c r="C2066" s="3"/>
      <c r="D2066" s="3"/>
      <c r="E2066" s="48"/>
      <c r="F2066" s="49"/>
      <c r="G2066" s="50"/>
    </row>
    <row r="2067" spans="1:7" ht="12.75">
      <c r="A2067" s="3"/>
      <c r="B2067" s="3"/>
      <c r="C2067" s="3"/>
      <c r="D2067" s="3"/>
      <c r="E2067" s="48"/>
      <c r="F2067" s="49"/>
      <c r="G2067" s="50"/>
    </row>
    <row r="2068" spans="1:7" ht="12.75">
      <c r="A2068" s="3"/>
      <c r="B2068" s="3"/>
      <c r="C2068" s="3"/>
      <c r="D2068" s="3"/>
      <c r="E2068" s="48"/>
      <c r="F2068" s="49"/>
      <c r="G2068" s="50"/>
    </row>
    <row r="2069" spans="1:7" ht="12.75">
      <c r="A2069" s="3"/>
      <c r="B2069" s="3"/>
      <c r="C2069" s="3"/>
      <c r="D2069" s="3"/>
      <c r="E2069" s="48"/>
      <c r="F2069" s="49"/>
      <c r="G2069" s="50"/>
    </row>
    <row r="2070" spans="1:7" ht="12.75">
      <c r="A2070" s="3"/>
      <c r="B2070" s="3"/>
      <c r="C2070" s="3"/>
      <c r="D2070" s="3"/>
      <c r="E2070" s="48"/>
      <c r="F2070" s="49"/>
      <c r="G2070" s="50"/>
    </row>
    <row r="2071" spans="1:7" ht="12.75">
      <c r="A2071" s="3"/>
      <c r="B2071" s="3"/>
      <c r="C2071" s="3"/>
      <c r="D2071" s="3"/>
      <c r="E2071" s="48"/>
      <c r="F2071" s="49"/>
      <c r="G2071" s="50"/>
    </row>
    <row r="2072" spans="1:7" ht="12.75">
      <c r="A2072" s="3"/>
      <c r="B2072" s="3"/>
      <c r="C2072" s="3"/>
      <c r="D2072" s="3"/>
      <c r="E2072" s="48"/>
      <c r="F2072" s="49"/>
      <c r="G2072" s="50"/>
    </row>
    <row r="2073" spans="1:7" ht="12.75">
      <c r="A2073" s="3"/>
      <c r="B2073" s="3"/>
      <c r="C2073" s="3"/>
      <c r="D2073" s="3"/>
      <c r="E2073" s="48"/>
      <c r="F2073" s="49"/>
      <c r="G2073" s="50"/>
    </row>
    <row r="2074" spans="1:7" ht="12.75">
      <c r="A2074" s="3"/>
      <c r="B2074" s="3"/>
      <c r="C2074" s="3"/>
      <c r="D2074" s="3"/>
      <c r="E2074" s="48"/>
      <c r="F2074" s="49"/>
      <c r="G2074" s="50"/>
    </row>
    <row r="2075" spans="1:7" ht="12.75">
      <c r="A2075" s="3"/>
      <c r="B2075" s="3"/>
      <c r="C2075" s="3"/>
      <c r="D2075" s="3"/>
      <c r="E2075" s="48"/>
      <c r="F2075" s="49"/>
      <c r="G2075" s="50"/>
    </row>
    <row r="2076" spans="1:7" ht="12.75">
      <c r="A2076" s="3"/>
      <c r="B2076" s="3"/>
      <c r="C2076" s="3"/>
      <c r="D2076" s="3"/>
      <c r="E2076" s="48"/>
      <c r="F2076" s="49"/>
      <c r="G2076" s="50"/>
    </row>
    <row r="2077" spans="1:7" ht="12.75">
      <c r="A2077" s="3"/>
      <c r="B2077" s="3"/>
      <c r="C2077" s="3"/>
      <c r="D2077" s="3"/>
      <c r="E2077" s="48"/>
      <c r="F2077" s="49"/>
      <c r="G2077" s="50"/>
    </row>
    <row r="2078" spans="1:7" ht="12.75">
      <c r="A2078" s="3"/>
      <c r="B2078" s="3"/>
      <c r="C2078" s="3"/>
      <c r="D2078" s="3"/>
      <c r="E2078" s="48"/>
      <c r="F2078" s="49"/>
      <c r="G2078" s="50"/>
    </row>
    <row r="2079" spans="1:7" ht="12.75">
      <c r="A2079" s="3"/>
      <c r="B2079" s="3"/>
      <c r="C2079" s="3"/>
      <c r="D2079" s="3"/>
      <c r="E2079" s="48"/>
      <c r="F2079" s="49"/>
      <c r="G2079" s="50"/>
    </row>
    <row r="2080" spans="1:7" ht="12.75">
      <c r="A2080" s="3"/>
      <c r="B2080" s="3"/>
      <c r="C2080" s="3"/>
      <c r="D2080" s="3"/>
      <c r="E2080" s="48"/>
      <c r="F2080" s="49"/>
      <c r="G2080" s="50"/>
    </row>
    <row r="2081" spans="1:7" ht="12.75">
      <c r="A2081" s="3"/>
      <c r="B2081" s="3"/>
      <c r="C2081" s="3"/>
      <c r="D2081" s="3"/>
      <c r="E2081" s="48"/>
      <c r="F2081" s="49"/>
      <c r="G2081" s="50"/>
    </row>
    <row r="2082" spans="1:7" ht="12.75">
      <c r="A2082" s="3"/>
      <c r="B2082" s="3"/>
      <c r="C2082" s="3"/>
      <c r="D2082" s="3"/>
      <c r="E2082" s="48"/>
      <c r="F2082" s="49"/>
      <c r="G2082" s="50"/>
    </row>
    <row r="2083" spans="1:7" ht="12.75">
      <c r="A2083" s="3"/>
      <c r="B2083" s="3"/>
      <c r="C2083" s="3"/>
      <c r="D2083" s="3"/>
      <c r="E2083" s="48"/>
      <c r="F2083" s="49"/>
      <c r="G2083" s="50"/>
    </row>
    <row r="2084" spans="1:7" ht="12.75">
      <c r="A2084" s="3"/>
      <c r="B2084" s="3"/>
      <c r="C2084" s="3"/>
      <c r="D2084" s="3"/>
      <c r="E2084" s="48"/>
      <c r="F2084" s="49"/>
      <c r="G2084" s="50"/>
    </row>
    <row r="2085" spans="1:7" ht="12.75">
      <c r="A2085" s="3"/>
      <c r="B2085" s="3"/>
      <c r="C2085" s="3"/>
      <c r="D2085" s="3"/>
      <c r="E2085" s="48"/>
      <c r="F2085" s="49"/>
      <c r="G2085" s="50"/>
    </row>
    <row r="2086" spans="1:7" ht="12.75">
      <c r="A2086" s="3"/>
      <c r="B2086" s="3"/>
      <c r="C2086" s="3"/>
      <c r="D2086" s="3"/>
      <c r="E2086" s="48"/>
      <c r="F2086" s="49"/>
      <c r="G2086" s="50"/>
    </row>
    <row r="2087" spans="1:7" ht="12.75">
      <c r="A2087" s="3"/>
      <c r="B2087" s="3"/>
      <c r="C2087" s="3"/>
      <c r="D2087" s="3"/>
      <c r="E2087" s="48"/>
      <c r="F2087" s="49"/>
      <c r="G2087" s="50"/>
    </row>
    <row r="2088" spans="1:7" ht="12.75">
      <c r="A2088" s="3"/>
      <c r="B2088" s="3"/>
      <c r="C2088" s="3"/>
      <c r="D2088" s="3"/>
      <c r="E2088" s="48"/>
      <c r="F2088" s="49"/>
      <c r="G2088" s="50"/>
    </row>
    <row r="2089" spans="1:7" ht="12.75">
      <c r="A2089" s="3"/>
      <c r="B2089" s="3"/>
      <c r="C2089" s="3"/>
      <c r="D2089" s="3"/>
      <c r="E2089" s="48"/>
      <c r="F2089" s="49"/>
      <c r="G2089" s="50"/>
    </row>
    <row r="2090" spans="1:7" ht="12.75">
      <c r="A2090" s="3"/>
      <c r="B2090" s="3"/>
      <c r="C2090" s="3"/>
      <c r="D2090" s="3"/>
      <c r="E2090" s="48"/>
      <c r="F2090" s="49"/>
      <c r="G2090" s="50"/>
    </row>
    <row r="2091" spans="1:7" ht="12.75">
      <c r="A2091" s="3"/>
      <c r="B2091" s="3"/>
      <c r="C2091" s="3"/>
      <c r="D2091" s="3"/>
      <c r="E2091" s="48"/>
      <c r="F2091" s="49"/>
      <c r="G2091" s="50"/>
    </row>
    <row r="2092" spans="1:7" ht="12.75">
      <c r="A2092" s="3"/>
      <c r="B2092" s="3"/>
      <c r="C2092" s="3"/>
      <c r="D2092" s="3"/>
      <c r="E2092" s="48"/>
      <c r="F2092" s="49"/>
      <c r="G2092" s="50"/>
    </row>
    <row r="2093" spans="1:7" ht="12.75">
      <c r="A2093" s="3"/>
      <c r="B2093" s="3"/>
      <c r="C2093" s="3"/>
      <c r="D2093" s="3"/>
      <c r="E2093" s="48"/>
      <c r="F2093" s="49"/>
      <c r="G2093" s="50"/>
    </row>
    <row r="2094" spans="1:7" ht="12.75">
      <c r="A2094" s="3"/>
      <c r="B2094" s="3"/>
      <c r="C2094" s="3"/>
      <c r="D2094" s="3"/>
      <c r="E2094" s="48"/>
      <c r="F2094" s="49"/>
      <c r="G2094" s="50"/>
    </row>
    <row r="2095" spans="1:7" ht="12.75">
      <c r="A2095" s="3"/>
      <c r="B2095" s="3"/>
      <c r="C2095" s="3"/>
      <c r="D2095" s="3"/>
      <c r="E2095" s="48"/>
      <c r="F2095" s="49"/>
      <c r="G2095" s="50"/>
    </row>
    <row r="2096" spans="1:7" ht="12.75">
      <c r="A2096" s="3"/>
      <c r="B2096" s="3"/>
      <c r="C2096" s="3"/>
      <c r="D2096" s="3"/>
      <c r="E2096" s="48"/>
      <c r="F2096" s="49"/>
      <c r="G2096" s="50"/>
    </row>
    <row r="2097" spans="1:7" ht="12.75">
      <c r="A2097" s="3"/>
      <c r="B2097" s="3"/>
      <c r="C2097" s="3"/>
      <c r="D2097" s="3"/>
      <c r="E2097" s="48"/>
      <c r="F2097" s="49"/>
      <c r="G2097" s="50"/>
    </row>
    <row r="2098" spans="1:7" ht="12.75">
      <c r="A2098" s="3"/>
      <c r="B2098" s="3"/>
      <c r="C2098" s="3"/>
      <c r="D2098" s="3"/>
      <c r="E2098" s="48"/>
      <c r="F2098" s="49"/>
      <c r="G2098" s="50"/>
    </row>
    <row r="2099" spans="1:7" ht="12.75">
      <c r="A2099" s="3"/>
      <c r="B2099" s="3"/>
      <c r="C2099" s="3"/>
      <c r="D2099" s="3"/>
      <c r="E2099" s="48"/>
      <c r="F2099" s="49"/>
      <c r="G2099" s="50"/>
    </row>
    <row r="2100" spans="1:7" ht="12.75">
      <c r="A2100" s="3"/>
      <c r="B2100" s="3"/>
      <c r="C2100" s="3"/>
      <c r="D2100" s="3"/>
      <c r="E2100" s="48"/>
      <c r="F2100" s="49"/>
      <c r="G2100" s="50"/>
    </row>
    <row r="2101" spans="1:7" ht="12.75">
      <c r="A2101" s="3"/>
      <c r="B2101" s="3"/>
      <c r="C2101" s="3"/>
      <c r="D2101" s="3"/>
      <c r="E2101" s="48"/>
      <c r="F2101" s="49"/>
      <c r="G2101" s="50"/>
    </row>
    <row r="2102" spans="1:7" ht="12.75">
      <c r="A2102" s="3"/>
      <c r="B2102" s="3"/>
      <c r="C2102" s="3"/>
      <c r="D2102" s="3"/>
      <c r="E2102" s="48"/>
      <c r="F2102" s="49"/>
      <c r="G2102" s="50"/>
    </row>
    <row r="2103" spans="1:7" ht="12.75">
      <c r="A2103" s="3"/>
      <c r="B2103" s="3"/>
      <c r="C2103" s="3"/>
      <c r="D2103" s="3"/>
      <c r="E2103" s="48"/>
      <c r="F2103" s="49"/>
      <c r="G2103" s="50"/>
    </row>
    <row r="2104" spans="1:7" ht="12.75">
      <c r="A2104" s="3"/>
      <c r="B2104" s="3"/>
      <c r="C2104" s="3"/>
      <c r="D2104" s="3"/>
      <c r="E2104" s="48"/>
      <c r="F2104" s="49"/>
      <c r="G2104" s="50"/>
    </row>
    <row r="2105" spans="1:7" ht="12.75">
      <c r="A2105" s="3"/>
      <c r="B2105" s="3"/>
      <c r="C2105" s="3"/>
      <c r="D2105" s="3"/>
      <c r="E2105" s="48"/>
      <c r="F2105" s="49"/>
      <c r="G2105" s="50"/>
    </row>
    <row r="2106" spans="1:7" ht="12.75">
      <c r="A2106" s="3"/>
      <c r="B2106" s="3"/>
      <c r="C2106" s="3"/>
      <c r="D2106" s="3"/>
      <c r="E2106" s="48"/>
      <c r="F2106" s="49"/>
      <c r="G2106" s="50"/>
    </row>
    <row r="2107" spans="1:7" ht="12.75">
      <c r="A2107" s="3"/>
      <c r="B2107" s="3"/>
      <c r="C2107" s="3"/>
      <c r="D2107" s="3"/>
      <c r="E2107" s="48"/>
      <c r="F2107" s="49"/>
      <c r="G2107" s="50"/>
    </row>
    <row r="2108" spans="1:7" ht="12.75">
      <c r="A2108" s="3"/>
      <c r="B2108" s="3"/>
      <c r="C2108" s="3"/>
      <c r="D2108" s="3"/>
      <c r="E2108" s="48"/>
      <c r="F2108" s="49"/>
      <c r="G2108" s="50"/>
    </row>
    <row r="2109" spans="1:7" ht="12.75">
      <c r="A2109" s="3"/>
      <c r="B2109" s="3"/>
      <c r="C2109" s="3"/>
      <c r="D2109" s="3"/>
      <c r="E2109" s="48"/>
      <c r="F2109" s="49"/>
      <c r="G2109" s="50"/>
    </row>
    <row r="2110" spans="1:7" ht="12.75">
      <c r="A2110" s="3"/>
      <c r="B2110" s="3"/>
      <c r="C2110" s="3"/>
      <c r="D2110" s="3"/>
      <c r="E2110" s="48"/>
      <c r="F2110" s="49"/>
      <c r="G2110" s="50"/>
    </row>
    <row r="2111" spans="1:7" ht="12.75">
      <c r="A2111" s="3"/>
      <c r="B2111" s="3"/>
      <c r="C2111" s="3"/>
      <c r="D2111" s="3"/>
      <c r="E2111" s="48"/>
      <c r="F2111" s="49"/>
      <c r="G2111" s="50"/>
    </row>
    <row r="2112" spans="1:7" ht="12.75">
      <c r="A2112" s="3"/>
      <c r="B2112" s="3"/>
      <c r="C2112" s="3"/>
      <c r="D2112" s="3"/>
      <c r="E2112" s="48"/>
      <c r="F2112" s="49"/>
      <c r="G2112" s="50"/>
    </row>
    <row r="2113" spans="1:7" ht="12.75">
      <c r="A2113" s="3"/>
      <c r="B2113" s="3"/>
      <c r="C2113" s="3"/>
      <c r="D2113" s="3"/>
      <c r="E2113" s="48"/>
      <c r="F2113" s="49"/>
      <c r="G2113" s="50"/>
    </row>
    <row r="2114" spans="1:7" ht="12.75">
      <c r="A2114" s="3"/>
      <c r="B2114" s="3"/>
      <c r="C2114" s="3"/>
      <c r="D2114" s="3"/>
      <c r="E2114" s="48"/>
      <c r="F2114" s="49"/>
      <c r="G2114" s="50"/>
    </row>
    <row r="2115" spans="1:7" ht="12.75">
      <c r="A2115" s="3"/>
      <c r="B2115" s="3"/>
      <c r="C2115" s="3"/>
      <c r="D2115" s="3"/>
      <c r="E2115" s="48"/>
      <c r="F2115" s="49"/>
      <c r="G2115" s="50"/>
    </row>
    <row r="2116" spans="1:7" ht="12.75">
      <c r="A2116" s="3"/>
      <c r="B2116" s="3"/>
      <c r="C2116" s="3"/>
      <c r="D2116" s="3"/>
      <c r="E2116" s="48"/>
      <c r="F2116" s="49"/>
      <c r="G2116" s="50"/>
    </row>
    <row r="2117" spans="1:7" ht="12.75">
      <c r="A2117" s="3"/>
      <c r="B2117" s="3"/>
      <c r="C2117" s="3"/>
      <c r="D2117" s="3"/>
      <c r="E2117" s="48"/>
      <c r="F2117" s="49"/>
      <c r="G2117" s="50"/>
    </row>
    <row r="2118" spans="1:7" ht="12.75">
      <c r="A2118" s="3"/>
      <c r="B2118" s="3"/>
      <c r="C2118" s="3"/>
      <c r="D2118" s="3"/>
      <c r="E2118" s="48"/>
      <c r="F2118" s="49"/>
      <c r="G2118" s="50"/>
    </row>
    <row r="2119" spans="1:7" ht="12.75">
      <c r="A2119" s="3"/>
      <c r="B2119" s="3"/>
      <c r="C2119" s="3"/>
      <c r="D2119" s="3"/>
      <c r="E2119" s="48"/>
      <c r="F2119" s="49"/>
      <c r="G2119" s="50"/>
    </row>
    <row r="2120" spans="1:7" ht="12.75">
      <c r="A2120" s="3"/>
      <c r="B2120" s="3"/>
      <c r="C2120" s="3"/>
      <c r="D2120" s="3"/>
      <c r="E2120" s="48"/>
      <c r="F2120" s="49"/>
      <c r="G2120" s="50"/>
    </row>
    <row r="2121" spans="1:7" ht="12.75">
      <c r="A2121" s="3"/>
      <c r="B2121" s="3"/>
      <c r="C2121" s="3"/>
      <c r="D2121" s="3"/>
      <c r="E2121" s="48"/>
      <c r="F2121" s="49"/>
      <c r="G2121" s="50"/>
    </row>
    <row r="2122" spans="1:7" ht="12.75">
      <c r="A2122" s="3"/>
      <c r="B2122" s="3"/>
      <c r="C2122" s="3"/>
      <c r="D2122" s="3"/>
      <c r="E2122" s="48"/>
      <c r="F2122" s="49"/>
      <c r="G2122" s="50"/>
    </row>
    <row r="2123" spans="1:7" ht="12.75">
      <c r="A2123" s="3"/>
      <c r="B2123" s="3"/>
      <c r="C2123" s="3"/>
      <c r="D2123" s="3"/>
      <c r="E2123" s="48"/>
      <c r="F2123" s="49"/>
      <c r="G2123" s="50"/>
    </row>
    <row r="2124" spans="1:7" ht="12.75">
      <c r="A2124" s="3"/>
      <c r="B2124" s="3"/>
      <c r="C2124" s="3"/>
      <c r="D2124" s="3"/>
      <c r="E2124" s="48"/>
      <c r="F2124" s="49"/>
      <c r="G2124" s="50"/>
    </row>
    <row r="2125" spans="1:7" ht="12.75">
      <c r="A2125" s="3"/>
      <c r="B2125" s="3"/>
      <c r="C2125" s="3"/>
      <c r="D2125" s="3"/>
      <c r="E2125" s="48"/>
      <c r="F2125" s="49"/>
      <c r="G2125" s="50"/>
    </row>
    <row r="2126" spans="1:7" ht="12.75">
      <c r="A2126" s="3"/>
      <c r="B2126" s="3"/>
      <c r="C2126" s="3"/>
      <c r="D2126" s="3"/>
      <c r="E2126" s="48"/>
      <c r="F2126" s="49"/>
      <c r="G2126" s="50"/>
    </row>
    <row r="2127" spans="1:7" ht="12.75">
      <c r="A2127" s="3"/>
      <c r="B2127" s="3"/>
      <c r="C2127" s="3"/>
      <c r="D2127" s="3"/>
      <c r="E2127" s="48"/>
      <c r="F2127" s="49"/>
      <c r="G2127" s="50"/>
    </row>
    <row r="2128" spans="1:7" ht="12.75">
      <c r="A2128" s="3"/>
      <c r="B2128" s="3"/>
      <c r="C2128" s="3"/>
      <c r="D2128" s="3"/>
      <c r="E2128" s="48"/>
      <c r="F2128" s="49"/>
      <c r="G2128" s="50"/>
    </row>
    <row r="2129" spans="1:7" ht="12.75">
      <c r="A2129" s="3"/>
      <c r="B2129" s="3"/>
      <c r="C2129" s="3"/>
      <c r="D2129" s="3"/>
      <c r="E2129" s="48"/>
      <c r="F2129" s="49"/>
      <c r="G2129" s="50"/>
    </row>
    <row r="2130" spans="1:7" ht="12.75">
      <c r="A2130" s="3"/>
      <c r="B2130" s="3"/>
      <c r="C2130" s="3"/>
      <c r="D2130" s="3"/>
      <c r="E2130" s="48"/>
      <c r="F2130" s="49"/>
      <c r="G2130" s="50"/>
    </row>
    <row r="2131" spans="1:7" ht="12.75">
      <c r="A2131" s="3"/>
      <c r="B2131" s="3"/>
      <c r="C2131" s="3"/>
      <c r="D2131" s="3"/>
      <c r="E2131" s="48"/>
      <c r="F2131" s="49"/>
      <c r="G2131" s="50"/>
    </row>
    <row r="2132" spans="1:7" ht="12.75">
      <c r="A2132" s="3"/>
      <c r="B2132" s="3"/>
      <c r="C2132" s="3"/>
      <c r="D2132" s="3"/>
      <c r="E2132" s="48"/>
      <c r="F2132" s="49"/>
      <c r="G2132" s="50"/>
    </row>
    <row r="2133" spans="1:7" ht="12.75">
      <c r="A2133" s="3"/>
      <c r="B2133" s="3"/>
      <c r="C2133" s="3"/>
      <c r="D2133" s="3"/>
      <c r="E2133" s="48"/>
      <c r="F2133" s="49"/>
      <c r="G2133" s="50"/>
    </row>
    <row r="2134" spans="1:7" ht="12.75">
      <c r="A2134" s="3"/>
      <c r="B2134" s="3"/>
      <c r="C2134" s="3"/>
      <c r="D2134" s="3"/>
      <c r="E2134" s="48"/>
      <c r="F2134" s="49"/>
      <c r="G2134" s="50"/>
    </row>
    <row r="2135" spans="1:7" ht="12.75">
      <c r="A2135" s="3"/>
      <c r="B2135" s="3"/>
      <c r="C2135" s="3"/>
      <c r="D2135" s="3"/>
      <c r="E2135" s="48"/>
      <c r="F2135" s="49"/>
      <c r="G2135" s="50"/>
    </row>
    <row r="2136" spans="1:7" ht="12.75">
      <c r="A2136" s="3"/>
      <c r="B2136" s="3"/>
      <c r="C2136" s="3"/>
      <c r="D2136" s="3"/>
      <c r="E2136" s="48"/>
      <c r="F2136" s="49"/>
      <c r="G2136" s="50"/>
    </row>
    <row r="2137" spans="1:7" ht="12.75">
      <c r="A2137" s="3"/>
      <c r="B2137" s="3"/>
      <c r="C2137" s="3"/>
      <c r="D2137" s="3"/>
      <c r="E2137" s="48"/>
      <c r="F2137" s="49"/>
      <c r="G2137" s="50"/>
    </row>
    <row r="2138" spans="1:7" ht="12.75">
      <c r="A2138" s="3"/>
      <c r="B2138" s="3"/>
      <c r="C2138" s="3"/>
      <c r="D2138" s="3"/>
      <c r="E2138" s="48"/>
      <c r="F2138" s="49"/>
      <c r="G2138" s="50"/>
    </row>
    <row r="2139" spans="1:7" ht="12.75">
      <c r="A2139" s="3"/>
      <c r="B2139" s="3"/>
      <c r="C2139" s="3"/>
      <c r="D2139" s="3"/>
      <c r="E2139" s="48"/>
      <c r="F2139" s="49"/>
      <c r="G2139" s="50"/>
    </row>
    <row r="2140" spans="1:7" ht="12.75">
      <c r="A2140" s="3"/>
      <c r="B2140" s="3"/>
      <c r="C2140" s="3"/>
      <c r="D2140" s="3"/>
      <c r="E2140" s="48"/>
      <c r="F2140" s="49"/>
      <c r="G2140" s="50"/>
    </row>
    <row r="2141" spans="1:7" ht="12.75">
      <c r="A2141" s="3"/>
      <c r="B2141" s="3"/>
      <c r="C2141" s="3"/>
      <c r="D2141" s="3"/>
      <c r="E2141" s="48"/>
      <c r="F2141" s="49"/>
      <c r="G2141" s="50"/>
    </row>
    <row r="2142" spans="1:7" ht="12.75">
      <c r="A2142" s="3"/>
      <c r="B2142" s="3"/>
      <c r="C2142" s="3"/>
      <c r="D2142" s="3"/>
      <c r="E2142" s="48"/>
      <c r="F2142" s="49"/>
      <c r="G2142" s="50"/>
    </row>
    <row r="2143" spans="1:7" ht="12.75">
      <c r="A2143" s="3"/>
      <c r="B2143" s="3"/>
      <c r="C2143" s="3"/>
      <c r="D2143" s="3"/>
      <c r="E2143" s="48"/>
      <c r="F2143" s="49"/>
      <c r="G2143" s="50"/>
    </row>
    <row r="2144" spans="1:7" ht="12.75">
      <c r="A2144" s="3"/>
      <c r="B2144" s="3"/>
      <c r="C2144" s="3"/>
      <c r="D2144" s="3"/>
      <c r="E2144" s="48"/>
      <c r="F2144" s="49"/>
      <c r="G2144" s="50"/>
    </row>
    <row r="2145" spans="1:7" ht="12.75">
      <c r="A2145" s="3"/>
      <c r="B2145" s="3"/>
      <c r="C2145" s="3"/>
      <c r="D2145" s="3"/>
      <c r="E2145" s="48"/>
      <c r="F2145" s="49"/>
      <c r="G2145" s="50"/>
    </row>
    <row r="2146" spans="1:7" ht="12.75">
      <c r="A2146" s="3"/>
      <c r="B2146" s="3"/>
      <c r="C2146" s="3"/>
      <c r="D2146" s="3"/>
      <c r="E2146" s="48"/>
      <c r="F2146" s="49"/>
      <c r="G2146" s="50"/>
    </row>
    <row r="2147" spans="1:7" ht="12.75">
      <c r="A2147" s="3"/>
      <c r="B2147" s="3"/>
      <c r="C2147" s="3"/>
      <c r="D2147" s="3"/>
      <c r="E2147" s="48"/>
      <c r="F2147" s="49"/>
      <c r="G2147" s="50"/>
    </row>
    <row r="2148" spans="1:7" ht="12.75">
      <c r="A2148" s="3"/>
      <c r="B2148" s="3"/>
      <c r="C2148" s="3"/>
      <c r="D2148" s="3"/>
      <c r="E2148" s="48"/>
      <c r="F2148" s="49"/>
      <c r="G2148" s="50"/>
    </row>
    <row r="2149" spans="1:7" ht="12.75">
      <c r="A2149" s="3"/>
      <c r="B2149" s="3"/>
      <c r="C2149" s="3"/>
      <c r="D2149" s="3"/>
      <c r="E2149" s="48"/>
      <c r="F2149" s="49"/>
      <c r="G2149" s="50"/>
    </row>
    <row r="2150" spans="1:7" ht="12.75">
      <c r="A2150" s="3"/>
      <c r="B2150" s="3"/>
      <c r="C2150" s="3"/>
      <c r="D2150" s="3"/>
      <c r="E2150" s="48"/>
      <c r="F2150" s="49"/>
      <c r="G2150" s="50"/>
    </row>
    <row r="2151" spans="1:7" ht="12.75">
      <c r="A2151" s="3"/>
      <c r="B2151" s="3"/>
      <c r="C2151" s="3"/>
      <c r="D2151" s="3"/>
      <c r="E2151" s="48"/>
      <c r="F2151" s="49"/>
      <c r="G2151" s="50"/>
    </row>
    <row r="2152" spans="1:7" ht="12.75">
      <c r="A2152" s="3"/>
      <c r="B2152" s="3"/>
      <c r="C2152" s="3"/>
      <c r="D2152" s="3"/>
      <c r="E2152" s="48"/>
      <c r="F2152" s="49"/>
      <c r="G2152" s="50"/>
    </row>
    <row r="2153" spans="1:7" ht="12.75">
      <c r="A2153" s="3"/>
      <c r="B2153" s="3"/>
      <c r="C2153" s="3"/>
      <c r="D2153" s="3"/>
      <c r="E2153" s="48"/>
      <c r="F2153" s="49"/>
      <c r="G2153" s="50"/>
    </row>
    <row r="2154" spans="1:7" ht="12.75">
      <c r="A2154" s="3"/>
      <c r="B2154" s="3"/>
      <c r="C2154" s="3"/>
      <c r="D2154" s="3"/>
      <c r="E2154" s="48"/>
      <c r="F2154" s="49"/>
      <c r="G2154" s="50"/>
    </row>
    <row r="2155" spans="1:7" ht="12.75">
      <c r="A2155" s="3"/>
      <c r="B2155" s="3"/>
      <c r="C2155" s="3"/>
      <c r="D2155" s="3"/>
      <c r="E2155" s="48"/>
      <c r="F2155" s="49"/>
      <c r="G2155" s="50"/>
    </row>
    <row r="2156" spans="1:7" ht="12.75">
      <c r="A2156" s="3"/>
      <c r="B2156" s="3"/>
      <c r="C2156" s="3"/>
      <c r="D2156" s="3"/>
      <c r="E2156" s="48"/>
      <c r="F2156" s="49"/>
      <c r="G2156" s="50"/>
    </row>
    <row r="2157" spans="1:7" ht="12.75">
      <c r="A2157" s="3"/>
      <c r="B2157" s="3"/>
      <c r="C2157" s="3"/>
      <c r="D2157" s="3"/>
      <c r="E2157" s="48"/>
      <c r="F2157" s="49"/>
      <c r="G2157" s="50"/>
    </row>
    <row r="2158" spans="1:7" ht="12.75">
      <c r="A2158" s="3"/>
      <c r="B2158" s="3"/>
      <c r="C2158" s="3"/>
      <c r="D2158" s="3"/>
      <c r="E2158" s="48"/>
      <c r="F2158" s="49"/>
      <c r="G2158" s="50"/>
    </row>
    <row r="2159" spans="1:7" ht="12.75">
      <c r="A2159" s="3"/>
      <c r="B2159" s="3"/>
      <c r="C2159" s="3"/>
      <c r="D2159" s="3"/>
      <c r="E2159" s="48"/>
      <c r="F2159" s="49"/>
      <c r="G2159" s="50"/>
    </row>
    <row r="2160" spans="1:7" ht="12.75">
      <c r="A2160" s="3"/>
      <c r="B2160" s="3"/>
      <c r="C2160" s="3"/>
      <c r="D2160" s="3"/>
      <c r="E2160" s="48"/>
      <c r="F2160" s="49"/>
      <c r="G2160" s="50"/>
    </row>
    <row r="2161" spans="1:7" ht="12.75">
      <c r="A2161" s="3"/>
      <c r="B2161" s="3"/>
      <c r="C2161" s="3"/>
      <c r="D2161" s="3"/>
      <c r="E2161" s="48"/>
      <c r="F2161" s="49"/>
      <c r="G2161" s="50"/>
    </row>
    <row r="2162" spans="1:7" ht="12.75">
      <c r="A2162" s="3"/>
      <c r="B2162" s="3"/>
      <c r="C2162" s="3"/>
      <c r="D2162" s="3"/>
      <c r="E2162" s="48"/>
      <c r="F2162" s="49"/>
      <c r="G2162" s="50"/>
    </row>
    <row r="2163" spans="1:7" ht="12.75">
      <c r="A2163" s="3"/>
      <c r="B2163" s="3"/>
      <c r="C2163" s="3"/>
      <c r="D2163" s="3"/>
      <c r="E2163" s="48"/>
      <c r="F2163" s="49"/>
      <c r="G2163" s="50"/>
    </row>
    <row r="2164" spans="1:7" ht="12.75">
      <c r="A2164" s="3"/>
      <c r="B2164" s="3"/>
      <c r="C2164" s="3"/>
      <c r="D2164" s="3"/>
      <c r="E2164" s="48"/>
      <c r="F2164" s="49"/>
      <c r="G2164" s="50"/>
    </row>
    <row r="2165" spans="1:7" ht="12.75">
      <c r="A2165" s="3"/>
      <c r="B2165" s="3"/>
      <c r="C2165" s="3"/>
      <c r="D2165" s="3"/>
      <c r="E2165" s="48"/>
      <c r="F2165" s="49"/>
      <c r="G2165" s="50"/>
    </row>
    <row r="2166" spans="1:7" ht="12.75">
      <c r="A2166" s="3"/>
      <c r="B2166" s="3"/>
      <c r="C2166" s="3"/>
      <c r="D2166" s="3"/>
      <c r="E2166" s="48"/>
      <c r="F2166" s="49"/>
      <c r="G2166" s="50"/>
    </row>
    <row r="2167" spans="1:7" ht="12.75">
      <c r="A2167" s="3"/>
      <c r="B2167" s="3"/>
      <c r="C2167" s="3"/>
      <c r="D2167" s="3"/>
      <c r="E2167" s="48"/>
      <c r="F2167" s="49"/>
      <c r="G2167" s="50"/>
    </row>
    <row r="2168" spans="1:7" ht="12.75">
      <c r="A2168" s="3"/>
      <c r="B2168" s="3"/>
      <c r="C2168" s="3"/>
      <c r="D2168" s="3"/>
      <c r="E2168" s="48"/>
      <c r="F2168" s="49"/>
      <c r="G2168" s="50"/>
    </row>
    <row r="2169" spans="1:7" ht="12.75">
      <c r="A2169" s="3"/>
      <c r="B2169" s="3"/>
      <c r="C2169" s="3"/>
      <c r="D2169" s="3"/>
      <c r="E2169" s="48"/>
      <c r="F2169" s="49"/>
      <c r="G2169" s="50"/>
    </row>
    <row r="2170" spans="1:7" ht="12.75">
      <c r="A2170" s="3"/>
      <c r="B2170" s="3"/>
      <c r="C2170" s="3"/>
      <c r="D2170" s="3"/>
      <c r="E2170" s="48"/>
      <c r="F2170" s="49"/>
      <c r="G2170" s="50"/>
    </row>
    <row r="2171" spans="1:7" ht="12.75">
      <c r="A2171" s="3"/>
      <c r="B2171" s="3"/>
      <c r="C2171" s="3"/>
      <c r="D2171" s="3"/>
      <c r="E2171" s="48"/>
      <c r="F2171" s="49"/>
      <c r="G2171" s="50"/>
    </row>
    <row r="2172" spans="1:7" ht="12.75">
      <c r="A2172" s="3"/>
      <c r="B2172" s="3"/>
      <c r="C2172" s="3"/>
      <c r="D2172" s="3"/>
      <c r="E2172" s="48"/>
      <c r="F2172" s="49"/>
      <c r="G2172" s="50"/>
    </row>
    <row r="2173" spans="1:7" ht="12.75">
      <c r="A2173" s="3"/>
      <c r="B2173" s="3"/>
      <c r="C2173" s="3"/>
      <c r="D2173" s="3"/>
      <c r="E2173" s="48"/>
      <c r="F2173" s="49"/>
      <c r="G2173" s="50"/>
    </row>
    <row r="2174" spans="1:7" ht="12.75">
      <c r="A2174" s="3"/>
      <c r="B2174" s="3"/>
      <c r="C2174" s="3"/>
      <c r="D2174" s="3"/>
      <c r="E2174" s="48"/>
      <c r="F2174" s="49"/>
      <c r="G2174" s="50"/>
    </row>
    <row r="2175" spans="1:7" ht="12.75">
      <c r="A2175" s="3"/>
      <c r="B2175" s="3"/>
      <c r="C2175" s="3"/>
      <c r="D2175" s="3"/>
      <c r="E2175" s="48"/>
      <c r="F2175" s="49"/>
      <c r="G2175" s="50"/>
    </row>
    <row r="2176" spans="1:7" ht="12.75">
      <c r="A2176" s="3"/>
      <c r="B2176" s="3"/>
      <c r="C2176" s="3"/>
      <c r="D2176" s="3"/>
      <c r="E2176" s="48"/>
      <c r="F2176" s="49"/>
      <c r="G2176" s="50"/>
    </row>
    <row r="2177" spans="1:7" ht="12.75">
      <c r="A2177" s="3"/>
      <c r="B2177" s="3"/>
      <c r="C2177" s="3"/>
      <c r="D2177" s="3"/>
      <c r="E2177" s="48"/>
      <c r="F2177" s="49"/>
      <c r="G2177" s="50"/>
    </row>
    <row r="2178" spans="1:7" ht="12.75">
      <c r="A2178" s="3"/>
      <c r="B2178" s="3"/>
      <c r="C2178" s="3"/>
      <c r="D2178" s="3"/>
      <c r="E2178" s="48"/>
      <c r="F2178" s="49"/>
      <c r="G2178" s="50"/>
    </row>
    <row r="2179" spans="1:7" ht="12.75">
      <c r="A2179" s="3"/>
      <c r="B2179" s="3"/>
      <c r="C2179" s="3"/>
      <c r="D2179" s="3"/>
      <c r="E2179" s="48"/>
      <c r="F2179" s="49"/>
      <c r="G2179" s="50"/>
    </row>
    <row r="2180" spans="1:7" ht="12.75">
      <c r="A2180" s="3"/>
      <c r="B2180" s="3"/>
      <c r="C2180" s="3"/>
      <c r="D2180" s="3"/>
      <c r="E2180" s="48"/>
      <c r="F2180" s="49"/>
      <c r="G2180" s="50"/>
    </row>
    <row r="2181" spans="1:7" ht="12.75">
      <c r="A2181" s="3"/>
      <c r="B2181" s="3"/>
      <c r="C2181" s="3"/>
      <c r="D2181" s="3"/>
      <c r="E2181" s="48"/>
      <c r="F2181" s="49"/>
      <c r="G2181" s="50"/>
    </row>
    <row r="2182" spans="1:7" ht="12.75">
      <c r="A2182" s="3"/>
      <c r="B2182" s="3"/>
      <c r="C2182" s="3"/>
      <c r="D2182" s="3"/>
      <c r="E2182" s="48"/>
      <c r="F2182" s="49"/>
      <c r="G2182" s="50"/>
    </row>
    <row r="2183" spans="1:7" ht="12.75">
      <c r="A2183" s="3"/>
      <c r="B2183" s="3"/>
      <c r="C2183" s="3"/>
      <c r="D2183" s="3"/>
      <c r="E2183" s="48"/>
      <c r="F2183" s="49"/>
      <c r="G2183" s="50"/>
    </row>
    <row r="2184" spans="1:7" ht="12.75">
      <c r="A2184" s="3"/>
      <c r="B2184" s="3"/>
      <c r="C2184" s="3"/>
      <c r="D2184" s="3"/>
      <c r="E2184" s="48"/>
      <c r="F2184" s="49"/>
      <c r="G2184" s="50"/>
    </row>
    <row r="2185" spans="1:7" ht="12.75">
      <c r="A2185" s="3"/>
      <c r="B2185" s="3"/>
      <c r="C2185" s="3"/>
      <c r="D2185" s="3"/>
      <c r="E2185" s="48"/>
      <c r="F2185" s="49"/>
      <c r="G2185" s="50"/>
    </row>
    <row r="2186" spans="1:7" ht="12.75">
      <c r="A2186" s="3"/>
      <c r="B2186" s="3"/>
      <c r="C2186" s="3"/>
      <c r="D2186" s="3"/>
      <c r="E2186" s="48"/>
      <c r="F2186" s="49"/>
      <c r="G2186" s="50"/>
    </row>
    <row r="2187" spans="1:7" ht="12.75">
      <c r="A2187" s="3"/>
      <c r="B2187" s="3"/>
      <c r="C2187" s="3"/>
      <c r="D2187" s="3"/>
      <c r="E2187" s="48"/>
      <c r="F2187" s="49"/>
      <c r="G2187" s="50"/>
    </row>
    <row r="2188" spans="1:7" ht="12.75">
      <c r="A2188" s="3"/>
      <c r="B2188" s="3"/>
      <c r="C2188" s="3"/>
      <c r="D2188" s="3"/>
      <c r="E2188" s="48"/>
      <c r="F2188" s="49"/>
      <c r="G2188" s="50"/>
    </row>
    <row r="2189" spans="1:7" ht="12.75">
      <c r="A2189" s="3"/>
      <c r="B2189" s="3"/>
      <c r="C2189" s="3"/>
      <c r="D2189" s="3"/>
      <c r="E2189" s="48"/>
      <c r="F2189" s="49"/>
      <c r="G2189" s="50"/>
    </row>
    <row r="2190" spans="1:7" ht="12.75">
      <c r="A2190" s="3"/>
      <c r="B2190" s="3"/>
      <c r="C2190" s="3"/>
      <c r="D2190" s="3"/>
      <c r="E2190" s="48"/>
      <c r="F2190" s="49"/>
      <c r="G2190" s="50"/>
    </row>
    <row r="2191" spans="1:7" ht="12.75">
      <c r="A2191" s="3"/>
      <c r="B2191" s="3"/>
      <c r="C2191" s="3"/>
      <c r="D2191" s="3"/>
      <c r="E2191" s="48"/>
      <c r="F2191" s="49"/>
      <c r="G2191" s="50"/>
    </row>
    <row r="2192" spans="1:7" ht="12.75">
      <c r="A2192" s="3"/>
      <c r="B2192" s="3"/>
      <c r="C2192" s="3"/>
      <c r="D2192" s="3"/>
      <c r="E2192" s="48"/>
      <c r="F2192" s="49"/>
      <c r="G2192" s="50"/>
    </row>
    <row r="2193" spans="1:7" ht="12.75">
      <c r="A2193" s="3"/>
      <c r="B2193" s="3"/>
      <c r="C2193" s="3"/>
      <c r="D2193" s="3"/>
      <c r="E2193" s="48"/>
      <c r="F2193" s="49"/>
      <c r="G2193" s="50"/>
    </row>
    <row r="2194" spans="1:7" ht="12.75">
      <c r="A2194" s="3"/>
      <c r="B2194" s="3"/>
      <c r="C2194" s="3"/>
      <c r="D2194" s="3"/>
      <c r="E2194" s="48"/>
      <c r="F2194" s="49"/>
      <c r="G2194" s="50"/>
    </row>
    <row r="2195" spans="1:7" ht="12.75">
      <c r="A2195" s="3"/>
      <c r="B2195" s="3"/>
      <c r="C2195" s="3"/>
      <c r="D2195" s="3"/>
      <c r="E2195" s="48"/>
      <c r="F2195" s="49"/>
      <c r="G2195" s="50"/>
    </row>
    <row r="2196" spans="1:7" ht="12.75">
      <c r="A2196" s="3"/>
      <c r="B2196" s="3"/>
      <c r="C2196" s="3"/>
      <c r="D2196" s="3"/>
      <c r="E2196" s="48"/>
      <c r="F2196" s="49"/>
      <c r="G2196" s="50"/>
    </row>
    <row r="2197" spans="1:7" ht="12.75">
      <c r="A2197" s="3"/>
      <c r="B2197" s="3"/>
      <c r="C2197" s="3"/>
      <c r="D2197" s="3"/>
      <c r="E2197" s="48"/>
      <c r="F2197" s="49"/>
      <c r="G2197" s="50"/>
    </row>
    <row r="2198" spans="1:7" ht="12.75">
      <c r="A2198" s="3"/>
      <c r="B2198" s="3"/>
      <c r="C2198" s="3"/>
      <c r="D2198" s="3"/>
      <c r="E2198" s="48"/>
      <c r="F2198" s="49"/>
      <c r="G2198" s="50"/>
    </row>
    <row r="2199" spans="1:7" ht="12.75">
      <c r="A2199" s="3"/>
      <c r="B2199" s="3"/>
      <c r="C2199" s="3"/>
      <c r="D2199" s="3"/>
      <c r="E2199" s="48"/>
      <c r="F2199" s="49"/>
      <c r="G2199" s="50"/>
    </row>
    <row r="2200" spans="1:7" ht="12.75">
      <c r="A2200" s="3"/>
      <c r="B2200" s="3"/>
      <c r="C2200" s="3"/>
      <c r="D2200" s="3"/>
      <c r="E2200" s="48"/>
      <c r="F2200" s="49"/>
      <c r="G2200" s="50"/>
    </row>
    <row r="2201" spans="1:7" ht="12.75">
      <c r="A2201" s="3"/>
      <c r="B2201" s="3"/>
      <c r="C2201" s="3"/>
      <c r="D2201" s="3"/>
      <c r="E2201" s="48"/>
      <c r="F2201" s="49"/>
      <c r="G2201" s="50"/>
    </row>
    <row r="2202" spans="1:7" ht="12.75">
      <c r="A2202" s="3"/>
      <c r="B2202" s="3"/>
      <c r="C2202" s="3"/>
      <c r="D2202" s="3"/>
      <c r="E2202" s="48"/>
      <c r="F2202" s="49"/>
      <c r="G2202" s="50"/>
    </row>
    <row r="2203" spans="1:7" ht="12.75">
      <c r="A2203" s="3"/>
      <c r="B2203" s="3"/>
      <c r="C2203" s="3"/>
      <c r="D2203" s="3"/>
      <c r="E2203" s="48"/>
      <c r="F2203" s="49"/>
      <c r="G2203" s="50"/>
    </row>
    <row r="2204" spans="1:7" ht="12.75">
      <c r="A2204" s="3"/>
      <c r="B2204" s="3"/>
      <c r="C2204" s="3"/>
      <c r="D2204" s="3"/>
      <c r="E2204" s="48"/>
      <c r="F2204" s="49"/>
      <c r="G2204" s="50"/>
    </row>
    <row r="2205" spans="1:7" ht="12.75">
      <c r="A2205" s="3"/>
      <c r="B2205" s="3"/>
      <c r="C2205" s="3"/>
      <c r="D2205" s="3"/>
      <c r="E2205" s="48"/>
      <c r="F2205" s="49"/>
      <c r="G2205" s="50"/>
    </row>
    <row r="2206" spans="1:7" ht="12.75">
      <c r="A2206" s="3"/>
      <c r="B2206" s="3"/>
      <c r="C2206" s="3"/>
      <c r="D2206" s="3"/>
      <c r="E2206" s="48"/>
      <c r="F2206" s="49"/>
      <c r="G2206" s="50"/>
    </row>
    <row r="2207" spans="1:7" ht="12.75">
      <c r="A2207" s="3"/>
      <c r="B2207" s="3"/>
      <c r="C2207" s="3"/>
      <c r="D2207" s="3"/>
      <c r="E2207" s="48"/>
      <c r="F2207" s="49"/>
      <c r="G2207" s="50"/>
    </row>
    <row r="2208" spans="1:7" ht="12.75">
      <c r="A2208" s="3"/>
      <c r="B2208" s="3"/>
      <c r="C2208" s="3"/>
      <c r="D2208" s="3"/>
      <c r="E2208" s="48"/>
      <c r="F2208" s="49"/>
      <c r="G2208" s="50"/>
    </row>
    <row r="2209" spans="1:7" ht="12.75">
      <c r="A2209" s="3"/>
      <c r="B2209" s="3"/>
      <c r="C2209" s="3"/>
      <c r="D2209" s="3"/>
      <c r="E2209" s="48"/>
      <c r="F2209" s="49"/>
      <c r="G2209" s="50"/>
    </row>
    <row r="2210" spans="1:7" ht="12.75">
      <c r="A2210" s="3"/>
      <c r="B2210" s="3"/>
      <c r="C2210" s="3"/>
      <c r="D2210" s="3"/>
      <c r="E2210" s="48"/>
      <c r="F2210" s="49"/>
      <c r="G2210" s="50"/>
    </row>
    <row r="2211" spans="1:7" ht="12.75">
      <c r="A2211" s="3"/>
      <c r="B2211" s="3"/>
      <c r="C2211" s="3"/>
      <c r="D2211" s="3"/>
      <c r="E2211" s="48"/>
      <c r="F2211" s="49"/>
      <c r="G2211" s="50"/>
    </row>
    <row r="2212" spans="1:7" ht="12.75">
      <c r="A2212" s="3"/>
      <c r="B2212" s="3"/>
      <c r="C2212" s="3"/>
      <c r="D2212" s="3"/>
      <c r="E2212" s="48"/>
      <c r="F2212" s="49"/>
      <c r="G2212" s="50"/>
    </row>
    <row r="2213" spans="1:7" ht="12.75">
      <c r="A2213" s="3"/>
      <c r="B2213" s="3"/>
      <c r="C2213" s="3"/>
      <c r="D2213" s="3"/>
      <c r="E2213" s="48"/>
      <c r="F2213" s="49"/>
      <c r="G2213" s="50"/>
    </row>
    <row r="2214" spans="1:7" ht="12.75">
      <c r="A2214" s="3"/>
      <c r="B2214" s="3"/>
      <c r="C2214" s="3"/>
      <c r="D2214" s="3"/>
      <c r="E2214" s="48"/>
      <c r="F2214" s="49"/>
      <c r="G2214" s="50"/>
    </row>
    <row r="2215" spans="1:7" ht="12.75">
      <c r="A2215" s="3"/>
      <c r="B2215" s="3"/>
      <c r="C2215" s="3"/>
      <c r="D2215" s="3"/>
      <c r="E2215" s="48"/>
      <c r="F2215" s="49"/>
      <c r="G2215" s="50"/>
    </row>
    <row r="2216" spans="1:7" ht="12.75">
      <c r="A2216" s="3"/>
      <c r="B2216" s="3"/>
      <c r="C2216" s="3"/>
      <c r="D2216" s="3"/>
      <c r="E2216" s="48"/>
      <c r="F2216" s="49"/>
      <c r="G2216" s="50"/>
    </row>
    <row r="2217" spans="1:7" ht="12.75">
      <c r="A2217" s="3"/>
      <c r="B2217" s="3"/>
      <c r="C2217" s="3"/>
      <c r="D2217" s="3"/>
      <c r="E2217" s="48"/>
      <c r="F2217" s="49"/>
      <c r="G2217" s="50"/>
    </row>
    <row r="2218" spans="1:7" ht="12.75">
      <c r="A2218" s="3"/>
      <c r="B2218" s="3"/>
      <c r="C2218" s="3"/>
      <c r="D2218" s="3"/>
      <c r="E2218" s="48"/>
      <c r="F2218" s="49"/>
      <c r="G2218" s="50"/>
    </row>
    <row r="2219" spans="1:7" ht="12.75">
      <c r="A2219" s="3"/>
      <c r="B2219" s="3"/>
      <c r="C2219" s="3"/>
      <c r="D2219" s="3"/>
      <c r="E2219" s="48"/>
      <c r="F2219" s="49"/>
      <c r="G2219" s="50"/>
    </row>
    <row r="2220" spans="1:7" ht="12.75">
      <c r="A2220" s="3"/>
      <c r="B2220" s="3"/>
      <c r="C2220" s="3"/>
      <c r="D2220" s="3"/>
      <c r="E2220" s="48"/>
      <c r="F2220" s="49"/>
      <c r="G2220" s="50"/>
    </row>
    <row r="2221" spans="1:7" ht="12.75">
      <c r="A2221" s="3"/>
      <c r="B2221" s="3"/>
      <c r="C2221" s="3"/>
      <c r="D2221" s="3"/>
      <c r="E2221" s="48"/>
      <c r="F2221" s="49"/>
      <c r="G2221" s="50"/>
    </row>
    <row r="2222" spans="1:7" ht="12.75">
      <c r="A2222" s="3"/>
      <c r="B2222" s="3"/>
      <c r="C2222" s="3"/>
      <c r="D2222" s="3"/>
      <c r="E2222" s="48"/>
      <c r="F2222" s="49"/>
      <c r="G2222" s="50"/>
    </row>
    <row r="2223" spans="1:7" ht="12.75">
      <c r="A2223" s="3"/>
      <c r="B2223" s="3"/>
      <c r="C2223" s="3"/>
      <c r="D2223" s="3"/>
      <c r="E2223" s="48"/>
      <c r="F2223" s="49"/>
      <c r="G2223" s="50"/>
    </row>
    <row r="2224" spans="1:7" ht="12.75">
      <c r="A2224" s="3"/>
      <c r="B2224" s="3"/>
      <c r="C2224" s="3"/>
      <c r="D2224" s="3"/>
      <c r="E2224" s="48"/>
      <c r="F2224" s="49"/>
      <c r="G2224" s="50"/>
    </row>
    <row r="2225" spans="1:7" ht="12.75">
      <c r="A2225" s="3"/>
      <c r="B2225" s="3"/>
      <c r="C2225" s="3"/>
      <c r="D2225" s="3"/>
      <c r="E2225" s="48"/>
      <c r="F2225" s="49"/>
      <c r="G2225" s="50"/>
    </row>
    <row r="2226" spans="1:7" ht="12.75">
      <c r="A2226" s="3"/>
      <c r="B2226" s="3"/>
      <c r="C2226" s="3"/>
      <c r="D2226" s="3"/>
      <c r="E2226" s="48"/>
      <c r="F2226" s="49"/>
      <c r="G2226" s="50"/>
    </row>
    <row r="2227" spans="1:7" ht="12.75">
      <c r="A2227" s="3"/>
      <c r="B2227" s="3"/>
      <c r="C2227" s="3"/>
      <c r="D2227" s="3"/>
      <c r="E2227" s="48"/>
      <c r="F2227" s="49"/>
      <c r="G2227" s="50"/>
    </row>
    <row r="2228" spans="1:7" ht="12.75">
      <c r="A2228" s="3"/>
      <c r="B2228" s="3"/>
      <c r="C2228" s="3"/>
      <c r="D2228" s="3"/>
      <c r="E2228" s="48"/>
      <c r="F2228" s="49"/>
      <c r="G2228" s="50"/>
    </row>
    <row r="2229" spans="1:7" ht="12.75">
      <c r="A2229" s="3"/>
      <c r="B2229" s="3"/>
      <c r="C2229" s="3"/>
      <c r="D2229" s="3"/>
      <c r="E2229" s="48"/>
      <c r="F2229" s="49"/>
      <c r="G2229" s="50"/>
    </row>
    <row r="2230" spans="1:7" ht="12.75">
      <c r="A2230" s="3"/>
      <c r="B2230" s="3"/>
      <c r="C2230" s="3"/>
      <c r="D2230" s="3"/>
      <c r="E2230" s="48"/>
      <c r="F2230" s="49"/>
      <c r="G2230" s="50"/>
    </row>
    <row r="2231" spans="1:7" ht="12.75">
      <c r="A2231" s="3"/>
      <c r="B2231" s="3"/>
      <c r="C2231" s="3"/>
      <c r="D2231" s="3"/>
      <c r="E2231" s="48"/>
      <c r="F2231" s="49"/>
      <c r="G2231" s="50"/>
    </row>
    <row r="2232" spans="1:7" ht="12.75">
      <c r="A2232" s="3"/>
      <c r="B2232" s="3"/>
      <c r="C2232" s="3"/>
      <c r="D2232" s="3"/>
      <c r="E2232" s="48"/>
      <c r="F2232" s="49"/>
      <c r="G2232" s="50"/>
    </row>
    <row r="2233" spans="1:7" ht="12.75">
      <c r="A2233" s="3"/>
      <c r="B2233" s="3"/>
      <c r="C2233" s="3"/>
      <c r="D2233" s="3"/>
      <c r="E2233" s="48"/>
      <c r="F2233" s="49"/>
      <c r="G2233" s="50"/>
    </row>
    <row r="2234" spans="1:7" ht="12.75">
      <c r="A2234" s="3"/>
      <c r="B2234" s="3"/>
      <c r="C2234" s="3"/>
      <c r="D2234" s="3"/>
      <c r="E2234" s="48"/>
      <c r="F2234" s="49"/>
      <c r="G2234" s="50"/>
    </row>
    <row r="2235" spans="1:7" ht="12.75">
      <c r="A2235" s="3"/>
      <c r="B2235" s="3"/>
      <c r="C2235" s="3"/>
      <c r="D2235" s="3"/>
      <c r="E2235" s="48"/>
      <c r="F2235" s="49"/>
      <c r="G2235" s="50"/>
    </row>
    <row r="2236" spans="1:7" ht="12.75">
      <c r="A2236" s="3"/>
      <c r="B2236" s="3"/>
      <c r="C2236" s="3"/>
      <c r="D2236" s="3"/>
      <c r="E2236" s="48"/>
      <c r="F2236" s="49"/>
      <c r="G2236" s="50"/>
    </row>
    <row r="2237" spans="1:7" ht="12.75">
      <c r="A2237" s="3"/>
      <c r="B2237" s="3"/>
      <c r="C2237" s="3"/>
      <c r="D2237" s="3"/>
      <c r="E2237" s="48"/>
      <c r="F2237" s="49"/>
      <c r="G2237" s="50"/>
    </row>
    <row r="2238" spans="1:7" ht="12.75">
      <c r="A2238" s="3"/>
      <c r="B2238" s="3"/>
      <c r="C2238" s="3"/>
      <c r="D2238" s="3"/>
      <c r="E2238" s="48"/>
      <c r="F2238" s="49"/>
      <c r="G2238" s="50"/>
    </row>
    <row r="2239" spans="1:7" ht="12.75">
      <c r="A2239" s="3"/>
      <c r="B2239" s="3"/>
      <c r="C2239" s="3"/>
      <c r="D2239" s="3"/>
      <c r="E2239" s="48"/>
      <c r="F2239" s="49"/>
      <c r="G2239" s="50"/>
    </row>
    <row r="2240" spans="1:7" ht="12.75">
      <c r="A2240" s="3"/>
      <c r="B2240" s="3"/>
      <c r="C2240" s="3"/>
      <c r="D2240" s="3"/>
      <c r="E2240" s="48"/>
      <c r="F2240" s="49"/>
      <c r="G2240" s="50"/>
    </row>
    <row r="2241" spans="1:7" ht="12.75">
      <c r="A2241" s="3"/>
      <c r="B2241" s="3"/>
      <c r="C2241" s="3"/>
      <c r="D2241" s="3"/>
      <c r="E2241" s="48"/>
      <c r="F2241" s="49"/>
      <c r="G2241" s="50"/>
    </row>
    <row r="2242" spans="1:7" ht="12.75">
      <c r="A2242" s="3"/>
      <c r="B2242" s="3"/>
      <c r="C2242" s="3"/>
      <c r="D2242" s="3"/>
      <c r="E2242" s="48"/>
      <c r="F2242" s="49"/>
      <c r="G2242" s="50"/>
    </row>
    <row r="2243" spans="1:7" ht="12.75">
      <c r="A2243" s="3"/>
      <c r="B2243" s="3"/>
      <c r="C2243" s="3"/>
      <c r="D2243" s="3"/>
      <c r="E2243" s="48"/>
      <c r="F2243" s="49"/>
      <c r="G2243" s="50"/>
    </row>
    <row r="2244" spans="1:7" ht="12.75">
      <c r="A2244" s="3"/>
      <c r="B2244" s="3"/>
      <c r="C2244" s="3"/>
      <c r="D2244" s="3"/>
      <c r="E2244" s="48"/>
      <c r="F2244" s="49"/>
      <c r="G2244" s="50"/>
    </row>
    <row r="2245" spans="1:7" ht="12.75">
      <c r="A2245" s="3"/>
      <c r="B2245" s="3"/>
      <c r="C2245" s="3"/>
      <c r="D2245" s="3"/>
      <c r="E2245" s="48"/>
      <c r="F2245" s="49"/>
      <c r="G2245" s="50"/>
    </row>
    <row r="2246" spans="1:7" ht="12.75">
      <c r="A2246" s="3"/>
      <c r="B2246" s="3"/>
      <c r="C2246" s="3"/>
      <c r="D2246" s="3"/>
      <c r="E2246" s="48"/>
      <c r="F2246" s="49"/>
      <c r="G2246" s="50"/>
    </row>
    <row r="2247" spans="1:7" ht="12.75">
      <c r="A2247" s="3"/>
      <c r="B2247" s="3"/>
      <c r="C2247" s="3"/>
      <c r="D2247" s="3"/>
      <c r="E2247" s="48"/>
      <c r="F2247" s="49"/>
      <c r="G2247" s="50"/>
    </row>
    <row r="2248" spans="1:7" ht="12.75">
      <c r="A2248" s="3"/>
      <c r="B2248" s="3"/>
      <c r="C2248" s="3"/>
      <c r="D2248" s="3"/>
      <c r="E2248" s="48"/>
      <c r="F2248" s="49"/>
      <c r="G2248" s="50"/>
    </row>
    <row r="2249" spans="1:7" ht="12.75">
      <c r="A2249" s="3"/>
      <c r="B2249" s="3"/>
      <c r="C2249" s="3"/>
      <c r="D2249" s="3"/>
      <c r="E2249" s="48"/>
      <c r="F2249" s="49"/>
      <c r="G2249" s="50"/>
    </row>
    <row r="2250" spans="1:7" ht="12.75">
      <c r="A2250" s="3"/>
      <c r="B2250" s="3"/>
      <c r="C2250" s="3"/>
      <c r="D2250" s="3"/>
      <c r="E2250" s="48"/>
      <c r="F2250" s="49"/>
      <c r="G2250" s="50"/>
    </row>
    <row r="2251" spans="1:7" ht="12.75">
      <c r="A2251" s="3"/>
      <c r="B2251" s="3"/>
      <c r="C2251" s="3"/>
      <c r="D2251" s="3"/>
      <c r="E2251" s="48"/>
      <c r="F2251" s="49"/>
      <c r="G2251" s="50"/>
    </row>
    <row r="2252" spans="1:7" ht="12.75">
      <c r="A2252" s="3"/>
      <c r="B2252" s="3"/>
      <c r="C2252" s="3"/>
      <c r="D2252" s="3"/>
      <c r="E2252" s="48"/>
      <c r="F2252" s="49"/>
      <c r="G2252" s="50"/>
    </row>
    <row r="2253" spans="1:7" ht="12.75">
      <c r="A2253" s="3"/>
      <c r="B2253" s="3"/>
      <c r="C2253" s="3"/>
      <c r="D2253" s="3"/>
      <c r="E2253" s="48"/>
      <c r="F2253" s="49"/>
      <c r="G2253" s="50"/>
    </row>
    <row r="2254" spans="1:7" ht="12.75">
      <c r="A2254" s="3"/>
      <c r="B2254" s="3"/>
      <c r="C2254" s="3"/>
      <c r="D2254" s="3"/>
      <c r="E2254" s="48"/>
      <c r="F2254" s="49"/>
      <c r="G2254" s="50"/>
    </row>
    <row r="2255" spans="1:7" ht="12.75">
      <c r="A2255" s="3"/>
      <c r="B2255" s="3"/>
      <c r="C2255" s="3"/>
      <c r="D2255" s="3"/>
      <c r="E2255" s="48"/>
      <c r="F2255" s="49"/>
      <c r="G2255" s="50"/>
    </row>
    <row r="2256" spans="1:7" ht="12.75">
      <c r="A2256" s="3"/>
      <c r="B2256" s="3"/>
      <c r="C2256" s="3"/>
      <c r="D2256" s="3"/>
      <c r="E2256" s="48"/>
      <c r="F2256" s="49"/>
      <c r="G2256" s="50"/>
    </row>
    <row r="2257" spans="1:7" ht="12.75">
      <c r="A2257" s="3"/>
      <c r="B2257" s="3"/>
      <c r="C2257" s="3"/>
      <c r="D2257" s="3"/>
      <c r="E2257" s="48"/>
      <c r="F2257" s="49"/>
      <c r="G2257" s="50"/>
    </row>
    <row r="2258" spans="1:7" ht="12.75">
      <c r="A2258" s="3"/>
      <c r="B2258" s="3"/>
      <c r="C2258" s="3"/>
      <c r="D2258" s="3"/>
      <c r="E2258" s="48"/>
      <c r="F2258" s="49"/>
      <c r="G2258" s="50"/>
    </row>
    <row r="2259" spans="1:7" ht="12.75">
      <c r="A2259" s="3"/>
      <c r="B2259" s="3"/>
      <c r="C2259" s="3"/>
      <c r="D2259" s="3"/>
      <c r="E2259" s="48"/>
      <c r="F2259" s="49"/>
      <c r="G2259" s="50"/>
    </row>
    <row r="2260" spans="1:7" ht="12.75">
      <c r="A2260" s="3"/>
      <c r="B2260" s="3"/>
      <c r="C2260" s="3"/>
      <c r="D2260" s="3"/>
      <c r="E2260" s="48"/>
      <c r="F2260" s="49"/>
      <c r="G2260" s="50"/>
    </row>
    <row r="2261" spans="1:7" ht="12.75">
      <c r="A2261" s="3"/>
      <c r="B2261" s="3"/>
      <c r="C2261" s="3"/>
      <c r="D2261" s="3"/>
      <c r="E2261" s="48"/>
      <c r="F2261" s="49"/>
      <c r="G2261" s="50"/>
    </row>
    <row r="2262" spans="1:7" ht="12.75">
      <c r="A2262" s="3"/>
      <c r="B2262" s="3"/>
      <c r="C2262" s="3"/>
      <c r="D2262" s="3"/>
      <c r="E2262" s="48"/>
      <c r="F2262" s="49"/>
      <c r="G2262" s="50"/>
    </row>
    <row r="2263" spans="1:7" ht="12.75">
      <c r="A2263" s="3"/>
      <c r="B2263" s="3"/>
      <c r="C2263" s="3"/>
      <c r="D2263" s="3"/>
      <c r="E2263" s="48"/>
      <c r="F2263" s="49"/>
      <c r="G2263" s="50"/>
    </row>
    <row r="2264" spans="1:7" ht="12.75">
      <c r="A2264" s="3"/>
      <c r="B2264" s="3"/>
      <c r="C2264" s="3"/>
      <c r="D2264" s="3"/>
      <c r="E2264" s="48"/>
      <c r="F2264" s="49"/>
      <c r="G2264" s="50"/>
    </row>
    <row r="2265" spans="1:7" ht="12.75">
      <c r="A2265" s="3"/>
      <c r="B2265" s="3"/>
      <c r="C2265" s="3"/>
      <c r="D2265" s="3"/>
      <c r="E2265" s="48"/>
      <c r="F2265" s="49"/>
      <c r="G2265" s="50"/>
    </row>
    <row r="2266" spans="1:7" ht="12.75">
      <c r="A2266" s="3"/>
      <c r="B2266" s="3"/>
      <c r="C2266" s="3"/>
      <c r="D2266" s="3"/>
      <c r="E2266" s="48"/>
      <c r="F2266" s="49"/>
      <c r="G2266" s="50"/>
    </row>
    <row r="2267" spans="1:7" ht="12.75">
      <c r="A2267" s="3"/>
      <c r="B2267" s="3"/>
      <c r="C2267" s="3"/>
      <c r="D2267" s="3"/>
      <c r="E2267" s="48"/>
      <c r="F2267" s="49"/>
      <c r="G2267" s="50"/>
    </row>
    <row r="2268" spans="1:7" ht="12.75">
      <c r="A2268" s="3"/>
      <c r="B2268" s="3"/>
      <c r="C2268" s="3"/>
      <c r="D2268" s="3"/>
      <c r="E2268" s="48"/>
      <c r="F2268" s="49"/>
      <c r="G2268" s="50"/>
    </row>
    <row r="2269" spans="1:7" ht="12.75">
      <c r="A2269" s="3"/>
      <c r="B2269" s="3"/>
      <c r="C2269" s="3"/>
      <c r="D2269" s="3"/>
      <c r="E2269" s="48"/>
      <c r="F2269" s="49"/>
      <c r="G2269" s="50"/>
    </row>
    <row r="2270" spans="1:7" ht="12.75">
      <c r="A2270" s="3"/>
      <c r="B2270" s="3"/>
      <c r="C2270" s="3"/>
      <c r="D2270" s="3"/>
      <c r="E2270" s="48"/>
      <c r="F2270" s="49"/>
      <c r="G2270" s="50"/>
    </row>
    <row r="2271" spans="1:7" ht="12.75">
      <c r="A2271" s="3"/>
      <c r="B2271" s="3"/>
      <c r="C2271" s="3"/>
      <c r="D2271" s="3"/>
      <c r="E2271" s="48"/>
      <c r="F2271" s="49"/>
      <c r="G2271" s="50"/>
    </row>
    <row r="2272" spans="1:7" ht="12.75">
      <c r="A2272" s="3"/>
      <c r="B2272" s="3"/>
      <c r="C2272" s="3"/>
      <c r="D2272" s="3"/>
      <c r="E2272" s="48"/>
      <c r="F2272" s="49"/>
      <c r="G2272" s="50"/>
    </row>
    <row r="2273" spans="1:7" ht="12.75">
      <c r="A2273" s="3"/>
      <c r="B2273" s="3"/>
      <c r="C2273" s="3"/>
      <c r="D2273" s="3"/>
      <c r="E2273" s="48"/>
      <c r="F2273" s="49"/>
      <c r="G2273" s="50"/>
    </row>
    <row r="2274" spans="1:7" ht="12.75">
      <c r="A2274" s="3"/>
      <c r="B2274" s="3"/>
      <c r="C2274" s="3"/>
      <c r="D2274" s="3"/>
      <c r="E2274" s="48"/>
      <c r="F2274" s="49"/>
      <c r="G2274" s="50"/>
    </row>
    <row r="2275" spans="1:7" ht="12.75">
      <c r="A2275" s="3"/>
      <c r="B2275" s="3"/>
      <c r="C2275" s="3"/>
      <c r="D2275" s="3"/>
      <c r="E2275" s="48"/>
      <c r="F2275" s="49"/>
      <c r="G2275" s="50"/>
    </row>
    <row r="2276" spans="1:7" ht="12.75">
      <c r="A2276" s="3"/>
      <c r="B2276" s="3"/>
      <c r="C2276" s="3"/>
      <c r="D2276" s="3"/>
      <c r="E2276" s="48"/>
      <c r="F2276" s="49"/>
      <c r="G2276" s="50"/>
    </row>
    <row r="2277" spans="1:7" ht="12.75">
      <c r="A2277" s="3"/>
      <c r="B2277" s="3"/>
      <c r="C2277" s="3"/>
      <c r="D2277" s="3"/>
      <c r="E2277" s="48"/>
      <c r="F2277" s="49"/>
      <c r="G2277" s="50"/>
    </row>
    <row r="2278" spans="1:7" ht="12.75">
      <c r="A2278" s="3"/>
      <c r="B2278" s="3"/>
      <c r="C2278" s="3"/>
      <c r="D2278" s="3"/>
      <c r="E2278" s="48"/>
      <c r="F2278" s="49"/>
      <c r="G2278" s="50"/>
    </row>
    <row r="2279" spans="1:7" ht="12.75">
      <c r="A2279" s="3"/>
      <c r="B2279" s="3"/>
      <c r="C2279" s="3"/>
      <c r="D2279" s="3"/>
      <c r="E2279" s="48"/>
      <c r="F2279" s="49"/>
      <c r="G2279" s="50"/>
    </row>
    <row r="2280" spans="1:7" ht="12.75">
      <c r="A2280" s="3"/>
      <c r="B2280" s="3"/>
      <c r="C2280" s="3"/>
      <c r="D2280" s="3"/>
      <c r="E2280" s="48"/>
      <c r="F2280" s="49"/>
      <c r="G2280" s="50"/>
    </row>
    <row r="2281" spans="1:7" ht="12.75">
      <c r="A2281" s="3"/>
      <c r="B2281" s="3"/>
      <c r="C2281" s="3"/>
      <c r="D2281" s="3"/>
      <c r="E2281" s="48"/>
      <c r="F2281" s="49"/>
      <c r="G2281" s="50"/>
    </row>
    <row r="2282" spans="1:7" ht="12.75">
      <c r="A2282" s="3"/>
      <c r="B2282" s="3"/>
      <c r="C2282" s="3"/>
      <c r="D2282" s="3"/>
      <c r="E2282" s="48"/>
      <c r="F2282" s="49"/>
      <c r="G2282" s="50"/>
    </row>
    <row r="2283" spans="1:7" ht="12.75">
      <c r="A2283" s="3"/>
      <c r="B2283" s="3"/>
      <c r="C2283" s="3"/>
      <c r="D2283" s="3"/>
      <c r="E2283" s="48"/>
      <c r="F2283" s="49"/>
      <c r="G2283" s="50"/>
    </row>
    <row r="2284" spans="1:7" ht="12.75">
      <c r="A2284" s="3"/>
      <c r="B2284" s="3"/>
      <c r="C2284" s="3"/>
      <c r="D2284" s="3"/>
      <c r="E2284" s="48"/>
      <c r="F2284" s="49"/>
      <c r="G2284" s="50"/>
    </row>
    <row r="2285" spans="1:7" ht="12.75">
      <c r="A2285" s="3"/>
      <c r="B2285" s="3"/>
      <c r="C2285" s="3"/>
      <c r="D2285" s="3"/>
      <c r="E2285" s="48"/>
      <c r="F2285" s="49"/>
      <c r="G2285" s="50"/>
    </row>
    <row r="2286" spans="1:7" ht="12.75">
      <c r="A2286" s="3"/>
      <c r="B2286" s="3"/>
      <c r="C2286" s="3"/>
      <c r="D2286" s="3"/>
      <c r="E2286" s="48"/>
      <c r="F2286" s="49"/>
      <c r="G2286" s="50"/>
    </row>
    <row r="2287" spans="1:7" ht="12.75">
      <c r="A2287" s="3"/>
      <c r="B2287" s="3"/>
      <c r="C2287" s="3"/>
      <c r="D2287" s="3"/>
      <c r="E2287" s="48"/>
      <c r="F2287" s="49"/>
      <c r="G2287" s="50"/>
    </row>
    <row r="2288" spans="1:7" ht="12.75">
      <c r="A2288" s="3"/>
      <c r="B2288" s="3"/>
      <c r="C2288" s="3"/>
      <c r="D2288" s="3"/>
      <c r="E2288" s="48"/>
      <c r="F2288" s="49"/>
      <c r="G2288" s="50"/>
    </row>
    <row r="2289" spans="1:7" ht="12.75">
      <c r="A2289" s="3"/>
      <c r="B2289" s="3"/>
      <c r="C2289" s="3"/>
      <c r="D2289" s="3"/>
      <c r="E2289" s="48"/>
      <c r="F2289" s="49"/>
      <c r="G2289" s="50"/>
    </row>
    <row r="2290" spans="1:7" ht="12.75">
      <c r="A2290" s="3"/>
      <c r="B2290" s="3"/>
      <c r="C2290" s="3"/>
      <c r="D2290" s="3"/>
      <c r="E2290" s="48"/>
      <c r="F2290" s="49"/>
      <c r="G2290" s="50"/>
    </row>
    <row r="2291" spans="1:7" ht="12.75">
      <c r="A2291" s="3"/>
      <c r="B2291" s="3"/>
      <c r="C2291" s="3"/>
      <c r="D2291" s="3"/>
      <c r="E2291" s="48"/>
      <c r="F2291" s="49"/>
      <c r="G2291" s="50"/>
    </row>
    <row r="2292" spans="1:7" ht="12.75">
      <c r="A2292" s="3"/>
      <c r="B2292" s="3"/>
      <c r="C2292" s="3"/>
      <c r="D2292" s="3"/>
      <c r="E2292" s="48"/>
      <c r="F2292" s="49"/>
      <c r="G2292" s="50"/>
    </row>
    <row r="2293" spans="1:7" ht="12.75">
      <c r="A2293" s="3"/>
      <c r="B2293" s="3"/>
      <c r="C2293" s="3"/>
      <c r="D2293" s="3"/>
      <c r="E2293" s="48"/>
      <c r="F2293" s="49"/>
      <c r="G2293" s="50"/>
    </row>
    <row r="2294" spans="1:7" ht="12.75">
      <c r="A2294" s="3"/>
      <c r="B2294" s="3"/>
      <c r="C2294" s="3"/>
      <c r="D2294" s="3"/>
      <c r="E2294" s="48"/>
      <c r="F2294" s="49"/>
      <c r="G2294" s="50"/>
    </row>
    <row r="2295" spans="1:7" ht="12.75">
      <c r="A2295" s="3"/>
      <c r="B2295" s="3"/>
      <c r="C2295" s="3"/>
      <c r="D2295" s="3"/>
      <c r="E2295" s="48"/>
      <c r="F2295" s="49"/>
      <c r="G2295" s="50"/>
    </row>
    <row r="2296" spans="1:7" ht="12.75">
      <c r="A2296" s="3"/>
      <c r="B2296" s="3"/>
      <c r="C2296" s="3"/>
      <c r="D2296" s="3"/>
      <c r="E2296" s="48"/>
      <c r="F2296" s="49"/>
      <c r="G2296" s="50"/>
    </row>
    <row r="2297" spans="1:7" ht="12.75">
      <c r="A2297" s="3"/>
      <c r="B2297" s="3"/>
      <c r="C2297" s="3"/>
      <c r="D2297" s="3"/>
      <c r="E2297" s="48"/>
      <c r="F2297" s="49"/>
      <c r="G2297" s="50"/>
    </row>
    <row r="2298" spans="1:7" ht="12.75">
      <c r="A2298" s="3"/>
      <c r="B2298" s="3"/>
      <c r="C2298" s="3"/>
      <c r="D2298" s="3"/>
      <c r="E2298" s="48"/>
      <c r="F2298" s="49"/>
      <c r="G2298" s="50"/>
    </row>
    <row r="2299" spans="1:7" ht="12.75">
      <c r="A2299" s="3"/>
      <c r="B2299" s="3"/>
      <c r="C2299" s="3"/>
      <c r="D2299" s="3"/>
      <c r="E2299" s="48"/>
      <c r="F2299" s="49"/>
      <c r="G2299" s="50"/>
    </row>
    <row r="2300" spans="1:7" ht="12.75">
      <c r="A2300" s="3"/>
      <c r="B2300" s="3"/>
      <c r="C2300" s="3"/>
      <c r="D2300" s="3"/>
      <c r="E2300" s="48"/>
      <c r="F2300" s="49"/>
      <c r="G2300" s="50"/>
    </row>
    <row r="2301" spans="1:7" ht="12.75">
      <c r="A2301" s="3"/>
      <c r="B2301" s="3"/>
      <c r="C2301" s="3"/>
      <c r="D2301" s="3"/>
      <c r="E2301" s="48"/>
      <c r="F2301" s="49"/>
      <c r="G2301" s="50"/>
    </row>
    <row r="2302" spans="1:7" ht="12.75">
      <c r="A2302" s="3"/>
      <c r="B2302" s="3"/>
      <c r="C2302" s="3"/>
      <c r="D2302" s="3"/>
      <c r="E2302" s="48"/>
      <c r="F2302" s="49"/>
      <c r="G2302" s="50"/>
    </row>
    <row r="2303" spans="1:7" ht="12.75">
      <c r="A2303" s="3"/>
      <c r="B2303" s="3"/>
      <c r="C2303" s="3"/>
      <c r="D2303" s="3"/>
      <c r="E2303" s="48"/>
      <c r="F2303" s="49"/>
      <c r="G2303" s="50"/>
    </row>
    <row r="2304" spans="1:7" ht="12.75">
      <c r="A2304" s="3"/>
      <c r="B2304" s="3"/>
      <c r="C2304" s="3"/>
      <c r="D2304" s="3"/>
      <c r="E2304" s="48"/>
      <c r="F2304" s="49"/>
      <c r="G2304" s="50"/>
    </row>
    <row r="2305" spans="1:7" ht="12.75">
      <c r="A2305" s="3"/>
      <c r="B2305" s="3"/>
      <c r="C2305" s="3"/>
      <c r="D2305" s="3"/>
      <c r="E2305" s="48"/>
      <c r="F2305" s="49"/>
      <c r="G2305" s="50"/>
    </row>
    <row r="2306" spans="1:7" ht="12.75">
      <c r="A2306" s="3"/>
      <c r="B2306" s="3"/>
      <c r="C2306" s="3"/>
      <c r="D2306" s="3"/>
      <c r="E2306" s="48"/>
      <c r="F2306" s="49"/>
      <c r="G2306" s="50"/>
    </row>
    <row r="2307" spans="1:7" ht="12.75">
      <c r="A2307" s="3"/>
      <c r="B2307" s="3"/>
      <c r="C2307" s="3"/>
      <c r="D2307" s="3"/>
      <c r="E2307" s="48"/>
      <c r="F2307" s="49"/>
      <c r="G2307" s="50"/>
    </row>
    <row r="2308" spans="1:7" ht="12.75">
      <c r="A2308" s="3"/>
      <c r="B2308" s="3"/>
      <c r="C2308" s="3"/>
      <c r="D2308" s="3"/>
      <c r="E2308" s="48"/>
      <c r="F2308" s="49"/>
      <c r="G2308" s="50"/>
    </row>
    <row r="2309" spans="1:7" ht="12.75">
      <c r="A2309" s="3"/>
      <c r="B2309" s="3"/>
      <c r="C2309" s="3"/>
      <c r="D2309" s="3"/>
      <c r="E2309" s="48"/>
      <c r="F2309" s="49"/>
      <c r="G2309" s="50"/>
    </row>
    <row r="2310" spans="1:7" ht="12.75">
      <c r="A2310" s="3"/>
      <c r="B2310" s="3"/>
      <c r="C2310" s="3"/>
      <c r="D2310" s="3"/>
      <c r="E2310" s="48"/>
      <c r="F2310" s="49"/>
      <c r="G2310" s="50"/>
    </row>
    <row r="2311" spans="1:7" ht="12.75">
      <c r="A2311" s="3"/>
      <c r="B2311" s="3"/>
      <c r="C2311" s="3"/>
      <c r="D2311" s="3"/>
      <c r="E2311" s="48"/>
      <c r="F2311" s="49"/>
      <c r="G2311" s="50"/>
    </row>
    <row r="2312" spans="1:7" ht="12.75">
      <c r="A2312" s="3"/>
      <c r="B2312" s="3"/>
      <c r="C2312" s="3"/>
      <c r="D2312" s="3"/>
      <c r="E2312" s="48"/>
      <c r="F2312" s="49"/>
      <c r="G2312" s="50"/>
    </row>
    <row r="2313" spans="1:7" ht="12.75">
      <c r="A2313" s="3"/>
      <c r="B2313" s="3"/>
      <c r="C2313" s="3"/>
      <c r="D2313" s="3"/>
      <c r="E2313" s="48"/>
      <c r="F2313" s="49"/>
      <c r="G2313" s="50"/>
    </row>
    <row r="2314" spans="1:7" ht="12.75">
      <c r="A2314" s="3"/>
      <c r="B2314" s="3"/>
      <c r="C2314" s="3"/>
      <c r="D2314" s="3"/>
      <c r="E2314" s="48"/>
      <c r="F2314" s="49"/>
      <c r="G2314" s="50"/>
    </row>
    <row r="2315" spans="1:7" ht="12.75">
      <c r="A2315" s="3"/>
      <c r="B2315" s="3"/>
      <c r="C2315" s="3"/>
      <c r="D2315" s="3"/>
      <c r="E2315" s="48"/>
      <c r="F2315" s="49"/>
      <c r="G2315" s="50"/>
    </row>
    <row r="2316" spans="1:7" ht="12.75">
      <c r="A2316" s="3"/>
      <c r="B2316" s="3"/>
      <c r="C2316" s="3"/>
      <c r="D2316" s="3"/>
      <c r="E2316" s="48"/>
      <c r="F2316" s="49"/>
      <c r="G2316" s="50"/>
    </row>
    <row r="2317" spans="1:7" ht="12.75">
      <c r="A2317" s="3"/>
      <c r="B2317" s="3"/>
      <c r="C2317" s="3"/>
      <c r="D2317" s="3"/>
      <c r="E2317" s="48"/>
      <c r="F2317" s="49"/>
      <c r="G2317" s="50"/>
    </row>
    <row r="2318" spans="1:7" ht="12.75">
      <c r="A2318" s="3"/>
      <c r="B2318" s="3"/>
      <c r="C2318" s="3"/>
      <c r="D2318" s="3"/>
      <c r="E2318" s="48"/>
      <c r="F2318" s="49"/>
      <c r="G2318" s="50"/>
    </row>
    <row r="2319" spans="1:7" ht="12.75">
      <c r="A2319" s="3"/>
      <c r="B2319" s="3"/>
      <c r="C2319" s="3"/>
      <c r="D2319" s="3"/>
      <c r="E2319" s="48"/>
      <c r="F2319" s="49"/>
      <c r="G2319" s="50"/>
    </row>
    <row r="2320" spans="1:7" ht="12.75">
      <c r="A2320" s="3"/>
      <c r="B2320" s="3"/>
      <c r="C2320" s="3"/>
      <c r="D2320" s="3"/>
      <c r="E2320" s="48"/>
      <c r="F2320" s="49"/>
      <c r="G2320" s="50"/>
    </row>
    <row r="2321" spans="1:7" ht="12.75">
      <c r="A2321" s="3"/>
      <c r="B2321" s="3"/>
      <c r="C2321" s="3"/>
      <c r="D2321" s="3"/>
      <c r="E2321" s="48"/>
      <c r="F2321" s="49"/>
      <c r="G2321" s="50"/>
    </row>
    <row r="2322" spans="1:7" ht="12.75">
      <c r="A2322" s="3"/>
      <c r="B2322" s="3"/>
      <c r="C2322" s="3"/>
      <c r="D2322" s="3"/>
      <c r="E2322" s="48"/>
      <c r="F2322" s="49"/>
      <c r="G2322" s="50"/>
    </row>
    <row r="2323" spans="1:7" ht="12.75">
      <c r="A2323" s="3"/>
      <c r="B2323" s="3"/>
      <c r="C2323" s="3"/>
      <c r="D2323" s="3"/>
      <c r="E2323" s="48"/>
      <c r="F2323" s="49"/>
      <c r="G2323" s="50"/>
    </row>
    <row r="2324" spans="1:7" ht="12.75">
      <c r="A2324" s="3"/>
      <c r="B2324" s="3"/>
      <c r="C2324" s="3"/>
      <c r="D2324" s="3"/>
      <c r="E2324" s="48"/>
      <c r="F2324" s="49"/>
      <c r="G2324" s="50"/>
    </row>
    <row r="2325" spans="1:7" ht="12.75">
      <c r="A2325" s="3"/>
      <c r="B2325" s="3"/>
      <c r="C2325" s="3"/>
      <c r="D2325" s="3"/>
      <c r="E2325" s="48"/>
      <c r="F2325" s="49"/>
      <c r="G2325" s="50"/>
    </row>
    <row r="2326" spans="1:7" ht="12.75">
      <c r="A2326" s="3"/>
      <c r="B2326" s="3"/>
      <c r="C2326" s="3"/>
      <c r="D2326" s="3"/>
      <c r="E2326" s="48"/>
      <c r="F2326" s="49"/>
      <c r="G2326" s="50"/>
    </row>
    <row r="2327" spans="1:7" ht="12.75">
      <c r="A2327" s="3"/>
      <c r="B2327" s="3"/>
      <c r="C2327" s="3"/>
      <c r="D2327" s="3"/>
      <c r="E2327" s="48"/>
      <c r="F2327" s="49"/>
      <c r="G2327" s="50"/>
    </row>
    <row r="2328" spans="1:7" ht="12.75">
      <c r="A2328" s="3"/>
      <c r="B2328" s="3"/>
      <c r="C2328" s="3"/>
      <c r="D2328" s="3"/>
      <c r="E2328" s="48"/>
      <c r="F2328" s="49"/>
      <c r="G2328" s="50"/>
    </row>
    <row r="2329" spans="1:7" ht="12.75">
      <c r="A2329" s="3"/>
      <c r="B2329" s="3"/>
      <c r="C2329" s="3"/>
      <c r="D2329" s="3"/>
      <c r="E2329" s="48"/>
      <c r="F2329" s="49"/>
      <c r="G2329" s="50"/>
    </row>
    <row r="2330" spans="1:7" ht="12.75">
      <c r="A2330" s="3"/>
      <c r="B2330" s="3"/>
      <c r="C2330" s="3"/>
      <c r="D2330" s="3"/>
      <c r="E2330" s="48"/>
      <c r="F2330" s="49"/>
      <c r="G2330" s="50"/>
    </row>
    <row r="2331" spans="1:7" ht="12.75">
      <c r="A2331" s="3"/>
      <c r="B2331" s="3"/>
      <c r="C2331" s="3"/>
      <c r="D2331" s="3"/>
      <c r="E2331" s="48"/>
      <c r="F2331" s="49"/>
      <c r="G2331" s="50"/>
    </row>
    <row r="2332" spans="1:7" ht="12.75">
      <c r="A2332" s="3"/>
      <c r="B2332" s="3"/>
      <c r="C2332" s="3"/>
      <c r="D2332" s="3"/>
      <c r="E2332" s="48"/>
      <c r="F2332" s="49"/>
      <c r="G2332" s="50"/>
    </row>
    <row r="2333" spans="1:7" ht="12.75">
      <c r="A2333" s="3"/>
      <c r="B2333" s="3"/>
      <c r="C2333" s="3"/>
      <c r="D2333" s="3"/>
      <c r="E2333" s="48"/>
      <c r="F2333" s="49"/>
      <c r="G2333" s="50"/>
    </row>
    <row r="2334" spans="1:7" ht="12.75">
      <c r="A2334" s="3"/>
      <c r="B2334" s="3"/>
      <c r="C2334" s="3"/>
      <c r="D2334" s="3"/>
      <c r="E2334" s="48"/>
      <c r="F2334" s="49"/>
      <c r="G2334" s="50"/>
    </row>
    <row r="2335" spans="1:7" ht="12.75">
      <c r="A2335" s="3"/>
      <c r="B2335" s="3"/>
      <c r="C2335" s="3"/>
      <c r="D2335" s="3"/>
      <c r="E2335" s="48"/>
      <c r="F2335" s="49"/>
      <c r="G2335" s="50"/>
    </row>
    <row r="2336" spans="1:7" ht="12.75">
      <c r="A2336" s="3"/>
      <c r="B2336" s="3"/>
      <c r="C2336" s="3"/>
      <c r="D2336" s="3"/>
      <c r="E2336" s="48"/>
      <c r="F2336" s="49"/>
      <c r="G2336" s="50"/>
    </row>
    <row r="2337" spans="1:7" ht="12.75">
      <c r="A2337" s="3"/>
      <c r="B2337" s="3"/>
      <c r="C2337" s="3"/>
      <c r="D2337" s="3"/>
      <c r="E2337" s="48"/>
      <c r="F2337" s="49"/>
      <c r="G2337" s="50"/>
    </row>
    <row r="2338" spans="1:7" ht="12.75">
      <c r="A2338" s="3"/>
      <c r="B2338" s="3"/>
      <c r="C2338" s="3"/>
      <c r="D2338" s="3"/>
      <c r="E2338" s="48"/>
      <c r="F2338" s="49"/>
      <c r="G2338" s="50"/>
    </row>
    <row r="2339" spans="1:7" ht="12.75">
      <c r="A2339" s="3"/>
      <c r="B2339" s="3"/>
      <c r="C2339" s="3"/>
      <c r="D2339" s="3"/>
      <c r="E2339" s="48"/>
      <c r="F2339" s="49"/>
      <c r="G2339" s="50"/>
    </row>
    <row r="2340" spans="1:7" ht="12.75">
      <c r="A2340" s="3"/>
      <c r="B2340" s="3"/>
      <c r="C2340" s="3"/>
      <c r="D2340" s="3"/>
      <c r="E2340" s="48"/>
      <c r="F2340" s="49"/>
      <c r="G2340" s="50"/>
    </row>
    <row r="2341" spans="1:7" ht="12.75">
      <c r="A2341" s="3"/>
      <c r="B2341" s="3"/>
      <c r="C2341" s="3"/>
      <c r="D2341" s="3"/>
      <c r="E2341" s="48"/>
      <c r="F2341" s="49"/>
      <c r="G2341" s="50"/>
    </row>
    <row r="2342" spans="1:7" ht="12.75">
      <c r="A2342" s="3"/>
      <c r="B2342" s="3"/>
      <c r="C2342" s="3"/>
      <c r="D2342" s="3"/>
      <c r="E2342" s="48"/>
      <c r="F2342" s="49"/>
      <c r="G2342" s="50"/>
    </row>
    <row r="2343" spans="1:7" ht="12.75">
      <c r="A2343" s="3"/>
      <c r="B2343" s="3"/>
      <c r="C2343" s="3"/>
      <c r="D2343" s="3"/>
      <c r="E2343" s="48"/>
      <c r="F2343" s="49"/>
      <c r="G2343" s="50"/>
    </row>
    <row r="2344" spans="1:7" ht="12.75">
      <c r="A2344" s="3"/>
      <c r="B2344" s="3"/>
      <c r="C2344" s="3"/>
      <c r="D2344" s="3"/>
      <c r="E2344" s="48"/>
      <c r="F2344" s="49"/>
      <c r="G2344" s="50"/>
    </row>
    <row r="2345" spans="1:7" ht="12.75">
      <c r="A2345" s="3"/>
      <c r="B2345" s="3"/>
      <c r="C2345" s="3"/>
      <c r="D2345" s="3"/>
      <c r="E2345" s="48"/>
      <c r="F2345" s="49"/>
      <c r="G2345" s="50"/>
    </row>
    <row r="2346" spans="1:7" ht="12.75">
      <c r="A2346" s="3"/>
      <c r="B2346" s="3"/>
      <c r="C2346" s="3"/>
      <c r="D2346" s="3"/>
      <c r="E2346" s="48"/>
      <c r="F2346" s="49"/>
      <c r="G2346" s="50"/>
    </row>
    <row r="2347" spans="1:7" ht="12.75">
      <c r="A2347" s="3"/>
      <c r="B2347" s="3"/>
      <c r="C2347" s="3"/>
      <c r="D2347" s="3"/>
      <c r="E2347" s="48"/>
      <c r="F2347" s="49"/>
      <c r="G2347" s="50"/>
    </row>
    <row r="2348" spans="1:7" ht="12.75">
      <c r="A2348" s="3"/>
      <c r="B2348" s="3"/>
      <c r="C2348" s="3"/>
      <c r="D2348" s="3"/>
      <c r="E2348" s="48"/>
      <c r="F2348" s="49"/>
      <c r="G2348" s="50"/>
    </row>
    <row r="2349" spans="1:7" ht="12.75">
      <c r="A2349" s="3"/>
      <c r="B2349" s="3"/>
      <c r="C2349" s="3"/>
      <c r="D2349" s="3"/>
      <c r="E2349" s="48"/>
      <c r="F2349" s="49"/>
      <c r="G2349" s="50"/>
    </row>
    <row r="2350" spans="1:7" ht="12.75">
      <c r="A2350" s="3"/>
      <c r="B2350" s="3"/>
      <c r="C2350" s="3"/>
      <c r="D2350" s="3"/>
      <c r="E2350" s="48"/>
      <c r="F2350" s="49"/>
      <c r="G2350" s="50"/>
    </row>
    <row r="2351" spans="1:7" ht="12.75">
      <c r="A2351" s="3"/>
      <c r="B2351" s="3"/>
      <c r="C2351" s="3"/>
      <c r="D2351" s="3"/>
      <c r="E2351" s="48"/>
      <c r="F2351" s="49"/>
      <c r="G2351" s="50"/>
    </row>
    <row r="2352" spans="1:7" ht="12.75">
      <c r="A2352" s="3"/>
      <c r="B2352" s="3"/>
      <c r="C2352" s="3"/>
      <c r="D2352" s="3"/>
      <c r="E2352" s="48"/>
      <c r="F2352" s="49"/>
      <c r="G2352" s="50"/>
    </row>
    <row r="2353" spans="1:7" ht="12.75">
      <c r="A2353" s="3"/>
      <c r="B2353" s="3"/>
      <c r="C2353" s="3"/>
      <c r="D2353" s="3"/>
      <c r="E2353" s="48"/>
      <c r="F2353" s="49"/>
      <c r="G2353" s="50"/>
    </row>
    <row r="2354" spans="1:7" ht="12.75">
      <c r="A2354" s="3"/>
      <c r="B2354" s="3"/>
      <c r="C2354" s="3"/>
      <c r="D2354" s="3"/>
      <c r="E2354" s="48"/>
      <c r="F2354" s="49"/>
      <c r="G2354" s="50"/>
    </row>
    <row r="2355" spans="1:7" ht="12.75">
      <c r="A2355" s="3"/>
      <c r="B2355" s="3"/>
      <c r="C2355" s="3"/>
      <c r="D2355" s="3"/>
      <c r="E2355" s="48"/>
      <c r="F2355" s="49"/>
      <c r="G2355" s="50"/>
    </row>
    <row r="2356" spans="1:7" ht="12.75">
      <c r="A2356" s="3"/>
      <c r="B2356" s="3"/>
      <c r="C2356" s="3"/>
      <c r="D2356" s="3"/>
      <c r="E2356" s="48"/>
      <c r="F2356" s="49"/>
      <c r="G2356" s="50"/>
    </row>
    <row r="2357" spans="1:7" ht="12.75">
      <c r="A2357" s="3"/>
      <c r="B2357" s="3"/>
      <c r="C2357" s="3"/>
      <c r="D2357" s="3"/>
      <c r="E2357" s="48"/>
      <c r="F2357" s="49"/>
      <c r="G2357" s="50"/>
    </row>
    <row r="2358" spans="1:7" ht="12.75">
      <c r="A2358" s="3"/>
      <c r="B2358" s="3"/>
      <c r="C2358" s="3"/>
      <c r="D2358" s="3"/>
      <c r="E2358" s="48"/>
      <c r="F2358" s="49"/>
      <c r="G2358" s="50"/>
    </row>
    <row r="2359" spans="1:7" ht="12.75">
      <c r="A2359" s="3"/>
      <c r="B2359" s="3"/>
      <c r="C2359" s="3"/>
      <c r="D2359" s="3"/>
      <c r="E2359" s="48"/>
      <c r="F2359" s="49"/>
      <c r="G2359" s="50"/>
    </row>
    <row r="2360" spans="1:7" ht="12.75">
      <c r="A2360" s="3"/>
      <c r="B2360" s="3"/>
      <c r="C2360" s="3"/>
      <c r="D2360" s="3"/>
      <c r="E2360" s="48"/>
      <c r="F2360" s="49"/>
      <c r="G2360" s="50"/>
    </row>
    <row r="2361" spans="1:7" ht="12.75">
      <c r="A2361" s="3"/>
      <c r="B2361" s="3"/>
      <c r="C2361" s="3"/>
      <c r="D2361" s="3"/>
      <c r="E2361" s="48"/>
      <c r="F2361" s="49"/>
      <c r="G2361" s="50"/>
    </row>
    <row r="2362" spans="1:7" ht="12.75">
      <c r="A2362" s="3"/>
      <c r="B2362" s="3"/>
      <c r="C2362" s="3"/>
      <c r="D2362" s="3"/>
      <c r="E2362" s="48"/>
      <c r="F2362" s="49"/>
      <c r="G2362" s="50"/>
    </row>
    <row r="2363" spans="1:7" ht="12.75">
      <c r="A2363" s="3"/>
      <c r="B2363" s="3"/>
      <c r="C2363" s="3"/>
      <c r="D2363" s="3"/>
      <c r="E2363" s="48"/>
      <c r="F2363" s="49"/>
      <c r="G2363" s="50"/>
    </row>
    <row r="2364" spans="1:7" ht="12.75">
      <c r="A2364" s="3"/>
      <c r="B2364" s="3"/>
      <c r="C2364" s="3"/>
      <c r="D2364" s="3"/>
      <c r="E2364" s="48"/>
      <c r="F2364" s="49"/>
      <c r="G2364" s="50"/>
    </row>
    <row r="2365" spans="1:7" ht="12.75">
      <c r="A2365" s="3"/>
      <c r="B2365" s="3"/>
      <c r="C2365" s="3"/>
      <c r="D2365" s="3"/>
      <c r="E2365" s="48"/>
      <c r="F2365" s="49"/>
      <c r="G2365" s="50"/>
    </row>
    <row r="2366" spans="1:7" ht="12.75">
      <c r="A2366" s="3"/>
      <c r="B2366" s="3"/>
      <c r="C2366" s="3"/>
      <c r="D2366" s="3"/>
      <c r="E2366" s="48"/>
      <c r="F2366" s="49"/>
      <c r="G2366" s="50"/>
    </row>
    <row r="2367" spans="1:7" ht="12.75">
      <c r="A2367" s="3"/>
      <c r="B2367" s="3"/>
      <c r="C2367" s="3"/>
      <c r="D2367" s="3"/>
      <c r="E2367" s="48"/>
      <c r="F2367" s="49"/>
      <c r="G2367" s="50"/>
    </row>
    <row r="2368" spans="1:7" ht="12.75">
      <c r="A2368" s="3"/>
      <c r="B2368" s="3"/>
      <c r="C2368" s="3"/>
      <c r="D2368" s="3"/>
      <c r="E2368" s="48"/>
      <c r="F2368" s="49"/>
      <c r="G2368" s="50"/>
    </row>
    <row r="2369" spans="1:7" ht="12.75">
      <c r="A2369" s="3"/>
      <c r="B2369" s="3"/>
      <c r="C2369" s="3"/>
      <c r="D2369" s="3"/>
      <c r="E2369" s="48"/>
      <c r="F2369" s="49"/>
      <c r="G2369" s="50"/>
    </row>
    <row r="2370" spans="1:7" ht="12.75">
      <c r="A2370" s="3"/>
      <c r="B2370" s="3"/>
      <c r="C2370" s="3"/>
      <c r="D2370" s="3"/>
      <c r="E2370" s="48"/>
      <c r="F2370" s="49"/>
      <c r="G2370" s="50"/>
    </row>
    <row r="2371" spans="1:7" ht="12.75">
      <c r="A2371" s="3"/>
      <c r="B2371" s="3"/>
      <c r="C2371" s="3"/>
      <c r="D2371" s="3"/>
      <c r="E2371" s="48"/>
      <c r="F2371" s="49"/>
      <c r="G2371" s="50"/>
    </row>
    <row r="2372" spans="1:7" ht="12.75">
      <c r="A2372" s="3"/>
      <c r="B2372" s="3"/>
      <c r="C2372" s="3"/>
      <c r="D2372" s="3"/>
      <c r="E2372" s="48"/>
      <c r="F2372" s="49"/>
      <c r="G2372" s="50"/>
    </row>
    <row r="2373" spans="1:7" ht="12.75">
      <c r="A2373" s="3"/>
      <c r="B2373" s="3"/>
      <c r="C2373" s="3"/>
      <c r="D2373" s="3"/>
      <c r="E2373" s="48"/>
      <c r="F2373" s="49"/>
      <c r="G2373" s="50"/>
    </row>
    <row r="2374" spans="1:7" ht="12.75">
      <c r="A2374" s="3"/>
      <c r="B2374" s="3"/>
      <c r="C2374" s="3"/>
      <c r="D2374" s="3"/>
      <c r="E2374" s="48"/>
      <c r="F2374" s="49"/>
      <c r="G2374" s="50"/>
    </row>
    <row r="2375" spans="1:7" ht="12.75">
      <c r="A2375" s="3"/>
      <c r="B2375" s="3"/>
      <c r="C2375" s="3"/>
      <c r="D2375" s="3"/>
      <c r="E2375" s="48"/>
      <c r="F2375" s="49"/>
      <c r="G2375" s="50"/>
    </row>
    <row r="2376" spans="1:7" ht="12.75">
      <c r="A2376" s="3"/>
      <c r="B2376" s="3"/>
      <c r="C2376" s="3"/>
      <c r="D2376" s="3"/>
      <c r="E2376" s="48"/>
      <c r="F2376" s="49"/>
      <c r="G2376" s="50"/>
    </row>
    <row r="2377" spans="1:7" ht="12.75">
      <c r="A2377" s="3"/>
      <c r="B2377" s="3"/>
      <c r="C2377" s="3"/>
      <c r="D2377" s="3"/>
      <c r="E2377" s="48"/>
      <c r="F2377" s="49"/>
      <c r="G2377" s="50"/>
    </row>
    <row r="2378" spans="1:7" ht="12.75">
      <c r="A2378" s="3"/>
      <c r="B2378" s="3"/>
      <c r="C2378" s="3"/>
      <c r="D2378" s="3"/>
      <c r="E2378" s="48"/>
      <c r="F2378" s="49"/>
      <c r="G2378" s="50"/>
    </row>
    <row r="2379" spans="1:7" ht="12.75">
      <c r="A2379" s="3"/>
      <c r="B2379" s="3"/>
      <c r="C2379" s="3"/>
      <c r="D2379" s="3"/>
      <c r="E2379" s="48"/>
      <c r="F2379" s="49"/>
      <c r="G2379" s="50"/>
    </row>
    <row r="2380" spans="1:7" ht="12.75">
      <c r="A2380" s="3"/>
      <c r="B2380" s="3"/>
      <c r="C2380" s="3"/>
      <c r="D2380" s="3"/>
      <c r="E2380" s="48"/>
      <c r="F2380" s="49"/>
      <c r="G2380" s="50"/>
    </row>
    <row r="2381" spans="1:7" ht="12.75">
      <c r="A2381" s="3"/>
      <c r="B2381" s="3"/>
      <c r="C2381" s="3"/>
      <c r="D2381" s="3"/>
      <c r="E2381" s="48"/>
      <c r="F2381" s="49"/>
      <c r="G2381" s="50"/>
    </row>
    <row r="2382" spans="1:7" ht="12.75">
      <c r="A2382" s="3"/>
      <c r="B2382" s="3"/>
      <c r="C2382" s="3"/>
      <c r="D2382" s="3"/>
      <c r="E2382" s="48"/>
      <c r="F2382" s="49"/>
      <c r="G2382" s="50"/>
    </row>
    <row r="2383" spans="1:7" ht="12.75">
      <c r="A2383" s="3"/>
      <c r="B2383" s="3"/>
      <c r="C2383" s="3"/>
      <c r="D2383" s="3"/>
      <c r="E2383" s="48"/>
      <c r="F2383" s="49"/>
      <c r="G2383" s="50"/>
    </row>
    <row r="2384" spans="1:7" ht="12.75">
      <c r="A2384" s="3"/>
      <c r="B2384" s="3"/>
      <c r="C2384" s="3"/>
      <c r="D2384" s="3"/>
      <c r="E2384" s="48"/>
      <c r="F2384" s="49"/>
      <c r="G2384" s="50"/>
    </row>
    <row r="2385" spans="1:7" ht="12.75">
      <c r="A2385" s="3"/>
      <c r="B2385" s="3"/>
      <c r="C2385" s="3"/>
      <c r="D2385" s="3"/>
      <c r="E2385" s="48"/>
      <c r="F2385" s="49"/>
      <c r="G2385" s="50"/>
    </row>
    <row r="2386" spans="1:7" ht="12.75">
      <c r="A2386" s="3"/>
      <c r="B2386" s="3"/>
      <c r="C2386" s="3"/>
      <c r="D2386" s="3"/>
      <c r="E2386" s="48"/>
      <c r="F2386" s="49"/>
      <c r="G2386" s="50"/>
    </row>
    <row r="2387" spans="1:7" ht="12.75">
      <c r="A2387" s="3"/>
      <c r="B2387" s="3"/>
      <c r="C2387" s="3"/>
      <c r="D2387" s="3"/>
      <c r="E2387" s="48"/>
      <c r="F2387" s="49"/>
      <c r="G2387" s="50"/>
    </row>
    <row r="2388" spans="1:7" ht="12.75">
      <c r="A2388" s="3"/>
      <c r="B2388" s="3"/>
      <c r="C2388" s="3"/>
      <c r="D2388" s="3"/>
      <c r="E2388" s="48"/>
      <c r="F2388" s="49"/>
      <c r="G2388" s="50"/>
    </row>
    <row r="2389" spans="1:7" ht="12.75">
      <c r="A2389" s="3"/>
      <c r="B2389" s="3"/>
      <c r="C2389" s="3"/>
      <c r="D2389" s="3"/>
      <c r="E2389" s="48"/>
      <c r="F2389" s="49"/>
      <c r="G2389" s="50"/>
    </row>
    <row r="2390" spans="1:7" ht="12.75">
      <c r="A2390" s="3"/>
      <c r="B2390" s="3"/>
      <c r="C2390" s="3"/>
      <c r="D2390" s="3"/>
      <c r="E2390" s="48"/>
      <c r="F2390" s="49"/>
      <c r="G2390" s="50"/>
    </row>
    <row r="2391" spans="1:7" ht="12.75">
      <c r="A2391" s="3"/>
      <c r="B2391" s="3"/>
      <c r="C2391" s="3"/>
      <c r="D2391" s="3"/>
      <c r="E2391" s="48"/>
      <c r="F2391" s="49"/>
      <c r="G2391" s="50"/>
    </row>
    <row r="2392" spans="1:7" ht="12.75">
      <c r="A2392" s="3"/>
      <c r="B2392" s="3"/>
      <c r="C2392" s="3"/>
      <c r="D2392" s="3"/>
      <c r="E2392" s="48"/>
      <c r="F2392" s="49"/>
      <c r="G2392" s="50"/>
    </row>
    <row r="2393" spans="1:7" ht="12.75">
      <c r="A2393" s="3"/>
      <c r="B2393" s="3"/>
      <c r="C2393" s="3"/>
      <c r="D2393" s="3"/>
      <c r="E2393" s="48"/>
      <c r="F2393" s="49"/>
      <c r="G2393" s="50"/>
    </row>
    <row r="2394" spans="1:7" ht="12.75">
      <c r="A2394" s="3"/>
      <c r="B2394" s="3"/>
      <c r="C2394" s="3"/>
      <c r="D2394" s="3"/>
      <c r="E2394" s="48"/>
      <c r="F2394" s="49"/>
      <c r="G2394" s="50"/>
    </row>
    <row r="2395" spans="1:7" ht="12.75">
      <c r="A2395" s="3"/>
      <c r="B2395" s="3"/>
      <c r="C2395" s="3"/>
      <c r="D2395" s="3"/>
      <c r="E2395" s="48"/>
      <c r="F2395" s="49"/>
      <c r="G2395" s="50"/>
    </row>
    <row r="2396" spans="1:7" ht="12.75">
      <c r="A2396" s="3"/>
      <c r="B2396" s="3"/>
      <c r="C2396" s="3"/>
      <c r="D2396" s="3"/>
      <c r="E2396" s="48"/>
      <c r="F2396" s="49"/>
      <c r="G2396" s="50"/>
    </row>
    <row r="2397" spans="1:7" ht="12.75">
      <c r="A2397" s="3"/>
      <c r="B2397" s="3"/>
      <c r="C2397" s="3"/>
      <c r="D2397" s="3"/>
      <c r="E2397" s="48"/>
      <c r="F2397" s="49"/>
      <c r="G2397" s="50"/>
    </row>
    <row r="2398" spans="1:7" ht="12.75">
      <c r="A2398" s="3"/>
      <c r="B2398" s="3"/>
      <c r="C2398" s="3"/>
      <c r="D2398" s="3"/>
      <c r="E2398" s="48"/>
      <c r="F2398" s="49"/>
      <c r="G2398" s="50"/>
    </row>
    <row r="2399" spans="1:7" ht="12.75">
      <c r="A2399" s="3"/>
      <c r="B2399" s="3"/>
      <c r="C2399" s="3"/>
      <c r="D2399" s="3"/>
      <c r="E2399" s="48"/>
      <c r="F2399" s="49"/>
      <c r="G2399" s="50"/>
    </row>
    <row r="2400" spans="1:7" ht="12.75">
      <c r="A2400" s="3"/>
      <c r="B2400" s="3"/>
      <c r="C2400" s="3"/>
      <c r="D2400" s="3"/>
      <c r="E2400" s="48"/>
      <c r="F2400" s="49"/>
      <c r="G2400" s="5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122"/>
  <sheetViews>
    <sheetView workbookViewId="0">
      <pane ySplit="1" topLeftCell="A2" activePane="bottomLeft" state="frozen"/>
      <selection pane="bottomLeft" activeCell="F1" sqref="F1:H1048576"/>
    </sheetView>
  </sheetViews>
  <sheetFormatPr defaultColWidth="14.42578125" defaultRowHeight="15.75" customHeight="1"/>
  <cols>
    <col min="1" max="1" width="27.85546875" customWidth="1"/>
    <col min="2" max="2" width="31.5703125" customWidth="1"/>
    <col min="3" max="3" width="4.7109375" customWidth="1"/>
    <col min="4" max="4" width="10.42578125" customWidth="1"/>
    <col min="5" max="5" width="18.42578125" customWidth="1"/>
    <col min="6" max="6" width="18.42578125" style="72" customWidth="1"/>
    <col min="7" max="7" width="18.28515625" style="72" customWidth="1"/>
    <col min="8" max="8" width="18" style="72" customWidth="1"/>
    <col min="9" max="9" width="11.7109375" customWidth="1"/>
    <col min="10" max="10" width="12" customWidth="1"/>
    <col min="11" max="11" width="14.28515625" customWidth="1"/>
    <col min="12" max="12" width="11.140625" customWidth="1"/>
    <col min="13" max="13" width="16" customWidth="1"/>
    <col min="14" max="14" width="9.28515625" customWidth="1"/>
    <col min="15" max="15" width="4.85546875" customWidth="1"/>
    <col min="16" max="16" width="6" customWidth="1"/>
    <col min="17" max="17" width="17.28515625" customWidth="1"/>
    <col min="18" max="18" width="10.42578125" customWidth="1"/>
    <col min="19" max="19" width="63.140625" customWidth="1"/>
  </cols>
  <sheetData>
    <row r="1" spans="1:25" ht="12.75">
      <c r="A1" s="41" t="s">
        <v>2</v>
      </c>
      <c r="B1" s="41" t="s">
        <v>3295</v>
      </c>
      <c r="C1" s="41" t="s">
        <v>3296</v>
      </c>
      <c r="D1" s="41" t="s">
        <v>3</v>
      </c>
      <c r="E1" s="41" t="s">
        <v>4</v>
      </c>
      <c r="F1" s="71" t="s">
        <v>5</v>
      </c>
      <c r="G1" s="71" t="s">
        <v>3297</v>
      </c>
      <c r="H1" s="71" t="s">
        <v>3298</v>
      </c>
      <c r="I1" s="41" t="s">
        <v>3299</v>
      </c>
      <c r="J1" s="41" t="s">
        <v>3300</v>
      </c>
      <c r="K1" s="41" t="s">
        <v>3301</v>
      </c>
      <c r="L1" s="41" t="s">
        <v>3302</v>
      </c>
      <c r="M1" s="41" t="s">
        <v>3303</v>
      </c>
      <c r="N1" s="41" t="s">
        <v>3304</v>
      </c>
      <c r="O1" s="41" t="s">
        <v>3305</v>
      </c>
      <c r="P1" s="41" t="s">
        <v>3306</v>
      </c>
      <c r="Q1" s="41" t="s">
        <v>3307</v>
      </c>
      <c r="R1" s="41" t="s">
        <v>3308</v>
      </c>
      <c r="S1" s="41" t="s">
        <v>3309</v>
      </c>
      <c r="T1" s="55"/>
      <c r="U1" s="55"/>
      <c r="V1" s="55"/>
      <c r="W1" s="55"/>
      <c r="X1" s="55"/>
      <c r="Y1" s="55"/>
    </row>
    <row r="2" spans="1:25" ht="15.75" customHeight="1">
      <c r="A2" s="3" t="s">
        <v>230</v>
      </c>
      <c r="B2" s="3" t="s">
        <v>3310</v>
      </c>
      <c r="D2" s="3">
        <v>224220146</v>
      </c>
      <c r="E2" s="3" t="s">
        <v>231</v>
      </c>
      <c r="F2" s="48">
        <v>43003</v>
      </c>
      <c r="G2" s="48">
        <v>43802</v>
      </c>
      <c r="H2" s="48">
        <v>43776</v>
      </c>
      <c r="I2" s="3">
        <v>24</v>
      </c>
      <c r="J2" s="3">
        <v>24</v>
      </c>
      <c r="K2" s="3">
        <v>0</v>
      </c>
      <c r="L2" s="3">
        <v>0</v>
      </c>
      <c r="M2" s="3">
        <v>23</v>
      </c>
      <c r="N2" s="3">
        <v>0</v>
      </c>
      <c r="O2" s="3" t="s">
        <v>177</v>
      </c>
      <c r="P2" s="3" t="s">
        <v>177</v>
      </c>
      <c r="Q2" s="3" t="s">
        <v>3311</v>
      </c>
      <c r="R2" s="3" t="s">
        <v>177</v>
      </c>
      <c r="S2" s="2" t="s">
        <v>3312</v>
      </c>
    </row>
    <row r="3" spans="1:25" ht="15.75" customHeight="1">
      <c r="A3" s="3" t="s">
        <v>234</v>
      </c>
      <c r="B3" s="3" t="s">
        <v>3313</v>
      </c>
      <c r="D3" s="3">
        <v>64106522</v>
      </c>
      <c r="E3" s="3" t="s">
        <v>231</v>
      </c>
      <c r="F3" s="48">
        <v>43007</v>
      </c>
      <c r="G3" s="48">
        <v>43262</v>
      </c>
      <c r="H3" s="48">
        <v>43040</v>
      </c>
      <c r="I3" s="3">
        <v>2</v>
      </c>
      <c r="J3" s="3">
        <v>1</v>
      </c>
      <c r="K3" s="3">
        <v>0</v>
      </c>
      <c r="L3" s="3">
        <v>1</v>
      </c>
      <c r="M3" s="3">
        <v>1</v>
      </c>
      <c r="N3" s="3">
        <v>0</v>
      </c>
      <c r="O3" s="3" t="s">
        <v>3311</v>
      </c>
      <c r="P3" s="3" t="s">
        <v>177</v>
      </c>
      <c r="Q3" s="3" t="s">
        <v>3311</v>
      </c>
      <c r="R3" s="3" t="s">
        <v>177</v>
      </c>
      <c r="S3" s="2" t="s">
        <v>3314</v>
      </c>
    </row>
    <row r="4" spans="1:25" ht="15.75" customHeight="1">
      <c r="A4" s="3" t="s">
        <v>236</v>
      </c>
      <c r="B4" s="3" t="s">
        <v>3315</v>
      </c>
      <c r="D4" s="3">
        <v>231817979</v>
      </c>
      <c r="E4" s="3" t="s">
        <v>237</v>
      </c>
      <c r="F4" s="48">
        <v>43007</v>
      </c>
      <c r="G4" s="48">
        <v>43797</v>
      </c>
      <c r="H4" s="48">
        <v>43293</v>
      </c>
      <c r="I4" s="3">
        <v>11</v>
      </c>
      <c r="J4" s="3">
        <v>4</v>
      </c>
      <c r="K4" s="3">
        <v>0</v>
      </c>
      <c r="L4" s="3">
        <v>7</v>
      </c>
      <c r="M4" s="3">
        <v>1</v>
      </c>
      <c r="N4" s="3">
        <v>3</v>
      </c>
      <c r="O4" s="3" t="s">
        <v>3311</v>
      </c>
      <c r="P4" s="3" t="s">
        <v>177</v>
      </c>
      <c r="Q4" s="3" t="s">
        <v>3311</v>
      </c>
      <c r="R4" s="3" t="s">
        <v>177</v>
      </c>
      <c r="S4" s="2" t="s">
        <v>3316</v>
      </c>
    </row>
    <row r="5" spans="1:25" ht="15.75" customHeight="1">
      <c r="A5" s="3" t="s">
        <v>241</v>
      </c>
      <c r="B5" s="3" t="s">
        <v>3317</v>
      </c>
      <c r="D5" s="3">
        <v>232475</v>
      </c>
      <c r="E5" s="3" t="s">
        <v>242</v>
      </c>
      <c r="F5" s="48">
        <v>43007</v>
      </c>
      <c r="G5" s="48">
        <v>43794</v>
      </c>
      <c r="H5" s="48">
        <v>43776</v>
      </c>
      <c r="I5" s="3">
        <v>20</v>
      </c>
      <c r="J5" s="3">
        <v>15</v>
      </c>
      <c r="K5" s="3">
        <v>0</v>
      </c>
      <c r="L5" s="3">
        <v>5</v>
      </c>
      <c r="M5" s="3">
        <v>14</v>
      </c>
      <c r="N5" s="3">
        <v>0</v>
      </c>
      <c r="O5" s="3" t="s">
        <v>3311</v>
      </c>
      <c r="P5" s="3" t="s">
        <v>177</v>
      </c>
      <c r="Q5" s="3" t="s">
        <v>3311</v>
      </c>
      <c r="R5" s="3" t="s">
        <v>177</v>
      </c>
      <c r="S5" s="2" t="s">
        <v>3318</v>
      </c>
    </row>
    <row r="6" spans="1:25" ht="15.75" customHeight="1">
      <c r="A6" s="3" t="s">
        <v>245</v>
      </c>
      <c r="B6" s="3" t="s">
        <v>3319</v>
      </c>
      <c r="D6" s="3">
        <v>212741481</v>
      </c>
      <c r="E6" s="3" t="s">
        <v>246</v>
      </c>
      <c r="F6" s="48">
        <v>43007</v>
      </c>
      <c r="G6" s="48">
        <v>43007</v>
      </c>
      <c r="H6" s="48">
        <v>43040</v>
      </c>
      <c r="I6" s="3">
        <v>1</v>
      </c>
      <c r="J6" s="3">
        <v>1</v>
      </c>
      <c r="K6" s="3">
        <v>0</v>
      </c>
      <c r="L6" s="3">
        <v>0</v>
      </c>
      <c r="M6" s="3">
        <v>1</v>
      </c>
      <c r="N6" s="3">
        <v>0</v>
      </c>
      <c r="O6" s="3" t="s">
        <v>3311</v>
      </c>
      <c r="P6" s="3" t="s">
        <v>3311</v>
      </c>
      <c r="Q6" s="3" t="s">
        <v>3311</v>
      </c>
      <c r="R6" s="3" t="s">
        <v>177</v>
      </c>
      <c r="S6" s="2" t="s">
        <v>3320</v>
      </c>
    </row>
    <row r="7" spans="1:25" ht="15.75" customHeight="1">
      <c r="A7" s="3" t="s">
        <v>248</v>
      </c>
      <c r="B7" s="3" t="s">
        <v>3321</v>
      </c>
      <c r="D7" s="3">
        <v>172351872</v>
      </c>
      <c r="E7" s="3" t="s">
        <v>237</v>
      </c>
      <c r="F7" s="48">
        <v>43007</v>
      </c>
      <c r="G7" s="48">
        <v>43771</v>
      </c>
      <c r="H7" s="48"/>
      <c r="I7" s="3">
        <v>0</v>
      </c>
      <c r="J7" s="3">
        <v>0</v>
      </c>
      <c r="K7" s="3">
        <v>0</v>
      </c>
      <c r="L7" s="3">
        <v>0</v>
      </c>
      <c r="M7" s="3">
        <v>0</v>
      </c>
      <c r="N7" s="3">
        <v>0</v>
      </c>
      <c r="O7" s="3" t="s">
        <v>3311</v>
      </c>
      <c r="P7" s="3" t="s">
        <v>177</v>
      </c>
      <c r="Q7" s="3" t="s">
        <v>3311</v>
      </c>
      <c r="R7" s="3" t="s">
        <v>177</v>
      </c>
      <c r="S7" s="2" t="s">
        <v>3322</v>
      </c>
    </row>
    <row r="8" spans="1:25" ht="15.75" customHeight="1">
      <c r="A8" s="3" t="s">
        <v>251</v>
      </c>
      <c r="B8" s="3" t="s">
        <v>3323</v>
      </c>
      <c r="D8" s="3">
        <v>222495825</v>
      </c>
      <c r="E8" s="3" t="s">
        <v>231</v>
      </c>
      <c r="F8" s="48">
        <v>43007</v>
      </c>
      <c r="G8" s="48">
        <v>43744</v>
      </c>
      <c r="H8" s="48">
        <v>43636</v>
      </c>
      <c r="I8" s="3">
        <v>1</v>
      </c>
      <c r="J8" s="3">
        <v>0</v>
      </c>
      <c r="K8" s="3">
        <v>0</v>
      </c>
      <c r="L8" s="3">
        <v>1</v>
      </c>
      <c r="M8" s="3">
        <v>1</v>
      </c>
      <c r="N8" s="3">
        <v>0</v>
      </c>
      <c r="O8" s="3" t="s">
        <v>3311</v>
      </c>
      <c r="P8" s="3" t="s">
        <v>3311</v>
      </c>
      <c r="Q8" s="3" t="s">
        <v>3311</v>
      </c>
      <c r="R8" s="3" t="s">
        <v>177</v>
      </c>
      <c r="S8" s="2" t="s">
        <v>3324</v>
      </c>
    </row>
    <row r="9" spans="1:25" ht="15.75" customHeight="1">
      <c r="A9" s="3" t="s">
        <v>253</v>
      </c>
      <c r="B9" s="3" t="s">
        <v>3325</v>
      </c>
      <c r="D9" s="3">
        <v>36826882</v>
      </c>
      <c r="E9" s="3" t="s">
        <v>231</v>
      </c>
      <c r="F9" s="48">
        <v>43007</v>
      </c>
      <c r="G9" s="48">
        <v>43573</v>
      </c>
      <c r="H9" s="48">
        <v>43564</v>
      </c>
      <c r="I9" s="3">
        <v>4</v>
      </c>
      <c r="J9" s="3">
        <v>4</v>
      </c>
      <c r="K9" s="3">
        <v>0</v>
      </c>
      <c r="L9" s="3">
        <v>0</v>
      </c>
      <c r="M9" s="3">
        <v>3</v>
      </c>
      <c r="N9" s="3">
        <v>1</v>
      </c>
      <c r="O9" s="3" t="s">
        <v>3311</v>
      </c>
      <c r="P9" s="3" t="s">
        <v>3311</v>
      </c>
      <c r="Q9" s="3" t="s">
        <v>3311</v>
      </c>
      <c r="R9" s="3" t="s">
        <v>177</v>
      </c>
      <c r="S9" s="2" t="s">
        <v>3326</v>
      </c>
    </row>
    <row r="10" spans="1:25" ht="15.75" customHeight="1">
      <c r="A10" s="3" t="s">
        <v>256</v>
      </c>
      <c r="B10" s="3" t="s">
        <v>3327</v>
      </c>
      <c r="D10" s="3">
        <v>45618602</v>
      </c>
      <c r="E10" s="3" t="s">
        <v>257</v>
      </c>
      <c r="F10" s="48">
        <v>43007</v>
      </c>
      <c r="G10" s="48">
        <v>43592</v>
      </c>
      <c r="H10" s="48">
        <v>43229</v>
      </c>
      <c r="I10" s="3">
        <v>2</v>
      </c>
      <c r="J10" s="3">
        <v>2</v>
      </c>
      <c r="K10" s="3">
        <v>0</v>
      </c>
      <c r="L10" s="3">
        <v>0</v>
      </c>
      <c r="M10" s="3">
        <v>1</v>
      </c>
      <c r="N10" s="3">
        <v>1</v>
      </c>
      <c r="O10" s="3" t="s">
        <v>3311</v>
      </c>
      <c r="P10" s="3" t="s">
        <v>177</v>
      </c>
      <c r="Q10" s="3" t="s">
        <v>3311</v>
      </c>
      <c r="R10" s="3" t="s">
        <v>177</v>
      </c>
      <c r="S10" s="2" t="s">
        <v>3328</v>
      </c>
    </row>
    <row r="11" spans="1:25" ht="15.75" customHeight="1">
      <c r="A11" s="3" t="s">
        <v>260</v>
      </c>
      <c r="B11" s="3" t="s">
        <v>3329</v>
      </c>
      <c r="D11" s="3">
        <v>219275949</v>
      </c>
      <c r="E11" s="3" t="s">
        <v>231</v>
      </c>
      <c r="F11" s="48">
        <v>43007</v>
      </c>
      <c r="G11" s="48">
        <v>43619</v>
      </c>
      <c r="H11" s="48">
        <v>43074</v>
      </c>
      <c r="I11" s="3">
        <v>4</v>
      </c>
      <c r="J11" s="3">
        <v>2</v>
      </c>
      <c r="K11" s="3">
        <v>0</v>
      </c>
      <c r="L11" s="3">
        <v>2</v>
      </c>
      <c r="M11" s="3">
        <v>2</v>
      </c>
      <c r="N11" s="3">
        <v>0</v>
      </c>
      <c r="O11" s="3" t="s">
        <v>3311</v>
      </c>
      <c r="P11" s="3" t="s">
        <v>177</v>
      </c>
      <c r="Q11" s="3" t="s">
        <v>3311</v>
      </c>
      <c r="R11" s="3" t="s">
        <v>177</v>
      </c>
      <c r="S11" s="2" t="s">
        <v>3330</v>
      </c>
    </row>
    <row r="12" spans="1:25" ht="15.75" customHeight="1">
      <c r="A12" s="3" t="s">
        <v>263</v>
      </c>
      <c r="B12" s="3" t="s">
        <v>3331</v>
      </c>
      <c r="D12" s="3">
        <v>200061460</v>
      </c>
      <c r="E12" s="3" t="s">
        <v>231</v>
      </c>
      <c r="F12" s="48">
        <v>43007</v>
      </c>
      <c r="G12" s="48">
        <v>43376</v>
      </c>
      <c r="H12" s="48">
        <v>43362</v>
      </c>
      <c r="I12" s="3">
        <v>2</v>
      </c>
      <c r="J12" s="3">
        <v>2</v>
      </c>
      <c r="K12" s="3">
        <v>0</v>
      </c>
      <c r="L12" s="3">
        <v>0</v>
      </c>
      <c r="M12" s="3">
        <v>2</v>
      </c>
      <c r="N12" s="3">
        <v>0</v>
      </c>
      <c r="O12" s="3" t="s">
        <v>3311</v>
      </c>
      <c r="P12" s="3" t="s">
        <v>3311</v>
      </c>
      <c r="Q12" s="3" t="s">
        <v>3311</v>
      </c>
      <c r="R12" s="3" t="s">
        <v>177</v>
      </c>
      <c r="S12" s="2" t="s">
        <v>3332</v>
      </c>
    </row>
    <row r="13" spans="1:25" ht="12.75">
      <c r="A13" s="3" t="s">
        <v>266</v>
      </c>
      <c r="B13" s="3" t="s">
        <v>3333</v>
      </c>
      <c r="D13" s="3">
        <v>33346632</v>
      </c>
      <c r="E13" s="3" t="s">
        <v>237</v>
      </c>
      <c r="F13" s="48">
        <v>43007</v>
      </c>
      <c r="G13" s="48">
        <v>43039</v>
      </c>
      <c r="H13" s="48">
        <v>43040</v>
      </c>
      <c r="I13" s="3">
        <v>1</v>
      </c>
      <c r="J13" s="3">
        <v>1</v>
      </c>
      <c r="K13" s="3">
        <v>0</v>
      </c>
      <c r="L13" s="3">
        <v>0</v>
      </c>
      <c r="M13" s="3">
        <v>1</v>
      </c>
      <c r="N13" s="3">
        <v>0</v>
      </c>
      <c r="O13" s="3" t="s">
        <v>3311</v>
      </c>
      <c r="P13" s="3" t="s">
        <v>3311</v>
      </c>
      <c r="Q13" s="3" t="s">
        <v>3311</v>
      </c>
      <c r="R13" s="3" t="s">
        <v>177</v>
      </c>
      <c r="S13" s="2" t="s">
        <v>3334</v>
      </c>
    </row>
    <row r="14" spans="1:25" ht="12.75">
      <c r="A14" s="3" t="s">
        <v>270</v>
      </c>
      <c r="B14" s="3" t="s">
        <v>3335</v>
      </c>
      <c r="D14" s="3">
        <v>225011354</v>
      </c>
      <c r="E14" s="3" t="s">
        <v>271</v>
      </c>
      <c r="F14" s="48">
        <v>43007</v>
      </c>
      <c r="G14" s="48">
        <v>43684</v>
      </c>
      <c r="H14" s="48">
        <v>43696</v>
      </c>
      <c r="I14" s="3">
        <v>2</v>
      </c>
      <c r="J14" s="3">
        <v>2</v>
      </c>
      <c r="K14" s="3">
        <v>0</v>
      </c>
      <c r="L14" s="3">
        <v>0</v>
      </c>
      <c r="M14" s="3">
        <v>2</v>
      </c>
      <c r="N14" s="3">
        <v>0</v>
      </c>
      <c r="O14" s="3" t="s">
        <v>3311</v>
      </c>
      <c r="P14" s="3" t="s">
        <v>177</v>
      </c>
      <c r="Q14" s="3" t="s">
        <v>3311</v>
      </c>
      <c r="R14" s="3" t="s">
        <v>177</v>
      </c>
      <c r="S14" s="2" t="s">
        <v>3336</v>
      </c>
    </row>
    <row r="15" spans="1:25" ht="12.75">
      <c r="A15" s="3" t="s">
        <v>274</v>
      </c>
      <c r="B15" s="3" t="s">
        <v>3337</v>
      </c>
      <c r="D15" s="3">
        <v>236603412</v>
      </c>
      <c r="E15" s="3" t="s">
        <v>275</v>
      </c>
      <c r="F15" s="48">
        <v>43008</v>
      </c>
      <c r="G15" s="48">
        <v>43439</v>
      </c>
      <c r="H15" s="48">
        <v>43229</v>
      </c>
      <c r="I15" s="3">
        <v>8</v>
      </c>
      <c r="J15" s="3">
        <v>2</v>
      </c>
      <c r="K15" s="3">
        <v>0</v>
      </c>
      <c r="L15" s="3">
        <v>6</v>
      </c>
      <c r="M15" s="3">
        <v>2</v>
      </c>
      <c r="N15" s="3">
        <v>0</v>
      </c>
      <c r="O15" s="3" t="s">
        <v>3311</v>
      </c>
      <c r="P15" s="3" t="s">
        <v>3311</v>
      </c>
      <c r="Q15" s="3" t="s">
        <v>3311</v>
      </c>
      <c r="R15" s="3" t="s">
        <v>177</v>
      </c>
      <c r="S15" s="2" t="s">
        <v>3338</v>
      </c>
    </row>
    <row r="16" spans="1:25" ht="12.75">
      <c r="A16" s="3" t="s">
        <v>277</v>
      </c>
      <c r="B16" s="3" t="s">
        <v>3339</v>
      </c>
      <c r="D16" s="3">
        <v>13793936</v>
      </c>
      <c r="E16" s="3" t="s">
        <v>237</v>
      </c>
      <c r="F16" s="48">
        <v>43008</v>
      </c>
      <c r="G16" s="48">
        <v>43008</v>
      </c>
      <c r="H16" s="48"/>
      <c r="I16" s="3">
        <v>0</v>
      </c>
      <c r="J16" s="3">
        <v>0</v>
      </c>
      <c r="K16" s="3">
        <v>0</v>
      </c>
      <c r="L16" s="3">
        <v>0</v>
      </c>
      <c r="M16" s="3">
        <v>0</v>
      </c>
      <c r="N16" s="3">
        <v>0</v>
      </c>
      <c r="O16" s="3" t="s">
        <v>3311</v>
      </c>
      <c r="P16" s="3" t="s">
        <v>3311</v>
      </c>
      <c r="Q16" s="3" t="s">
        <v>3311</v>
      </c>
      <c r="R16" s="3" t="s">
        <v>3311</v>
      </c>
      <c r="S16" s="2" t="s">
        <v>3340</v>
      </c>
    </row>
    <row r="17" spans="1:19" ht="12.75">
      <c r="A17" s="3" t="s">
        <v>281</v>
      </c>
      <c r="B17" s="3" t="s">
        <v>3341</v>
      </c>
      <c r="D17" s="3">
        <v>195443221</v>
      </c>
      <c r="E17" s="3" t="s">
        <v>231</v>
      </c>
      <c r="F17" s="48">
        <v>43008</v>
      </c>
      <c r="G17" s="48">
        <v>43802</v>
      </c>
      <c r="H17" s="48">
        <v>43636</v>
      </c>
      <c r="I17" s="3">
        <v>12</v>
      </c>
      <c r="J17" s="3">
        <v>6</v>
      </c>
      <c r="K17" s="3">
        <v>0</v>
      </c>
      <c r="L17" s="3">
        <v>6</v>
      </c>
      <c r="M17" s="3">
        <v>4</v>
      </c>
      <c r="N17" s="3">
        <v>1</v>
      </c>
      <c r="O17" s="3" t="s">
        <v>3311</v>
      </c>
      <c r="P17" s="3" t="s">
        <v>177</v>
      </c>
      <c r="Q17" s="3" t="s">
        <v>3311</v>
      </c>
      <c r="R17" s="3" t="s">
        <v>177</v>
      </c>
      <c r="S17" s="2" t="s">
        <v>3342</v>
      </c>
    </row>
    <row r="18" spans="1:19" ht="12.75">
      <c r="A18" s="3" t="s">
        <v>284</v>
      </c>
      <c r="B18" s="3" t="s">
        <v>3343</v>
      </c>
      <c r="D18" s="3">
        <v>183223680</v>
      </c>
      <c r="E18" s="3" t="s">
        <v>237</v>
      </c>
      <c r="F18" s="48">
        <v>43008</v>
      </c>
      <c r="G18" s="48">
        <v>43528</v>
      </c>
      <c r="H18" s="48"/>
      <c r="I18" s="3">
        <v>0</v>
      </c>
      <c r="J18" s="3">
        <v>0</v>
      </c>
      <c r="K18" s="3">
        <v>0</v>
      </c>
      <c r="L18" s="3">
        <v>0</v>
      </c>
      <c r="M18" s="3">
        <v>0</v>
      </c>
      <c r="N18" s="3">
        <v>0</v>
      </c>
      <c r="O18" s="3" t="s">
        <v>3311</v>
      </c>
      <c r="P18" s="3" t="s">
        <v>177</v>
      </c>
      <c r="Q18" s="3" t="s">
        <v>3311</v>
      </c>
      <c r="R18" s="3" t="s">
        <v>177</v>
      </c>
      <c r="S18" s="2" t="s">
        <v>3344</v>
      </c>
    </row>
    <row r="19" spans="1:19" ht="12.75">
      <c r="A19" s="3" t="s">
        <v>285</v>
      </c>
      <c r="B19" s="3" t="s">
        <v>3345</v>
      </c>
      <c r="D19" s="3">
        <v>184926002</v>
      </c>
      <c r="E19" s="3" t="s">
        <v>237</v>
      </c>
      <c r="F19" s="48">
        <v>43008</v>
      </c>
      <c r="G19" s="48">
        <v>43517</v>
      </c>
      <c r="H19" s="48">
        <v>43110</v>
      </c>
      <c r="I19" s="3">
        <v>5</v>
      </c>
      <c r="J19" s="3">
        <v>5</v>
      </c>
      <c r="K19" s="3">
        <v>0</v>
      </c>
      <c r="L19" s="3">
        <v>0</v>
      </c>
      <c r="M19" s="3">
        <v>2</v>
      </c>
      <c r="N19" s="3">
        <v>3</v>
      </c>
      <c r="O19" s="3" t="s">
        <v>3311</v>
      </c>
      <c r="P19" s="3" t="s">
        <v>3311</v>
      </c>
      <c r="Q19" s="3" t="s">
        <v>3311</v>
      </c>
      <c r="R19" s="3" t="s">
        <v>177</v>
      </c>
      <c r="S19" s="2" t="s">
        <v>3346</v>
      </c>
    </row>
    <row r="20" spans="1:19" ht="12.75">
      <c r="A20" s="3" t="s">
        <v>289</v>
      </c>
      <c r="B20" s="3" t="s">
        <v>3347</v>
      </c>
      <c r="D20" s="3">
        <v>62179372</v>
      </c>
      <c r="E20" s="3" t="s">
        <v>237</v>
      </c>
      <c r="F20" s="48">
        <v>43008</v>
      </c>
      <c r="G20" s="48">
        <v>43794</v>
      </c>
      <c r="H20" s="48"/>
      <c r="I20" s="3">
        <v>6</v>
      </c>
      <c r="J20" s="3">
        <v>3</v>
      </c>
      <c r="K20" s="3">
        <v>0</v>
      </c>
      <c r="L20" s="3">
        <v>3</v>
      </c>
      <c r="M20" s="3">
        <v>0</v>
      </c>
      <c r="N20" s="3">
        <v>2</v>
      </c>
      <c r="O20" s="3" t="s">
        <v>3311</v>
      </c>
      <c r="P20" s="3" t="s">
        <v>177</v>
      </c>
      <c r="Q20" s="3" t="s">
        <v>3311</v>
      </c>
      <c r="R20" s="3" t="s">
        <v>177</v>
      </c>
      <c r="S20" s="2" t="s">
        <v>3348</v>
      </c>
    </row>
    <row r="21" spans="1:19" ht="12.75">
      <c r="A21" s="3" t="s">
        <v>292</v>
      </c>
      <c r="B21" s="3" t="s">
        <v>3349</v>
      </c>
      <c r="D21" s="3">
        <v>233076487</v>
      </c>
      <c r="E21" s="3" t="s">
        <v>293</v>
      </c>
      <c r="F21" s="48">
        <v>43008</v>
      </c>
      <c r="G21" s="48">
        <v>43008</v>
      </c>
      <c r="H21" s="48"/>
      <c r="I21" s="3">
        <v>0</v>
      </c>
      <c r="J21" s="3">
        <v>0</v>
      </c>
      <c r="K21" s="3">
        <v>0</v>
      </c>
      <c r="L21" s="3">
        <v>0</v>
      </c>
      <c r="M21" s="3">
        <v>0</v>
      </c>
      <c r="N21" s="3">
        <v>0</v>
      </c>
      <c r="O21" s="3" t="s">
        <v>3311</v>
      </c>
      <c r="P21" s="3" t="s">
        <v>177</v>
      </c>
      <c r="Q21" s="3" t="s">
        <v>3311</v>
      </c>
      <c r="R21" s="3" t="s">
        <v>177</v>
      </c>
      <c r="S21" s="2" t="s">
        <v>3350</v>
      </c>
    </row>
    <row r="22" spans="1:19" ht="12.75">
      <c r="A22" s="3" t="s">
        <v>297</v>
      </c>
      <c r="B22" s="3" t="s">
        <v>3351</v>
      </c>
      <c r="D22" s="3">
        <v>236261527</v>
      </c>
      <c r="E22" s="3" t="s">
        <v>237</v>
      </c>
      <c r="F22" s="48">
        <v>43008</v>
      </c>
      <c r="G22" s="48">
        <v>43529</v>
      </c>
      <c r="H22" s="48">
        <v>43074</v>
      </c>
      <c r="I22" s="3">
        <v>3</v>
      </c>
      <c r="J22" s="3">
        <v>3</v>
      </c>
      <c r="K22" s="3">
        <v>0</v>
      </c>
      <c r="L22" s="3">
        <v>0</v>
      </c>
      <c r="M22" s="3">
        <v>1</v>
      </c>
      <c r="N22" s="3">
        <v>1</v>
      </c>
      <c r="O22" s="3" t="s">
        <v>3311</v>
      </c>
      <c r="P22" s="3" t="s">
        <v>177</v>
      </c>
      <c r="Q22" s="3" t="s">
        <v>3311</v>
      </c>
      <c r="R22" s="3" t="s">
        <v>177</v>
      </c>
      <c r="S22" s="2" t="s">
        <v>3352</v>
      </c>
    </row>
    <row r="23" spans="1:19" ht="12.75">
      <c r="A23" s="3" t="s">
        <v>300</v>
      </c>
      <c r="B23" s="3" t="s">
        <v>3353</v>
      </c>
      <c r="D23" s="3">
        <v>227804996</v>
      </c>
      <c r="E23" s="3" t="s">
        <v>237</v>
      </c>
      <c r="F23" s="48">
        <v>43008</v>
      </c>
      <c r="G23" s="48">
        <v>43008</v>
      </c>
      <c r="H23" s="48"/>
      <c r="I23" s="3">
        <v>0</v>
      </c>
      <c r="J23" s="3">
        <v>0</v>
      </c>
      <c r="K23" s="3">
        <v>0</v>
      </c>
      <c r="L23" s="3">
        <v>0</v>
      </c>
      <c r="M23" s="3">
        <v>0</v>
      </c>
      <c r="N23" s="3">
        <v>0</v>
      </c>
      <c r="O23" s="3" t="s">
        <v>3311</v>
      </c>
      <c r="P23" s="3" t="s">
        <v>177</v>
      </c>
      <c r="Q23" s="3" t="s">
        <v>3311</v>
      </c>
      <c r="R23" s="3" t="s">
        <v>177</v>
      </c>
      <c r="S23" s="2" t="s">
        <v>3354</v>
      </c>
    </row>
    <row r="24" spans="1:19" ht="12.75">
      <c r="A24" s="3" t="s">
        <v>301</v>
      </c>
      <c r="B24" s="3" t="s">
        <v>3355</v>
      </c>
      <c r="D24" s="3">
        <v>11129416</v>
      </c>
      <c r="E24" s="3" t="s">
        <v>237</v>
      </c>
      <c r="F24" s="48">
        <v>43008</v>
      </c>
      <c r="G24" s="48">
        <v>43104</v>
      </c>
      <c r="H24" s="48"/>
      <c r="I24" s="3">
        <v>0</v>
      </c>
      <c r="J24" s="3">
        <v>0</v>
      </c>
      <c r="K24" s="3">
        <v>0</v>
      </c>
      <c r="L24" s="3">
        <v>0</v>
      </c>
      <c r="M24" s="3">
        <v>0</v>
      </c>
      <c r="N24" s="3">
        <v>0</v>
      </c>
      <c r="O24" s="3" t="s">
        <v>3311</v>
      </c>
      <c r="P24" s="3" t="s">
        <v>177</v>
      </c>
      <c r="Q24" s="3" t="s">
        <v>3311</v>
      </c>
      <c r="R24" s="3" t="s">
        <v>177</v>
      </c>
      <c r="S24" s="2" t="s">
        <v>3356</v>
      </c>
    </row>
    <row r="25" spans="1:19" ht="12.75">
      <c r="A25" s="3" t="s">
        <v>304</v>
      </c>
      <c r="B25" s="3" t="s">
        <v>3357</v>
      </c>
      <c r="D25" s="3">
        <v>78247142</v>
      </c>
      <c r="E25" s="3" t="s">
        <v>237</v>
      </c>
      <c r="F25" s="48">
        <v>43008</v>
      </c>
      <c r="G25" s="48">
        <v>43698</v>
      </c>
      <c r="H25" s="48">
        <v>43264</v>
      </c>
      <c r="I25" s="3">
        <v>1</v>
      </c>
      <c r="J25" s="3">
        <v>1</v>
      </c>
      <c r="K25" s="3">
        <v>0</v>
      </c>
      <c r="L25" s="3">
        <v>0</v>
      </c>
      <c r="M25" s="3">
        <v>1</v>
      </c>
      <c r="N25" s="3">
        <v>0</v>
      </c>
      <c r="O25" s="3" t="s">
        <v>3311</v>
      </c>
      <c r="P25" s="3" t="s">
        <v>3311</v>
      </c>
      <c r="Q25" s="3" t="s">
        <v>3311</v>
      </c>
      <c r="R25" s="3" t="s">
        <v>177</v>
      </c>
      <c r="S25" s="2" t="s">
        <v>3358</v>
      </c>
    </row>
    <row r="26" spans="1:19" ht="12.75">
      <c r="A26" s="3" t="s">
        <v>307</v>
      </c>
      <c r="B26" s="3" t="s">
        <v>3359</v>
      </c>
      <c r="D26" s="3">
        <v>12841552</v>
      </c>
      <c r="E26" s="3" t="s">
        <v>237</v>
      </c>
      <c r="F26" s="48">
        <v>43008</v>
      </c>
      <c r="G26" s="48">
        <v>43776</v>
      </c>
      <c r="H26" s="48">
        <v>43388</v>
      </c>
      <c r="I26" s="3">
        <v>4</v>
      </c>
      <c r="J26" s="3">
        <v>3</v>
      </c>
      <c r="K26" s="3">
        <v>0</v>
      </c>
      <c r="L26" s="3">
        <v>1</v>
      </c>
      <c r="M26" s="3">
        <v>3</v>
      </c>
      <c r="N26" s="3">
        <v>0</v>
      </c>
      <c r="O26" s="3" t="s">
        <v>3311</v>
      </c>
      <c r="P26" s="3" t="s">
        <v>177</v>
      </c>
      <c r="Q26" s="3" t="s">
        <v>3311</v>
      </c>
      <c r="R26" s="3" t="s">
        <v>177</v>
      </c>
      <c r="S26" s="2" t="s">
        <v>3360</v>
      </c>
    </row>
    <row r="27" spans="1:19" ht="12.75">
      <c r="A27" s="3" t="s">
        <v>310</v>
      </c>
      <c r="B27" s="3" t="s">
        <v>3361</v>
      </c>
      <c r="D27" s="3">
        <v>117405172</v>
      </c>
      <c r="E27" s="3" t="s">
        <v>311</v>
      </c>
      <c r="F27" s="48">
        <v>43009</v>
      </c>
      <c r="G27" s="48">
        <v>43143</v>
      </c>
      <c r="H27" s="48"/>
      <c r="I27" s="3">
        <v>1</v>
      </c>
      <c r="J27" s="3">
        <v>1</v>
      </c>
      <c r="K27" s="3">
        <v>0</v>
      </c>
      <c r="L27" s="3">
        <v>0</v>
      </c>
      <c r="M27" s="3">
        <v>0</v>
      </c>
      <c r="N27" s="3">
        <v>0</v>
      </c>
      <c r="O27" s="3" t="s">
        <v>3311</v>
      </c>
      <c r="P27" s="3" t="s">
        <v>177</v>
      </c>
      <c r="Q27" s="3" t="s">
        <v>3311</v>
      </c>
      <c r="R27" s="3" t="s">
        <v>177</v>
      </c>
      <c r="S27" s="2" t="s">
        <v>3362</v>
      </c>
    </row>
    <row r="28" spans="1:19" ht="12.75">
      <c r="A28" s="3" t="s">
        <v>314</v>
      </c>
      <c r="B28" s="3" t="s">
        <v>3363</v>
      </c>
      <c r="D28" s="3">
        <v>237855981</v>
      </c>
      <c r="E28" s="3" t="s">
        <v>231</v>
      </c>
      <c r="F28" s="48">
        <v>43009</v>
      </c>
      <c r="G28" s="48">
        <v>43711</v>
      </c>
      <c r="H28" s="48">
        <v>43362</v>
      </c>
      <c r="I28" s="3">
        <v>3</v>
      </c>
      <c r="J28" s="3">
        <v>3</v>
      </c>
      <c r="K28" s="3">
        <v>0</v>
      </c>
      <c r="L28" s="3">
        <v>0</v>
      </c>
      <c r="M28" s="3">
        <v>3</v>
      </c>
      <c r="N28" s="3">
        <v>0</v>
      </c>
      <c r="O28" s="3" t="s">
        <v>3311</v>
      </c>
      <c r="P28" s="3" t="s">
        <v>3311</v>
      </c>
      <c r="Q28" s="3" t="s">
        <v>3311</v>
      </c>
      <c r="R28" s="3" t="s">
        <v>177</v>
      </c>
      <c r="S28" s="2" t="s">
        <v>3364</v>
      </c>
    </row>
    <row r="29" spans="1:19" ht="12.75">
      <c r="A29" s="3" t="s">
        <v>316</v>
      </c>
      <c r="B29" s="3" t="s">
        <v>3365</v>
      </c>
      <c r="D29" s="3">
        <v>203637769</v>
      </c>
      <c r="E29" s="3" t="s">
        <v>237</v>
      </c>
      <c r="F29" s="48">
        <v>43009</v>
      </c>
      <c r="G29" s="48">
        <v>43775</v>
      </c>
      <c r="H29" s="48">
        <v>43592</v>
      </c>
      <c r="I29" s="3">
        <v>4</v>
      </c>
      <c r="J29" s="3">
        <v>2</v>
      </c>
      <c r="K29" s="3">
        <v>0</v>
      </c>
      <c r="L29" s="3">
        <v>2</v>
      </c>
      <c r="M29" s="3">
        <v>3</v>
      </c>
      <c r="N29" s="3">
        <v>0</v>
      </c>
      <c r="O29" s="3" t="s">
        <v>3311</v>
      </c>
      <c r="P29" s="3" t="s">
        <v>177</v>
      </c>
      <c r="Q29" s="3" t="s">
        <v>3311</v>
      </c>
      <c r="R29" s="3" t="s">
        <v>177</v>
      </c>
      <c r="S29" s="2" t="s">
        <v>3366</v>
      </c>
    </row>
    <row r="30" spans="1:19" ht="12.75">
      <c r="A30" s="3" t="s">
        <v>320</v>
      </c>
      <c r="B30" s="3" t="s">
        <v>3367</v>
      </c>
      <c r="D30" s="3">
        <v>145558852</v>
      </c>
      <c r="E30" s="3" t="s">
        <v>311</v>
      </c>
      <c r="F30" s="48">
        <v>43009</v>
      </c>
      <c r="G30" s="48">
        <v>43350</v>
      </c>
      <c r="H30" s="48">
        <v>43293</v>
      </c>
      <c r="I30" s="3">
        <v>3</v>
      </c>
      <c r="J30" s="3">
        <v>3</v>
      </c>
      <c r="K30" s="3">
        <v>0</v>
      </c>
      <c r="L30" s="3">
        <v>0</v>
      </c>
      <c r="M30" s="3">
        <v>2</v>
      </c>
      <c r="N30" s="3">
        <v>0</v>
      </c>
      <c r="O30" s="3" t="s">
        <v>3311</v>
      </c>
      <c r="P30" s="3" t="s">
        <v>177</v>
      </c>
      <c r="Q30" s="3" t="s">
        <v>3311</v>
      </c>
      <c r="R30" s="3" t="s">
        <v>177</v>
      </c>
      <c r="S30" s="2" t="s">
        <v>3368</v>
      </c>
    </row>
    <row r="31" spans="1:19" ht="12.75">
      <c r="A31" s="3" t="s">
        <v>323</v>
      </c>
      <c r="B31" s="3" t="s">
        <v>3369</v>
      </c>
      <c r="D31" s="3">
        <v>189953580</v>
      </c>
      <c r="E31" s="3" t="s">
        <v>311</v>
      </c>
      <c r="F31" s="48">
        <v>43009</v>
      </c>
      <c r="G31" s="48">
        <v>43472</v>
      </c>
      <c r="H31" s="48">
        <v>43264</v>
      </c>
      <c r="I31" s="3">
        <v>8</v>
      </c>
      <c r="J31" s="3">
        <v>6</v>
      </c>
      <c r="K31" s="3">
        <v>0</v>
      </c>
      <c r="L31" s="3">
        <v>2</v>
      </c>
      <c r="M31" s="3">
        <v>4</v>
      </c>
      <c r="N31" s="3">
        <v>1</v>
      </c>
      <c r="O31" s="3" t="s">
        <v>3311</v>
      </c>
      <c r="P31" s="3" t="s">
        <v>3311</v>
      </c>
      <c r="Q31" s="3" t="s">
        <v>3311</v>
      </c>
      <c r="R31" s="3" t="s">
        <v>177</v>
      </c>
      <c r="S31" s="2" t="s">
        <v>3370</v>
      </c>
    </row>
    <row r="32" spans="1:19" ht="12.75">
      <c r="A32" s="3" t="s">
        <v>326</v>
      </c>
      <c r="B32" s="3" t="s">
        <v>3371</v>
      </c>
      <c r="D32" s="3">
        <v>12872869</v>
      </c>
      <c r="E32" s="3" t="s">
        <v>327</v>
      </c>
      <c r="F32" s="48">
        <v>43010</v>
      </c>
      <c r="G32" s="48">
        <v>43762</v>
      </c>
      <c r="H32" s="48">
        <v>43040</v>
      </c>
      <c r="I32" s="3">
        <v>1</v>
      </c>
      <c r="J32" s="3">
        <v>1</v>
      </c>
      <c r="K32" s="3">
        <v>0</v>
      </c>
      <c r="L32" s="3">
        <v>0</v>
      </c>
      <c r="M32" s="3">
        <v>1</v>
      </c>
      <c r="N32" s="3">
        <v>0</v>
      </c>
      <c r="O32" s="3" t="s">
        <v>3311</v>
      </c>
      <c r="P32" s="3" t="s">
        <v>177</v>
      </c>
      <c r="Q32" s="3" t="s">
        <v>3311</v>
      </c>
      <c r="R32" s="3" t="s">
        <v>177</v>
      </c>
      <c r="S32" s="2" t="s">
        <v>3372</v>
      </c>
    </row>
    <row r="33" spans="1:19" ht="12.75">
      <c r="A33" s="3" t="s">
        <v>329</v>
      </c>
      <c r="B33" s="3" t="s">
        <v>3373</v>
      </c>
      <c r="D33" s="3">
        <v>232159134</v>
      </c>
      <c r="E33" s="3" t="s">
        <v>237</v>
      </c>
      <c r="F33" s="48">
        <v>43010</v>
      </c>
      <c r="G33" s="48">
        <v>43621</v>
      </c>
      <c r="H33" s="48">
        <v>43040</v>
      </c>
      <c r="I33" s="3">
        <v>1</v>
      </c>
      <c r="J33" s="3">
        <v>1</v>
      </c>
      <c r="K33" s="3">
        <v>0</v>
      </c>
      <c r="L33" s="3">
        <v>0</v>
      </c>
      <c r="M33" s="3">
        <v>1</v>
      </c>
      <c r="N33" s="3">
        <v>0</v>
      </c>
      <c r="O33" s="3" t="s">
        <v>3311</v>
      </c>
      <c r="P33" s="3" t="s">
        <v>177</v>
      </c>
      <c r="Q33" s="3" t="s">
        <v>3311</v>
      </c>
      <c r="R33" s="3" t="s">
        <v>177</v>
      </c>
      <c r="S33" s="2" t="s">
        <v>3374</v>
      </c>
    </row>
    <row r="34" spans="1:19" ht="12.75">
      <c r="A34" s="3" t="s">
        <v>332</v>
      </c>
      <c r="B34" s="3" t="s">
        <v>3375</v>
      </c>
      <c r="D34" s="3">
        <v>230826457</v>
      </c>
      <c r="E34" s="3" t="s">
        <v>237</v>
      </c>
      <c r="F34" s="48">
        <v>43010</v>
      </c>
      <c r="G34" s="48">
        <v>43801</v>
      </c>
      <c r="H34" s="48">
        <v>43740</v>
      </c>
      <c r="I34" s="3">
        <v>21</v>
      </c>
      <c r="J34" s="3">
        <v>19</v>
      </c>
      <c r="K34" s="3">
        <v>0</v>
      </c>
      <c r="L34" s="3">
        <v>2</v>
      </c>
      <c r="M34" s="3">
        <v>16</v>
      </c>
      <c r="N34" s="3">
        <v>2</v>
      </c>
      <c r="O34" s="3" t="s">
        <v>3311</v>
      </c>
      <c r="P34" s="3" t="s">
        <v>177</v>
      </c>
      <c r="Q34" s="3" t="s">
        <v>177</v>
      </c>
      <c r="R34" s="3" t="s">
        <v>177</v>
      </c>
      <c r="S34" s="2" t="s">
        <v>3376</v>
      </c>
    </row>
    <row r="35" spans="1:19" ht="12.75">
      <c r="A35" s="3" t="s">
        <v>335</v>
      </c>
      <c r="B35" s="3" t="s">
        <v>3377</v>
      </c>
      <c r="D35" s="3">
        <v>238041038</v>
      </c>
      <c r="E35" s="3" t="s">
        <v>231</v>
      </c>
      <c r="F35" s="48">
        <v>43011</v>
      </c>
      <c r="G35" s="48">
        <v>43720</v>
      </c>
      <c r="H35" s="48"/>
      <c r="I35" s="3">
        <v>0</v>
      </c>
      <c r="J35" s="3">
        <v>0</v>
      </c>
      <c r="K35" s="3">
        <v>0</v>
      </c>
      <c r="L35" s="3">
        <v>0</v>
      </c>
      <c r="M35" s="3">
        <v>0</v>
      </c>
      <c r="N35" s="3">
        <v>0</v>
      </c>
      <c r="O35" s="3" t="s">
        <v>3311</v>
      </c>
      <c r="P35" s="3" t="s">
        <v>177</v>
      </c>
      <c r="Q35" s="3" t="s">
        <v>3311</v>
      </c>
      <c r="R35" s="3" t="s">
        <v>177</v>
      </c>
      <c r="S35" s="2" t="s">
        <v>3378</v>
      </c>
    </row>
    <row r="36" spans="1:19" ht="12.75">
      <c r="A36" s="3" t="s">
        <v>336</v>
      </c>
      <c r="B36" s="3" t="s">
        <v>3379</v>
      </c>
      <c r="D36" s="3">
        <v>111127612</v>
      </c>
      <c r="E36" s="3" t="s">
        <v>237</v>
      </c>
      <c r="F36" s="48">
        <v>43011</v>
      </c>
      <c r="G36" s="48">
        <v>43756</v>
      </c>
      <c r="H36" s="48">
        <v>43740</v>
      </c>
      <c r="I36" s="3">
        <v>13</v>
      </c>
      <c r="J36" s="3">
        <v>11</v>
      </c>
      <c r="K36" s="3">
        <v>0</v>
      </c>
      <c r="L36" s="3">
        <v>2</v>
      </c>
      <c r="M36" s="3">
        <v>10</v>
      </c>
      <c r="N36" s="3">
        <v>1</v>
      </c>
      <c r="O36" s="3" t="s">
        <v>3311</v>
      </c>
      <c r="P36" s="3" t="s">
        <v>177</v>
      </c>
      <c r="Q36" s="3" t="s">
        <v>3311</v>
      </c>
      <c r="R36" s="3" t="s">
        <v>177</v>
      </c>
      <c r="S36" s="2" t="s">
        <v>3380</v>
      </c>
    </row>
    <row r="37" spans="1:19" ht="12.75">
      <c r="A37" s="3" t="s">
        <v>339</v>
      </c>
      <c r="B37" s="3" t="s">
        <v>3381</v>
      </c>
      <c r="D37" s="3">
        <v>118155852</v>
      </c>
      <c r="E37" s="3" t="s">
        <v>231</v>
      </c>
      <c r="F37" s="48">
        <v>43011</v>
      </c>
      <c r="G37" s="48">
        <v>43039</v>
      </c>
      <c r="H37" s="48"/>
      <c r="I37" s="3">
        <v>0</v>
      </c>
      <c r="J37" s="3">
        <v>0</v>
      </c>
      <c r="K37" s="3">
        <v>0</v>
      </c>
      <c r="L37" s="3">
        <v>0</v>
      </c>
      <c r="M37" s="3">
        <v>0</v>
      </c>
      <c r="N37" s="3">
        <v>0</v>
      </c>
      <c r="O37" s="3" t="s">
        <v>3311</v>
      </c>
      <c r="P37" s="3" t="s">
        <v>177</v>
      </c>
      <c r="Q37" s="3" t="s">
        <v>3311</v>
      </c>
      <c r="R37" s="3" t="s">
        <v>177</v>
      </c>
      <c r="S37" s="2" t="s">
        <v>3382</v>
      </c>
    </row>
    <row r="38" spans="1:19" ht="12.75">
      <c r="A38" s="3" t="s">
        <v>341</v>
      </c>
      <c r="B38" s="3" t="s">
        <v>3383</v>
      </c>
      <c r="D38" s="3">
        <v>206170373</v>
      </c>
      <c r="E38" s="3" t="s">
        <v>271</v>
      </c>
      <c r="F38" s="48">
        <v>43011</v>
      </c>
      <c r="G38" s="48">
        <v>43794</v>
      </c>
      <c r="H38" s="48">
        <v>43776</v>
      </c>
      <c r="I38" s="3">
        <v>18</v>
      </c>
      <c r="J38" s="3">
        <v>14</v>
      </c>
      <c r="K38" s="3">
        <v>0</v>
      </c>
      <c r="L38" s="3">
        <v>4</v>
      </c>
      <c r="M38" s="3">
        <v>13</v>
      </c>
      <c r="N38" s="3">
        <v>0</v>
      </c>
      <c r="O38" s="3" t="s">
        <v>3311</v>
      </c>
      <c r="P38" s="3" t="s">
        <v>177</v>
      </c>
      <c r="Q38" s="3" t="s">
        <v>3311</v>
      </c>
      <c r="R38" s="3" t="s">
        <v>177</v>
      </c>
      <c r="S38" s="2" t="s">
        <v>3384</v>
      </c>
    </row>
    <row r="39" spans="1:19" ht="12.75">
      <c r="A39" s="3" t="s">
        <v>342</v>
      </c>
      <c r="B39" s="3" t="s">
        <v>3385</v>
      </c>
      <c r="D39" s="3">
        <v>238039275</v>
      </c>
      <c r="E39" s="3" t="s">
        <v>343</v>
      </c>
      <c r="F39" s="48">
        <v>43011</v>
      </c>
      <c r="G39" s="48">
        <v>43011</v>
      </c>
      <c r="H39" s="48"/>
      <c r="I39" s="3">
        <v>0</v>
      </c>
      <c r="J39" s="3">
        <v>0</v>
      </c>
      <c r="K39" s="3">
        <v>0</v>
      </c>
      <c r="L39" s="3">
        <v>0</v>
      </c>
      <c r="M39" s="3">
        <v>0</v>
      </c>
      <c r="N39" s="3">
        <v>0</v>
      </c>
      <c r="O39" s="3" t="s">
        <v>3311</v>
      </c>
      <c r="P39" s="3" t="s">
        <v>177</v>
      </c>
      <c r="Q39" s="3" t="s">
        <v>3311</v>
      </c>
      <c r="R39" s="3" t="s">
        <v>177</v>
      </c>
      <c r="S39" s="2" t="s">
        <v>3386</v>
      </c>
    </row>
    <row r="40" spans="1:19" ht="12.75">
      <c r="A40" s="3" t="s">
        <v>344</v>
      </c>
      <c r="B40" s="3" t="s">
        <v>3387</v>
      </c>
      <c r="D40" s="3">
        <v>210212597</v>
      </c>
      <c r="E40" s="3" t="s">
        <v>345</v>
      </c>
      <c r="F40" s="48">
        <v>43012</v>
      </c>
      <c r="G40" s="48">
        <v>43228</v>
      </c>
      <c r="H40" s="48">
        <v>43110</v>
      </c>
      <c r="I40" s="3">
        <v>4</v>
      </c>
      <c r="J40" s="3">
        <v>2</v>
      </c>
      <c r="K40" s="3">
        <v>0</v>
      </c>
      <c r="L40" s="3">
        <v>2</v>
      </c>
      <c r="M40" s="3">
        <v>2</v>
      </c>
      <c r="N40" s="3">
        <v>0</v>
      </c>
      <c r="O40" s="3" t="s">
        <v>3311</v>
      </c>
      <c r="P40" s="3" t="s">
        <v>177</v>
      </c>
      <c r="Q40" s="3" t="s">
        <v>3311</v>
      </c>
      <c r="R40" s="3" t="s">
        <v>177</v>
      </c>
      <c r="S40" s="2" t="s">
        <v>3388</v>
      </c>
    </row>
    <row r="41" spans="1:19" ht="12.75">
      <c r="A41" s="3" t="s">
        <v>348</v>
      </c>
      <c r="B41" s="3" t="s">
        <v>3389</v>
      </c>
      <c r="D41" s="3">
        <v>238085305</v>
      </c>
      <c r="E41" s="3" t="s">
        <v>231</v>
      </c>
      <c r="F41" s="48">
        <v>43012</v>
      </c>
      <c r="G41" s="48">
        <v>43042</v>
      </c>
      <c r="H41" s="48">
        <v>43074</v>
      </c>
      <c r="I41" s="3">
        <v>2</v>
      </c>
      <c r="J41" s="3">
        <v>2</v>
      </c>
      <c r="K41" s="3">
        <v>0</v>
      </c>
      <c r="L41" s="3">
        <v>0</v>
      </c>
      <c r="M41" s="3">
        <v>2</v>
      </c>
      <c r="N41" s="3">
        <v>0</v>
      </c>
      <c r="O41" s="3" t="s">
        <v>3311</v>
      </c>
      <c r="P41" s="3" t="s">
        <v>177</v>
      </c>
      <c r="Q41" s="3" t="s">
        <v>3311</v>
      </c>
      <c r="R41" s="3" t="s">
        <v>177</v>
      </c>
      <c r="S41" s="2" t="s">
        <v>3390</v>
      </c>
    </row>
    <row r="42" spans="1:19" ht="12.75">
      <c r="A42" s="3" t="s">
        <v>349</v>
      </c>
      <c r="B42" s="3" t="s">
        <v>3391</v>
      </c>
      <c r="D42" s="3">
        <v>238080493</v>
      </c>
      <c r="E42" s="3" t="s">
        <v>231</v>
      </c>
      <c r="F42" s="48">
        <v>43012</v>
      </c>
      <c r="G42" s="48">
        <v>43165</v>
      </c>
      <c r="H42" s="48">
        <v>43040</v>
      </c>
      <c r="I42" s="3">
        <v>1</v>
      </c>
      <c r="J42" s="3">
        <v>1</v>
      </c>
      <c r="K42" s="3">
        <v>0</v>
      </c>
      <c r="L42" s="3">
        <v>0</v>
      </c>
      <c r="M42" s="3">
        <v>1</v>
      </c>
      <c r="N42" s="3">
        <v>0</v>
      </c>
      <c r="O42" s="3" t="s">
        <v>3311</v>
      </c>
      <c r="P42" s="3" t="s">
        <v>3311</v>
      </c>
      <c r="Q42" s="3" t="s">
        <v>3311</v>
      </c>
      <c r="R42" s="3" t="s">
        <v>177</v>
      </c>
      <c r="S42" s="2" t="s">
        <v>3392</v>
      </c>
    </row>
    <row r="43" spans="1:19" ht="12.75">
      <c r="A43" s="3" t="s">
        <v>352</v>
      </c>
      <c r="B43" s="3" t="s">
        <v>3393</v>
      </c>
      <c r="D43" s="3">
        <v>238077776</v>
      </c>
      <c r="E43" s="3" t="s">
        <v>231</v>
      </c>
      <c r="F43" s="48">
        <v>43012</v>
      </c>
      <c r="G43" s="48">
        <v>43138</v>
      </c>
      <c r="H43" s="48">
        <v>43411</v>
      </c>
      <c r="I43" s="3">
        <v>2</v>
      </c>
      <c r="J43" s="3">
        <v>2</v>
      </c>
      <c r="K43" s="3">
        <v>0</v>
      </c>
      <c r="L43" s="3">
        <v>0</v>
      </c>
      <c r="M43" s="3">
        <v>2</v>
      </c>
      <c r="N43" s="3">
        <v>0</v>
      </c>
      <c r="O43" s="3" t="s">
        <v>3311</v>
      </c>
      <c r="P43" s="3" t="s">
        <v>3311</v>
      </c>
      <c r="Q43" s="3" t="s">
        <v>3311</v>
      </c>
      <c r="R43" s="3" t="s">
        <v>177</v>
      </c>
      <c r="S43" s="2" t="s">
        <v>3394</v>
      </c>
    </row>
    <row r="44" spans="1:19" ht="12.75">
      <c r="A44" s="3" t="s">
        <v>354</v>
      </c>
      <c r="B44" s="3" t="s">
        <v>3395</v>
      </c>
      <c r="D44" s="3">
        <v>138164612</v>
      </c>
      <c r="E44" s="3" t="s">
        <v>237</v>
      </c>
      <c r="F44" s="48">
        <v>43012</v>
      </c>
      <c r="G44" s="48">
        <v>43053</v>
      </c>
      <c r="H44" s="48">
        <v>43074</v>
      </c>
      <c r="I44" s="3">
        <v>2</v>
      </c>
      <c r="J44" s="3">
        <v>2</v>
      </c>
      <c r="K44" s="3">
        <v>0</v>
      </c>
      <c r="L44" s="3">
        <v>0</v>
      </c>
      <c r="M44" s="3">
        <v>2</v>
      </c>
      <c r="N44" s="3">
        <v>0</v>
      </c>
      <c r="O44" s="3" t="s">
        <v>3311</v>
      </c>
      <c r="P44" s="3" t="s">
        <v>177</v>
      </c>
      <c r="Q44" s="3" t="s">
        <v>3311</v>
      </c>
      <c r="R44" s="3" t="s">
        <v>177</v>
      </c>
      <c r="S44" s="2" t="s">
        <v>3396</v>
      </c>
    </row>
    <row r="45" spans="1:19" ht="12.75">
      <c r="A45" s="3" t="s">
        <v>357</v>
      </c>
      <c r="B45" s="3" t="s">
        <v>3397</v>
      </c>
      <c r="D45" s="3">
        <v>238101542</v>
      </c>
      <c r="E45" s="3" t="s">
        <v>231</v>
      </c>
      <c r="F45" s="48">
        <v>43012</v>
      </c>
      <c r="G45" s="48">
        <v>43042</v>
      </c>
      <c r="H45" s="48">
        <v>43074</v>
      </c>
      <c r="I45" s="3">
        <v>2</v>
      </c>
      <c r="J45" s="3">
        <v>1</v>
      </c>
      <c r="K45" s="3">
        <v>0</v>
      </c>
      <c r="L45" s="3">
        <v>1</v>
      </c>
      <c r="M45" s="3">
        <v>1</v>
      </c>
      <c r="N45" s="3">
        <v>0</v>
      </c>
      <c r="O45" s="3" t="s">
        <v>3311</v>
      </c>
      <c r="P45" s="3" t="s">
        <v>3311</v>
      </c>
      <c r="Q45" s="3" t="s">
        <v>3311</v>
      </c>
      <c r="R45" s="3" t="s">
        <v>177</v>
      </c>
      <c r="S45" s="2" t="s">
        <v>3398</v>
      </c>
    </row>
    <row r="46" spans="1:19" ht="12.75">
      <c r="A46" s="3" t="s">
        <v>359</v>
      </c>
      <c r="B46" s="3" t="s">
        <v>3399</v>
      </c>
      <c r="D46" s="3">
        <v>184907303</v>
      </c>
      <c r="E46" s="3" t="s">
        <v>231</v>
      </c>
      <c r="F46" s="48">
        <v>43012</v>
      </c>
      <c r="G46" s="48">
        <v>43762</v>
      </c>
      <c r="H46" s="48">
        <v>43776</v>
      </c>
      <c r="I46" s="3">
        <v>8</v>
      </c>
      <c r="J46" s="3">
        <v>8</v>
      </c>
      <c r="K46" s="3">
        <v>0</v>
      </c>
      <c r="L46" s="3">
        <v>0</v>
      </c>
      <c r="M46" s="3">
        <v>7</v>
      </c>
      <c r="N46" s="3">
        <v>1</v>
      </c>
      <c r="O46" s="3" t="s">
        <v>3311</v>
      </c>
      <c r="P46" s="3" t="s">
        <v>177</v>
      </c>
      <c r="Q46" s="3" t="s">
        <v>3311</v>
      </c>
      <c r="R46" s="3" t="s">
        <v>177</v>
      </c>
      <c r="S46" s="2" t="s">
        <v>3400</v>
      </c>
    </row>
    <row r="47" spans="1:19" ht="12.75">
      <c r="A47" s="3" t="s">
        <v>363</v>
      </c>
      <c r="B47" s="3" t="s">
        <v>3401</v>
      </c>
      <c r="D47" s="3">
        <v>238100464</v>
      </c>
      <c r="E47" s="3" t="s">
        <v>231</v>
      </c>
      <c r="F47" s="48">
        <v>43012</v>
      </c>
      <c r="G47" s="48">
        <v>43012</v>
      </c>
      <c r="H47" s="48">
        <v>43040</v>
      </c>
      <c r="I47" s="3">
        <v>1</v>
      </c>
      <c r="J47" s="3">
        <v>1</v>
      </c>
      <c r="K47" s="3">
        <v>0</v>
      </c>
      <c r="L47" s="3">
        <v>0</v>
      </c>
      <c r="M47" s="3">
        <v>1</v>
      </c>
      <c r="N47" s="3">
        <v>0</v>
      </c>
      <c r="O47" s="3" t="s">
        <v>3311</v>
      </c>
      <c r="P47" s="3" t="s">
        <v>3311</v>
      </c>
      <c r="Q47" s="3" t="s">
        <v>3311</v>
      </c>
      <c r="R47" s="3" t="s">
        <v>177</v>
      </c>
      <c r="S47" s="2" t="s">
        <v>3402</v>
      </c>
    </row>
    <row r="48" spans="1:19" ht="12.75">
      <c r="A48" s="3" t="s">
        <v>366</v>
      </c>
      <c r="B48" s="3" t="s">
        <v>3403</v>
      </c>
      <c r="D48" s="3">
        <v>238099787</v>
      </c>
      <c r="E48" s="3" t="s">
        <v>327</v>
      </c>
      <c r="F48" s="48">
        <v>43012</v>
      </c>
      <c r="G48" s="48">
        <v>43012</v>
      </c>
      <c r="H48" s="48">
        <v>43776</v>
      </c>
      <c r="I48" s="3">
        <v>2</v>
      </c>
      <c r="J48" s="3">
        <v>2</v>
      </c>
      <c r="K48" s="3">
        <v>0</v>
      </c>
      <c r="L48" s="3">
        <v>0</v>
      </c>
      <c r="M48" s="3">
        <v>2</v>
      </c>
      <c r="N48" s="3">
        <v>0</v>
      </c>
      <c r="O48" s="3" t="s">
        <v>3311</v>
      </c>
      <c r="P48" s="3" t="s">
        <v>3311</v>
      </c>
      <c r="Q48" s="3" t="s">
        <v>3311</v>
      </c>
      <c r="R48" s="3" t="s">
        <v>177</v>
      </c>
      <c r="S48" s="2" t="s">
        <v>3404</v>
      </c>
    </row>
    <row r="49" spans="1:19" ht="12.75">
      <c r="A49" s="3" t="s">
        <v>367</v>
      </c>
      <c r="B49" s="3" t="s">
        <v>3405</v>
      </c>
      <c r="D49" s="3">
        <v>13926854</v>
      </c>
      <c r="E49" s="3" t="s">
        <v>368</v>
      </c>
      <c r="F49" s="48">
        <v>43012</v>
      </c>
      <c r="G49" s="48">
        <v>43242</v>
      </c>
      <c r="H49" s="48">
        <v>43264</v>
      </c>
      <c r="I49" s="3">
        <v>2</v>
      </c>
      <c r="J49" s="3">
        <v>2</v>
      </c>
      <c r="K49" s="3">
        <v>0</v>
      </c>
      <c r="L49" s="3">
        <v>0</v>
      </c>
      <c r="M49" s="3">
        <v>2</v>
      </c>
      <c r="N49" s="3">
        <v>0</v>
      </c>
      <c r="O49" s="3" t="s">
        <v>3311</v>
      </c>
      <c r="P49" s="3" t="s">
        <v>177</v>
      </c>
      <c r="Q49" s="3" t="s">
        <v>3311</v>
      </c>
      <c r="R49" s="3" t="s">
        <v>177</v>
      </c>
      <c r="S49" s="2" t="s">
        <v>3406</v>
      </c>
    </row>
    <row r="50" spans="1:19" ht="12.75">
      <c r="A50" s="3" t="s">
        <v>370</v>
      </c>
      <c r="B50" s="3" t="s">
        <v>3407</v>
      </c>
      <c r="D50" s="3">
        <v>225071424</v>
      </c>
      <c r="E50" s="3" t="s">
        <v>237</v>
      </c>
      <c r="F50" s="48">
        <v>43012</v>
      </c>
      <c r="G50" s="48">
        <v>43776</v>
      </c>
      <c r="H50" s="48">
        <v>43564</v>
      </c>
      <c r="I50" s="3">
        <v>14</v>
      </c>
      <c r="J50" s="3">
        <v>6</v>
      </c>
      <c r="K50" s="3">
        <v>0</v>
      </c>
      <c r="L50" s="3">
        <v>8</v>
      </c>
      <c r="M50" s="3">
        <v>4</v>
      </c>
      <c r="N50" s="3">
        <v>2</v>
      </c>
      <c r="O50" s="3" t="s">
        <v>3311</v>
      </c>
      <c r="P50" s="3" t="s">
        <v>3311</v>
      </c>
      <c r="Q50" s="3" t="s">
        <v>3311</v>
      </c>
      <c r="R50" s="3" t="s">
        <v>177</v>
      </c>
      <c r="S50" s="2" t="s">
        <v>3408</v>
      </c>
    </row>
    <row r="51" spans="1:19" ht="12.75">
      <c r="A51" s="3" t="s">
        <v>373</v>
      </c>
      <c r="B51" s="3" t="s">
        <v>3409</v>
      </c>
      <c r="D51" s="3">
        <v>208488707</v>
      </c>
      <c r="E51" s="3" t="s">
        <v>311</v>
      </c>
      <c r="F51" s="48">
        <v>43012</v>
      </c>
      <c r="G51" s="48">
        <v>43495</v>
      </c>
      <c r="H51" s="48">
        <v>43489</v>
      </c>
      <c r="I51" s="3">
        <v>7</v>
      </c>
      <c r="J51" s="3">
        <v>6</v>
      </c>
      <c r="K51" s="3">
        <v>0</v>
      </c>
      <c r="L51" s="3">
        <v>1</v>
      </c>
      <c r="M51" s="3">
        <v>5</v>
      </c>
      <c r="N51" s="3">
        <v>1</v>
      </c>
      <c r="O51" s="3" t="s">
        <v>3311</v>
      </c>
      <c r="P51" s="3" t="s">
        <v>3311</v>
      </c>
      <c r="Q51" s="3" t="s">
        <v>3311</v>
      </c>
      <c r="R51" s="3" t="s">
        <v>177</v>
      </c>
      <c r="S51" s="2" t="s">
        <v>3410</v>
      </c>
    </row>
    <row r="52" spans="1:19" ht="12.75">
      <c r="A52" s="3" t="s">
        <v>375</v>
      </c>
      <c r="B52" s="3" t="s">
        <v>3411</v>
      </c>
      <c r="D52" s="3">
        <v>238083174</v>
      </c>
      <c r="E52" s="3" t="s">
        <v>231</v>
      </c>
      <c r="F52" s="48">
        <v>43012</v>
      </c>
      <c r="G52" s="48">
        <v>43655</v>
      </c>
      <c r="H52" s="48">
        <v>43535</v>
      </c>
      <c r="I52" s="3">
        <v>2</v>
      </c>
      <c r="J52" s="3">
        <v>2</v>
      </c>
      <c r="K52" s="3">
        <v>0</v>
      </c>
      <c r="L52" s="3">
        <v>0</v>
      </c>
      <c r="M52" s="3">
        <v>1</v>
      </c>
      <c r="N52" s="3">
        <v>2</v>
      </c>
      <c r="O52" s="3" t="s">
        <v>3311</v>
      </c>
      <c r="P52" s="3" t="s">
        <v>177</v>
      </c>
      <c r="Q52" s="3" t="s">
        <v>3311</v>
      </c>
      <c r="R52" s="3" t="s">
        <v>177</v>
      </c>
      <c r="S52" s="2" t="s">
        <v>3412</v>
      </c>
    </row>
    <row r="53" spans="1:19" ht="12.75">
      <c r="A53" s="3" t="s">
        <v>378</v>
      </c>
      <c r="B53" s="3" t="s">
        <v>3413</v>
      </c>
      <c r="D53" s="3">
        <v>200414028</v>
      </c>
      <c r="E53" s="3" t="s">
        <v>237</v>
      </c>
      <c r="F53" s="48">
        <v>43012</v>
      </c>
      <c r="G53" s="48">
        <v>43758</v>
      </c>
      <c r="H53" s="48">
        <v>43040</v>
      </c>
      <c r="I53" s="3">
        <v>4</v>
      </c>
      <c r="J53" s="3">
        <v>3</v>
      </c>
      <c r="K53" s="3">
        <v>0</v>
      </c>
      <c r="L53" s="3">
        <v>1</v>
      </c>
      <c r="M53" s="3">
        <v>1</v>
      </c>
      <c r="N53" s="3">
        <v>2</v>
      </c>
      <c r="O53" s="3" t="s">
        <v>3311</v>
      </c>
      <c r="P53" s="3" t="s">
        <v>177</v>
      </c>
      <c r="Q53" s="3" t="s">
        <v>3311</v>
      </c>
      <c r="R53" s="3" t="s">
        <v>177</v>
      </c>
      <c r="S53" s="2" t="s">
        <v>3414</v>
      </c>
    </row>
    <row r="54" spans="1:19" ht="12.75">
      <c r="A54" s="3" t="s">
        <v>380</v>
      </c>
      <c r="B54" s="3" t="s">
        <v>3415</v>
      </c>
      <c r="D54" s="3">
        <v>238192534</v>
      </c>
      <c r="E54" s="3" t="s">
        <v>231</v>
      </c>
      <c r="F54" s="48">
        <v>43013</v>
      </c>
      <c r="G54" s="48">
        <v>43772</v>
      </c>
      <c r="H54" s="48">
        <v>43740</v>
      </c>
      <c r="I54" s="3">
        <v>6</v>
      </c>
      <c r="J54" s="3">
        <v>4</v>
      </c>
      <c r="K54" s="3">
        <v>0</v>
      </c>
      <c r="L54" s="3">
        <v>2</v>
      </c>
      <c r="M54" s="3">
        <v>3</v>
      </c>
      <c r="N54" s="3">
        <v>1</v>
      </c>
      <c r="O54" s="3" t="s">
        <v>3311</v>
      </c>
      <c r="P54" s="3" t="s">
        <v>3311</v>
      </c>
      <c r="Q54" s="3" t="s">
        <v>3311</v>
      </c>
      <c r="R54" s="3" t="s">
        <v>177</v>
      </c>
      <c r="S54" s="2" t="s">
        <v>3416</v>
      </c>
    </row>
    <row r="55" spans="1:19" ht="12.75">
      <c r="A55" s="3" t="s">
        <v>383</v>
      </c>
      <c r="B55" s="3" t="s">
        <v>3417</v>
      </c>
      <c r="D55" s="3">
        <v>238211946</v>
      </c>
      <c r="E55" s="3" t="s">
        <v>231</v>
      </c>
      <c r="F55" s="48">
        <v>43013</v>
      </c>
      <c r="G55" s="48">
        <v>43013</v>
      </c>
      <c r="H55" s="48">
        <v>43040</v>
      </c>
      <c r="I55" s="3">
        <v>1</v>
      </c>
      <c r="J55" s="3">
        <v>1</v>
      </c>
      <c r="K55" s="3">
        <v>0</v>
      </c>
      <c r="L55" s="3">
        <v>0</v>
      </c>
      <c r="M55" s="3">
        <v>1</v>
      </c>
      <c r="N55" s="3">
        <v>0</v>
      </c>
      <c r="O55" s="3" t="s">
        <v>3311</v>
      </c>
      <c r="P55" s="3" t="s">
        <v>177</v>
      </c>
      <c r="Q55" s="3" t="s">
        <v>3311</v>
      </c>
      <c r="R55" s="3" t="s">
        <v>177</v>
      </c>
      <c r="S55" s="2" t="s">
        <v>3418</v>
      </c>
    </row>
    <row r="56" spans="1:19" ht="12.75">
      <c r="A56" s="3" t="s">
        <v>385</v>
      </c>
      <c r="B56" s="3" t="s">
        <v>3419</v>
      </c>
      <c r="D56" s="3">
        <v>232079845</v>
      </c>
      <c r="E56" s="3" t="s">
        <v>237</v>
      </c>
      <c r="F56" s="48">
        <v>43013</v>
      </c>
      <c r="G56" s="48">
        <v>43293</v>
      </c>
      <c r="H56" s="48"/>
      <c r="I56" s="3">
        <v>1</v>
      </c>
      <c r="J56" s="3">
        <v>0</v>
      </c>
      <c r="K56" s="3">
        <v>0</v>
      </c>
      <c r="L56" s="3">
        <v>1</v>
      </c>
      <c r="M56" s="3">
        <v>0</v>
      </c>
      <c r="N56" s="3">
        <v>0</v>
      </c>
      <c r="O56" s="3" t="s">
        <v>3311</v>
      </c>
      <c r="P56" s="3" t="s">
        <v>177</v>
      </c>
      <c r="Q56" s="3" t="s">
        <v>3311</v>
      </c>
      <c r="R56" s="3" t="s">
        <v>177</v>
      </c>
      <c r="S56" s="2" t="s">
        <v>3420</v>
      </c>
    </row>
    <row r="57" spans="1:19" ht="12.75">
      <c r="A57" s="3" t="s">
        <v>386</v>
      </c>
      <c r="B57" s="3" t="s">
        <v>3421</v>
      </c>
      <c r="D57" s="3">
        <v>185945702</v>
      </c>
      <c r="E57" s="3" t="s">
        <v>246</v>
      </c>
      <c r="F57" s="48">
        <v>43013</v>
      </c>
      <c r="G57" s="48">
        <v>43346</v>
      </c>
      <c r="H57" s="48">
        <v>43074</v>
      </c>
      <c r="I57" s="3">
        <v>2</v>
      </c>
      <c r="J57" s="3">
        <v>2</v>
      </c>
      <c r="K57" s="3">
        <v>0</v>
      </c>
      <c r="L57" s="3">
        <v>0</v>
      </c>
      <c r="M57" s="3">
        <v>2</v>
      </c>
      <c r="N57" s="3">
        <v>0</v>
      </c>
      <c r="O57" s="3" t="s">
        <v>3311</v>
      </c>
      <c r="P57" s="3" t="s">
        <v>177</v>
      </c>
      <c r="Q57" s="3" t="s">
        <v>3311</v>
      </c>
      <c r="R57" s="3" t="s">
        <v>177</v>
      </c>
      <c r="S57" s="2" t="s">
        <v>3422</v>
      </c>
    </row>
    <row r="58" spans="1:19" ht="12.75">
      <c r="A58" s="3" t="s">
        <v>390</v>
      </c>
      <c r="B58" s="3" t="s">
        <v>3423</v>
      </c>
      <c r="D58" s="3">
        <v>238193267</v>
      </c>
      <c r="E58" s="3" t="s">
        <v>231</v>
      </c>
      <c r="F58" s="48">
        <v>43013</v>
      </c>
      <c r="G58" s="48">
        <v>43439</v>
      </c>
      <c r="H58" s="48">
        <v>43440</v>
      </c>
      <c r="I58" s="3">
        <v>8</v>
      </c>
      <c r="J58" s="3">
        <v>7</v>
      </c>
      <c r="K58" s="3">
        <v>0</v>
      </c>
      <c r="L58" s="3">
        <v>1</v>
      </c>
      <c r="M58" s="3">
        <v>5</v>
      </c>
      <c r="N58" s="3">
        <v>1</v>
      </c>
      <c r="O58" s="3" t="s">
        <v>3311</v>
      </c>
      <c r="P58" s="3" t="s">
        <v>3311</v>
      </c>
      <c r="Q58" s="3" t="s">
        <v>3311</v>
      </c>
      <c r="R58" s="3" t="s">
        <v>177</v>
      </c>
      <c r="S58" s="2" t="s">
        <v>3424</v>
      </c>
    </row>
    <row r="59" spans="1:19" ht="12.75">
      <c r="A59" s="3" t="s">
        <v>393</v>
      </c>
      <c r="B59" s="3" t="s">
        <v>3425</v>
      </c>
      <c r="D59" s="3">
        <v>225852620</v>
      </c>
      <c r="E59" s="3" t="s">
        <v>394</v>
      </c>
      <c r="F59" s="48">
        <v>43014</v>
      </c>
      <c r="G59" s="48">
        <v>43355</v>
      </c>
      <c r="H59" s="48"/>
      <c r="I59" s="3">
        <v>1</v>
      </c>
      <c r="J59" s="3">
        <v>0</v>
      </c>
      <c r="K59" s="3">
        <v>0</v>
      </c>
      <c r="L59" s="3">
        <v>1</v>
      </c>
      <c r="M59" s="3">
        <v>0</v>
      </c>
      <c r="N59" s="3">
        <v>0</v>
      </c>
      <c r="O59" s="3" t="s">
        <v>3311</v>
      </c>
      <c r="P59" s="3" t="s">
        <v>177</v>
      </c>
      <c r="Q59" s="3" t="s">
        <v>3311</v>
      </c>
      <c r="R59" s="3" t="s">
        <v>177</v>
      </c>
      <c r="S59" s="2" t="s">
        <v>3426</v>
      </c>
    </row>
    <row r="60" spans="1:19" ht="12.75">
      <c r="A60" s="3" t="s">
        <v>397</v>
      </c>
      <c r="B60" s="3" t="s">
        <v>3427</v>
      </c>
      <c r="D60" s="3">
        <v>196031742</v>
      </c>
      <c r="E60" s="3" t="s">
        <v>398</v>
      </c>
      <c r="F60" s="48">
        <v>43014</v>
      </c>
      <c r="G60" s="48">
        <v>43434</v>
      </c>
      <c r="H60" s="48"/>
      <c r="I60" s="3">
        <v>2</v>
      </c>
      <c r="J60" s="3">
        <v>0</v>
      </c>
      <c r="K60" s="3">
        <v>0</v>
      </c>
      <c r="L60" s="3">
        <v>2</v>
      </c>
      <c r="M60" s="3">
        <v>0</v>
      </c>
      <c r="N60" s="3">
        <v>0</v>
      </c>
      <c r="O60" s="3" t="s">
        <v>3311</v>
      </c>
      <c r="P60" s="3" t="s">
        <v>177</v>
      </c>
      <c r="Q60" s="3" t="s">
        <v>3311</v>
      </c>
      <c r="R60" s="3" t="s">
        <v>177</v>
      </c>
      <c r="S60" s="2" t="s">
        <v>3428</v>
      </c>
    </row>
    <row r="61" spans="1:19" ht="12.75">
      <c r="A61" s="3" t="s">
        <v>399</v>
      </c>
      <c r="B61" s="3" t="s">
        <v>3429</v>
      </c>
      <c r="D61" s="3">
        <v>238256618</v>
      </c>
      <c r="E61" s="3" t="s">
        <v>246</v>
      </c>
      <c r="F61" s="48">
        <v>43014</v>
      </c>
      <c r="G61" s="48">
        <v>43608</v>
      </c>
      <c r="H61" s="48">
        <v>43636</v>
      </c>
      <c r="I61" s="3">
        <v>4</v>
      </c>
      <c r="J61" s="3">
        <v>3</v>
      </c>
      <c r="K61" s="3">
        <v>0</v>
      </c>
      <c r="L61" s="3">
        <v>1</v>
      </c>
      <c r="M61" s="3">
        <v>3</v>
      </c>
      <c r="N61" s="3">
        <v>0</v>
      </c>
      <c r="O61" s="3" t="s">
        <v>3311</v>
      </c>
      <c r="P61" s="3" t="s">
        <v>177</v>
      </c>
      <c r="Q61" s="3" t="s">
        <v>3311</v>
      </c>
      <c r="R61" s="3" t="s">
        <v>177</v>
      </c>
      <c r="S61" s="2" t="s">
        <v>3430</v>
      </c>
    </row>
    <row r="62" spans="1:19" ht="12.75">
      <c r="A62" s="3" t="s">
        <v>401</v>
      </c>
      <c r="B62" s="3" t="s">
        <v>3431</v>
      </c>
      <c r="D62" s="3">
        <v>238431998</v>
      </c>
      <c r="E62" s="3" t="s">
        <v>246</v>
      </c>
      <c r="F62" s="48">
        <v>43016</v>
      </c>
      <c r="G62" s="48">
        <v>43753</v>
      </c>
      <c r="H62" s="48">
        <v>43489</v>
      </c>
      <c r="I62" s="3">
        <v>14</v>
      </c>
      <c r="J62" s="3">
        <v>9</v>
      </c>
      <c r="K62" s="3">
        <v>0</v>
      </c>
      <c r="L62" s="3">
        <v>5</v>
      </c>
      <c r="M62" s="3">
        <v>7</v>
      </c>
      <c r="N62" s="3">
        <v>2</v>
      </c>
      <c r="O62" s="3" t="s">
        <v>3311</v>
      </c>
      <c r="P62" s="3" t="s">
        <v>177</v>
      </c>
      <c r="Q62" s="3" t="s">
        <v>3311</v>
      </c>
      <c r="R62" s="3" t="s">
        <v>177</v>
      </c>
      <c r="S62" s="2" t="s">
        <v>3432</v>
      </c>
    </row>
    <row r="63" spans="1:19" ht="12.75">
      <c r="A63" s="3" t="s">
        <v>403</v>
      </c>
      <c r="B63" s="3" t="s">
        <v>3433</v>
      </c>
      <c r="D63" s="3">
        <v>203307293</v>
      </c>
      <c r="E63" s="3" t="s">
        <v>237</v>
      </c>
      <c r="F63" s="48">
        <v>43016</v>
      </c>
      <c r="G63" s="48">
        <v>43016</v>
      </c>
      <c r="H63" s="48">
        <v>43040</v>
      </c>
      <c r="I63" s="3">
        <v>1</v>
      </c>
      <c r="J63" s="3">
        <v>1</v>
      </c>
      <c r="K63" s="3">
        <v>0</v>
      </c>
      <c r="L63" s="3">
        <v>0</v>
      </c>
      <c r="M63" s="3">
        <v>1</v>
      </c>
      <c r="N63" s="3">
        <v>0</v>
      </c>
      <c r="O63" s="3" t="s">
        <v>3311</v>
      </c>
      <c r="P63" s="3" t="s">
        <v>177</v>
      </c>
      <c r="Q63" s="3" t="s">
        <v>3311</v>
      </c>
      <c r="R63" s="3" t="s">
        <v>177</v>
      </c>
      <c r="S63" s="2" t="s">
        <v>3434</v>
      </c>
    </row>
    <row r="64" spans="1:19" ht="12.75">
      <c r="A64" s="3" t="s">
        <v>404</v>
      </c>
      <c r="B64" s="3" t="s">
        <v>3435</v>
      </c>
      <c r="D64" s="3">
        <v>238489268</v>
      </c>
      <c r="E64" s="3" t="s">
        <v>231</v>
      </c>
      <c r="F64" s="48">
        <v>43017</v>
      </c>
      <c r="G64" s="48">
        <v>43041</v>
      </c>
      <c r="H64" s="48">
        <v>43388</v>
      </c>
      <c r="I64" s="3">
        <v>2</v>
      </c>
      <c r="J64" s="3">
        <v>2</v>
      </c>
      <c r="K64" s="3">
        <v>0</v>
      </c>
      <c r="L64" s="3">
        <v>0</v>
      </c>
      <c r="M64" s="3">
        <v>2</v>
      </c>
      <c r="N64" s="3">
        <v>0</v>
      </c>
      <c r="O64" s="3" t="s">
        <v>3311</v>
      </c>
      <c r="P64" s="3" t="s">
        <v>3311</v>
      </c>
      <c r="Q64" s="3" t="s">
        <v>3311</v>
      </c>
      <c r="R64" s="3" t="s">
        <v>177</v>
      </c>
      <c r="S64" s="2" t="s">
        <v>3436</v>
      </c>
    </row>
    <row r="65" spans="1:19" ht="12.75">
      <c r="A65" s="3" t="s">
        <v>405</v>
      </c>
      <c r="B65" s="3" t="s">
        <v>3437</v>
      </c>
      <c r="D65" s="3">
        <v>238491333</v>
      </c>
      <c r="E65" s="3" t="s">
        <v>231</v>
      </c>
      <c r="F65" s="48">
        <v>43017</v>
      </c>
      <c r="G65" s="48">
        <v>43017</v>
      </c>
      <c r="H65" s="48"/>
      <c r="I65" s="3">
        <v>0</v>
      </c>
      <c r="J65" s="3">
        <v>0</v>
      </c>
      <c r="K65" s="3">
        <v>0</v>
      </c>
      <c r="L65" s="3">
        <v>0</v>
      </c>
      <c r="M65" s="3">
        <v>0</v>
      </c>
      <c r="N65" s="3">
        <v>0</v>
      </c>
      <c r="O65" s="3" t="s">
        <v>3311</v>
      </c>
      <c r="P65" s="3" t="s">
        <v>3311</v>
      </c>
      <c r="Q65" s="3" t="s">
        <v>3311</v>
      </c>
      <c r="R65" s="3" t="s">
        <v>177</v>
      </c>
      <c r="S65" s="2" t="s">
        <v>3438</v>
      </c>
    </row>
    <row r="66" spans="1:19" ht="12.75">
      <c r="A66" s="3" t="s">
        <v>406</v>
      </c>
      <c r="B66" s="3" t="s">
        <v>3439</v>
      </c>
      <c r="D66" s="3">
        <v>238591425</v>
      </c>
      <c r="E66" s="3" t="s">
        <v>293</v>
      </c>
      <c r="F66" s="48">
        <v>43018</v>
      </c>
      <c r="G66" s="48">
        <v>43482</v>
      </c>
      <c r="H66" s="48"/>
      <c r="I66" s="3">
        <v>0</v>
      </c>
      <c r="J66" s="3">
        <v>0</v>
      </c>
      <c r="K66" s="3">
        <v>0</v>
      </c>
      <c r="L66" s="3">
        <v>0</v>
      </c>
      <c r="M66" s="3">
        <v>0</v>
      </c>
      <c r="N66" s="3">
        <v>0</v>
      </c>
      <c r="O66" s="3" t="s">
        <v>3311</v>
      </c>
      <c r="P66" s="3" t="s">
        <v>177</v>
      </c>
      <c r="Q66" s="3" t="s">
        <v>3311</v>
      </c>
      <c r="R66" s="3" t="s">
        <v>177</v>
      </c>
      <c r="S66" s="2" t="s">
        <v>3440</v>
      </c>
    </row>
    <row r="67" spans="1:19" ht="12.75">
      <c r="A67" s="3" t="s">
        <v>407</v>
      </c>
      <c r="B67" s="3" t="s">
        <v>3441</v>
      </c>
      <c r="D67" s="3">
        <v>238668109</v>
      </c>
      <c r="E67" s="3" t="s">
        <v>237</v>
      </c>
      <c r="F67" s="48">
        <v>43019</v>
      </c>
      <c r="G67" s="48">
        <v>43795</v>
      </c>
      <c r="H67" s="48">
        <v>43740</v>
      </c>
      <c r="I67" s="3">
        <v>13</v>
      </c>
      <c r="J67" s="3">
        <v>13</v>
      </c>
      <c r="K67" s="3">
        <v>0</v>
      </c>
      <c r="L67" s="3">
        <v>0</v>
      </c>
      <c r="M67" s="3">
        <v>7</v>
      </c>
      <c r="N67" s="3">
        <v>4</v>
      </c>
      <c r="O67" s="3" t="s">
        <v>3311</v>
      </c>
      <c r="P67" s="3" t="s">
        <v>3311</v>
      </c>
      <c r="Q67" s="3" t="s">
        <v>3311</v>
      </c>
      <c r="R67" s="3" t="s">
        <v>177</v>
      </c>
      <c r="S67" s="2" t="s">
        <v>3442</v>
      </c>
    </row>
    <row r="68" spans="1:19" ht="12.75">
      <c r="A68" s="3" t="s">
        <v>409</v>
      </c>
      <c r="B68" s="3" t="s">
        <v>3443</v>
      </c>
      <c r="D68" s="3">
        <v>238767925</v>
      </c>
      <c r="E68" s="3" t="s">
        <v>231</v>
      </c>
      <c r="F68" s="48">
        <v>43020</v>
      </c>
      <c r="G68" s="48">
        <v>43179</v>
      </c>
      <c r="H68" s="48">
        <v>43110</v>
      </c>
      <c r="I68" s="3">
        <v>4</v>
      </c>
      <c r="J68" s="3">
        <v>2</v>
      </c>
      <c r="K68" s="3">
        <v>0</v>
      </c>
      <c r="L68" s="3">
        <v>2</v>
      </c>
      <c r="M68" s="3">
        <v>2</v>
      </c>
      <c r="N68" s="3">
        <v>0</v>
      </c>
      <c r="O68" s="3" t="s">
        <v>3311</v>
      </c>
      <c r="P68" s="3" t="s">
        <v>3311</v>
      </c>
      <c r="Q68" s="3" t="s">
        <v>3311</v>
      </c>
      <c r="R68" s="3" t="s">
        <v>177</v>
      </c>
      <c r="S68" s="2" t="s">
        <v>3444</v>
      </c>
    </row>
    <row r="69" spans="1:19" ht="12.75">
      <c r="A69" s="3" t="s">
        <v>413</v>
      </c>
      <c r="B69" s="3" t="s">
        <v>3445</v>
      </c>
      <c r="D69" s="3">
        <v>238755577</v>
      </c>
      <c r="E69" s="3" t="s">
        <v>231</v>
      </c>
      <c r="F69" s="48">
        <v>43020</v>
      </c>
      <c r="G69" s="48">
        <v>43020</v>
      </c>
      <c r="H69" s="48"/>
      <c r="I69" s="3">
        <v>0</v>
      </c>
      <c r="J69" s="3">
        <v>0</v>
      </c>
      <c r="K69" s="3">
        <v>0</v>
      </c>
      <c r="L69" s="3">
        <v>0</v>
      </c>
      <c r="M69" s="3">
        <v>0</v>
      </c>
      <c r="N69" s="3">
        <v>0</v>
      </c>
      <c r="O69" s="3" t="s">
        <v>3311</v>
      </c>
      <c r="P69" s="3" t="s">
        <v>177</v>
      </c>
      <c r="Q69" s="3" t="s">
        <v>3311</v>
      </c>
      <c r="R69" s="3" t="s">
        <v>177</v>
      </c>
      <c r="S69" s="2" t="s">
        <v>3446</v>
      </c>
    </row>
    <row r="70" spans="1:19" ht="12.75">
      <c r="A70" s="3" t="s">
        <v>415</v>
      </c>
      <c r="B70" s="3" t="s">
        <v>3447</v>
      </c>
      <c r="D70" s="3">
        <v>238732659</v>
      </c>
      <c r="E70" s="3" t="s">
        <v>237</v>
      </c>
      <c r="F70" s="48">
        <v>43020</v>
      </c>
      <c r="G70" s="48">
        <v>43020</v>
      </c>
      <c r="H70" s="48"/>
      <c r="I70" s="3">
        <v>0</v>
      </c>
      <c r="J70" s="3">
        <v>0</v>
      </c>
      <c r="K70" s="3">
        <v>0</v>
      </c>
      <c r="L70" s="3">
        <v>0</v>
      </c>
      <c r="M70" s="3">
        <v>0</v>
      </c>
      <c r="N70" s="3">
        <v>0</v>
      </c>
      <c r="O70" s="3" t="s">
        <v>3311</v>
      </c>
      <c r="P70" s="3" t="s">
        <v>3311</v>
      </c>
      <c r="Q70" s="3" t="s">
        <v>3311</v>
      </c>
      <c r="R70" s="3" t="s">
        <v>177</v>
      </c>
      <c r="S70" s="2" t="s">
        <v>3448</v>
      </c>
    </row>
    <row r="71" spans="1:19" ht="12.75">
      <c r="A71" s="3" t="s">
        <v>418</v>
      </c>
      <c r="B71" s="3" t="s">
        <v>3449</v>
      </c>
      <c r="D71" s="3">
        <v>230579406</v>
      </c>
      <c r="E71" s="3" t="s">
        <v>237</v>
      </c>
      <c r="F71" s="48">
        <v>43020</v>
      </c>
      <c r="G71" s="48">
        <v>43438</v>
      </c>
      <c r="H71" s="48">
        <v>43040</v>
      </c>
      <c r="I71" s="3">
        <v>4</v>
      </c>
      <c r="J71" s="3">
        <v>1</v>
      </c>
      <c r="K71" s="3">
        <v>0</v>
      </c>
      <c r="L71" s="3">
        <v>3</v>
      </c>
      <c r="M71" s="3">
        <v>1</v>
      </c>
      <c r="N71" s="3">
        <v>0</v>
      </c>
      <c r="O71" s="3" t="s">
        <v>3311</v>
      </c>
      <c r="P71" s="3" t="s">
        <v>177</v>
      </c>
      <c r="Q71" s="3" t="s">
        <v>3311</v>
      </c>
      <c r="R71" s="3" t="s">
        <v>177</v>
      </c>
      <c r="S71" s="2" t="s">
        <v>3450</v>
      </c>
    </row>
    <row r="72" spans="1:19" ht="12.75">
      <c r="A72" s="3" t="s">
        <v>420</v>
      </c>
      <c r="B72" s="3" t="s">
        <v>3451</v>
      </c>
      <c r="D72" s="3">
        <v>18208751</v>
      </c>
      <c r="E72" s="3" t="s">
        <v>421</v>
      </c>
      <c r="F72" s="48">
        <v>43021</v>
      </c>
      <c r="G72" s="48">
        <v>43074</v>
      </c>
      <c r="H72" s="48"/>
      <c r="I72" s="3">
        <v>0</v>
      </c>
      <c r="J72" s="3">
        <v>0</v>
      </c>
      <c r="K72" s="3">
        <v>0</v>
      </c>
      <c r="L72" s="3">
        <v>0</v>
      </c>
      <c r="M72" s="3">
        <v>0</v>
      </c>
      <c r="N72" s="3">
        <v>0</v>
      </c>
      <c r="O72" s="3" t="s">
        <v>3311</v>
      </c>
      <c r="P72" s="3" t="s">
        <v>177</v>
      </c>
      <c r="Q72" s="3" t="s">
        <v>3311</v>
      </c>
      <c r="R72" s="3" t="s">
        <v>177</v>
      </c>
      <c r="S72" s="2" t="s">
        <v>3452</v>
      </c>
    </row>
    <row r="73" spans="1:19" ht="12.75">
      <c r="A73" s="3" t="s">
        <v>424</v>
      </c>
      <c r="B73" s="3" t="s">
        <v>3453</v>
      </c>
      <c r="D73" s="3">
        <v>238822104</v>
      </c>
      <c r="E73" s="3" t="s">
        <v>231</v>
      </c>
      <c r="F73" s="48">
        <v>43021</v>
      </c>
      <c r="G73" s="48">
        <v>43021</v>
      </c>
      <c r="H73" s="48"/>
      <c r="I73" s="3">
        <v>0</v>
      </c>
      <c r="J73" s="3">
        <v>0</v>
      </c>
      <c r="K73" s="3">
        <v>0</v>
      </c>
      <c r="L73" s="3">
        <v>0</v>
      </c>
      <c r="M73" s="3">
        <v>0</v>
      </c>
      <c r="N73" s="3">
        <v>0</v>
      </c>
      <c r="O73" s="3" t="s">
        <v>3311</v>
      </c>
      <c r="P73" s="3" t="s">
        <v>3311</v>
      </c>
      <c r="Q73" s="3" t="s">
        <v>3311</v>
      </c>
      <c r="R73" s="3" t="s">
        <v>177</v>
      </c>
      <c r="S73" s="2" t="s">
        <v>3454</v>
      </c>
    </row>
    <row r="74" spans="1:19" ht="12.75">
      <c r="A74" s="3" t="s">
        <v>426</v>
      </c>
      <c r="B74" s="3" t="s">
        <v>3455</v>
      </c>
      <c r="D74" s="3">
        <v>238807435</v>
      </c>
      <c r="E74" s="3" t="s">
        <v>271</v>
      </c>
      <c r="F74" s="48">
        <v>43021</v>
      </c>
      <c r="G74" s="48">
        <v>43740</v>
      </c>
      <c r="H74" s="48">
        <v>43721</v>
      </c>
      <c r="I74" s="3">
        <v>17</v>
      </c>
      <c r="J74" s="3">
        <v>9</v>
      </c>
      <c r="K74" s="3">
        <v>0</v>
      </c>
      <c r="L74" s="3">
        <v>8</v>
      </c>
      <c r="M74" s="3">
        <v>9</v>
      </c>
      <c r="N74" s="3">
        <v>0</v>
      </c>
      <c r="O74" s="3" t="s">
        <v>3311</v>
      </c>
      <c r="P74" s="3" t="s">
        <v>177</v>
      </c>
      <c r="Q74" s="3" t="s">
        <v>3311</v>
      </c>
      <c r="R74" s="3" t="s">
        <v>177</v>
      </c>
      <c r="S74" s="2" t="s">
        <v>3456</v>
      </c>
    </row>
    <row r="75" spans="1:19" ht="12.75">
      <c r="A75" s="3" t="s">
        <v>427</v>
      </c>
      <c r="B75" s="3" t="s">
        <v>3457</v>
      </c>
      <c r="D75" s="3">
        <v>239423744</v>
      </c>
      <c r="E75" s="3" t="s">
        <v>231</v>
      </c>
      <c r="F75" s="48">
        <v>43029</v>
      </c>
      <c r="G75" s="48">
        <v>43547</v>
      </c>
      <c r="H75" s="48"/>
      <c r="I75" s="3">
        <v>0</v>
      </c>
      <c r="J75" s="3">
        <v>0</v>
      </c>
      <c r="K75" s="3">
        <v>0</v>
      </c>
      <c r="L75" s="3">
        <v>0</v>
      </c>
      <c r="M75" s="3">
        <v>0</v>
      </c>
      <c r="N75" s="3">
        <v>0</v>
      </c>
      <c r="O75" s="3" t="s">
        <v>3311</v>
      </c>
      <c r="P75" s="3" t="s">
        <v>177</v>
      </c>
      <c r="Q75" s="3" t="s">
        <v>3311</v>
      </c>
      <c r="R75" s="3" t="s">
        <v>177</v>
      </c>
      <c r="S75" s="2" t="s">
        <v>3458</v>
      </c>
    </row>
    <row r="76" spans="1:19" ht="12.75">
      <c r="A76" s="3" t="s">
        <v>428</v>
      </c>
      <c r="B76" s="3" t="s">
        <v>3459</v>
      </c>
      <c r="D76" s="3">
        <v>222535359</v>
      </c>
      <c r="E76" s="3" t="s">
        <v>237</v>
      </c>
      <c r="F76" s="48">
        <v>43030</v>
      </c>
      <c r="G76" s="48">
        <v>43030</v>
      </c>
      <c r="H76" s="48"/>
      <c r="I76" s="3">
        <v>0</v>
      </c>
      <c r="J76" s="3">
        <v>0</v>
      </c>
      <c r="K76" s="3">
        <v>0</v>
      </c>
      <c r="L76" s="3">
        <v>0</v>
      </c>
      <c r="M76" s="3">
        <v>0</v>
      </c>
      <c r="N76" s="3">
        <v>0</v>
      </c>
      <c r="O76" s="3" t="s">
        <v>3311</v>
      </c>
      <c r="P76" s="3" t="s">
        <v>177</v>
      </c>
      <c r="Q76" s="3" t="s">
        <v>3311</v>
      </c>
      <c r="R76" s="3" t="s">
        <v>177</v>
      </c>
      <c r="S76" s="2" t="s">
        <v>3460</v>
      </c>
    </row>
    <row r="77" spans="1:19" ht="12.75">
      <c r="A77" s="3" t="s">
        <v>430</v>
      </c>
      <c r="B77" s="3" t="s">
        <v>3461</v>
      </c>
      <c r="D77" s="3">
        <v>239602866</v>
      </c>
      <c r="E77" s="3" t="s">
        <v>231</v>
      </c>
      <c r="F77" s="48">
        <v>43031</v>
      </c>
      <c r="G77" s="48">
        <v>43173</v>
      </c>
      <c r="H77" s="48"/>
      <c r="I77" s="3">
        <v>0</v>
      </c>
      <c r="J77" s="3">
        <v>0</v>
      </c>
      <c r="K77" s="3">
        <v>0</v>
      </c>
      <c r="L77" s="3">
        <v>0</v>
      </c>
      <c r="M77" s="3">
        <v>0</v>
      </c>
      <c r="N77" s="3">
        <v>0</v>
      </c>
      <c r="O77" s="3" t="s">
        <v>3311</v>
      </c>
      <c r="P77" s="3" t="s">
        <v>177</v>
      </c>
      <c r="Q77" s="3" t="s">
        <v>3311</v>
      </c>
      <c r="R77" s="3" t="s">
        <v>177</v>
      </c>
      <c r="S77" s="2" t="s">
        <v>3462</v>
      </c>
    </row>
    <row r="78" spans="1:19" ht="12.75">
      <c r="A78" s="3" t="s">
        <v>433</v>
      </c>
      <c r="B78" s="3" t="s">
        <v>3463</v>
      </c>
      <c r="D78" s="3">
        <v>237465088</v>
      </c>
      <c r="E78" s="3" t="s">
        <v>311</v>
      </c>
      <c r="F78" s="48">
        <v>43032</v>
      </c>
      <c r="G78" s="48">
        <v>43032</v>
      </c>
      <c r="H78" s="48"/>
      <c r="I78" s="3">
        <v>0</v>
      </c>
      <c r="J78" s="3">
        <v>0</v>
      </c>
      <c r="K78" s="3">
        <v>0</v>
      </c>
      <c r="L78" s="3">
        <v>0</v>
      </c>
      <c r="M78" s="3">
        <v>0</v>
      </c>
      <c r="N78" s="3">
        <v>0</v>
      </c>
      <c r="O78" s="3" t="s">
        <v>3311</v>
      </c>
      <c r="P78" s="3" t="s">
        <v>177</v>
      </c>
      <c r="Q78" s="3" t="s">
        <v>3311</v>
      </c>
      <c r="R78" s="3" t="s">
        <v>177</v>
      </c>
      <c r="S78" s="2" t="s">
        <v>3464</v>
      </c>
    </row>
    <row r="79" spans="1:19" ht="12.75">
      <c r="A79" s="3" t="s">
        <v>436</v>
      </c>
      <c r="B79" s="3" t="s">
        <v>3465</v>
      </c>
      <c r="D79" s="3">
        <v>239680542</v>
      </c>
      <c r="E79" s="3" t="s">
        <v>237</v>
      </c>
      <c r="F79" s="48">
        <v>43032</v>
      </c>
      <c r="G79" s="48">
        <v>43776</v>
      </c>
      <c r="H79" s="48">
        <v>43264</v>
      </c>
      <c r="I79" s="3">
        <v>8</v>
      </c>
      <c r="J79" s="3">
        <v>6</v>
      </c>
      <c r="K79" s="3">
        <v>0</v>
      </c>
      <c r="L79" s="3">
        <v>2</v>
      </c>
      <c r="M79" s="3">
        <v>3</v>
      </c>
      <c r="N79" s="3">
        <v>2</v>
      </c>
      <c r="O79" s="3" t="s">
        <v>3311</v>
      </c>
      <c r="P79" s="3" t="s">
        <v>3311</v>
      </c>
      <c r="Q79" s="3" t="s">
        <v>3311</v>
      </c>
      <c r="R79" s="3" t="s">
        <v>177</v>
      </c>
      <c r="S79" s="2" t="s">
        <v>3466</v>
      </c>
    </row>
    <row r="80" spans="1:19" ht="12.75">
      <c r="A80" s="3" t="s">
        <v>438</v>
      </c>
      <c r="B80" s="3" t="s">
        <v>3467</v>
      </c>
      <c r="D80" s="3">
        <v>40877052</v>
      </c>
      <c r="E80" s="3" t="s">
        <v>237</v>
      </c>
      <c r="F80" s="48">
        <v>43033</v>
      </c>
      <c r="G80" s="48">
        <v>43800</v>
      </c>
      <c r="H80" s="48">
        <v>43721</v>
      </c>
      <c r="I80" s="3">
        <v>14</v>
      </c>
      <c r="J80" s="3">
        <v>11</v>
      </c>
      <c r="K80" s="3">
        <v>0</v>
      </c>
      <c r="L80" s="3">
        <v>3</v>
      </c>
      <c r="M80" s="3">
        <v>10</v>
      </c>
      <c r="N80" s="3">
        <v>1</v>
      </c>
      <c r="O80" s="3" t="s">
        <v>3311</v>
      </c>
      <c r="P80" s="3" t="s">
        <v>177</v>
      </c>
      <c r="Q80" s="3" t="s">
        <v>3311</v>
      </c>
      <c r="R80" s="3" t="s">
        <v>177</v>
      </c>
      <c r="S80" s="2" t="s">
        <v>3468</v>
      </c>
    </row>
    <row r="81" spans="1:19" ht="12.75">
      <c r="A81" s="3" t="s">
        <v>440</v>
      </c>
      <c r="B81" s="3" t="s">
        <v>3469</v>
      </c>
      <c r="D81" s="3">
        <v>239713741</v>
      </c>
      <c r="E81" s="3" t="s">
        <v>231</v>
      </c>
      <c r="F81" s="48">
        <v>43033</v>
      </c>
      <c r="G81" s="48">
        <v>43634</v>
      </c>
      <c r="H81" s="48"/>
      <c r="I81" s="3">
        <v>1</v>
      </c>
      <c r="J81" s="3">
        <v>0</v>
      </c>
      <c r="K81" s="3">
        <v>0</v>
      </c>
      <c r="L81" s="3">
        <v>1</v>
      </c>
      <c r="M81" s="3">
        <v>0</v>
      </c>
      <c r="N81" s="3">
        <v>0</v>
      </c>
      <c r="O81" s="3" t="s">
        <v>3311</v>
      </c>
      <c r="P81" s="3" t="s">
        <v>3311</v>
      </c>
      <c r="Q81" s="3" t="s">
        <v>3311</v>
      </c>
      <c r="R81" s="3" t="s">
        <v>177</v>
      </c>
      <c r="S81" s="2" t="s">
        <v>3470</v>
      </c>
    </row>
    <row r="82" spans="1:19" ht="12.75">
      <c r="A82" s="3" t="s">
        <v>441</v>
      </c>
      <c r="B82" s="3" t="s">
        <v>3471</v>
      </c>
      <c r="D82" s="3">
        <v>189100030</v>
      </c>
      <c r="E82" s="3" t="s">
        <v>231</v>
      </c>
      <c r="F82" s="48">
        <v>43033</v>
      </c>
      <c r="G82" s="48">
        <v>43202</v>
      </c>
      <c r="H82" s="48">
        <v>43040</v>
      </c>
      <c r="I82" s="3">
        <v>4</v>
      </c>
      <c r="J82" s="3">
        <v>3</v>
      </c>
      <c r="K82" s="3">
        <v>0</v>
      </c>
      <c r="L82" s="3">
        <v>1</v>
      </c>
      <c r="M82" s="3">
        <v>1</v>
      </c>
      <c r="N82" s="3">
        <v>1</v>
      </c>
      <c r="O82" s="3" t="s">
        <v>3311</v>
      </c>
      <c r="P82" s="3" t="s">
        <v>177</v>
      </c>
      <c r="Q82" s="3" t="s">
        <v>3311</v>
      </c>
      <c r="R82" s="3" t="s">
        <v>177</v>
      </c>
      <c r="S82" s="2" t="s">
        <v>3472</v>
      </c>
    </row>
    <row r="83" spans="1:19" ht="12.75">
      <c r="A83" s="3" t="s">
        <v>444</v>
      </c>
      <c r="B83" s="3" t="s">
        <v>3473</v>
      </c>
      <c r="D83" s="3">
        <v>209296992</v>
      </c>
      <c r="E83" s="3" t="s">
        <v>445</v>
      </c>
      <c r="F83" s="48">
        <v>43033</v>
      </c>
      <c r="G83" s="48">
        <v>43793</v>
      </c>
      <c r="H83" s="48">
        <v>43776</v>
      </c>
      <c r="I83" s="3">
        <v>20</v>
      </c>
      <c r="J83" s="3">
        <v>13</v>
      </c>
      <c r="K83" s="3">
        <v>0</v>
      </c>
      <c r="L83" s="3">
        <v>7</v>
      </c>
      <c r="M83" s="3">
        <v>12</v>
      </c>
      <c r="N83" s="3">
        <v>0</v>
      </c>
      <c r="O83" s="3" t="s">
        <v>3311</v>
      </c>
      <c r="P83" s="3" t="s">
        <v>177</v>
      </c>
      <c r="Q83" s="3" t="s">
        <v>3311</v>
      </c>
      <c r="R83" s="3" t="s">
        <v>177</v>
      </c>
      <c r="S83" s="2" t="s">
        <v>3474</v>
      </c>
    </row>
    <row r="84" spans="1:19" ht="12.75">
      <c r="A84" s="3" t="s">
        <v>448</v>
      </c>
      <c r="B84" s="3" t="s">
        <v>3475</v>
      </c>
      <c r="D84" s="3">
        <v>203148601</v>
      </c>
      <c r="E84" s="3" t="s">
        <v>237</v>
      </c>
      <c r="F84" s="48">
        <v>43033</v>
      </c>
      <c r="G84" s="48">
        <v>43382</v>
      </c>
      <c r="H84" s="48">
        <v>43264</v>
      </c>
      <c r="I84" s="3">
        <v>9</v>
      </c>
      <c r="J84" s="3">
        <v>8</v>
      </c>
      <c r="K84" s="3">
        <v>0</v>
      </c>
      <c r="L84" s="3">
        <v>1</v>
      </c>
      <c r="M84" s="3">
        <v>6</v>
      </c>
      <c r="N84" s="3">
        <v>1</v>
      </c>
      <c r="O84" s="3" t="s">
        <v>3311</v>
      </c>
      <c r="P84" s="3" t="s">
        <v>177</v>
      </c>
      <c r="Q84" s="3" t="s">
        <v>3311</v>
      </c>
      <c r="R84" s="3" t="s">
        <v>177</v>
      </c>
      <c r="S84" s="2" t="s">
        <v>3476</v>
      </c>
    </row>
    <row r="85" spans="1:19" ht="12.75">
      <c r="A85" s="3" t="s">
        <v>450</v>
      </c>
      <c r="B85" s="3" t="s">
        <v>3477</v>
      </c>
      <c r="D85" s="3">
        <v>239713843</v>
      </c>
      <c r="E85" s="3" t="s">
        <v>231</v>
      </c>
      <c r="F85" s="48">
        <v>43033</v>
      </c>
      <c r="G85" s="48">
        <v>43069</v>
      </c>
      <c r="H85" s="48"/>
      <c r="I85" s="3">
        <v>1</v>
      </c>
      <c r="J85" s="3">
        <v>0</v>
      </c>
      <c r="K85" s="3">
        <v>0</v>
      </c>
      <c r="L85" s="3">
        <v>1</v>
      </c>
      <c r="M85" s="3">
        <v>0</v>
      </c>
      <c r="N85" s="3">
        <v>0</v>
      </c>
      <c r="O85" s="3" t="s">
        <v>3311</v>
      </c>
      <c r="P85" s="3" t="s">
        <v>3311</v>
      </c>
      <c r="Q85" s="3" t="s">
        <v>3311</v>
      </c>
      <c r="R85" s="3" t="s">
        <v>177</v>
      </c>
      <c r="S85" s="2" t="s">
        <v>3478</v>
      </c>
    </row>
    <row r="86" spans="1:19" ht="12.75">
      <c r="A86" s="3" t="s">
        <v>451</v>
      </c>
      <c r="B86" s="3" t="s">
        <v>3479</v>
      </c>
      <c r="D86" s="3">
        <v>239716112</v>
      </c>
      <c r="E86" s="3" t="s">
        <v>231</v>
      </c>
      <c r="F86" s="48">
        <v>43033</v>
      </c>
      <c r="G86" s="48">
        <v>43731</v>
      </c>
      <c r="H86" s="48">
        <v>43592</v>
      </c>
      <c r="I86" s="3">
        <v>15</v>
      </c>
      <c r="J86" s="3">
        <v>12</v>
      </c>
      <c r="K86" s="3">
        <v>0</v>
      </c>
      <c r="L86" s="3">
        <v>3</v>
      </c>
      <c r="M86" s="3">
        <v>7</v>
      </c>
      <c r="N86" s="3">
        <v>3</v>
      </c>
      <c r="O86" s="3" t="s">
        <v>3311</v>
      </c>
      <c r="P86" s="3" t="s">
        <v>3311</v>
      </c>
      <c r="Q86" s="3" t="s">
        <v>3311</v>
      </c>
      <c r="R86" s="3" t="s">
        <v>177</v>
      </c>
      <c r="S86" s="2" t="s">
        <v>3480</v>
      </c>
    </row>
    <row r="87" spans="1:19" ht="12.75">
      <c r="A87" s="3" t="s">
        <v>454</v>
      </c>
      <c r="B87" s="3" t="s">
        <v>3481</v>
      </c>
      <c r="D87" s="3">
        <v>233684116</v>
      </c>
      <c r="E87" s="3" t="s">
        <v>237</v>
      </c>
      <c r="F87" s="48">
        <v>43034</v>
      </c>
      <c r="G87" s="48">
        <v>43535</v>
      </c>
      <c r="H87" s="48">
        <v>43074</v>
      </c>
      <c r="I87" s="3">
        <v>3</v>
      </c>
      <c r="J87" s="3">
        <v>3</v>
      </c>
      <c r="K87" s="3">
        <v>0</v>
      </c>
      <c r="L87" s="3">
        <v>0</v>
      </c>
      <c r="M87" s="3">
        <v>2</v>
      </c>
      <c r="N87" s="3">
        <v>1</v>
      </c>
      <c r="O87" s="3" t="s">
        <v>3311</v>
      </c>
      <c r="P87" s="3" t="s">
        <v>177</v>
      </c>
      <c r="Q87" s="3" t="s">
        <v>3311</v>
      </c>
      <c r="R87" s="3" t="s">
        <v>177</v>
      </c>
      <c r="S87" s="2" t="s">
        <v>3482</v>
      </c>
    </row>
    <row r="88" spans="1:19" ht="12.75">
      <c r="A88" s="3" t="s">
        <v>457</v>
      </c>
      <c r="B88" s="3" t="s">
        <v>3483</v>
      </c>
      <c r="D88" s="3">
        <v>200405435</v>
      </c>
      <c r="E88" s="3" t="s">
        <v>237</v>
      </c>
      <c r="F88" s="48">
        <v>43034</v>
      </c>
      <c r="G88" s="48">
        <v>43703</v>
      </c>
      <c r="H88" s="48"/>
      <c r="I88" s="3">
        <v>14</v>
      </c>
      <c r="J88" s="3">
        <v>7</v>
      </c>
      <c r="K88" s="3">
        <v>0</v>
      </c>
      <c r="L88" s="3">
        <v>7</v>
      </c>
      <c r="M88" s="3">
        <v>0</v>
      </c>
      <c r="N88" s="3">
        <v>6</v>
      </c>
      <c r="O88" s="3" t="s">
        <v>3311</v>
      </c>
      <c r="P88" s="3" t="s">
        <v>3311</v>
      </c>
      <c r="Q88" s="3" t="s">
        <v>3311</v>
      </c>
      <c r="R88" s="3" t="s">
        <v>177</v>
      </c>
      <c r="S88" s="2" t="s">
        <v>3484</v>
      </c>
    </row>
    <row r="89" spans="1:19" ht="12.75">
      <c r="A89" s="3" t="s">
        <v>460</v>
      </c>
      <c r="B89" s="3" t="s">
        <v>3485</v>
      </c>
      <c r="D89" s="3">
        <v>229315908</v>
      </c>
      <c r="E89" s="3" t="s">
        <v>237</v>
      </c>
      <c r="F89" s="48">
        <v>43034</v>
      </c>
      <c r="G89" s="48">
        <v>43794</v>
      </c>
      <c r="H89" s="48">
        <v>43264</v>
      </c>
      <c r="I89" s="3">
        <v>8</v>
      </c>
      <c r="J89" s="3">
        <v>7</v>
      </c>
      <c r="K89" s="3">
        <v>0</v>
      </c>
      <c r="L89" s="3">
        <v>1</v>
      </c>
      <c r="M89" s="3">
        <v>5</v>
      </c>
      <c r="N89" s="3">
        <v>1</v>
      </c>
      <c r="O89" s="3" t="s">
        <v>3311</v>
      </c>
      <c r="P89" s="3" t="s">
        <v>3311</v>
      </c>
      <c r="Q89" s="3" t="s">
        <v>3311</v>
      </c>
      <c r="R89" s="3" t="s">
        <v>177</v>
      </c>
      <c r="S89" s="2" t="s">
        <v>3486</v>
      </c>
    </row>
    <row r="90" spans="1:19" ht="12.75">
      <c r="A90" s="3" t="s">
        <v>463</v>
      </c>
      <c r="B90" s="3" t="s">
        <v>3487</v>
      </c>
      <c r="D90" s="3">
        <v>239783613</v>
      </c>
      <c r="E90" s="3" t="s">
        <v>237</v>
      </c>
      <c r="F90" s="48">
        <v>43034</v>
      </c>
      <c r="G90" s="48">
        <v>43151</v>
      </c>
      <c r="H90" s="48">
        <v>43040</v>
      </c>
      <c r="I90" s="3">
        <v>3</v>
      </c>
      <c r="J90" s="3">
        <v>2</v>
      </c>
      <c r="K90" s="3">
        <v>0</v>
      </c>
      <c r="L90" s="3">
        <v>1</v>
      </c>
      <c r="M90" s="3">
        <v>1</v>
      </c>
      <c r="N90" s="3">
        <v>0</v>
      </c>
      <c r="O90" s="3" t="s">
        <v>3311</v>
      </c>
      <c r="P90" s="3" t="s">
        <v>3311</v>
      </c>
      <c r="Q90" s="3" t="s">
        <v>3311</v>
      </c>
      <c r="R90" s="3" t="s">
        <v>177</v>
      </c>
      <c r="S90" s="2" t="s">
        <v>3488</v>
      </c>
    </row>
    <row r="91" spans="1:19" ht="12.75">
      <c r="A91" s="3" t="s">
        <v>465</v>
      </c>
      <c r="B91" s="3" t="s">
        <v>3489</v>
      </c>
      <c r="D91" s="3">
        <v>239796541</v>
      </c>
      <c r="E91" s="3" t="s">
        <v>231</v>
      </c>
      <c r="F91" s="48">
        <v>43034</v>
      </c>
      <c r="G91" s="48">
        <v>43397</v>
      </c>
      <c r="H91" s="48">
        <v>43040</v>
      </c>
      <c r="I91" s="3">
        <v>6</v>
      </c>
      <c r="J91" s="3">
        <v>3</v>
      </c>
      <c r="K91" s="3">
        <v>0</v>
      </c>
      <c r="L91" s="3">
        <v>3</v>
      </c>
      <c r="M91" s="3">
        <v>1</v>
      </c>
      <c r="N91" s="3">
        <v>1</v>
      </c>
      <c r="O91" s="3" t="s">
        <v>3311</v>
      </c>
      <c r="P91" s="3" t="s">
        <v>177</v>
      </c>
      <c r="Q91" s="3" t="s">
        <v>3311</v>
      </c>
      <c r="R91" s="3" t="s">
        <v>177</v>
      </c>
      <c r="S91" s="2" t="s">
        <v>3490</v>
      </c>
    </row>
    <row r="92" spans="1:19" ht="12.75">
      <c r="A92" s="3" t="s">
        <v>467</v>
      </c>
      <c r="B92" s="3" t="s">
        <v>3491</v>
      </c>
      <c r="D92" s="3">
        <v>239796260</v>
      </c>
      <c r="E92" s="3" t="s">
        <v>237</v>
      </c>
      <c r="F92" s="48">
        <v>43034</v>
      </c>
      <c r="G92" s="48">
        <v>43223</v>
      </c>
      <c r="H92" s="48">
        <v>43040</v>
      </c>
      <c r="I92" s="3">
        <v>4</v>
      </c>
      <c r="J92" s="3">
        <v>1</v>
      </c>
      <c r="K92" s="3">
        <v>0</v>
      </c>
      <c r="L92" s="3">
        <v>3</v>
      </c>
      <c r="M92" s="3">
        <v>1</v>
      </c>
      <c r="N92" s="3">
        <v>0</v>
      </c>
      <c r="O92" s="3" t="s">
        <v>3311</v>
      </c>
      <c r="P92" s="3" t="s">
        <v>177</v>
      </c>
      <c r="Q92" s="3" t="s">
        <v>3311</v>
      </c>
      <c r="R92" s="3" t="s">
        <v>177</v>
      </c>
      <c r="S92" s="2" t="s">
        <v>3492</v>
      </c>
    </row>
    <row r="93" spans="1:19" ht="12.75">
      <c r="A93" s="3" t="s">
        <v>471</v>
      </c>
      <c r="B93" s="3" t="s">
        <v>3493</v>
      </c>
      <c r="D93" s="3">
        <v>223811348</v>
      </c>
      <c r="E93" s="3" t="s">
        <v>237</v>
      </c>
      <c r="F93" s="48">
        <v>43034</v>
      </c>
      <c r="G93" s="48">
        <v>43720</v>
      </c>
      <c r="H93" s="48">
        <v>43229</v>
      </c>
      <c r="I93" s="3">
        <v>7</v>
      </c>
      <c r="J93" s="3">
        <v>6</v>
      </c>
      <c r="K93" s="3">
        <v>0</v>
      </c>
      <c r="L93" s="3">
        <v>1</v>
      </c>
      <c r="M93" s="3">
        <v>4</v>
      </c>
      <c r="N93" s="3">
        <v>2</v>
      </c>
      <c r="O93" s="3" t="s">
        <v>3311</v>
      </c>
      <c r="P93" s="3" t="s">
        <v>177</v>
      </c>
      <c r="Q93" s="3" t="s">
        <v>3311</v>
      </c>
      <c r="R93" s="3" t="s">
        <v>177</v>
      </c>
      <c r="S93" s="2" t="s">
        <v>3494</v>
      </c>
    </row>
    <row r="94" spans="1:19" ht="12.75">
      <c r="A94" s="3" t="s">
        <v>472</v>
      </c>
      <c r="B94" s="3" t="s">
        <v>3495</v>
      </c>
      <c r="D94" s="3">
        <v>239803942</v>
      </c>
      <c r="E94" s="3" t="s">
        <v>231</v>
      </c>
      <c r="F94" s="48">
        <v>43034</v>
      </c>
      <c r="G94" s="48">
        <v>43608</v>
      </c>
      <c r="H94" s="48">
        <v>43440</v>
      </c>
      <c r="I94" s="3">
        <v>9</v>
      </c>
      <c r="J94" s="3">
        <v>7</v>
      </c>
      <c r="K94" s="3">
        <v>0</v>
      </c>
      <c r="L94" s="3">
        <v>2</v>
      </c>
      <c r="M94" s="3">
        <v>5</v>
      </c>
      <c r="N94" s="3">
        <v>1</v>
      </c>
      <c r="O94" s="3" t="s">
        <v>3311</v>
      </c>
      <c r="P94" s="3" t="s">
        <v>177</v>
      </c>
      <c r="Q94" s="3" t="s">
        <v>3311</v>
      </c>
      <c r="R94" s="3" t="s">
        <v>177</v>
      </c>
      <c r="S94" s="2" t="s">
        <v>3496</v>
      </c>
    </row>
    <row r="95" spans="1:19" ht="12.75">
      <c r="A95" s="3" t="s">
        <v>474</v>
      </c>
      <c r="B95" s="3" t="s">
        <v>3497</v>
      </c>
      <c r="D95" s="3">
        <v>209514993</v>
      </c>
      <c r="E95" s="3" t="s">
        <v>237</v>
      </c>
      <c r="F95" s="48">
        <v>43034</v>
      </c>
      <c r="G95" s="48">
        <v>43794</v>
      </c>
      <c r="H95" s="48">
        <v>43362</v>
      </c>
      <c r="I95" s="3">
        <v>17</v>
      </c>
      <c r="J95" s="3">
        <v>8</v>
      </c>
      <c r="K95" s="3">
        <v>0</v>
      </c>
      <c r="L95" s="3">
        <v>9</v>
      </c>
      <c r="M95" s="3">
        <v>4</v>
      </c>
      <c r="N95" s="3">
        <v>2</v>
      </c>
      <c r="O95" s="3" t="s">
        <v>3311</v>
      </c>
      <c r="P95" s="3" t="s">
        <v>3311</v>
      </c>
      <c r="Q95" s="3" t="s">
        <v>3311</v>
      </c>
      <c r="R95" s="3" t="s">
        <v>177</v>
      </c>
      <c r="S95" s="2" t="s">
        <v>3498</v>
      </c>
    </row>
    <row r="96" spans="1:19" ht="12.75">
      <c r="A96" s="3" t="s">
        <v>475</v>
      </c>
      <c r="B96" s="3" t="s">
        <v>3499</v>
      </c>
      <c r="D96" s="3">
        <v>239801902</v>
      </c>
      <c r="E96" s="3" t="s">
        <v>237</v>
      </c>
      <c r="F96" s="48">
        <v>43035</v>
      </c>
      <c r="G96" s="48">
        <v>43411</v>
      </c>
      <c r="H96" s="48">
        <v>43388</v>
      </c>
      <c r="I96" s="3">
        <v>11</v>
      </c>
      <c r="J96" s="3">
        <v>7</v>
      </c>
      <c r="K96" s="3">
        <v>0</v>
      </c>
      <c r="L96" s="3">
        <v>4</v>
      </c>
      <c r="M96" s="3">
        <v>7</v>
      </c>
      <c r="N96" s="3">
        <v>0</v>
      </c>
      <c r="O96" s="3" t="s">
        <v>3311</v>
      </c>
      <c r="P96" s="3" t="s">
        <v>3311</v>
      </c>
      <c r="Q96" s="3" t="s">
        <v>3311</v>
      </c>
      <c r="R96" s="3" t="s">
        <v>177</v>
      </c>
      <c r="S96" s="2" t="s">
        <v>3500</v>
      </c>
    </row>
    <row r="97" spans="1:19" ht="12.75">
      <c r="A97" s="3" t="s">
        <v>478</v>
      </c>
      <c r="B97" s="3" t="s">
        <v>3501</v>
      </c>
      <c r="D97" s="3">
        <v>191507001</v>
      </c>
      <c r="E97" s="3" t="s">
        <v>479</v>
      </c>
      <c r="F97" s="48">
        <v>43035</v>
      </c>
      <c r="G97" s="48">
        <v>43035</v>
      </c>
      <c r="H97" s="48">
        <v>43040</v>
      </c>
      <c r="I97" s="3">
        <v>1</v>
      </c>
      <c r="J97" s="3">
        <v>1</v>
      </c>
      <c r="K97" s="3">
        <v>0</v>
      </c>
      <c r="L97" s="3">
        <v>0</v>
      </c>
      <c r="M97" s="3">
        <v>1</v>
      </c>
      <c r="N97" s="3">
        <v>0</v>
      </c>
      <c r="O97" s="3" t="s">
        <v>3311</v>
      </c>
      <c r="P97" s="3" t="s">
        <v>177</v>
      </c>
      <c r="Q97" s="3" t="s">
        <v>3311</v>
      </c>
      <c r="R97" s="3" t="s">
        <v>177</v>
      </c>
      <c r="S97" s="2" t="s">
        <v>3502</v>
      </c>
    </row>
    <row r="98" spans="1:19" ht="12.75">
      <c r="A98" s="3" t="s">
        <v>480</v>
      </c>
      <c r="B98" s="3" t="s">
        <v>3503</v>
      </c>
      <c r="D98" s="3">
        <v>239859380</v>
      </c>
      <c r="E98" s="3" t="s">
        <v>231</v>
      </c>
      <c r="F98" s="48">
        <v>43035</v>
      </c>
      <c r="G98" s="48">
        <v>43731</v>
      </c>
      <c r="H98" s="48">
        <v>43388</v>
      </c>
      <c r="I98" s="3">
        <v>9</v>
      </c>
      <c r="J98" s="3">
        <v>6</v>
      </c>
      <c r="K98" s="3">
        <v>0</v>
      </c>
      <c r="L98" s="3">
        <v>3</v>
      </c>
      <c r="M98" s="3">
        <v>3</v>
      </c>
      <c r="N98" s="3">
        <v>1</v>
      </c>
      <c r="O98" s="3" t="s">
        <v>3311</v>
      </c>
      <c r="P98" s="3" t="s">
        <v>3311</v>
      </c>
      <c r="Q98" s="3" t="s">
        <v>3311</v>
      </c>
      <c r="R98" s="3" t="s">
        <v>177</v>
      </c>
      <c r="S98" s="2" t="s">
        <v>3504</v>
      </c>
    </row>
    <row r="99" spans="1:19" ht="12.75">
      <c r="A99" s="3" t="s">
        <v>482</v>
      </c>
      <c r="B99" s="3" t="s">
        <v>3505</v>
      </c>
      <c r="D99" s="3">
        <v>239555735</v>
      </c>
      <c r="E99" s="3" t="s">
        <v>311</v>
      </c>
      <c r="F99" s="48">
        <v>43036</v>
      </c>
      <c r="G99" s="48">
        <v>43635</v>
      </c>
      <c r="H99" s="48">
        <v>43327</v>
      </c>
      <c r="I99" s="3">
        <v>11</v>
      </c>
      <c r="J99" s="3">
        <v>8</v>
      </c>
      <c r="K99" s="3">
        <v>0</v>
      </c>
      <c r="L99" s="3">
        <v>3</v>
      </c>
      <c r="M99" s="3">
        <v>6</v>
      </c>
      <c r="N99" s="3">
        <v>1</v>
      </c>
      <c r="O99" s="3" t="s">
        <v>3311</v>
      </c>
      <c r="P99" s="3" t="s">
        <v>3311</v>
      </c>
      <c r="Q99" s="3" t="s">
        <v>3311</v>
      </c>
      <c r="R99" s="3" t="s">
        <v>177</v>
      </c>
      <c r="S99" s="2" t="s">
        <v>3506</v>
      </c>
    </row>
    <row r="100" spans="1:19" ht="12.75">
      <c r="A100" s="3" t="s">
        <v>485</v>
      </c>
      <c r="B100" s="3" t="s">
        <v>3507</v>
      </c>
      <c r="D100" s="3">
        <v>240028795</v>
      </c>
      <c r="E100" s="3" t="s">
        <v>231</v>
      </c>
      <c r="F100" s="48">
        <v>43037</v>
      </c>
      <c r="G100" s="48">
        <v>43037</v>
      </c>
      <c r="H100" s="48">
        <v>43040</v>
      </c>
      <c r="I100" s="3">
        <v>1</v>
      </c>
      <c r="J100" s="3">
        <v>1</v>
      </c>
      <c r="K100" s="3">
        <v>0</v>
      </c>
      <c r="L100" s="3">
        <v>0</v>
      </c>
      <c r="M100" s="3">
        <v>1</v>
      </c>
      <c r="N100" s="3">
        <v>0</v>
      </c>
      <c r="O100" s="3" t="s">
        <v>3311</v>
      </c>
      <c r="P100" s="3" t="s">
        <v>3311</v>
      </c>
      <c r="Q100" s="3" t="s">
        <v>3311</v>
      </c>
      <c r="R100" s="3" t="s">
        <v>177</v>
      </c>
      <c r="S100" s="2" t="s">
        <v>3508</v>
      </c>
    </row>
    <row r="101" spans="1:19" ht="12.75">
      <c r="A101" s="3" t="s">
        <v>488</v>
      </c>
      <c r="B101" s="3" t="s">
        <v>3509</v>
      </c>
      <c r="D101" s="3">
        <v>239883256</v>
      </c>
      <c r="E101" s="3" t="s">
        <v>231</v>
      </c>
      <c r="F101" s="48">
        <v>43037</v>
      </c>
      <c r="G101" s="48">
        <v>43765</v>
      </c>
      <c r="H101" s="48">
        <v>43110</v>
      </c>
      <c r="I101" s="3">
        <v>5</v>
      </c>
      <c r="J101" s="3">
        <v>5</v>
      </c>
      <c r="K101" s="3">
        <v>0</v>
      </c>
      <c r="L101" s="3">
        <v>0</v>
      </c>
      <c r="M101" s="3">
        <v>1</v>
      </c>
      <c r="N101" s="3">
        <v>2</v>
      </c>
      <c r="O101" s="3" t="s">
        <v>3311</v>
      </c>
      <c r="P101" s="3" t="s">
        <v>3311</v>
      </c>
      <c r="Q101" s="3" t="s">
        <v>3311</v>
      </c>
      <c r="R101" s="3" t="s">
        <v>177</v>
      </c>
      <c r="S101" s="2" t="s">
        <v>3510</v>
      </c>
    </row>
    <row r="102" spans="1:19" ht="12.75">
      <c r="A102" s="3" t="s">
        <v>489</v>
      </c>
      <c r="B102" s="3" t="s">
        <v>3511</v>
      </c>
      <c r="D102" s="3">
        <v>196432628</v>
      </c>
      <c r="E102" s="3" t="s">
        <v>490</v>
      </c>
      <c r="F102" s="48">
        <v>43038</v>
      </c>
      <c r="G102" s="48">
        <v>43038</v>
      </c>
      <c r="H102" s="48">
        <v>43040</v>
      </c>
      <c r="I102" s="3">
        <v>1</v>
      </c>
      <c r="J102" s="3">
        <v>1</v>
      </c>
      <c r="K102" s="3">
        <v>0</v>
      </c>
      <c r="L102" s="3">
        <v>0</v>
      </c>
      <c r="M102" s="3">
        <v>1</v>
      </c>
      <c r="N102" s="3">
        <v>0</v>
      </c>
      <c r="O102" s="3" t="s">
        <v>3311</v>
      </c>
      <c r="P102" s="3" t="s">
        <v>3311</v>
      </c>
      <c r="Q102" s="3" t="s">
        <v>3311</v>
      </c>
      <c r="R102" s="3" t="s">
        <v>177</v>
      </c>
      <c r="S102" s="2" t="s">
        <v>3512</v>
      </c>
    </row>
    <row r="103" spans="1:19" ht="12.75">
      <c r="A103" s="3" t="s">
        <v>491</v>
      </c>
      <c r="B103" s="3" t="s">
        <v>3513</v>
      </c>
      <c r="D103" s="3">
        <v>240091590</v>
      </c>
      <c r="E103" s="3" t="s">
        <v>311</v>
      </c>
      <c r="F103" s="48">
        <v>43038</v>
      </c>
      <c r="G103" s="48">
        <v>43529</v>
      </c>
      <c r="H103" s="48">
        <v>43040</v>
      </c>
      <c r="I103" s="3">
        <v>1</v>
      </c>
      <c r="J103" s="3">
        <v>1</v>
      </c>
      <c r="K103" s="3">
        <v>0</v>
      </c>
      <c r="L103" s="3">
        <v>0</v>
      </c>
      <c r="M103" s="3">
        <v>1</v>
      </c>
      <c r="N103" s="3">
        <v>0</v>
      </c>
      <c r="O103" s="3" t="s">
        <v>3311</v>
      </c>
      <c r="P103" s="3" t="s">
        <v>3311</v>
      </c>
      <c r="Q103" s="3" t="s">
        <v>3311</v>
      </c>
      <c r="R103" s="3" t="s">
        <v>177</v>
      </c>
      <c r="S103" s="2" t="s">
        <v>3514</v>
      </c>
    </row>
    <row r="104" spans="1:19" ht="12.75">
      <c r="A104" s="3" t="s">
        <v>493</v>
      </c>
      <c r="B104" s="3" t="s">
        <v>3515</v>
      </c>
      <c r="D104" s="3">
        <v>240083566</v>
      </c>
      <c r="E104" s="3" t="s">
        <v>231</v>
      </c>
      <c r="F104" s="48">
        <v>43038</v>
      </c>
      <c r="G104" s="48">
        <v>43066</v>
      </c>
      <c r="H104" s="48">
        <v>43040</v>
      </c>
      <c r="I104" s="3">
        <v>1</v>
      </c>
      <c r="J104" s="3">
        <v>1</v>
      </c>
      <c r="K104" s="3">
        <v>0</v>
      </c>
      <c r="L104" s="3">
        <v>0</v>
      </c>
      <c r="M104" s="3">
        <v>1</v>
      </c>
      <c r="N104" s="3">
        <v>0</v>
      </c>
      <c r="O104" s="3" t="s">
        <v>177</v>
      </c>
      <c r="P104" s="3" t="s">
        <v>177</v>
      </c>
      <c r="Q104" s="3" t="s">
        <v>3311</v>
      </c>
      <c r="R104" s="3" t="s">
        <v>177</v>
      </c>
      <c r="S104" s="2" t="s">
        <v>3516</v>
      </c>
    </row>
    <row r="105" spans="1:19" ht="12.75">
      <c r="A105" s="3" t="s">
        <v>495</v>
      </c>
      <c r="B105" s="3" t="s">
        <v>3517</v>
      </c>
      <c r="D105" s="3">
        <v>240156731</v>
      </c>
      <c r="E105" s="3" t="s">
        <v>293</v>
      </c>
      <c r="F105" s="48">
        <v>43039</v>
      </c>
      <c r="G105" s="48">
        <v>43039</v>
      </c>
      <c r="H105" s="48"/>
      <c r="I105" s="3">
        <v>0</v>
      </c>
      <c r="J105" s="3">
        <v>0</v>
      </c>
      <c r="K105" s="3">
        <v>0</v>
      </c>
      <c r="L105" s="3">
        <v>0</v>
      </c>
      <c r="M105" s="3">
        <v>0</v>
      </c>
      <c r="N105" s="3">
        <v>0</v>
      </c>
      <c r="O105" s="3" t="s">
        <v>3311</v>
      </c>
      <c r="P105" s="3" t="s">
        <v>3311</v>
      </c>
      <c r="Q105" s="3" t="s">
        <v>3311</v>
      </c>
      <c r="R105" s="3" t="s">
        <v>177</v>
      </c>
      <c r="S105" s="2" t="s">
        <v>3518</v>
      </c>
    </row>
    <row r="106" spans="1:19" ht="12.75">
      <c r="A106" s="3" t="s">
        <v>498</v>
      </c>
      <c r="B106" s="3" t="s">
        <v>3519</v>
      </c>
      <c r="D106" s="3">
        <v>187699364</v>
      </c>
      <c r="E106" s="3" t="s">
        <v>271</v>
      </c>
      <c r="F106" s="48">
        <v>43039</v>
      </c>
      <c r="G106" s="48">
        <v>43705</v>
      </c>
      <c r="H106" s="48"/>
      <c r="I106" s="3">
        <v>2</v>
      </c>
      <c r="J106" s="3">
        <v>2</v>
      </c>
      <c r="K106" s="3">
        <v>0</v>
      </c>
      <c r="L106" s="3">
        <v>0</v>
      </c>
      <c r="M106" s="3">
        <v>0</v>
      </c>
      <c r="N106" s="3">
        <v>2</v>
      </c>
      <c r="O106" s="3" t="s">
        <v>3311</v>
      </c>
      <c r="P106" s="3" t="s">
        <v>177</v>
      </c>
      <c r="Q106" s="3" t="s">
        <v>3311</v>
      </c>
      <c r="R106" s="3" t="s">
        <v>177</v>
      </c>
      <c r="S106" s="2" t="s">
        <v>3520</v>
      </c>
    </row>
    <row r="107" spans="1:19" ht="12.75">
      <c r="A107" s="3" t="s">
        <v>501</v>
      </c>
      <c r="B107" s="3" t="s">
        <v>3521</v>
      </c>
      <c r="D107" s="3">
        <v>240182393</v>
      </c>
      <c r="E107" s="3" t="s">
        <v>231</v>
      </c>
      <c r="F107" s="48">
        <v>43039</v>
      </c>
      <c r="G107" s="48">
        <v>43367</v>
      </c>
      <c r="H107" s="48">
        <v>43110</v>
      </c>
      <c r="I107" s="3">
        <v>4</v>
      </c>
      <c r="J107" s="3">
        <v>3</v>
      </c>
      <c r="K107" s="3">
        <v>0</v>
      </c>
      <c r="L107" s="3">
        <v>1</v>
      </c>
      <c r="M107" s="3">
        <v>1</v>
      </c>
      <c r="N107" s="3">
        <v>1</v>
      </c>
      <c r="O107" s="3" t="s">
        <v>3311</v>
      </c>
      <c r="P107" s="3" t="s">
        <v>3311</v>
      </c>
      <c r="Q107" s="3" t="s">
        <v>3311</v>
      </c>
      <c r="R107" s="3" t="s">
        <v>177</v>
      </c>
      <c r="S107" s="2" t="s">
        <v>3522</v>
      </c>
    </row>
    <row r="108" spans="1:19" ht="12.75">
      <c r="A108" s="3" t="s">
        <v>3280</v>
      </c>
      <c r="B108" s="3" t="s">
        <v>3523</v>
      </c>
      <c r="D108" s="3">
        <v>240238225</v>
      </c>
      <c r="E108" s="3" t="s">
        <v>231</v>
      </c>
      <c r="F108" s="48">
        <v>43040</v>
      </c>
      <c r="G108" s="48">
        <v>43704</v>
      </c>
      <c r="H108" s="48">
        <v>43664</v>
      </c>
      <c r="I108" s="3">
        <v>18</v>
      </c>
      <c r="J108" s="3">
        <v>18</v>
      </c>
      <c r="K108" s="3">
        <v>0</v>
      </c>
      <c r="L108" s="3">
        <v>0</v>
      </c>
      <c r="M108" s="3">
        <v>16</v>
      </c>
      <c r="N108" s="3">
        <v>2</v>
      </c>
      <c r="O108" s="3" t="s">
        <v>3311</v>
      </c>
      <c r="P108" s="3" t="s">
        <v>3311</v>
      </c>
      <c r="Q108" s="3" t="s">
        <v>3311</v>
      </c>
      <c r="R108" s="3" t="s">
        <v>177</v>
      </c>
      <c r="S108" s="2" t="s">
        <v>3524</v>
      </c>
    </row>
    <row r="109" spans="1:19" ht="12.75">
      <c r="A109" s="3" t="s">
        <v>507</v>
      </c>
      <c r="B109" s="3" t="s">
        <v>3525</v>
      </c>
      <c r="D109" s="3">
        <v>240235446</v>
      </c>
      <c r="E109" s="3" t="s">
        <v>231</v>
      </c>
      <c r="F109" s="48">
        <v>43040</v>
      </c>
      <c r="G109" s="48">
        <v>43165</v>
      </c>
      <c r="H109" s="48">
        <v>43388</v>
      </c>
      <c r="I109" s="3">
        <v>5</v>
      </c>
      <c r="J109" s="3">
        <v>5</v>
      </c>
      <c r="K109" s="3">
        <v>0</v>
      </c>
      <c r="L109" s="3">
        <v>0</v>
      </c>
      <c r="M109" s="3">
        <v>5</v>
      </c>
      <c r="N109" s="3">
        <v>0</v>
      </c>
      <c r="O109" s="3" t="s">
        <v>177</v>
      </c>
      <c r="P109" s="3" t="s">
        <v>3311</v>
      </c>
      <c r="Q109" s="3" t="s">
        <v>3311</v>
      </c>
      <c r="R109" s="3" t="s">
        <v>177</v>
      </c>
      <c r="S109" s="2" t="s">
        <v>3526</v>
      </c>
    </row>
    <row r="110" spans="1:19" ht="12.75">
      <c r="A110" s="3" t="s">
        <v>509</v>
      </c>
      <c r="B110" s="3" t="s">
        <v>3527</v>
      </c>
      <c r="D110" s="3">
        <v>240202126</v>
      </c>
      <c r="E110" s="3" t="s">
        <v>237</v>
      </c>
      <c r="F110" s="48">
        <v>43040</v>
      </c>
      <c r="G110" s="48">
        <v>43040</v>
      </c>
      <c r="H110" s="48"/>
      <c r="I110" s="3">
        <v>0</v>
      </c>
      <c r="J110" s="3">
        <v>0</v>
      </c>
      <c r="K110" s="3">
        <v>0</v>
      </c>
      <c r="L110" s="3">
        <v>0</v>
      </c>
      <c r="M110" s="3">
        <v>0</v>
      </c>
      <c r="N110" s="3">
        <v>0</v>
      </c>
      <c r="O110" s="3" t="s">
        <v>3311</v>
      </c>
      <c r="P110" s="3" t="s">
        <v>177</v>
      </c>
      <c r="Q110" s="3" t="s">
        <v>3311</v>
      </c>
      <c r="R110" s="3" t="s">
        <v>177</v>
      </c>
      <c r="S110" s="2" t="s">
        <v>3528</v>
      </c>
    </row>
    <row r="111" spans="1:19" ht="12.75">
      <c r="A111" s="3" t="s">
        <v>511</v>
      </c>
      <c r="B111" s="3" t="s">
        <v>3529</v>
      </c>
      <c r="D111" s="3">
        <v>189951702</v>
      </c>
      <c r="E111" s="3" t="s">
        <v>311</v>
      </c>
      <c r="F111" s="48">
        <v>43041</v>
      </c>
      <c r="G111" s="48">
        <v>43755</v>
      </c>
      <c r="H111" s="48">
        <v>43776</v>
      </c>
      <c r="I111" s="3">
        <v>4</v>
      </c>
      <c r="J111" s="3">
        <v>2</v>
      </c>
      <c r="K111" s="3">
        <v>0</v>
      </c>
      <c r="L111" s="3">
        <v>2</v>
      </c>
      <c r="M111" s="3">
        <v>2</v>
      </c>
      <c r="N111" s="3">
        <v>0</v>
      </c>
      <c r="O111" s="3" t="s">
        <v>3311</v>
      </c>
      <c r="P111" s="3" t="s">
        <v>177</v>
      </c>
      <c r="Q111" s="3" t="s">
        <v>3311</v>
      </c>
      <c r="R111" s="3" t="s">
        <v>177</v>
      </c>
      <c r="S111" s="2" t="s">
        <v>3530</v>
      </c>
    </row>
    <row r="112" spans="1:19" ht="12.75">
      <c r="A112" s="3" t="s">
        <v>514</v>
      </c>
      <c r="B112" s="3" t="s">
        <v>3531</v>
      </c>
      <c r="D112" s="3">
        <v>240312954</v>
      </c>
      <c r="E112" s="3" t="s">
        <v>237</v>
      </c>
      <c r="F112" s="48">
        <v>43041</v>
      </c>
      <c r="G112" s="48">
        <v>43041</v>
      </c>
      <c r="H112" s="48"/>
      <c r="I112" s="3">
        <v>0</v>
      </c>
      <c r="J112" s="3">
        <v>0</v>
      </c>
      <c r="K112" s="3">
        <v>0</v>
      </c>
      <c r="L112" s="3">
        <v>0</v>
      </c>
      <c r="M112" s="3">
        <v>0</v>
      </c>
      <c r="N112" s="3">
        <v>0</v>
      </c>
      <c r="O112" s="3" t="s">
        <v>3311</v>
      </c>
      <c r="P112" s="3" t="s">
        <v>3311</v>
      </c>
      <c r="Q112" s="3" t="s">
        <v>3311</v>
      </c>
      <c r="R112" s="3" t="s">
        <v>177</v>
      </c>
      <c r="S112" s="2" t="s">
        <v>3532</v>
      </c>
    </row>
    <row r="113" spans="1:19" ht="12.75">
      <c r="A113" s="3" t="s">
        <v>517</v>
      </c>
      <c r="B113" s="3" t="s">
        <v>3533</v>
      </c>
      <c r="D113" s="3">
        <v>240294331</v>
      </c>
      <c r="E113" s="3" t="s">
        <v>231</v>
      </c>
      <c r="F113" s="48">
        <v>43041</v>
      </c>
      <c r="G113" s="48">
        <v>43042</v>
      </c>
      <c r="H113" s="48">
        <v>43074</v>
      </c>
      <c r="I113" s="3">
        <v>1</v>
      </c>
      <c r="J113" s="3">
        <v>1</v>
      </c>
      <c r="K113" s="3">
        <v>0</v>
      </c>
      <c r="L113" s="3">
        <v>0</v>
      </c>
      <c r="M113" s="3">
        <v>1</v>
      </c>
      <c r="N113" s="3">
        <v>0</v>
      </c>
      <c r="O113" s="3" t="s">
        <v>3311</v>
      </c>
      <c r="P113" s="3" t="s">
        <v>3311</v>
      </c>
      <c r="Q113" s="3" t="s">
        <v>3311</v>
      </c>
      <c r="R113" s="3" t="s">
        <v>177</v>
      </c>
      <c r="S113" s="2" t="s">
        <v>3534</v>
      </c>
    </row>
    <row r="114" spans="1:19" ht="12.75">
      <c r="A114" s="3" t="s">
        <v>519</v>
      </c>
      <c r="B114" s="3" t="s">
        <v>3535</v>
      </c>
      <c r="D114" s="3">
        <v>200670388</v>
      </c>
      <c r="E114" s="3" t="s">
        <v>520</v>
      </c>
      <c r="F114" s="48">
        <v>43046</v>
      </c>
      <c r="G114" s="48">
        <v>43385</v>
      </c>
      <c r="H114" s="48">
        <v>43388</v>
      </c>
      <c r="I114" s="3">
        <v>2</v>
      </c>
      <c r="J114" s="3">
        <v>2</v>
      </c>
      <c r="K114" s="3">
        <v>0</v>
      </c>
      <c r="L114" s="3">
        <v>0</v>
      </c>
      <c r="M114" s="3">
        <v>2</v>
      </c>
      <c r="N114" s="3">
        <v>0</v>
      </c>
      <c r="O114" s="3" t="s">
        <v>3311</v>
      </c>
      <c r="P114" s="3" t="s">
        <v>177</v>
      </c>
      <c r="Q114" s="3" t="s">
        <v>3311</v>
      </c>
      <c r="R114" s="3" t="s">
        <v>177</v>
      </c>
      <c r="S114" s="2" t="s">
        <v>3536</v>
      </c>
    </row>
    <row r="115" spans="1:19" ht="12.75">
      <c r="A115" s="3" t="s">
        <v>522</v>
      </c>
      <c r="B115" s="3" t="s">
        <v>3537</v>
      </c>
      <c r="D115" s="3">
        <v>240698950</v>
      </c>
      <c r="E115" s="3" t="s">
        <v>237</v>
      </c>
      <c r="F115" s="48">
        <v>43046</v>
      </c>
      <c r="G115" s="48">
        <v>43707</v>
      </c>
      <c r="H115" s="48"/>
      <c r="I115" s="3">
        <v>0</v>
      </c>
      <c r="J115" s="3">
        <v>0</v>
      </c>
      <c r="K115" s="3">
        <v>0</v>
      </c>
      <c r="L115" s="3">
        <v>0</v>
      </c>
      <c r="M115" s="3">
        <v>0</v>
      </c>
      <c r="N115" s="3">
        <v>0</v>
      </c>
      <c r="O115" s="3" t="s">
        <v>3311</v>
      </c>
      <c r="P115" s="3" t="s">
        <v>177</v>
      </c>
      <c r="Q115" s="3" t="s">
        <v>3311</v>
      </c>
      <c r="R115" s="3" t="s">
        <v>177</v>
      </c>
      <c r="S115" s="2" t="s">
        <v>3538</v>
      </c>
    </row>
    <row r="116" spans="1:19" ht="12.75">
      <c r="A116" s="3" t="s">
        <v>525</v>
      </c>
      <c r="B116" s="3" t="s">
        <v>3539</v>
      </c>
      <c r="D116" s="3">
        <v>229380835</v>
      </c>
      <c r="E116" s="3" t="s">
        <v>237</v>
      </c>
      <c r="F116" s="48">
        <v>43046</v>
      </c>
      <c r="G116" s="48">
        <v>43720</v>
      </c>
      <c r="H116" s="48">
        <v>43362</v>
      </c>
      <c r="I116" s="3">
        <v>3</v>
      </c>
      <c r="J116" s="3">
        <v>3</v>
      </c>
      <c r="K116" s="3">
        <v>0</v>
      </c>
      <c r="L116" s="3">
        <v>0</v>
      </c>
      <c r="M116" s="3">
        <v>2</v>
      </c>
      <c r="N116" s="3">
        <v>1</v>
      </c>
      <c r="O116" s="3" t="s">
        <v>3311</v>
      </c>
      <c r="P116" s="3" t="s">
        <v>3311</v>
      </c>
      <c r="Q116" s="3" t="s">
        <v>3311</v>
      </c>
      <c r="R116" s="3" t="s">
        <v>177</v>
      </c>
      <c r="S116" s="2" t="s">
        <v>3540</v>
      </c>
    </row>
    <row r="117" spans="1:19" ht="12.75">
      <c r="A117" s="3" t="s">
        <v>528</v>
      </c>
      <c r="B117" s="3" t="s">
        <v>3541</v>
      </c>
      <c r="D117" s="3">
        <v>98449702</v>
      </c>
      <c r="E117" s="3" t="s">
        <v>311</v>
      </c>
      <c r="F117" s="48">
        <v>43048</v>
      </c>
      <c r="G117" s="48">
        <v>43731</v>
      </c>
      <c r="H117" s="48">
        <v>43143</v>
      </c>
      <c r="I117" s="3">
        <v>4</v>
      </c>
      <c r="J117" s="3">
        <v>3</v>
      </c>
      <c r="K117" s="3">
        <v>0</v>
      </c>
      <c r="L117" s="3">
        <v>1</v>
      </c>
      <c r="M117" s="3">
        <v>1</v>
      </c>
      <c r="N117" s="3">
        <v>2</v>
      </c>
      <c r="O117" s="3" t="s">
        <v>3311</v>
      </c>
      <c r="P117" s="3" t="s">
        <v>3311</v>
      </c>
      <c r="Q117" s="3" t="s">
        <v>3311</v>
      </c>
      <c r="R117" s="3" t="s">
        <v>177</v>
      </c>
      <c r="S117" s="2" t="s">
        <v>3542</v>
      </c>
    </row>
    <row r="118" spans="1:19" ht="12.75">
      <c r="A118" s="3" t="s">
        <v>530</v>
      </c>
      <c r="B118" s="3" t="s">
        <v>3543</v>
      </c>
      <c r="D118" s="3">
        <v>240860630</v>
      </c>
      <c r="E118" s="3" t="s">
        <v>231</v>
      </c>
      <c r="F118" s="48">
        <v>43048</v>
      </c>
      <c r="G118" s="48">
        <v>43731</v>
      </c>
      <c r="H118" s="48">
        <v>43721</v>
      </c>
      <c r="I118" s="3">
        <v>13</v>
      </c>
      <c r="J118" s="3">
        <v>12</v>
      </c>
      <c r="K118" s="3">
        <v>0</v>
      </c>
      <c r="L118" s="3">
        <v>1</v>
      </c>
      <c r="M118" s="3">
        <v>7</v>
      </c>
      <c r="N118" s="3">
        <v>4</v>
      </c>
      <c r="O118" s="3" t="s">
        <v>3311</v>
      </c>
      <c r="P118" s="3" t="s">
        <v>3311</v>
      </c>
      <c r="Q118" s="3" t="s">
        <v>3311</v>
      </c>
      <c r="R118" s="3" t="s">
        <v>177</v>
      </c>
      <c r="S118" s="2" t="s">
        <v>3544</v>
      </c>
    </row>
    <row r="119" spans="1:19" ht="12.75">
      <c r="A119" s="3" t="s">
        <v>531</v>
      </c>
      <c r="B119" s="3" t="s">
        <v>3545</v>
      </c>
      <c r="D119" s="3">
        <v>240845379</v>
      </c>
      <c r="E119" s="3" t="s">
        <v>231</v>
      </c>
      <c r="F119" s="48">
        <v>43048</v>
      </c>
      <c r="G119" s="48">
        <v>43048</v>
      </c>
      <c r="H119" s="48">
        <v>43074</v>
      </c>
      <c r="I119" s="3">
        <v>1</v>
      </c>
      <c r="J119" s="3">
        <v>1</v>
      </c>
      <c r="K119" s="3">
        <v>0</v>
      </c>
      <c r="L119" s="3">
        <v>0</v>
      </c>
      <c r="M119" s="3">
        <v>1</v>
      </c>
      <c r="N119" s="3">
        <v>0</v>
      </c>
      <c r="O119" s="3" t="s">
        <v>3311</v>
      </c>
      <c r="P119" s="3" t="s">
        <v>3311</v>
      </c>
      <c r="Q119" s="3" t="s">
        <v>3311</v>
      </c>
      <c r="R119" s="3" t="s">
        <v>177</v>
      </c>
      <c r="S119" s="2" t="s">
        <v>3546</v>
      </c>
    </row>
    <row r="120" spans="1:19" ht="12.75">
      <c r="A120" s="3" t="s">
        <v>534</v>
      </c>
      <c r="B120" s="3" t="s">
        <v>3547</v>
      </c>
      <c r="D120" s="3">
        <v>220631557</v>
      </c>
      <c r="E120" s="3" t="s">
        <v>237</v>
      </c>
      <c r="F120" s="48">
        <v>43048</v>
      </c>
      <c r="G120" s="48">
        <v>43495</v>
      </c>
      <c r="H120" s="48">
        <v>43179</v>
      </c>
      <c r="I120" s="3">
        <v>5</v>
      </c>
      <c r="J120" s="3">
        <v>2</v>
      </c>
      <c r="K120" s="3">
        <v>0</v>
      </c>
      <c r="L120" s="3">
        <v>3</v>
      </c>
      <c r="M120" s="3">
        <v>2</v>
      </c>
      <c r="N120" s="3">
        <v>0</v>
      </c>
      <c r="O120" s="3" t="s">
        <v>3311</v>
      </c>
      <c r="P120" s="3" t="s">
        <v>3311</v>
      </c>
      <c r="Q120" s="3" t="s">
        <v>3311</v>
      </c>
      <c r="R120" s="3" t="s">
        <v>177</v>
      </c>
      <c r="S120" s="2" t="s">
        <v>3548</v>
      </c>
    </row>
    <row r="121" spans="1:19" ht="12.75">
      <c r="A121" s="3" t="s">
        <v>537</v>
      </c>
      <c r="B121" s="3" t="s">
        <v>3549</v>
      </c>
      <c r="D121" s="3">
        <v>240950571</v>
      </c>
      <c r="E121" s="3" t="s">
        <v>237</v>
      </c>
      <c r="F121" s="48">
        <v>43049</v>
      </c>
      <c r="G121" s="48">
        <v>43049</v>
      </c>
      <c r="H121" s="48"/>
      <c r="I121" s="3">
        <v>0</v>
      </c>
      <c r="J121" s="3">
        <v>0</v>
      </c>
      <c r="K121" s="3">
        <v>0</v>
      </c>
      <c r="L121" s="3">
        <v>0</v>
      </c>
      <c r="M121" s="3">
        <v>0</v>
      </c>
      <c r="N121" s="3">
        <v>0</v>
      </c>
      <c r="O121" s="3" t="s">
        <v>3311</v>
      </c>
      <c r="P121" s="3" t="s">
        <v>177</v>
      </c>
      <c r="Q121" s="3" t="s">
        <v>3311</v>
      </c>
      <c r="R121" s="3" t="s">
        <v>177</v>
      </c>
      <c r="S121" s="2" t="s">
        <v>3550</v>
      </c>
    </row>
    <row r="122" spans="1:19" ht="12.75">
      <c r="A122" s="3" t="s">
        <v>538</v>
      </c>
      <c r="B122" s="3" t="s">
        <v>3551</v>
      </c>
      <c r="D122" s="3">
        <v>241149371</v>
      </c>
      <c r="E122" s="3" t="s">
        <v>237</v>
      </c>
      <c r="F122" s="48">
        <v>43052</v>
      </c>
      <c r="G122" s="48">
        <v>43052</v>
      </c>
      <c r="H122" s="48"/>
      <c r="I122" s="3">
        <v>0</v>
      </c>
      <c r="J122" s="3">
        <v>0</v>
      </c>
      <c r="K122" s="3">
        <v>0</v>
      </c>
      <c r="L122" s="3">
        <v>0</v>
      </c>
      <c r="M122" s="3">
        <v>0</v>
      </c>
      <c r="N122" s="3">
        <v>0</v>
      </c>
      <c r="O122" s="3" t="s">
        <v>3311</v>
      </c>
      <c r="P122" s="3" t="s">
        <v>3311</v>
      </c>
      <c r="Q122" s="3" t="s">
        <v>3311</v>
      </c>
      <c r="R122" s="3" t="s">
        <v>177</v>
      </c>
      <c r="S122" s="2" t="s">
        <v>3552</v>
      </c>
    </row>
    <row r="123" spans="1:19" ht="12.75">
      <c r="A123" s="3" t="s">
        <v>541</v>
      </c>
      <c r="B123" s="3" t="s">
        <v>3553</v>
      </c>
      <c r="D123" s="3">
        <v>231238917</v>
      </c>
      <c r="E123" s="3" t="s">
        <v>237</v>
      </c>
      <c r="F123" s="48">
        <v>43053</v>
      </c>
      <c r="G123" s="48">
        <v>43773</v>
      </c>
      <c r="H123" s="48">
        <v>43776</v>
      </c>
      <c r="I123" s="3">
        <v>17</v>
      </c>
      <c r="J123" s="3">
        <v>13</v>
      </c>
      <c r="K123" s="3">
        <v>0</v>
      </c>
      <c r="L123" s="3">
        <v>4</v>
      </c>
      <c r="M123" s="3">
        <v>7</v>
      </c>
      <c r="N123" s="3">
        <v>5</v>
      </c>
      <c r="O123" s="3" t="s">
        <v>3311</v>
      </c>
      <c r="P123" s="3" t="s">
        <v>177</v>
      </c>
      <c r="Q123" s="3" t="s">
        <v>3311</v>
      </c>
      <c r="R123" s="3" t="s">
        <v>177</v>
      </c>
      <c r="S123" s="2" t="s">
        <v>3554</v>
      </c>
    </row>
    <row r="124" spans="1:19" ht="12.75">
      <c r="A124" s="3" t="s">
        <v>544</v>
      </c>
      <c r="B124" s="3" t="s">
        <v>3555</v>
      </c>
      <c r="D124" s="3">
        <v>241225306</v>
      </c>
      <c r="E124" s="3" t="s">
        <v>271</v>
      </c>
      <c r="F124" s="48">
        <v>43053</v>
      </c>
      <c r="G124" s="48">
        <v>43053</v>
      </c>
      <c r="H124" s="48"/>
      <c r="I124" s="3">
        <v>0</v>
      </c>
      <c r="J124" s="3">
        <v>0</v>
      </c>
      <c r="K124" s="3">
        <v>0</v>
      </c>
      <c r="L124" s="3">
        <v>0</v>
      </c>
      <c r="M124" s="3">
        <v>0</v>
      </c>
      <c r="N124" s="3">
        <v>0</v>
      </c>
      <c r="O124" s="3" t="s">
        <v>3311</v>
      </c>
      <c r="P124" s="3" t="s">
        <v>3311</v>
      </c>
      <c r="Q124" s="3" t="s">
        <v>3311</v>
      </c>
      <c r="R124" s="3" t="s">
        <v>177</v>
      </c>
      <c r="S124" s="2" t="s">
        <v>3556</v>
      </c>
    </row>
    <row r="125" spans="1:19" ht="12.75">
      <c r="A125" s="3" t="s">
        <v>547</v>
      </c>
      <c r="B125" s="3" t="s">
        <v>3557</v>
      </c>
      <c r="D125" s="3">
        <v>231149531</v>
      </c>
      <c r="E125" s="3" t="s">
        <v>237</v>
      </c>
      <c r="F125" s="48">
        <v>43054</v>
      </c>
      <c r="G125" s="48">
        <v>43794</v>
      </c>
      <c r="H125" s="48">
        <v>43264</v>
      </c>
      <c r="I125" s="3">
        <v>7</v>
      </c>
      <c r="J125" s="3">
        <v>4</v>
      </c>
      <c r="K125" s="3">
        <v>0</v>
      </c>
      <c r="L125" s="3">
        <v>3</v>
      </c>
      <c r="M125" s="3">
        <v>3</v>
      </c>
      <c r="N125" s="3">
        <v>0</v>
      </c>
      <c r="O125" s="3" t="s">
        <v>3311</v>
      </c>
      <c r="P125" s="3" t="s">
        <v>3311</v>
      </c>
      <c r="Q125" s="3" t="s">
        <v>3311</v>
      </c>
      <c r="R125" s="3" t="s">
        <v>177</v>
      </c>
      <c r="S125" s="2" t="s">
        <v>3558</v>
      </c>
    </row>
    <row r="126" spans="1:19" ht="12.75">
      <c r="A126" s="3" t="s">
        <v>549</v>
      </c>
      <c r="B126" s="3" t="s">
        <v>3559</v>
      </c>
      <c r="D126" s="3">
        <v>230796259</v>
      </c>
      <c r="E126" s="3" t="s">
        <v>237</v>
      </c>
      <c r="F126" s="48">
        <v>43054</v>
      </c>
      <c r="G126" s="48">
        <v>43793</v>
      </c>
      <c r="H126" s="48">
        <v>43535</v>
      </c>
      <c r="I126" s="3">
        <v>11</v>
      </c>
      <c r="J126" s="3">
        <v>11</v>
      </c>
      <c r="K126" s="3">
        <v>0</v>
      </c>
      <c r="L126" s="3">
        <v>0</v>
      </c>
      <c r="M126" s="3">
        <v>4</v>
      </c>
      <c r="N126" s="3">
        <v>5</v>
      </c>
      <c r="O126" s="3" t="s">
        <v>3311</v>
      </c>
      <c r="P126" s="3" t="s">
        <v>177</v>
      </c>
      <c r="Q126" s="3" t="s">
        <v>3311</v>
      </c>
      <c r="R126" s="3" t="s">
        <v>177</v>
      </c>
      <c r="S126" s="2" t="s">
        <v>3560</v>
      </c>
    </row>
    <row r="127" spans="1:19" ht="12.75">
      <c r="A127" s="3" t="s">
        <v>550</v>
      </c>
      <c r="B127" s="3" t="s">
        <v>3561</v>
      </c>
      <c r="D127" s="3">
        <v>241325876</v>
      </c>
      <c r="E127" s="3" t="s">
        <v>231</v>
      </c>
      <c r="F127" s="48">
        <v>43054</v>
      </c>
      <c r="G127" s="48">
        <v>43054</v>
      </c>
      <c r="H127" s="48">
        <v>43229</v>
      </c>
      <c r="I127" s="3">
        <v>0</v>
      </c>
      <c r="J127" s="3">
        <v>0</v>
      </c>
      <c r="K127" s="3">
        <v>0</v>
      </c>
      <c r="L127" s="3">
        <v>0</v>
      </c>
      <c r="M127" s="3">
        <v>1</v>
      </c>
      <c r="N127" s="3">
        <v>0</v>
      </c>
      <c r="O127" s="3" t="s">
        <v>3311</v>
      </c>
      <c r="P127" s="3" t="s">
        <v>177</v>
      </c>
      <c r="Q127" s="3" t="s">
        <v>3311</v>
      </c>
      <c r="R127" s="3" t="s">
        <v>177</v>
      </c>
      <c r="S127" s="2" t="s">
        <v>3562</v>
      </c>
    </row>
    <row r="128" spans="1:19" ht="12.75">
      <c r="A128" s="3" t="s">
        <v>551</v>
      </c>
      <c r="B128" s="3" t="s">
        <v>3563</v>
      </c>
      <c r="D128" s="3">
        <v>241314032</v>
      </c>
      <c r="E128" s="3" t="s">
        <v>237</v>
      </c>
      <c r="F128" s="48">
        <v>43054</v>
      </c>
      <c r="G128" s="48">
        <v>43794</v>
      </c>
      <c r="H128" s="48">
        <v>43740</v>
      </c>
      <c r="I128" s="3">
        <v>11</v>
      </c>
      <c r="J128" s="3">
        <v>8</v>
      </c>
      <c r="K128" s="3">
        <v>0</v>
      </c>
      <c r="L128" s="3">
        <v>3</v>
      </c>
      <c r="M128" s="3">
        <v>5</v>
      </c>
      <c r="N128" s="3">
        <v>2</v>
      </c>
      <c r="O128" s="3" t="s">
        <v>3311</v>
      </c>
      <c r="P128" s="3" t="s">
        <v>177</v>
      </c>
      <c r="Q128" s="3" t="s">
        <v>3311</v>
      </c>
      <c r="R128" s="3" t="s">
        <v>177</v>
      </c>
      <c r="S128" s="2" t="s">
        <v>3564</v>
      </c>
    </row>
    <row r="129" spans="1:19" ht="12.75">
      <c r="A129" s="3" t="s">
        <v>554</v>
      </c>
      <c r="B129" s="3" t="s">
        <v>3565</v>
      </c>
      <c r="D129" s="3">
        <v>241412164</v>
      </c>
      <c r="E129" s="3" t="s">
        <v>231</v>
      </c>
      <c r="F129" s="48">
        <v>43055</v>
      </c>
      <c r="G129" s="48">
        <v>43495</v>
      </c>
      <c r="H129" s="48">
        <v>43489</v>
      </c>
      <c r="I129" s="3">
        <v>2</v>
      </c>
      <c r="J129" s="3">
        <v>1</v>
      </c>
      <c r="K129" s="3">
        <v>0</v>
      </c>
      <c r="L129" s="3">
        <v>1</v>
      </c>
      <c r="M129" s="3">
        <v>1</v>
      </c>
      <c r="N129" s="3">
        <v>0</v>
      </c>
      <c r="O129" s="3" t="s">
        <v>3311</v>
      </c>
      <c r="P129" s="3" t="s">
        <v>3311</v>
      </c>
      <c r="Q129" s="3" t="s">
        <v>3311</v>
      </c>
      <c r="R129" s="3" t="s">
        <v>177</v>
      </c>
      <c r="S129" s="2" t="s">
        <v>3566</v>
      </c>
    </row>
    <row r="130" spans="1:19" ht="12.75">
      <c r="A130" s="3" t="s">
        <v>556</v>
      </c>
      <c r="B130" s="3" t="s">
        <v>3567</v>
      </c>
      <c r="D130" s="3">
        <v>241401241</v>
      </c>
      <c r="E130" s="3" t="s">
        <v>231</v>
      </c>
      <c r="F130" s="48">
        <v>43056</v>
      </c>
      <c r="G130" s="48">
        <v>43178</v>
      </c>
      <c r="H130" s="48">
        <v>43143</v>
      </c>
      <c r="I130" s="3">
        <v>3</v>
      </c>
      <c r="J130" s="3">
        <v>3</v>
      </c>
      <c r="K130" s="3">
        <v>0</v>
      </c>
      <c r="L130" s="3">
        <v>0</v>
      </c>
      <c r="M130" s="3">
        <v>3</v>
      </c>
      <c r="N130" s="3">
        <v>0</v>
      </c>
      <c r="O130" s="3" t="s">
        <v>3311</v>
      </c>
      <c r="P130" s="3" t="s">
        <v>177</v>
      </c>
      <c r="Q130" s="3" t="s">
        <v>3311</v>
      </c>
      <c r="R130" s="3" t="s">
        <v>177</v>
      </c>
      <c r="S130" s="2" t="s">
        <v>3568</v>
      </c>
    </row>
    <row r="131" spans="1:19" ht="12.75">
      <c r="A131" s="3" t="s">
        <v>557</v>
      </c>
      <c r="B131" s="3" t="s">
        <v>3569</v>
      </c>
      <c r="D131" s="3">
        <v>241549591</v>
      </c>
      <c r="E131" s="3" t="s">
        <v>231</v>
      </c>
      <c r="F131" s="48">
        <v>43056</v>
      </c>
      <c r="G131" s="48">
        <v>43087</v>
      </c>
      <c r="H131" s="48"/>
      <c r="I131" s="3">
        <v>1</v>
      </c>
      <c r="J131" s="3">
        <v>0</v>
      </c>
      <c r="K131" s="3">
        <v>0</v>
      </c>
      <c r="L131" s="3">
        <v>1</v>
      </c>
      <c r="M131" s="3">
        <v>0</v>
      </c>
      <c r="N131" s="3">
        <v>0</v>
      </c>
      <c r="O131" s="3" t="s">
        <v>3311</v>
      </c>
      <c r="P131" s="3" t="s">
        <v>177</v>
      </c>
      <c r="Q131" s="3" t="s">
        <v>3311</v>
      </c>
      <c r="R131" s="3" t="s">
        <v>177</v>
      </c>
      <c r="S131" s="2" t="s">
        <v>3570</v>
      </c>
    </row>
    <row r="132" spans="1:19" ht="12.75">
      <c r="A132" s="3" t="s">
        <v>559</v>
      </c>
      <c r="B132" s="3" t="s">
        <v>3571</v>
      </c>
      <c r="D132" s="3">
        <v>241537409</v>
      </c>
      <c r="E132" s="3" t="s">
        <v>231</v>
      </c>
      <c r="F132" s="48">
        <v>43056</v>
      </c>
      <c r="G132" s="48">
        <v>43056</v>
      </c>
      <c r="H132" s="48">
        <v>43074</v>
      </c>
      <c r="I132" s="3">
        <v>1</v>
      </c>
      <c r="J132" s="3">
        <v>1</v>
      </c>
      <c r="K132" s="3">
        <v>0</v>
      </c>
      <c r="L132" s="3">
        <v>0</v>
      </c>
      <c r="M132" s="3">
        <v>1</v>
      </c>
      <c r="N132" s="3">
        <v>0</v>
      </c>
      <c r="O132" s="3" t="s">
        <v>3311</v>
      </c>
      <c r="P132" s="3" t="s">
        <v>177</v>
      </c>
      <c r="Q132" s="3" t="s">
        <v>3311</v>
      </c>
      <c r="R132" s="3" t="s">
        <v>177</v>
      </c>
      <c r="S132" s="2" t="s">
        <v>3572</v>
      </c>
    </row>
    <row r="133" spans="1:19" ht="12.75">
      <c r="A133" s="3" t="s">
        <v>561</v>
      </c>
      <c r="B133" s="3" t="s">
        <v>3573</v>
      </c>
      <c r="D133" s="3">
        <v>231739041</v>
      </c>
      <c r="E133" s="3" t="s">
        <v>237</v>
      </c>
      <c r="F133" s="48">
        <v>43057</v>
      </c>
      <c r="G133" s="48">
        <v>43328</v>
      </c>
      <c r="H133" s="48">
        <v>43074</v>
      </c>
      <c r="I133" s="3">
        <v>1</v>
      </c>
      <c r="J133" s="3">
        <v>1</v>
      </c>
      <c r="K133" s="3">
        <v>0</v>
      </c>
      <c r="L133" s="3">
        <v>0</v>
      </c>
      <c r="M133" s="3">
        <v>1</v>
      </c>
      <c r="N133" s="3">
        <v>0</v>
      </c>
      <c r="O133" s="3" t="s">
        <v>3311</v>
      </c>
      <c r="P133" s="3" t="s">
        <v>177</v>
      </c>
      <c r="Q133" s="3" t="s">
        <v>3311</v>
      </c>
      <c r="R133" s="3" t="s">
        <v>177</v>
      </c>
      <c r="S133" s="2" t="s">
        <v>3574</v>
      </c>
    </row>
    <row r="134" spans="1:19" ht="12.75">
      <c r="A134" s="3" t="s">
        <v>562</v>
      </c>
      <c r="B134" s="3" t="s">
        <v>3575</v>
      </c>
      <c r="D134" s="3">
        <v>241808836</v>
      </c>
      <c r="E134" s="3" t="s">
        <v>237</v>
      </c>
      <c r="F134" s="48">
        <v>43059</v>
      </c>
      <c r="G134" s="48">
        <v>43390</v>
      </c>
      <c r="H134" s="48">
        <v>43327</v>
      </c>
      <c r="I134" s="3">
        <v>7</v>
      </c>
      <c r="J134" s="3">
        <v>7</v>
      </c>
      <c r="K134" s="3">
        <v>0</v>
      </c>
      <c r="L134" s="3">
        <v>0</v>
      </c>
      <c r="M134" s="3">
        <v>6</v>
      </c>
      <c r="N134" s="3">
        <v>0</v>
      </c>
      <c r="O134" s="3" t="s">
        <v>3311</v>
      </c>
      <c r="P134" s="3" t="s">
        <v>177</v>
      </c>
      <c r="Q134" s="3" t="s">
        <v>3311</v>
      </c>
      <c r="R134" s="3" t="s">
        <v>177</v>
      </c>
      <c r="S134" s="2" t="s">
        <v>3576</v>
      </c>
    </row>
    <row r="135" spans="1:19" ht="12.75">
      <c r="A135" s="3" t="s">
        <v>563</v>
      </c>
      <c r="B135" s="3" t="s">
        <v>3577</v>
      </c>
      <c r="D135" s="3">
        <v>241826833</v>
      </c>
      <c r="E135" s="3" t="s">
        <v>564</v>
      </c>
      <c r="F135" s="48">
        <v>43059</v>
      </c>
      <c r="G135" s="48">
        <v>43801</v>
      </c>
      <c r="H135" s="48">
        <v>43592</v>
      </c>
      <c r="I135" s="3">
        <v>17</v>
      </c>
      <c r="J135" s="3">
        <v>13</v>
      </c>
      <c r="K135" s="3">
        <v>0</v>
      </c>
      <c r="L135" s="3">
        <v>4</v>
      </c>
      <c r="M135" s="3">
        <v>13</v>
      </c>
      <c r="N135" s="3">
        <v>0</v>
      </c>
      <c r="O135" s="3" t="s">
        <v>177</v>
      </c>
      <c r="P135" s="3" t="s">
        <v>177</v>
      </c>
      <c r="Q135" s="3" t="s">
        <v>3311</v>
      </c>
      <c r="R135" s="3" t="s">
        <v>177</v>
      </c>
      <c r="S135" s="2" t="s">
        <v>3578</v>
      </c>
    </row>
    <row r="136" spans="1:19" ht="12.75">
      <c r="A136" s="3" t="s">
        <v>566</v>
      </c>
      <c r="B136" s="3" t="s">
        <v>3579</v>
      </c>
      <c r="D136" s="3">
        <v>241896537</v>
      </c>
      <c r="E136" s="3" t="s">
        <v>231</v>
      </c>
      <c r="F136" s="48">
        <v>43060</v>
      </c>
      <c r="G136" s="48">
        <v>43753</v>
      </c>
      <c r="H136" s="48">
        <v>43776</v>
      </c>
      <c r="I136" s="3">
        <v>11</v>
      </c>
      <c r="J136" s="3">
        <v>9</v>
      </c>
      <c r="K136" s="3">
        <v>0</v>
      </c>
      <c r="L136" s="3">
        <v>2</v>
      </c>
      <c r="M136" s="3">
        <v>6</v>
      </c>
      <c r="N136" s="3">
        <v>2</v>
      </c>
      <c r="O136" s="3" t="s">
        <v>3311</v>
      </c>
      <c r="P136" s="3" t="s">
        <v>177</v>
      </c>
      <c r="Q136" s="3" t="s">
        <v>3311</v>
      </c>
      <c r="R136" s="3" t="s">
        <v>177</v>
      </c>
      <c r="S136" s="2" t="s">
        <v>3580</v>
      </c>
    </row>
    <row r="137" spans="1:19" ht="12.75">
      <c r="A137" s="3" t="s">
        <v>568</v>
      </c>
      <c r="B137" s="3" t="s">
        <v>3581</v>
      </c>
      <c r="D137" s="3">
        <v>242000836</v>
      </c>
      <c r="E137" s="3" t="s">
        <v>237</v>
      </c>
      <c r="F137" s="48">
        <v>43061</v>
      </c>
      <c r="G137" s="48">
        <v>43061</v>
      </c>
      <c r="H137" s="48"/>
      <c r="I137" s="3">
        <v>0</v>
      </c>
      <c r="J137" s="3">
        <v>0</v>
      </c>
      <c r="K137" s="3">
        <v>0</v>
      </c>
      <c r="L137" s="3">
        <v>0</v>
      </c>
      <c r="M137" s="3">
        <v>0</v>
      </c>
      <c r="N137" s="3">
        <v>0</v>
      </c>
      <c r="O137" s="3" t="s">
        <v>3311</v>
      </c>
      <c r="P137" s="3" t="s">
        <v>177</v>
      </c>
      <c r="Q137" s="3" t="s">
        <v>3311</v>
      </c>
      <c r="R137" s="3" t="s">
        <v>177</v>
      </c>
      <c r="S137" s="2" t="s">
        <v>3582</v>
      </c>
    </row>
    <row r="138" spans="1:19" ht="12.75">
      <c r="A138" s="3" t="s">
        <v>572</v>
      </c>
      <c r="B138" s="3" t="s">
        <v>3583</v>
      </c>
      <c r="D138" s="3">
        <v>242301167</v>
      </c>
      <c r="E138" s="3" t="s">
        <v>520</v>
      </c>
      <c r="F138" s="48">
        <v>43064</v>
      </c>
      <c r="G138" s="48">
        <v>43064</v>
      </c>
      <c r="H138" s="48"/>
      <c r="I138" s="3">
        <v>0</v>
      </c>
      <c r="J138" s="3">
        <v>0</v>
      </c>
      <c r="K138" s="3">
        <v>0</v>
      </c>
      <c r="L138" s="3">
        <v>0</v>
      </c>
      <c r="M138" s="3">
        <v>0</v>
      </c>
      <c r="N138" s="3">
        <v>0</v>
      </c>
      <c r="O138" s="3" t="s">
        <v>3311</v>
      </c>
      <c r="P138" s="3" t="s">
        <v>3311</v>
      </c>
      <c r="Q138" s="3" t="s">
        <v>3311</v>
      </c>
      <c r="R138" s="3" t="s">
        <v>177</v>
      </c>
      <c r="S138" s="2" t="s">
        <v>3584</v>
      </c>
    </row>
    <row r="139" spans="1:19" ht="12.75">
      <c r="A139" s="3" t="s">
        <v>573</v>
      </c>
      <c r="B139" s="3" t="s">
        <v>3585</v>
      </c>
      <c r="D139" s="3">
        <v>242355005</v>
      </c>
      <c r="E139" s="3" t="s">
        <v>574</v>
      </c>
      <c r="F139" s="48">
        <v>43064</v>
      </c>
      <c r="G139" s="48">
        <v>43064</v>
      </c>
      <c r="H139" s="48"/>
      <c r="I139" s="3">
        <v>0</v>
      </c>
      <c r="J139" s="3">
        <v>0</v>
      </c>
      <c r="K139" s="3">
        <v>0</v>
      </c>
      <c r="L139" s="3">
        <v>0</v>
      </c>
      <c r="M139" s="3">
        <v>0</v>
      </c>
      <c r="N139" s="3">
        <v>0</v>
      </c>
      <c r="O139" s="3" t="s">
        <v>3311</v>
      </c>
      <c r="P139" s="3" t="s">
        <v>177</v>
      </c>
      <c r="Q139" s="3" t="s">
        <v>3311</v>
      </c>
      <c r="R139" s="3" t="s">
        <v>177</v>
      </c>
      <c r="S139" s="2" t="s">
        <v>3586</v>
      </c>
    </row>
    <row r="140" spans="1:19" ht="12.75">
      <c r="A140" s="3" t="s">
        <v>577</v>
      </c>
      <c r="B140" s="3" t="s">
        <v>3587</v>
      </c>
      <c r="D140" s="3">
        <v>205558200</v>
      </c>
      <c r="E140" s="3" t="s">
        <v>231</v>
      </c>
      <c r="F140" s="48">
        <v>43064</v>
      </c>
      <c r="G140" s="48">
        <v>43691</v>
      </c>
      <c r="H140" s="48">
        <v>43696</v>
      </c>
      <c r="I140" s="3">
        <v>12</v>
      </c>
      <c r="J140" s="3">
        <v>11</v>
      </c>
      <c r="K140" s="3">
        <v>0</v>
      </c>
      <c r="L140" s="3">
        <v>1</v>
      </c>
      <c r="M140" s="3">
        <v>9</v>
      </c>
      <c r="N140" s="3">
        <v>2</v>
      </c>
      <c r="O140" s="3" t="s">
        <v>3311</v>
      </c>
      <c r="P140" s="3" t="s">
        <v>177</v>
      </c>
      <c r="Q140" s="3" t="s">
        <v>3311</v>
      </c>
      <c r="R140" s="3" t="s">
        <v>177</v>
      </c>
      <c r="S140" s="2" t="s">
        <v>3588</v>
      </c>
    </row>
    <row r="141" spans="1:19" ht="12.75">
      <c r="A141" s="3" t="s">
        <v>579</v>
      </c>
      <c r="B141" s="3" t="s">
        <v>3589</v>
      </c>
      <c r="D141" s="3">
        <v>242480076</v>
      </c>
      <c r="E141" s="3" t="s">
        <v>231</v>
      </c>
      <c r="F141" s="48">
        <v>43065</v>
      </c>
      <c r="G141" s="48">
        <v>43065</v>
      </c>
      <c r="H141" s="48"/>
      <c r="I141" s="3">
        <v>0</v>
      </c>
      <c r="J141" s="3">
        <v>0</v>
      </c>
      <c r="K141" s="3">
        <v>0</v>
      </c>
      <c r="L141" s="3">
        <v>0</v>
      </c>
      <c r="M141" s="3">
        <v>0</v>
      </c>
      <c r="N141" s="3">
        <v>0</v>
      </c>
      <c r="O141" s="3" t="s">
        <v>3311</v>
      </c>
      <c r="P141" s="3" t="s">
        <v>3311</v>
      </c>
      <c r="Q141" s="3" t="s">
        <v>3311</v>
      </c>
      <c r="R141" s="3" t="s">
        <v>177</v>
      </c>
      <c r="S141" s="2" t="s">
        <v>3590</v>
      </c>
    </row>
    <row r="142" spans="1:19" ht="12.75">
      <c r="A142" s="3" t="s">
        <v>580</v>
      </c>
      <c r="B142" s="3" t="s">
        <v>3591</v>
      </c>
      <c r="D142" s="3">
        <v>242435255</v>
      </c>
      <c r="E142" s="3" t="s">
        <v>231</v>
      </c>
      <c r="F142" s="48">
        <v>43065</v>
      </c>
      <c r="G142" s="48">
        <v>43272</v>
      </c>
      <c r="H142" s="48">
        <v>43179</v>
      </c>
      <c r="I142" s="3">
        <v>4</v>
      </c>
      <c r="J142" s="3">
        <v>4</v>
      </c>
      <c r="K142" s="3">
        <v>0</v>
      </c>
      <c r="L142" s="3">
        <v>0</v>
      </c>
      <c r="M142" s="3">
        <v>3</v>
      </c>
      <c r="N142" s="3">
        <v>1</v>
      </c>
      <c r="O142" s="3" t="s">
        <v>3311</v>
      </c>
      <c r="P142" s="3" t="s">
        <v>177</v>
      </c>
      <c r="Q142" s="3" t="s">
        <v>3311</v>
      </c>
      <c r="R142" s="3" t="s">
        <v>177</v>
      </c>
      <c r="S142" s="2" t="s">
        <v>3592</v>
      </c>
    </row>
    <row r="143" spans="1:19" ht="12.75">
      <c r="A143" s="3" t="s">
        <v>583</v>
      </c>
      <c r="B143" s="3" t="s">
        <v>3593</v>
      </c>
      <c r="D143" s="3">
        <v>233738759</v>
      </c>
      <c r="E143" s="3" t="s">
        <v>231</v>
      </c>
      <c r="F143" s="48">
        <v>43065</v>
      </c>
      <c r="G143" s="48">
        <v>43802</v>
      </c>
      <c r="H143" s="48">
        <v>43592</v>
      </c>
      <c r="I143" s="3">
        <v>15</v>
      </c>
      <c r="J143" s="3">
        <v>15</v>
      </c>
      <c r="K143" s="3">
        <v>0</v>
      </c>
      <c r="L143" s="3">
        <v>0</v>
      </c>
      <c r="M143" s="3">
        <v>3</v>
      </c>
      <c r="N143" s="3">
        <v>9</v>
      </c>
      <c r="O143" s="3" t="s">
        <v>3311</v>
      </c>
      <c r="P143" s="3" t="s">
        <v>177</v>
      </c>
      <c r="Q143" s="3" t="s">
        <v>3311</v>
      </c>
      <c r="R143" s="3" t="s">
        <v>177</v>
      </c>
      <c r="S143" s="2" t="s">
        <v>3594</v>
      </c>
    </row>
    <row r="144" spans="1:19" ht="12.75">
      <c r="A144" s="3" t="s">
        <v>585</v>
      </c>
      <c r="B144" s="3" t="s">
        <v>3595</v>
      </c>
      <c r="D144" s="3">
        <v>242516276</v>
      </c>
      <c r="E144" s="3" t="s">
        <v>271</v>
      </c>
      <c r="F144" s="48">
        <v>43066</v>
      </c>
      <c r="G144" s="48">
        <v>43067</v>
      </c>
      <c r="H144" s="48">
        <v>43074</v>
      </c>
      <c r="I144" s="3">
        <v>1</v>
      </c>
      <c r="J144" s="3">
        <v>1</v>
      </c>
      <c r="K144" s="3">
        <v>0</v>
      </c>
      <c r="L144" s="3">
        <v>0</v>
      </c>
      <c r="M144" s="3">
        <v>1</v>
      </c>
      <c r="N144" s="3">
        <v>0</v>
      </c>
      <c r="O144" s="3" t="s">
        <v>3311</v>
      </c>
      <c r="P144" s="3" t="s">
        <v>177</v>
      </c>
      <c r="Q144" s="3" t="s">
        <v>3311</v>
      </c>
      <c r="R144" s="3" t="s">
        <v>177</v>
      </c>
      <c r="S144" s="2" t="s">
        <v>3596</v>
      </c>
    </row>
    <row r="145" spans="1:19" ht="12.75">
      <c r="A145" s="3" t="s">
        <v>586</v>
      </c>
      <c r="B145" s="3" t="s">
        <v>3597</v>
      </c>
      <c r="D145" s="3">
        <v>191957178</v>
      </c>
      <c r="E145" s="3" t="s">
        <v>246</v>
      </c>
      <c r="F145" s="48">
        <v>43066</v>
      </c>
      <c r="G145" s="48">
        <v>43495</v>
      </c>
      <c r="H145" s="48">
        <v>43179</v>
      </c>
      <c r="I145" s="3">
        <v>6</v>
      </c>
      <c r="J145" s="3">
        <v>5</v>
      </c>
      <c r="K145" s="3">
        <v>0</v>
      </c>
      <c r="L145" s="3">
        <v>1</v>
      </c>
      <c r="M145" s="3">
        <v>4</v>
      </c>
      <c r="N145" s="3">
        <v>1</v>
      </c>
      <c r="O145" s="3" t="s">
        <v>3311</v>
      </c>
      <c r="P145" s="3" t="s">
        <v>177</v>
      </c>
      <c r="Q145" s="3" t="s">
        <v>3311</v>
      </c>
      <c r="R145" s="3" t="s">
        <v>177</v>
      </c>
      <c r="S145" s="2" t="s">
        <v>3598</v>
      </c>
    </row>
    <row r="146" spans="1:19" ht="12.75">
      <c r="A146" s="3" t="s">
        <v>589</v>
      </c>
      <c r="B146" s="3" t="s">
        <v>3599</v>
      </c>
      <c r="D146" s="3">
        <v>242547083</v>
      </c>
      <c r="E146" s="3" t="s">
        <v>237</v>
      </c>
      <c r="F146" s="48">
        <v>43066</v>
      </c>
      <c r="G146" s="48">
        <v>43066</v>
      </c>
      <c r="H146" s="48"/>
      <c r="I146" s="3">
        <v>0</v>
      </c>
      <c r="J146" s="3">
        <v>0</v>
      </c>
      <c r="K146" s="3">
        <v>0</v>
      </c>
      <c r="L146" s="3">
        <v>0</v>
      </c>
      <c r="M146" s="3">
        <v>0</v>
      </c>
      <c r="N146" s="3">
        <v>0</v>
      </c>
      <c r="O146" s="3" t="s">
        <v>3311</v>
      </c>
      <c r="P146" s="3" t="s">
        <v>177</v>
      </c>
      <c r="Q146" s="3" t="s">
        <v>3311</v>
      </c>
      <c r="R146" s="3" t="s">
        <v>177</v>
      </c>
      <c r="S146" s="2" t="s">
        <v>3600</v>
      </c>
    </row>
    <row r="147" spans="1:19" ht="12.75">
      <c r="A147" s="3" t="s">
        <v>590</v>
      </c>
      <c r="B147" s="3" t="s">
        <v>3601</v>
      </c>
      <c r="D147" s="3">
        <v>182691079</v>
      </c>
      <c r="E147" s="3" t="s">
        <v>237</v>
      </c>
      <c r="F147" s="48">
        <v>43067</v>
      </c>
      <c r="G147" s="48">
        <v>43067</v>
      </c>
      <c r="H147" s="48"/>
      <c r="I147" s="3">
        <v>0</v>
      </c>
      <c r="J147" s="3">
        <v>0</v>
      </c>
      <c r="K147" s="3">
        <v>0</v>
      </c>
      <c r="L147" s="3">
        <v>0</v>
      </c>
      <c r="M147" s="3">
        <v>0</v>
      </c>
      <c r="N147" s="3">
        <v>0</v>
      </c>
      <c r="O147" s="3" t="s">
        <v>3311</v>
      </c>
      <c r="P147" s="3" t="s">
        <v>177</v>
      </c>
      <c r="Q147" s="3" t="s">
        <v>3311</v>
      </c>
      <c r="R147" s="3" t="s">
        <v>177</v>
      </c>
      <c r="S147" s="2" t="s">
        <v>3602</v>
      </c>
    </row>
    <row r="148" spans="1:19" ht="12.75">
      <c r="A148" s="3" t="s">
        <v>593</v>
      </c>
      <c r="B148" s="3" t="s">
        <v>3603</v>
      </c>
      <c r="D148" s="3">
        <v>242597182</v>
      </c>
      <c r="E148" s="3" t="s">
        <v>237</v>
      </c>
      <c r="F148" s="48">
        <v>43067</v>
      </c>
      <c r="G148" s="48">
        <v>43691</v>
      </c>
      <c r="H148" s="48">
        <v>43489</v>
      </c>
      <c r="I148" s="3">
        <v>12</v>
      </c>
      <c r="J148" s="3">
        <v>10</v>
      </c>
      <c r="K148" s="3">
        <v>0</v>
      </c>
      <c r="L148" s="3">
        <v>2</v>
      </c>
      <c r="M148" s="3">
        <v>6</v>
      </c>
      <c r="N148" s="3">
        <v>4</v>
      </c>
      <c r="O148" s="3" t="s">
        <v>3311</v>
      </c>
      <c r="P148" s="3" t="s">
        <v>3311</v>
      </c>
      <c r="Q148" s="3" t="s">
        <v>3311</v>
      </c>
      <c r="R148" s="3" t="s">
        <v>177</v>
      </c>
      <c r="S148" s="2" t="s">
        <v>3604</v>
      </c>
    </row>
    <row r="149" spans="1:19" ht="12.75">
      <c r="A149" s="3" t="s">
        <v>595</v>
      </c>
      <c r="B149" s="3" t="s">
        <v>3605</v>
      </c>
      <c r="D149" s="3">
        <v>108200182</v>
      </c>
      <c r="E149" s="3" t="s">
        <v>520</v>
      </c>
      <c r="F149" s="48">
        <v>43068</v>
      </c>
      <c r="G149" s="48">
        <v>43624</v>
      </c>
      <c r="H149" s="48">
        <v>43362</v>
      </c>
      <c r="I149" s="3">
        <v>2</v>
      </c>
      <c r="J149" s="3">
        <v>2</v>
      </c>
      <c r="K149" s="3">
        <v>0</v>
      </c>
      <c r="L149" s="3">
        <v>0</v>
      </c>
      <c r="M149" s="3">
        <v>2</v>
      </c>
      <c r="N149" s="3">
        <v>0</v>
      </c>
      <c r="O149" s="3" t="s">
        <v>3311</v>
      </c>
      <c r="P149" s="3" t="s">
        <v>3311</v>
      </c>
      <c r="Q149" s="3" t="s">
        <v>3311</v>
      </c>
      <c r="R149" s="3" t="s">
        <v>177</v>
      </c>
      <c r="S149" s="2" t="s">
        <v>3606</v>
      </c>
    </row>
    <row r="150" spans="1:19" ht="12.75">
      <c r="A150" s="3" t="s">
        <v>598</v>
      </c>
      <c r="B150" s="3" t="s">
        <v>3607</v>
      </c>
      <c r="D150" s="3">
        <v>242764390</v>
      </c>
      <c r="E150" s="3" t="s">
        <v>231</v>
      </c>
      <c r="F150" s="48">
        <v>43069</v>
      </c>
      <c r="G150" s="48">
        <v>43109</v>
      </c>
      <c r="H150" s="48">
        <v>43074</v>
      </c>
      <c r="I150" s="3">
        <v>2</v>
      </c>
      <c r="J150" s="3">
        <v>1</v>
      </c>
      <c r="K150" s="3">
        <v>0</v>
      </c>
      <c r="L150" s="3">
        <v>1</v>
      </c>
      <c r="M150" s="3">
        <v>1</v>
      </c>
      <c r="N150" s="3">
        <v>0</v>
      </c>
      <c r="O150" s="3" t="s">
        <v>3311</v>
      </c>
      <c r="P150" s="3" t="s">
        <v>3311</v>
      </c>
      <c r="Q150" s="3" t="s">
        <v>3311</v>
      </c>
      <c r="R150" s="3" t="s">
        <v>177</v>
      </c>
      <c r="S150" s="2" t="s">
        <v>3608</v>
      </c>
    </row>
    <row r="151" spans="1:19" ht="12.75">
      <c r="A151" s="3" t="s">
        <v>600</v>
      </c>
      <c r="B151" s="3" t="s">
        <v>3609</v>
      </c>
      <c r="D151" s="3">
        <v>221419527</v>
      </c>
      <c r="E151" s="3" t="s">
        <v>237</v>
      </c>
      <c r="F151" s="48">
        <v>43069</v>
      </c>
      <c r="G151" s="48">
        <v>43614</v>
      </c>
      <c r="H151" s="48"/>
      <c r="I151" s="3">
        <v>0</v>
      </c>
      <c r="J151" s="3">
        <v>0</v>
      </c>
      <c r="K151" s="3">
        <v>0</v>
      </c>
      <c r="L151" s="3">
        <v>0</v>
      </c>
      <c r="M151" s="3">
        <v>0</v>
      </c>
      <c r="N151" s="3">
        <v>0</v>
      </c>
      <c r="O151" s="3" t="s">
        <v>3311</v>
      </c>
      <c r="P151" s="3" t="s">
        <v>177</v>
      </c>
      <c r="Q151" s="3" t="s">
        <v>3311</v>
      </c>
      <c r="R151" s="3" t="s">
        <v>177</v>
      </c>
      <c r="S151" s="2" t="s">
        <v>3610</v>
      </c>
    </row>
    <row r="152" spans="1:19" ht="12.75">
      <c r="A152" s="3" t="s">
        <v>603</v>
      </c>
      <c r="B152" s="3" t="s">
        <v>3611</v>
      </c>
      <c r="D152" s="3">
        <v>124640222</v>
      </c>
      <c r="E152" s="3" t="s">
        <v>271</v>
      </c>
      <c r="F152" s="48">
        <v>43070</v>
      </c>
      <c r="G152" s="48">
        <v>43740</v>
      </c>
      <c r="H152" s="48">
        <v>43440</v>
      </c>
      <c r="I152" s="3">
        <v>4</v>
      </c>
      <c r="J152" s="3">
        <v>4</v>
      </c>
      <c r="K152" s="3">
        <v>0</v>
      </c>
      <c r="L152" s="3">
        <v>0</v>
      </c>
      <c r="M152" s="3">
        <v>3</v>
      </c>
      <c r="N152" s="3">
        <v>1</v>
      </c>
      <c r="O152" s="3" t="s">
        <v>3311</v>
      </c>
      <c r="P152" s="3" t="s">
        <v>177</v>
      </c>
      <c r="Q152" s="3" t="s">
        <v>3311</v>
      </c>
      <c r="R152" s="3" t="s">
        <v>177</v>
      </c>
      <c r="S152" s="2" t="s">
        <v>3612</v>
      </c>
    </row>
    <row r="153" spans="1:19" ht="12.75">
      <c r="A153" s="3" t="s">
        <v>607</v>
      </c>
      <c r="B153" s="3" t="s">
        <v>3613</v>
      </c>
      <c r="D153" s="3">
        <v>242859266</v>
      </c>
      <c r="E153" s="3" t="s">
        <v>608</v>
      </c>
      <c r="F153" s="48">
        <v>43070</v>
      </c>
      <c r="G153" s="48">
        <v>43070</v>
      </c>
      <c r="H153" s="48"/>
      <c r="I153" s="3">
        <v>0</v>
      </c>
      <c r="J153" s="3">
        <v>0</v>
      </c>
      <c r="K153" s="3">
        <v>0</v>
      </c>
      <c r="L153" s="3">
        <v>0</v>
      </c>
      <c r="M153" s="3">
        <v>0</v>
      </c>
      <c r="N153" s="3">
        <v>0</v>
      </c>
      <c r="O153" s="3" t="s">
        <v>3311</v>
      </c>
      <c r="P153" s="3" t="s">
        <v>3311</v>
      </c>
      <c r="Q153" s="3" t="s">
        <v>3311</v>
      </c>
      <c r="R153" s="3" t="s">
        <v>177</v>
      </c>
      <c r="S153" s="2" t="s">
        <v>3614</v>
      </c>
    </row>
    <row r="154" spans="1:19" ht="12.75">
      <c r="A154" s="3" t="s">
        <v>610</v>
      </c>
      <c r="B154" s="3" t="s">
        <v>3615</v>
      </c>
      <c r="D154" s="3">
        <v>242995696</v>
      </c>
      <c r="E154" s="3" t="s">
        <v>231</v>
      </c>
      <c r="F154" s="48">
        <v>43072</v>
      </c>
      <c r="G154" s="48">
        <v>43583</v>
      </c>
      <c r="H154" s="48">
        <v>43592</v>
      </c>
      <c r="I154" s="3">
        <v>15</v>
      </c>
      <c r="J154" s="3">
        <v>12</v>
      </c>
      <c r="K154" s="3">
        <v>0</v>
      </c>
      <c r="L154" s="3">
        <v>3</v>
      </c>
      <c r="M154" s="3">
        <v>11</v>
      </c>
      <c r="N154" s="3">
        <v>1</v>
      </c>
      <c r="O154" s="3" t="s">
        <v>3311</v>
      </c>
      <c r="P154" s="3" t="s">
        <v>3311</v>
      </c>
      <c r="Q154" s="3" t="s">
        <v>3311</v>
      </c>
      <c r="R154" s="3" t="s">
        <v>177</v>
      </c>
      <c r="S154" s="2" t="s">
        <v>3616</v>
      </c>
    </row>
    <row r="155" spans="1:19" ht="12.75">
      <c r="A155" s="3" t="s">
        <v>613</v>
      </c>
      <c r="B155" s="3" t="s">
        <v>3617</v>
      </c>
      <c r="D155" s="3">
        <v>243033625</v>
      </c>
      <c r="E155" s="3" t="s">
        <v>237</v>
      </c>
      <c r="F155" s="48">
        <v>43072</v>
      </c>
      <c r="G155" s="48">
        <v>43072</v>
      </c>
      <c r="H155" s="48"/>
      <c r="I155" s="3">
        <v>0</v>
      </c>
      <c r="J155" s="3">
        <v>0</v>
      </c>
      <c r="K155" s="3">
        <v>0</v>
      </c>
      <c r="L155" s="3">
        <v>0</v>
      </c>
      <c r="M155" s="3">
        <v>0</v>
      </c>
      <c r="N155" s="3">
        <v>0</v>
      </c>
      <c r="O155" s="3" t="s">
        <v>3311</v>
      </c>
      <c r="P155" s="3" t="s">
        <v>3311</v>
      </c>
      <c r="Q155" s="3" t="s">
        <v>3311</v>
      </c>
      <c r="R155" s="3" t="s">
        <v>177</v>
      </c>
      <c r="S155" s="2" t="s">
        <v>3618</v>
      </c>
    </row>
    <row r="156" spans="1:19" ht="12.75">
      <c r="A156" s="3" t="s">
        <v>614</v>
      </c>
      <c r="B156" s="3" t="s">
        <v>3619</v>
      </c>
      <c r="D156" s="3">
        <v>223627834</v>
      </c>
      <c r="E156" s="3" t="s">
        <v>615</v>
      </c>
      <c r="F156" s="48">
        <v>43073</v>
      </c>
      <c r="G156" s="48">
        <v>43122</v>
      </c>
      <c r="H156" s="48"/>
      <c r="I156" s="3">
        <v>0</v>
      </c>
      <c r="J156" s="3">
        <v>0</v>
      </c>
      <c r="K156" s="3">
        <v>0</v>
      </c>
      <c r="L156" s="3">
        <v>0</v>
      </c>
      <c r="M156" s="3">
        <v>0</v>
      </c>
      <c r="N156" s="3">
        <v>0</v>
      </c>
      <c r="O156" s="3" t="s">
        <v>3311</v>
      </c>
      <c r="P156" s="3" t="s">
        <v>177</v>
      </c>
      <c r="Q156" s="3" t="s">
        <v>3311</v>
      </c>
      <c r="R156" s="3" t="s">
        <v>177</v>
      </c>
      <c r="S156" s="2" t="s">
        <v>3620</v>
      </c>
    </row>
    <row r="157" spans="1:19" ht="12.75">
      <c r="A157" s="3" t="s">
        <v>618</v>
      </c>
      <c r="B157" s="3" t="s">
        <v>3621</v>
      </c>
      <c r="D157" s="3">
        <v>243146711</v>
      </c>
      <c r="E157" s="3" t="s">
        <v>237</v>
      </c>
      <c r="F157" s="48">
        <v>43074</v>
      </c>
      <c r="G157" s="48">
        <v>43074</v>
      </c>
      <c r="H157" s="48"/>
      <c r="I157" s="3">
        <v>0</v>
      </c>
      <c r="J157" s="3">
        <v>0</v>
      </c>
      <c r="K157" s="3">
        <v>0</v>
      </c>
      <c r="L157" s="3">
        <v>0</v>
      </c>
      <c r="M157" s="3">
        <v>0</v>
      </c>
      <c r="N157" s="3">
        <v>0</v>
      </c>
      <c r="O157" s="3" t="s">
        <v>3311</v>
      </c>
      <c r="P157" s="3" t="s">
        <v>177</v>
      </c>
      <c r="Q157" s="3" t="s">
        <v>3311</v>
      </c>
      <c r="R157" s="3" t="s">
        <v>177</v>
      </c>
      <c r="S157" s="2" t="s">
        <v>3622</v>
      </c>
    </row>
    <row r="158" spans="1:19" ht="12.75">
      <c r="A158" s="3" t="s">
        <v>619</v>
      </c>
      <c r="B158" s="3" t="s">
        <v>3623</v>
      </c>
      <c r="D158" s="3">
        <v>243285488</v>
      </c>
      <c r="E158" s="3" t="s">
        <v>237</v>
      </c>
      <c r="F158" s="48">
        <v>43075</v>
      </c>
      <c r="G158" s="48">
        <v>43075</v>
      </c>
      <c r="H158" s="48"/>
      <c r="I158" s="3">
        <v>0</v>
      </c>
      <c r="J158" s="3">
        <v>0</v>
      </c>
      <c r="K158" s="3">
        <v>0</v>
      </c>
      <c r="L158" s="3">
        <v>0</v>
      </c>
      <c r="M158" s="3">
        <v>0</v>
      </c>
      <c r="N158" s="3">
        <v>0</v>
      </c>
      <c r="O158" s="3" t="s">
        <v>3311</v>
      </c>
      <c r="P158" s="3" t="s">
        <v>177</v>
      </c>
      <c r="Q158" s="3" t="s">
        <v>3311</v>
      </c>
      <c r="R158" s="3" t="s">
        <v>177</v>
      </c>
      <c r="S158" s="2" t="s">
        <v>3624</v>
      </c>
    </row>
    <row r="159" spans="1:19" ht="12.75">
      <c r="A159" s="3" t="s">
        <v>621</v>
      </c>
      <c r="B159" s="3" t="s">
        <v>3625</v>
      </c>
      <c r="D159" s="3">
        <v>2857864</v>
      </c>
      <c r="E159" s="3" t="s">
        <v>237</v>
      </c>
      <c r="F159" s="48">
        <v>43076</v>
      </c>
      <c r="G159" s="48">
        <v>43734</v>
      </c>
      <c r="H159" s="48"/>
      <c r="I159" s="3">
        <v>0</v>
      </c>
      <c r="J159" s="3">
        <v>0</v>
      </c>
      <c r="K159" s="3">
        <v>0</v>
      </c>
      <c r="L159" s="3">
        <v>0</v>
      </c>
      <c r="M159" s="3">
        <v>0</v>
      </c>
      <c r="N159" s="3">
        <v>0</v>
      </c>
      <c r="O159" s="3" t="s">
        <v>3311</v>
      </c>
      <c r="P159" s="3" t="s">
        <v>177</v>
      </c>
      <c r="Q159" s="3" t="s">
        <v>3311</v>
      </c>
      <c r="R159" s="3" t="s">
        <v>177</v>
      </c>
      <c r="S159" s="2" t="s">
        <v>3626</v>
      </c>
    </row>
    <row r="160" spans="1:19" ht="12.75">
      <c r="A160" s="3" t="s">
        <v>622</v>
      </c>
      <c r="B160" s="3" t="s">
        <v>3627</v>
      </c>
      <c r="D160" s="3">
        <v>204759615</v>
      </c>
      <c r="E160" s="3" t="s">
        <v>237</v>
      </c>
      <c r="F160" s="48">
        <v>43076</v>
      </c>
      <c r="G160" s="48">
        <v>43076</v>
      </c>
      <c r="H160" s="48"/>
      <c r="I160" s="3">
        <v>0</v>
      </c>
      <c r="J160" s="3">
        <v>0</v>
      </c>
      <c r="K160" s="3">
        <v>0</v>
      </c>
      <c r="L160" s="3">
        <v>0</v>
      </c>
      <c r="M160" s="3">
        <v>0</v>
      </c>
      <c r="N160" s="3">
        <v>0</v>
      </c>
      <c r="O160" s="3" t="s">
        <v>3311</v>
      </c>
      <c r="P160" s="3" t="s">
        <v>177</v>
      </c>
      <c r="Q160" s="3" t="s">
        <v>3311</v>
      </c>
      <c r="R160" s="3" t="s">
        <v>177</v>
      </c>
      <c r="S160" s="2" t="s">
        <v>3628</v>
      </c>
    </row>
    <row r="161" spans="1:19" ht="12.75">
      <c r="A161" s="3" t="s">
        <v>623</v>
      </c>
      <c r="B161" s="3" t="s">
        <v>3629</v>
      </c>
      <c r="D161" s="3">
        <v>127993732</v>
      </c>
      <c r="E161" s="3" t="s">
        <v>271</v>
      </c>
      <c r="F161" s="48">
        <v>43079</v>
      </c>
      <c r="G161" s="48">
        <v>43578</v>
      </c>
      <c r="H161" s="48">
        <v>43362</v>
      </c>
      <c r="I161" s="3">
        <v>4</v>
      </c>
      <c r="J161" s="3">
        <v>3</v>
      </c>
      <c r="K161" s="3">
        <v>0</v>
      </c>
      <c r="L161" s="3">
        <v>1</v>
      </c>
      <c r="M161" s="3">
        <v>3</v>
      </c>
      <c r="N161" s="3">
        <v>0</v>
      </c>
      <c r="O161" s="3" t="s">
        <v>3311</v>
      </c>
      <c r="P161" s="3" t="s">
        <v>3311</v>
      </c>
      <c r="Q161" s="3" t="s">
        <v>3311</v>
      </c>
      <c r="R161" s="3" t="s">
        <v>177</v>
      </c>
      <c r="S161" s="2" t="s">
        <v>3630</v>
      </c>
    </row>
    <row r="162" spans="1:19" ht="12.75">
      <c r="A162" s="3" t="s">
        <v>624</v>
      </c>
      <c r="B162" s="3" t="s">
        <v>3631</v>
      </c>
      <c r="D162" s="3">
        <v>243623441</v>
      </c>
      <c r="E162" s="3" t="s">
        <v>625</v>
      </c>
      <c r="F162" s="48">
        <v>43079</v>
      </c>
      <c r="G162" s="48">
        <v>43110</v>
      </c>
      <c r="H162" s="48"/>
      <c r="I162" s="3">
        <v>0</v>
      </c>
      <c r="J162" s="3">
        <v>0</v>
      </c>
      <c r="K162" s="3">
        <v>0</v>
      </c>
      <c r="L162" s="3">
        <v>0</v>
      </c>
      <c r="M162" s="3">
        <v>0</v>
      </c>
      <c r="N162" s="3">
        <v>0</v>
      </c>
      <c r="O162" s="3" t="s">
        <v>3311</v>
      </c>
      <c r="P162" s="3" t="s">
        <v>177</v>
      </c>
      <c r="Q162" s="3" t="s">
        <v>3311</v>
      </c>
      <c r="R162" s="3" t="s">
        <v>177</v>
      </c>
      <c r="S162" s="2" t="s">
        <v>3632</v>
      </c>
    </row>
    <row r="163" spans="1:19" ht="12.75">
      <c r="A163" s="3" t="s">
        <v>628</v>
      </c>
      <c r="B163" s="3" t="s">
        <v>3633</v>
      </c>
      <c r="D163" s="3">
        <v>243618784</v>
      </c>
      <c r="E163" s="3" t="s">
        <v>237</v>
      </c>
      <c r="F163" s="48">
        <v>43079</v>
      </c>
      <c r="G163" s="48">
        <v>43578</v>
      </c>
      <c r="H163" s="48">
        <v>43592</v>
      </c>
      <c r="I163" s="3">
        <v>3</v>
      </c>
      <c r="J163" s="3">
        <v>2</v>
      </c>
      <c r="K163" s="3">
        <v>0</v>
      </c>
      <c r="L163" s="3">
        <v>1</v>
      </c>
      <c r="M163" s="3">
        <v>2</v>
      </c>
      <c r="N163" s="3">
        <v>1</v>
      </c>
      <c r="O163" s="3" t="s">
        <v>3311</v>
      </c>
      <c r="P163" s="3" t="s">
        <v>177</v>
      </c>
      <c r="Q163" s="3" t="s">
        <v>3311</v>
      </c>
      <c r="R163" s="3" t="s">
        <v>177</v>
      </c>
      <c r="S163" s="2" t="s">
        <v>3634</v>
      </c>
    </row>
    <row r="164" spans="1:19" ht="12.75">
      <c r="A164" s="3" t="s">
        <v>633</v>
      </c>
      <c r="B164" s="3" t="s">
        <v>3635</v>
      </c>
      <c r="D164" s="3">
        <v>243764029</v>
      </c>
      <c r="E164" s="3" t="s">
        <v>237</v>
      </c>
      <c r="F164" s="48">
        <v>43081</v>
      </c>
      <c r="G164" s="48">
        <v>43770</v>
      </c>
      <c r="H164" s="48">
        <v>43776</v>
      </c>
      <c r="I164" s="3">
        <v>3</v>
      </c>
      <c r="J164" s="3">
        <v>3</v>
      </c>
      <c r="K164" s="3">
        <v>0</v>
      </c>
      <c r="L164" s="3">
        <v>0</v>
      </c>
      <c r="M164" s="3">
        <v>3</v>
      </c>
      <c r="N164" s="3">
        <v>0</v>
      </c>
      <c r="O164" s="3" t="s">
        <v>3311</v>
      </c>
      <c r="P164" s="3" t="s">
        <v>3311</v>
      </c>
      <c r="Q164" s="3" t="s">
        <v>3311</v>
      </c>
      <c r="R164" s="3" t="s">
        <v>177</v>
      </c>
      <c r="S164" s="2" t="s">
        <v>3636</v>
      </c>
    </row>
    <row r="165" spans="1:19" ht="12.75">
      <c r="A165" s="3" t="s">
        <v>635</v>
      </c>
      <c r="B165" s="3" t="s">
        <v>3637</v>
      </c>
      <c r="D165" s="3">
        <v>243762865</v>
      </c>
      <c r="E165" s="3" t="s">
        <v>231</v>
      </c>
      <c r="F165" s="48">
        <v>43081</v>
      </c>
      <c r="G165" s="48">
        <v>43753</v>
      </c>
      <c r="H165" s="48">
        <v>43776</v>
      </c>
      <c r="I165" s="3">
        <v>9</v>
      </c>
      <c r="J165" s="3">
        <v>7</v>
      </c>
      <c r="K165" s="3">
        <v>0</v>
      </c>
      <c r="L165" s="3">
        <v>2</v>
      </c>
      <c r="M165" s="3">
        <v>6</v>
      </c>
      <c r="N165" s="3">
        <v>1</v>
      </c>
      <c r="O165" s="3" t="s">
        <v>3311</v>
      </c>
      <c r="P165" s="3" t="s">
        <v>177</v>
      </c>
      <c r="Q165" s="3" t="s">
        <v>177</v>
      </c>
      <c r="R165" s="3" t="s">
        <v>177</v>
      </c>
      <c r="S165" s="2" t="s">
        <v>3638</v>
      </c>
    </row>
    <row r="166" spans="1:19" ht="12.75">
      <c r="A166" s="3" t="s">
        <v>637</v>
      </c>
      <c r="B166" s="3" t="s">
        <v>3639</v>
      </c>
      <c r="D166" s="3">
        <v>243763776</v>
      </c>
      <c r="E166" s="3" t="s">
        <v>231</v>
      </c>
      <c r="F166" s="48">
        <v>43081</v>
      </c>
      <c r="G166" s="48">
        <v>43110</v>
      </c>
      <c r="H166" s="48"/>
      <c r="I166" s="3">
        <v>1</v>
      </c>
      <c r="J166" s="3">
        <v>0</v>
      </c>
      <c r="K166" s="3">
        <v>0</v>
      </c>
      <c r="L166" s="3">
        <v>1</v>
      </c>
      <c r="M166" s="3">
        <v>0</v>
      </c>
      <c r="N166" s="3">
        <v>0</v>
      </c>
      <c r="O166" s="3" t="s">
        <v>3311</v>
      </c>
      <c r="P166" s="3" t="s">
        <v>177</v>
      </c>
      <c r="Q166" s="3" t="s">
        <v>3311</v>
      </c>
      <c r="R166" s="3" t="s">
        <v>177</v>
      </c>
      <c r="S166" s="2" t="s">
        <v>3640</v>
      </c>
    </row>
    <row r="167" spans="1:19" ht="12.75">
      <c r="A167" s="3" t="s">
        <v>638</v>
      </c>
      <c r="B167" s="3" t="s">
        <v>3641</v>
      </c>
      <c r="D167" s="3">
        <v>201874126</v>
      </c>
      <c r="E167" s="3" t="s">
        <v>237</v>
      </c>
      <c r="F167" s="48">
        <v>43082</v>
      </c>
      <c r="G167" s="48">
        <v>43800</v>
      </c>
      <c r="H167" s="48">
        <v>43636</v>
      </c>
      <c r="I167" s="3">
        <v>8</v>
      </c>
      <c r="J167" s="3">
        <v>8</v>
      </c>
      <c r="K167" s="3">
        <v>0</v>
      </c>
      <c r="L167" s="3">
        <v>0</v>
      </c>
      <c r="M167" s="3">
        <v>5</v>
      </c>
      <c r="N167" s="3">
        <v>2</v>
      </c>
      <c r="O167" s="3" t="s">
        <v>3311</v>
      </c>
      <c r="P167" s="3" t="s">
        <v>3311</v>
      </c>
      <c r="Q167" s="3" t="s">
        <v>3311</v>
      </c>
      <c r="R167" s="3" t="s">
        <v>177</v>
      </c>
      <c r="S167" s="2" t="s">
        <v>3642</v>
      </c>
    </row>
    <row r="168" spans="1:19" ht="12.75">
      <c r="A168" s="3" t="s">
        <v>641</v>
      </c>
      <c r="B168" s="3" t="s">
        <v>3643</v>
      </c>
      <c r="D168" s="3">
        <v>111654322</v>
      </c>
      <c r="E168" s="3" t="s">
        <v>237</v>
      </c>
      <c r="F168" s="48">
        <v>43083</v>
      </c>
      <c r="G168" s="48">
        <v>43636</v>
      </c>
      <c r="H168" s="48">
        <v>43411</v>
      </c>
      <c r="I168" s="3">
        <v>12</v>
      </c>
      <c r="J168" s="3">
        <v>8</v>
      </c>
      <c r="K168" s="3">
        <v>0</v>
      </c>
      <c r="L168" s="3">
        <v>4</v>
      </c>
      <c r="M168" s="3">
        <v>7</v>
      </c>
      <c r="N168" s="3">
        <v>1</v>
      </c>
      <c r="O168" s="3" t="s">
        <v>3311</v>
      </c>
      <c r="P168" s="3" t="s">
        <v>177</v>
      </c>
      <c r="Q168" s="3" t="s">
        <v>3311</v>
      </c>
      <c r="R168" s="3" t="s">
        <v>177</v>
      </c>
      <c r="S168" s="2" t="s">
        <v>3644</v>
      </c>
    </row>
    <row r="169" spans="1:19" ht="12.75">
      <c r="A169" s="3" t="s">
        <v>643</v>
      </c>
      <c r="B169" s="3" t="s">
        <v>3645</v>
      </c>
      <c r="D169" s="3">
        <v>199043774</v>
      </c>
      <c r="E169" s="3" t="s">
        <v>257</v>
      </c>
      <c r="F169" s="48">
        <v>43084</v>
      </c>
      <c r="G169" s="48">
        <v>43753</v>
      </c>
      <c r="H169" s="48">
        <v>43440</v>
      </c>
      <c r="I169" s="3">
        <v>9</v>
      </c>
      <c r="J169" s="3">
        <v>7</v>
      </c>
      <c r="K169" s="3">
        <v>0</v>
      </c>
      <c r="L169" s="3">
        <v>2</v>
      </c>
      <c r="M169" s="3">
        <v>2</v>
      </c>
      <c r="N169" s="3">
        <v>4</v>
      </c>
      <c r="O169" s="3" t="s">
        <v>3311</v>
      </c>
      <c r="P169" s="3" t="s">
        <v>3311</v>
      </c>
      <c r="Q169" s="3" t="s">
        <v>3311</v>
      </c>
      <c r="R169" s="3" t="s">
        <v>177</v>
      </c>
      <c r="S169" s="2" t="s">
        <v>3646</v>
      </c>
    </row>
    <row r="170" spans="1:19" ht="12.75">
      <c r="A170" s="3" t="s">
        <v>645</v>
      </c>
      <c r="B170" s="3" t="s">
        <v>3647</v>
      </c>
      <c r="D170" s="3">
        <v>244039368</v>
      </c>
      <c r="E170" s="3" t="s">
        <v>231</v>
      </c>
      <c r="F170" s="48">
        <v>43085</v>
      </c>
      <c r="G170" s="48">
        <v>43759</v>
      </c>
      <c r="H170" s="48">
        <v>43636</v>
      </c>
      <c r="I170" s="3">
        <v>5</v>
      </c>
      <c r="J170" s="3">
        <v>4</v>
      </c>
      <c r="K170" s="3">
        <v>0</v>
      </c>
      <c r="L170" s="3">
        <v>1</v>
      </c>
      <c r="M170" s="3">
        <v>2</v>
      </c>
      <c r="N170" s="3">
        <v>2</v>
      </c>
      <c r="O170" s="3" t="s">
        <v>3311</v>
      </c>
      <c r="P170" s="3" t="s">
        <v>3311</v>
      </c>
      <c r="Q170" s="3" t="s">
        <v>3311</v>
      </c>
      <c r="R170" s="3" t="s">
        <v>177</v>
      </c>
      <c r="S170" s="2" t="s">
        <v>3648</v>
      </c>
    </row>
    <row r="171" spans="1:19" ht="12.75">
      <c r="A171" s="3" t="s">
        <v>647</v>
      </c>
      <c r="B171" s="3" t="s">
        <v>3649</v>
      </c>
      <c r="D171" s="3">
        <v>244229602</v>
      </c>
      <c r="E171" s="3" t="s">
        <v>231</v>
      </c>
      <c r="F171" s="48">
        <v>43088</v>
      </c>
      <c r="G171" s="48">
        <v>43088</v>
      </c>
      <c r="H171" s="48"/>
      <c r="I171" s="3">
        <v>0</v>
      </c>
      <c r="J171" s="3">
        <v>0</v>
      </c>
      <c r="K171" s="3">
        <v>0</v>
      </c>
      <c r="L171" s="3">
        <v>0</v>
      </c>
      <c r="M171" s="3">
        <v>0</v>
      </c>
      <c r="N171" s="3">
        <v>0</v>
      </c>
      <c r="O171" s="3" t="s">
        <v>3311</v>
      </c>
      <c r="P171" s="3" t="s">
        <v>177</v>
      </c>
      <c r="Q171" s="3" t="s">
        <v>3311</v>
      </c>
      <c r="R171" s="3" t="s">
        <v>177</v>
      </c>
      <c r="S171" s="2" t="s">
        <v>3650</v>
      </c>
    </row>
    <row r="172" spans="1:19" ht="12.75">
      <c r="A172" s="3" t="s">
        <v>648</v>
      </c>
      <c r="B172" s="3" t="s">
        <v>3651</v>
      </c>
      <c r="D172" s="3">
        <v>244264802</v>
      </c>
      <c r="E172" s="3" t="s">
        <v>237</v>
      </c>
      <c r="F172" s="48">
        <v>43089</v>
      </c>
      <c r="G172" s="48">
        <v>43089</v>
      </c>
      <c r="H172" s="48"/>
      <c r="I172" s="3">
        <v>0</v>
      </c>
      <c r="J172" s="3">
        <v>0</v>
      </c>
      <c r="K172" s="3">
        <v>0</v>
      </c>
      <c r="L172" s="3">
        <v>0</v>
      </c>
      <c r="M172" s="3">
        <v>0</v>
      </c>
      <c r="N172" s="3">
        <v>0</v>
      </c>
      <c r="O172" s="3" t="s">
        <v>3311</v>
      </c>
      <c r="P172" s="3" t="s">
        <v>177</v>
      </c>
      <c r="Q172" s="3" t="s">
        <v>3311</v>
      </c>
      <c r="R172" s="3" t="s">
        <v>177</v>
      </c>
      <c r="S172" s="2" t="s">
        <v>3652</v>
      </c>
    </row>
    <row r="173" spans="1:19" ht="12.75">
      <c r="A173" s="3" t="s">
        <v>653</v>
      </c>
      <c r="B173" s="3" t="s">
        <v>3653</v>
      </c>
      <c r="D173" s="3">
        <v>244347871</v>
      </c>
      <c r="E173" s="3" t="s">
        <v>231</v>
      </c>
      <c r="F173" s="48">
        <v>43090</v>
      </c>
      <c r="G173" s="48">
        <v>43116</v>
      </c>
      <c r="H173" s="48">
        <v>43110</v>
      </c>
      <c r="I173" s="3">
        <v>1</v>
      </c>
      <c r="J173" s="3">
        <v>1</v>
      </c>
      <c r="K173" s="3">
        <v>0</v>
      </c>
      <c r="L173" s="3">
        <v>0</v>
      </c>
      <c r="M173" s="3">
        <v>1</v>
      </c>
      <c r="N173" s="3">
        <v>0</v>
      </c>
      <c r="O173" s="3" t="s">
        <v>3311</v>
      </c>
      <c r="P173" s="3" t="s">
        <v>177</v>
      </c>
      <c r="Q173" s="3" t="s">
        <v>3311</v>
      </c>
      <c r="R173" s="3" t="s">
        <v>177</v>
      </c>
      <c r="S173" s="2" t="s">
        <v>3654</v>
      </c>
    </row>
    <row r="174" spans="1:19" ht="12.75">
      <c r="A174" s="3" t="s">
        <v>654</v>
      </c>
      <c r="B174" s="3" t="s">
        <v>3655</v>
      </c>
      <c r="D174" s="3">
        <v>244347258</v>
      </c>
      <c r="E174" s="3" t="s">
        <v>231</v>
      </c>
      <c r="F174" s="48">
        <v>43090</v>
      </c>
      <c r="G174" s="48">
        <v>43755</v>
      </c>
      <c r="H174" s="48">
        <v>43721</v>
      </c>
      <c r="I174" s="3">
        <v>13</v>
      </c>
      <c r="J174" s="3">
        <v>7</v>
      </c>
      <c r="K174" s="3">
        <v>0</v>
      </c>
      <c r="L174" s="3">
        <v>6</v>
      </c>
      <c r="M174" s="3">
        <v>7</v>
      </c>
      <c r="N174" s="3">
        <v>0</v>
      </c>
      <c r="O174" s="3" t="s">
        <v>3311</v>
      </c>
      <c r="P174" s="3" t="s">
        <v>177</v>
      </c>
      <c r="Q174" s="3" t="s">
        <v>3311</v>
      </c>
      <c r="R174" s="3" t="s">
        <v>177</v>
      </c>
      <c r="S174" s="2" t="s">
        <v>3656</v>
      </c>
    </row>
    <row r="175" spans="1:19" ht="12.75">
      <c r="A175" s="3" t="s">
        <v>656</v>
      </c>
      <c r="B175" s="3" t="s">
        <v>3657</v>
      </c>
      <c r="D175" s="3">
        <v>244438943</v>
      </c>
      <c r="E175" s="3" t="s">
        <v>231</v>
      </c>
      <c r="F175" s="48">
        <v>43091</v>
      </c>
      <c r="G175" s="48">
        <v>43107</v>
      </c>
      <c r="H175" s="48"/>
      <c r="I175" s="3">
        <v>1</v>
      </c>
      <c r="J175" s="3">
        <v>0</v>
      </c>
      <c r="K175" s="3">
        <v>0</v>
      </c>
      <c r="L175" s="3">
        <v>1</v>
      </c>
      <c r="M175" s="3">
        <v>0</v>
      </c>
      <c r="N175" s="3">
        <v>0</v>
      </c>
      <c r="O175" s="3" t="s">
        <v>3311</v>
      </c>
      <c r="P175" s="3" t="s">
        <v>3311</v>
      </c>
      <c r="Q175" s="3" t="s">
        <v>3311</v>
      </c>
      <c r="R175" s="3" t="s">
        <v>177</v>
      </c>
      <c r="S175" s="2" t="s">
        <v>3658</v>
      </c>
    </row>
    <row r="176" spans="1:19" ht="12.75">
      <c r="A176" s="3" t="s">
        <v>658</v>
      </c>
      <c r="B176" s="3" t="s">
        <v>3659</v>
      </c>
      <c r="D176" s="3">
        <v>244432689</v>
      </c>
      <c r="E176" s="3" t="s">
        <v>271</v>
      </c>
      <c r="F176" s="48">
        <v>43091</v>
      </c>
      <c r="G176" s="48">
        <v>43794</v>
      </c>
      <c r="H176" s="48">
        <v>43721</v>
      </c>
      <c r="I176" s="3">
        <v>9</v>
      </c>
      <c r="J176" s="3">
        <v>9</v>
      </c>
      <c r="K176" s="3">
        <v>0</v>
      </c>
      <c r="L176" s="3">
        <v>0</v>
      </c>
      <c r="M176" s="3">
        <v>3</v>
      </c>
      <c r="N176" s="3">
        <v>4</v>
      </c>
      <c r="O176" s="3" t="s">
        <v>3311</v>
      </c>
      <c r="P176" s="3" t="s">
        <v>177</v>
      </c>
      <c r="Q176" s="3" t="s">
        <v>3311</v>
      </c>
      <c r="R176" s="3" t="s">
        <v>177</v>
      </c>
      <c r="S176" s="2" t="s">
        <v>3660</v>
      </c>
    </row>
    <row r="177" spans="1:19" ht="12.75">
      <c r="A177" s="3" t="s">
        <v>660</v>
      </c>
      <c r="B177" s="3" t="s">
        <v>3661</v>
      </c>
      <c r="D177" s="3">
        <v>101535502</v>
      </c>
      <c r="E177" s="3" t="s">
        <v>271</v>
      </c>
      <c r="F177" s="48">
        <v>43092</v>
      </c>
      <c r="G177" s="48">
        <v>43092</v>
      </c>
      <c r="H177" s="48"/>
      <c r="I177" s="3">
        <v>0</v>
      </c>
      <c r="J177" s="3">
        <v>0</v>
      </c>
      <c r="K177" s="3">
        <v>0</v>
      </c>
      <c r="L177" s="3">
        <v>0</v>
      </c>
      <c r="M177" s="3">
        <v>0</v>
      </c>
      <c r="N177" s="3">
        <v>0</v>
      </c>
      <c r="O177" s="3" t="s">
        <v>3311</v>
      </c>
      <c r="P177" s="3" t="s">
        <v>3311</v>
      </c>
      <c r="Q177" s="3" t="s">
        <v>3311</v>
      </c>
      <c r="R177" s="3" t="s">
        <v>177</v>
      </c>
      <c r="S177" s="2" t="s">
        <v>3662</v>
      </c>
    </row>
    <row r="178" spans="1:19" ht="12.75">
      <c r="A178" s="3" t="s">
        <v>663</v>
      </c>
      <c r="B178" s="3" t="s">
        <v>3663</v>
      </c>
      <c r="D178" s="3">
        <v>244598101</v>
      </c>
      <c r="E178" s="3" t="s">
        <v>246</v>
      </c>
      <c r="F178" s="48">
        <v>43094</v>
      </c>
      <c r="G178" s="48">
        <v>43756</v>
      </c>
      <c r="H178" s="48">
        <v>43740</v>
      </c>
      <c r="I178" s="3">
        <v>18</v>
      </c>
      <c r="J178" s="3">
        <v>7</v>
      </c>
      <c r="K178" s="3">
        <v>0</v>
      </c>
      <c r="L178" s="3">
        <v>11</v>
      </c>
      <c r="M178" s="3">
        <v>6</v>
      </c>
      <c r="N178" s="3">
        <v>1</v>
      </c>
      <c r="O178" s="3" t="s">
        <v>3311</v>
      </c>
      <c r="P178" s="3" t="s">
        <v>177</v>
      </c>
      <c r="Q178" s="3" t="s">
        <v>3311</v>
      </c>
      <c r="R178" s="3" t="s">
        <v>177</v>
      </c>
      <c r="S178" s="2" t="s">
        <v>3664</v>
      </c>
    </row>
    <row r="179" spans="1:19" ht="12.75">
      <c r="A179" s="3" t="s">
        <v>665</v>
      </c>
      <c r="B179" s="3" t="s">
        <v>3665</v>
      </c>
      <c r="D179" s="3">
        <v>237207690</v>
      </c>
      <c r="E179" s="3" t="s">
        <v>237</v>
      </c>
      <c r="F179" s="48">
        <v>43094</v>
      </c>
      <c r="G179" s="48">
        <v>43094</v>
      </c>
      <c r="H179" s="48">
        <v>43110</v>
      </c>
      <c r="I179" s="3">
        <v>1</v>
      </c>
      <c r="J179" s="3">
        <v>1</v>
      </c>
      <c r="K179" s="3">
        <v>0</v>
      </c>
      <c r="L179" s="3">
        <v>0</v>
      </c>
      <c r="M179" s="3">
        <v>1</v>
      </c>
      <c r="N179" s="3">
        <v>0</v>
      </c>
      <c r="O179" s="3" t="s">
        <v>3311</v>
      </c>
      <c r="P179" s="3" t="s">
        <v>3311</v>
      </c>
      <c r="Q179" s="3" t="s">
        <v>3311</v>
      </c>
      <c r="R179" s="3" t="s">
        <v>177</v>
      </c>
      <c r="S179" s="2" t="s">
        <v>3666</v>
      </c>
    </row>
    <row r="180" spans="1:19" ht="12.75">
      <c r="A180" s="3" t="s">
        <v>668</v>
      </c>
      <c r="B180" s="3" t="s">
        <v>3667</v>
      </c>
      <c r="D180" s="3">
        <v>176424042</v>
      </c>
      <c r="E180" s="3" t="s">
        <v>231</v>
      </c>
      <c r="F180" s="48">
        <v>43095</v>
      </c>
      <c r="G180" s="48">
        <v>43337</v>
      </c>
      <c r="H180" s="48">
        <v>43110</v>
      </c>
      <c r="I180" s="3">
        <v>1</v>
      </c>
      <c r="J180" s="3">
        <v>1</v>
      </c>
      <c r="K180" s="3">
        <v>0</v>
      </c>
      <c r="L180" s="3">
        <v>0</v>
      </c>
      <c r="M180" s="3">
        <v>1</v>
      </c>
      <c r="N180" s="3">
        <v>0</v>
      </c>
      <c r="O180" s="3" t="s">
        <v>3311</v>
      </c>
      <c r="P180" s="3" t="s">
        <v>3311</v>
      </c>
      <c r="Q180" s="3" t="s">
        <v>3311</v>
      </c>
      <c r="R180" s="3" t="s">
        <v>177</v>
      </c>
      <c r="S180" s="2" t="s">
        <v>3668</v>
      </c>
    </row>
    <row r="181" spans="1:19" ht="12.75">
      <c r="A181" s="3" t="s">
        <v>669</v>
      </c>
      <c r="B181" s="3" t="s">
        <v>3669</v>
      </c>
      <c r="D181" s="3">
        <v>244636877</v>
      </c>
      <c r="E181" s="3" t="s">
        <v>231</v>
      </c>
      <c r="F181" s="48">
        <v>43095</v>
      </c>
      <c r="G181" s="48">
        <v>43215</v>
      </c>
      <c r="H181" s="48">
        <v>43110</v>
      </c>
      <c r="I181" s="3">
        <v>3</v>
      </c>
      <c r="J181" s="3">
        <v>1</v>
      </c>
      <c r="K181" s="3">
        <v>0</v>
      </c>
      <c r="L181" s="3">
        <v>2</v>
      </c>
      <c r="M181" s="3">
        <v>1</v>
      </c>
      <c r="N181" s="3">
        <v>0</v>
      </c>
      <c r="O181" s="3" t="s">
        <v>3311</v>
      </c>
      <c r="P181" s="3" t="s">
        <v>3311</v>
      </c>
      <c r="Q181" s="3" t="s">
        <v>3311</v>
      </c>
      <c r="R181" s="3" t="s">
        <v>177</v>
      </c>
      <c r="S181" s="2" t="s">
        <v>3670</v>
      </c>
    </row>
    <row r="182" spans="1:19" ht="12.75">
      <c r="A182" s="3" t="s">
        <v>670</v>
      </c>
      <c r="B182" s="3" t="s">
        <v>3671</v>
      </c>
      <c r="D182" s="3">
        <v>238658449</v>
      </c>
      <c r="E182" s="3" t="s">
        <v>237</v>
      </c>
      <c r="F182" s="48">
        <v>43095</v>
      </c>
      <c r="G182" s="48">
        <v>43613</v>
      </c>
      <c r="H182" s="48">
        <v>43179</v>
      </c>
      <c r="I182" s="3">
        <v>5</v>
      </c>
      <c r="J182" s="3">
        <v>1</v>
      </c>
      <c r="K182" s="3">
        <v>0</v>
      </c>
      <c r="L182" s="3">
        <v>4</v>
      </c>
      <c r="M182" s="3">
        <v>1</v>
      </c>
      <c r="N182" s="3">
        <v>0</v>
      </c>
      <c r="O182" s="3" t="s">
        <v>3311</v>
      </c>
      <c r="P182" s="3" t="s">
        <v>177</v>
      </c>
      <c r="Q182" s="3" t="s">
        <v>3311</v>
      </c>
      <c r="R182" s="3" t="s">
        <v>177</v>
      </c>
      <c r="S182" s="2" t="s">
        <v>3672</v>
      </c>
    </row>
    <row r="183" spans="1:19" ht="12.75">
      <c r="A183" s="3" t="s">
        <v>673</v>
      </c>
      <c r="B183" s="3" t="s">
        <v>3673</v>
      </c>
      <c r="D183" s="3">
        <v>185582747</v>
      </c>
      <c r="E183" s="3" t="s">
        <v>231</v>
      </c>
      <c r="F183" s="48">
        <v>43097</v>
      </c>
      <c r="G183" s="48">
        <v>43716</v>
      </c>
      <c r="H183" s="48">
        <v>43362</v>
      </c>
      <c r="I183" s="3">
        <v>2</v>
      </c>
      <c r="J183" s="3">
        <v>2</v>
      </c>
      <c r="K183" s="3">
        <v>0</v>
      </c>
      <c r="L183" s="3">
        <v>0</v>
      </c>
      <c r="M183" s="3">
        <v>2</v>
      </c>
      <c r="N183" s="3">
        <v>0</v>
      </c>
      <c r="O183" s="3" t="s">
        <v>3311</v>
      </c>
      <c r="P183" s="3" t="s">
        <v>177</v>
      </c>
      <c r="Q183" s="3" t="s">
        <v>3311</v>
      </c>
      <c r="R183" s="3" t="s">
        <v>177</v>
      </c>
      <c r="S183" s="2" t="s">
        <v>3674</v>
      </c>
    </row>
    <row r="184" spans="1:19" ht="12.75">
      <c r="A184" s="3" t="s">
        <v>677</v>
      </c>
      <c r="B184" s="3" t="s">
        <v>3675</v>
      </c>
      <c r="D184" s="3">
        <v>206361347</v>
      </c>
      <c r="E184" s="3" t="s">
        <v>520</v>
      </c>
      <c r="F184" s="48">
        <v>43098</v>
      </c>
      <c r="G184" s="48">
        <v>43680</v>
      </c>
      <c r="H184" s="48"/>
      <c r="I184" s="3">
        <v>0</v>
      </c>
      <c r="J184" s="3">
        <v>0</v>
      </c>
      <c r="K184" s="3">
        <v>0</v>
      </c>
      <c r="L184" s="3">
        <v>0</v>
      </c>
      <c r="M184" s="3">
        <v>0</v>
      </c>
      <c r="N184" s="3">
        <v>0</v>
      </c>
      <c r="O184" s="3" t="s">
        <v>3311</v>
      </c>
      <c r="P184" s="3" t="s">
        <v>3311</v>
      </c>
      <c r="Q184" s="3" t="s">
        <v>3311</v>
      </c>
      <c r="R184" s="3" t="s">
        <v>177</v>
      </c>
      <c r="S184" s="2" t="s">
        <v>3676</v>
      </c>
    </row>
    <row r="185" spans="1:19" ht="12.75">
      <c r="A185" s="3" t="s">
        <v>678</v>
      </c>
      <c r="B185" s="3" t="s">
        <v>3677</v>
      </c>
      <c r="D185" s="3">
        <v>244924480</v>
      </c>
      <c r="E185" s="3" t="s">
        <v>237</v>
      </c>
      <c r="F185" s="48">
        <v>43099</v>
      </c>
      <c r="G185" s="48">
        <v>43111</v>
      </c>
      <c r="H185" s="48">
        <v>43110</v>
      </c>
      <c r="I185" s="3">
        <v>1</v>
      </c>
      <c r="J185" s="3">
        <v>1</v>
      </c>
      <c r="K185" s="3">
        <v>0</v>
      </c>
      <c r="L185" s="3">
        <v>0</v>
      </c>
      <c r="M185" s="3">
        <v>1</v>
      </c>
      <c r="N185" s="3">
        <v>0</v>
      </c>
      <c r="O185" s="3" t="s">
        <v>3311</v>
      </c>
      <c r="P185" s="3" t="s">
        <v>177</v>
      </c>
      <c r="Q185" s="3" t="s">
        <v>3311</v>
      </c>
      <c r="R185" s="3" t="s">
        <v>177</v>
      </c>
      <c r="S185" s="2" t="s">
        <v>3678</v>
      </c>
    </row>
    <row r="186" spans="1:19" ht="12.75">
      <c r="A186" s="3" t="s">
        <v>681</v>
      </c>
      <c r="B186" s="3" t="s">
        <v>3679</v>
      </c>
      <c r="D186" s="3">
        <v>238832067</v>
      </c>
      <c r="E186" s="3" t="s">
        <v>237</v>
      </c>
      <c r="F186" s="48">
        <v>43101</v>
      </c>
      <c r="G186" s="48">
        <v>43754</v>
      </c>
      <c r="H186" s="48">
        <v>43696</v>
      </c>
      <c r="I186" s="3">
        <v>9</v>
      </c>
      <c r="J186" s="3">
        <v>8</v>
      </c>
      <c r="K186" s="3">
        <v>0</v>
      </c>
      <c r="L186" s="3">
        <v>1</v>
      </c>
      <c r="M186" s="3">
        <v>6</v>
      </c>
      <c r="N186" s="3">
        <v>2</v>
      </c>
      <c r="O186" s="3" t="s">
        <v>3311</v>
      </c>
      <c r="P186" s="3" t="s">
        <v>177</v>
      </c>
      <c r="Q186" s="3" t="s">
        <v>3311</v>
      </c>
      <c r="R186" s="3" t="s">
        <v>177</v>
      </c>
      <c r="S186" s="2" t="s">
        <v>3680</v>
      </c>
    </row>
    <row r="187" spans="1:19" ht="12.75">
      <c r="A187" s="3" t="s">
        <v>683</v>
      </c>
      <c r="B187" s="3" t="s">
        <v>3681</v>
      </c>
      <c r="D187" s="3">
        <v>245126666</v>
      </c>
      <c r="E187" s="3" t="s">
        <v>231</v>
      </c>
      <c r="F187" s="48">
        <v>43102</v>
      </c>
      <c r="G187" s="48">
        <v>43720</v>
      </c>
      <c r="H187" s="48">
        <v>43535</v>
      </c>
      <c r="I187" s="3">
        <v>8</v>
      </c>
      <c r="J187" s="3">
        <v>6</v>
      </c>
      <c r="K187" s="3">
        <v>0</v>
      </c>
      <c r="L187" s="3">
        <v>2</v>
      </c>
      <c r="M187" s="3">
        <v>4</v>
      </c>
      <c r="N187" s="3">
        <v>2</v>
      </c>
      <c r="O187" s="3" t="s">
        <v>3311</v>
      </c>
      <c r="P187" s="3" t="s">
        <v>3311</v>
      </c>
      <c r="Q187" s="3" t="s">
        <v>3311</v>
      </c>
      <c r="R187" s="3" t="s">
        <v>177</v>
      </c>
      <c r="S187" s="2" t="s">
        <v>3682</v>
      </c>
    </row>
    <row r="188" spans="1:19" ht="12.75">
      <c r="A188" s="3" t="s">
        <v>685</v>
      </c>
      <c r="B188" s="3" t="s">
        <v>3683</v>
      </c>
      <c r="D188" s="3">
        <v>245123310</v>
      </c>
      <c r="E188" s="3" t="s">
        <v>231</v>
      </c>
      <c r="F188" s="48">
        <v>43102</v>
      </c>
      <c r="G188" s="48">
        <v>43789</v>
      </c>
      <c r="H188" s="48">
        <v>43592</v>
      </c>
      <c r="I188" s="3">
        <v>16</v>
      </c>
      <c r="J188" s="3">
        <v>7</v>
      </c>
      <c r="K188" s="3">
        <v>0</v>
      </c>
      <c r="L188" s="3">
        <v>9</v>
      </c>
      <c r="M188" s="3">
        <v>7</v>
      </c>
      <c r="N188" s="3">
        <v>0</v>
      </c>
      <c r="O188" s="3" t="s">
        <v>3311</v>
      </c>
      <c r="P188" s="3" t="s">
        <v>3311</v>
      </c>
      <c r="Q188" s="3" t="s">
        <v>3311</v>
      </c>
      <c r="R188" s="3" t="s">
        <v>177</v>
      </c>
      <c r="S188" s="2" t="s">
        <v>3684</v>
      </c>
    </row>
    <row r="189" spans="1:19" ht="12.75">
      <c r="A189" s="3" t="s">
        <v>687</v>
      </c>
      <c r="B189" s="3" t="s">
        <v>3685</v>
      </c>
      <c r="D189" s="3">
        <v>245092518</v>
      </c>
      <c r="E189" s="3" t="s">
        <v>237</v>
      </c>
      <c r="F189" s="48">
        <v>43102</v>
      </c>
      <c r="G189" s="48">
        <v>43696</v>
      </c>
      <c r="H189" s="48">
        <v>43721</v>
      </c>
      <c r="I189" s="3">
        <v>10</v>
      </c>
      <c r="J189" s="3">
        <v>7</v>
      </c>
      <c r="K189" s="3">
        <v>0</v>
      </c>
      <c r="L189" s="3">
        <v>3</v>
      </c>
      <c r="M189" s="3">
        <v>8</v>
      </c>
      <c r="N189" s="3">
        <v>0</v>
      </c>
      <c r="O189" s="3" t="s">
        <v>3311</v>
      </c>
      <c r="P189" s="3" t="s">
        <v>177</v>
      </c>
      <c r="Q189" s="3" t="s">
        <v>3311</v>
      </c>
      <c r="R189" s="3" t="s">
        <v>177</v>
      </c>
      <c r="S189" s="2" t="s">
        <v>3686</v>
      </c>
    </row>
    <row r="190" spans="1:19" ht="12.75">
      <c r="A190" s="3" t="s">
        <v>689</v>
      </c>
      <c r="B190" s="3" t="s">
        <v>3687</v>
      </c>
      <c r="D190" s="3">
        <v>182934410</v>
      </c>
      <c r="E190" s="3" t="s">
        <v>237</v>
      </c>
      <c r="F190" s="48">
        <v>43103</v>
      </c>
      <c r="G190" s="48">
        <v>43103</v>
      </c>
      <c r="H190" s="48"/>
      <c r="I190" s="3">
        <v>0</v>
      </c>
      <c r="J190" s="3">
        <v>0</v>
      </c>
      <c r="K190" s="3">
        <v>0</v>
      </c>
      <c r="L190" s="3">
        <v>0</v>
      </c>
      <c r="M190" s="3">
        <v>0</v>
      </c>
      <c r="N190" s="3">
        <v>0</v>
      </c>
      <c r="O190" s="3" t="s">
        <v>3311</v>
      </c>
      <c r="P190" s="3" t="s">
        <v>177</v>
      </c>
      <c r="Q190" s="3" t="s">
        <v>3311</v>
      </c>
      <c r="R190" s="3" t="s">
        <v>177</v>
      </c>
      <c r="S190" s="2" t="s">
        <v>3688</v>
      </c>
    </row>
    <row r="191" spans="1:19" ht="12.75">
      <c r="A191" s="3" t="s">
        <v>690</v>
      </c>
      <c r="B191" s="3" t="s">
        <v>3689</v>
      </c>
      <c r="D191" s="3">
        <v>163511632</v>
      </c>
      <c r="E191" s="3" t="s">
        <v>311</v>
      </c>
      <c r="F191" s="48">
        <v>43103</v>
      </c>
      <c r="G191" s="48">
        <v>43795</v>
      </c>
      <c r="H191" s="48">
        <v>43776</v>
      </c>
      <c r="I191" s="3">
        <v>17</v>
      </c>
      <c r="J191" s="3">
        <v>12</v>
      </c>
      <c r="K191" s="3">
        <v>0</v>
      </c>
      <c r="L191" s="3">
        <v>5</v>
      </c>
      <c r="M191" s="3">
        <v>7</v>
      </c>
      <c r="N191" s="3">
        <v>3</v>
      </c>
      <c r="O191" s="3" t="s">
        <v>3311</v>
      </c>
      <c r="P191" s="3" t="s">
        <v>177</v>
      </c>
      <c r="Q191" s="3" t="s">
        <v>3311</v>
      </c>
      <c r="R191" s="3" t="s">
        <v>177</v>
      </c>
      <c r="S191" s="2" t="s">
        <v>3690</v>
      </c>
    </row>
    <row r="192" spans="1:19" ht="12.75">
      <c r="A192" s="3" t="s">
        <v>692</v>
      </c>
      <c r="B192" s="3" t="s">
        <v>3691</v>
      </c>
      <c r="D192" s="3">
        <v>245192335</v>
      </c>
      <c r="E192" s="3" t="s">
        <v>237</v>
      </c>
      <c r="F192" s="48">
        <v>43103</v>
      </c>
      <c r="G192" s="48">
        <v>43717</v>
      </c>
      <c r="H192" s="48">
        <v>43721</v>
      </c>
      <c r="I192" s="3">
        <v>10</v>
      </c>
      <c r="J192" s="3">
        <v>8</v>
      </c>
      <c r="K192" s="3">
        <v>0</v>
      </c>
      <c r="L192" s="3">
        <v>2</v>
      </c>
      <c r="M192" s="3">
        <v>7</v>
      </c>
      <c r="N192" s="3">
        <v>0</v>
      </c>
      <c r="O192" s="3" t="s">
        <v>3311</v>
      </c>
      <c r="P192" s="3" t="s">
        <v>3311</v>
      </c>
      <c r="Q192" s="3" t="s">
        <v>3311</v>
      </c>
      <c r="R192" s="3" t="s">
        <v>177</v>
      </c>
      <c r="S192" s="2" t="s">
        <v>3692</v>
      </c>
    </row>
    <row r="193" spans="1:19" ht="12.75">
      <c r="A193" s="3" t="s">
        <v>694</v>
      </c>
      <c r="B193" s="3" t="s">
        <v>3693</v>
      </c>
      <c r="D193" s="3">
        <v>226744450</v>
      </c>
      <c r="E193" s="3" t="s">
        <v>695</v>
      </c>
      <c r="F193" s="48">
        <v>43103</v>
      </c>
      <c r="G193" s="48">
        <v>43794</v>
      </c>
      <c r="H193" s="48">
        <v>43776</v>
      </c>
      <c r="I193" s="3">
        <v>16</v>
      </c>
      <c r="J193" s="3">
        <v>14</v>
      </c>
      <c r="K193" s="3">
        <v>0</v>
      </c>
      <c r="L193" s="3">
        <v>2</v>
      </c>
      <c r="M193" s="3">
        <v>13</v>
      </c>
      <c r="N193" s="3">
        <v>1</v>
      </c>
      <c r="O193" s="3" t="s">
        <v>3311</v>
      </c>
      <c r="P193" s="3" t="s">
        <v>177</v>
      </c>
      <c r="Q193" s="3" t="s">
        <v>3311</v>
      </c>
      <c r="R193" s="3" t="s">
        <v>177</v>
      </c>
      <c r="S193" s="2" t="s">
        <v>3694</v>
      </c>
    </row>
    <row r="194" spans="1:19" ht="12.75">
      <c r="A194" s="3" t="s">
        <v>697</v>
      </c>
      <c r="B194" s="3" t="s">
        <v>3695</v>
      </c>
      <c r="D194" s="3">
        <v>245178214</v>
      </c>
      <c r="E194" s="3" t="s">
        <v>231</v>
      </c>
      <c r="F194" s="48">
        <v>43103</v>
      </c>
      <c r="G194" s="48">
        <v>43300</v>
      </c>
      <c r="H194" s="48">
        <v>43110</v>
      </c>
      <c r="I194" s="3">
        <v>2</v>
      </c>
      <c r="J194" s="3">
        <v>2</v>
      </c>
      <c r="K194" s="3">
        <v>0</v>
      </c>
      <c r="L194" s="3">
        <v>0</v>
      </c>
      <c r="M194" s="3">
        <v>1</v>
      </c>
      <c r="N194" s="3">
        <v>1</v>
      </c>
      <c r="O194" s="3" t="s">
        <v>3311</v>
      </c>
      <c r="P194" s="3" t="s">
        <v>3311</v>
      </c>
      <c r="Q194" s="3" t="s">
        <v>3311</v>
      </c>
      <c r="R194" s="3" t="s">
        <v>177</v>
      </c>
      <c r="S194" s="2" t="s">
        <v>3696</v>
      </c>
    </row>
    <row r="195" spans="1:19" ht="12.75">
      <c r="A195" s="3" t="s">
        <v>698</v>
      </c>
      <c r="B195" s="3" t="s">
        <v>3697</v>
      </c>
      <c r="D195" s="3">
        <v>245205453</v>
      </c>
      <c r="E195" s="3" t="s">
        <v>237</v>
      </c>
      <c r="F195" s="48">
        <v>43103</v>
      </c>
      <c r="G195" s="48">
        <v>43534</v>
      </c>
      <c r="H195" s="48">
        <v>43143</v>
      </c>
      <c r="I195" s="3">
        <v>3</v>
      </c>
      <c r="J195" s="3">
        <v>3</v>
      </c>
      <c r="K195" s="3">
        <v>0</v>
      </c>
      <c r="L195" s="3">
        <v>0</v>
      </c>
      <c r="M195" s="3">
        <v>1</v>
      </c>
      <c r="N195" s="3">
        <v>1</v>
      </c>
      <c r="O195" s="3" t="s">
        <v>3311</v>
      </c>
      <c r="P195" s="3" t="s">
        <v>3311</v>
      </c>
      <c r="Q195" s="3" t="s">
        <v>3311</v>
      </c>
      <c r="R195" s="3" t="s">
        <v>177</v>
      </c>
      <c r="S195" s="2" t="s">
        <v>3698</v>
      </c>
    </row>
    <row r="196" spans="1:19" ht="12.75">
      <c r="A196" s="3" t="s">
        <v>701</v>
      </c>
      <c r="B196" s="3" t="s">
        <v>3699</v>
      </c>
      <c r="D196" s="3">
        <v>245200738</v>
      </c>
      <c r="E196" s="3" t="s">
        <v>257</v>
      </c>
      <c r="F196" s="48">
        <v>43103</v>
      </c>
      <c r="G196" s="48">
        <v>43775</v>
      </c>
      <c r="H196" s="48">
        <v>43776</v>
      </c>
      <c r="I196" s="3">
        <v>11</v>
      </c>
      <c r="J196" s="3">
        <v>10</v>
      </c>
      <c r="K196" s="3">
        <v>0</v>
      </c>
      <c r="L196" s="3">
        <v>1</v>
      </c>
      <c r="M196" s="3">
        <v>8</v>
      </c>
      <c r="N196" s="3">
        <v>1</v>
      </c>
      <c r="O196" s="3" t="s">
        <v>3311</v>
      </c>
      <c r="P196" s="3" t="s">
        <v>177</v>
      </c>
      <c r="Q196" s="3" t="s">
        <v>3311</v>
      </c>
      <c r="R196" s="3" t="s">
        <v>177</v>
      </c>
      <c r="S196" s="2" t="s">
        <v>3700</v>
      </c>
    </row>
    <row r="197" spans="1:19" ht="12.75">
      <c r="A197" s="3" t="s">
        <v>703</v>
      </c>
      <c r="B197" s="3" t="s">
        <v>3701</v>
      </c>
      <c r="D197" s="3">
        <v>245229221</v>
      </c>
      <c r="E197" s="3" t="s">
        <v>237</v>
      </c>
      <c r="F197" s="48">
        <v>43103</v>
      </c>
      <c r="G197" s="48">
        <v>43787</v>
      </c>
      <c r="H197" s="48">
        <v>43776</v>
      </c>
      <c r="I197" s="3">
        <v>19</v>
      </c>
      <c r="J197" s="3">
        <v>15</v>
      </c>
      <c r="K197" s="3">
        <v>0</v>
      </c>
      <c r="L197" s="3">
        <v>4</v>
      </c>
      <c r="M197" s="3">
        <v>15</v>
      </c>
      <c r="N197" s="3">
        <v>0</v>
      </c>
      <c r="O197" s="3" t="s">
        <v>3311</v>
      </c>
      <c r="P197" s="3" t="s">
        <v>177</v>
      </c>
      <c r="Q197" s="3" t="s">
        <v>3311</v>
      </c>
      <c r="R197" s="3" t="s">
        <v>177</v>
      </c>
      <c r="S197" s="2" t="s">
        <v>3702</v>
      </c>
    </row>
    <row r="198" spans="1:19" ht="12.75">
      <c r="A198" s="3" t="s">
        <v>706</v>
      </c>
      <c r="B198" s="3" t="s">
        <v>3703</v>
      </c>
      <c r="D198" s="3">
        <v>245196623</v>
      </c>
      <c r="E198" s="3" t="s">
        <v>237</v>
      </c>
      <c r="F198" s="48">
        <v>43103</v>
      </c>
      <c r="G198" s="48">
        <v>43592</v>
      </c>
      <c r="H198" s="48">
        <v>43592</v>
      </c>
      <c r="I198" s="3">
        <v>13</v>
      </c>
      <c r="J198" s="3">
        <v>12</v>
      </c>
      <c r="K198" s="3">
        <v>0</v>
      </c>
      <c r="L198" s="3">
        <v>1</v>
      </c>
      <c r="M198" s="3">
        <v>6</v>
      </c>
      <c r="N198" s="3">
        <v>5</v>
      </c>
      <c r="O198" s="3" t="s">
        <v>3311</v>
      </c>
      <c r="P198" s="3" t="s">
        <v>177</v>
      </c>
      <c r="Q198" s="3" t="s">
        <v>3311</v>
      </c>
      <c r="R198" s="3" t="s">
        <v>177</v>
      </c>
      <c r="S198" s="2" t="s">
        <v>3704</v>
      </c>
    </row>
    <row r="199" spans="1:19" ht="12.75">
      <c r="A199" s="3" t="s">
        <v>708</v>
      </c>
      <c r="B199" s="3" t="s">
        <v>3705</v>
      </c>
      <c r="D199" s="3">
        <v>106812912</v>
      </c>
      <c r="E199" s="3" t="s">
        <v>231</v>
      </c>
      <c r="F199" s="48">
        <v>43103</v>
      </c>
      <c r="G199" s="48">
        <v>43103</v>
      </c>
      <c r="H199" s="48"/>
      <c r="I199" s="3">
        <v>0</v>
      </c>
      <c r="J199" s="3">
        <v>0</v>
      </c>
      <c r="K199" s="3">
        <v>0</v>
      </c>
      <c r="L199" s="3">
        <v>0</v>
      </c>
      <c r="M199" s="3">
        <v>0</v>
      </c>
      <c r="N199" s="3">
        <v>0</v>
      </c>
      <c r="O199" s="3" t="s">
        <v>3311</v>
      </c>
      <c r="P199" s="3" t="s">
        <v>3311</v>
      </c>
      <c r="Q199" s="3" t="s">
        <v>3311</v>
      </c>
      <c r="R199" s="3" t="s">
        <v>177</v>
      </c>
      <c r="S199" s="2" t="s">
        <v>3706</v>
      </c>
    </row>
    <row r="200" spans="1:19" ht="12.75">
      <c r="A200" s="3" t="s">
        <v>709</v>
      </c>
      <c r="B200" s="3" t="s">
        <v>3707</v>
      </c>
      <c r="D200" s="3">
        <v>97654212</v>
      </c>
      <c r="E200" s="3" t="s">
        <v>237</v>
      </c>
      <c r="F200" s="48">
        <v>43103</v>
      </c>
      <c r="G200" s="48">
        <v>43776</v>
      </c>
      <c r="H200" s="48">
        <v>43776</v>
      </c>
      <c r="I200" s="3">
        <v>19</v>
      </c>
      <c r="J200" s="3">
        <v>16</v>
      </c>
      <c r="K200" s="3">
        <v>0</v>
      </c>
      <c r="L200" s="3">
        <v>3</v>
      </c>
      <c r="M200" s="3">
        <v>16</v>
      </c>
      <c r="N200" s="3">
        <v>0</v>
      </c>
      <c r="O200" s="3" t="s">
        <v>177</v>
      </c>
      <c r="P200" s="3" t="s">
        <v>177</v>
      </c>
      <c r="Q200" s="3" t="s">
        <v>3311</v>
      </c>
      <c r="R200" s="3" t="s">
        <v>177</v>
      </c>
      <c r="S200" s="2" t="s">
        <v>3708</v>
      </c>
    </row>
    <row r="201" spans="1:19" ht="12.75">
      <c r="A201" s="3" t="s">
        <v>712</v>
      </c>
      <c r="B201" s="3" t="s">
        <v>3709</v>
      </c>
      <c r="D201" s="3">
        <v>245196862</v>
      </c>
      <c r="E201" s="3" t="s">
        <v>327</v>
      </c>
      <c r="F201" s="48">
        <v>43103</v>
      </c>
      <c r="G201" s="48">
        <v>43704</v>
      </c>
      <c r="H201" s="48"/>
      <c r="I201" s="3">
        <v>2</v>
      </c>
      <c r="J201" s="3">
        <v>0</v>
      </c>
      <c r="K201" s="3">
        <v>0</v>
      </c>
      <c r="L201" s="3">
        <v>2</v>
      </c>
      <c r="M201" s="3">
        <v>0</v>
      </c>
      <c r="N201" s="3">
        <v>0</v>
      </c>
      <c r="O201" s="3" t="s">
        <v>3311</v>
      </c>
      <c r="P201" s="3" t="s">
        <v>3311</v>
      </c>
      <c r="Q201" s="3" t="s">
        <v>3311</v>
      </c>
      <c r="R201" s="3" t="s">
        <v>177</v>
      </c>
      <c r="S201" s="2" t="s">
        <v>3710</v>
      </c>
    </row>
    <row r="202" spans="1:19" ht="12.75">
      <c r="A202" s="3" t="s">
        <v>715</v>
      </c>
      <c r="B202" s="3" t="s">
        <v>3711</v>
      </c>
      <c r="D202" s="3">
        <v>207868292</v>
      </c>
      <c r="E202" s="3" t="s">
        <v>237</v>
      </c>
      <c r="F202" s="48">
        <v>43104</v>
      </c>
      <c r="G202" s="48">
        <v>43665</v>
      </c>
      <c r="H202" s="48">
        <v>43535</v>
      </c>
      <c r="I202" s="3">
        <v>10</v>
      </c>
      <c r="J202" s="3">
        <v>6</v>
      </c>
      <c r="K202" s="3">
        <v>0</v>
      </c>
      <c r="L202" s="3">
        <v>4</v>
      </c>
      <c r="M202" s="3">
        <v>5</v>
      </c>
      <c r="N202" s="3">
        <v>0</v>
      </c>
      <c r="O202" s="3" t="s">
        <v>3311</v>
      </c>
      <c r="P202" s="3" t="s">
        <v>177</v>
      </c>
      <c r="Q202" s="3" t="s">
        <v>3311</v>
      </c>
      <c r="R202" s="3" t="s">
        <v>177</v>
      </c>
      <c r="S202" s="2" t="s">
        <v>3712</v>
      </c>
    </row>
    <row r="203" spans="1:19" ht="12.75">
      <c r="A203" s="3" t="s">
        <v>717</v>
      </c>
      <c r="B203" s="3" t="s">
        <v>3713</v>
      </c>
      <c r="D203" s="3">
        <v>245238653</v>
      </c>
      <c r="E203" s="3" t="s">
        <v>520</v>
      </c>
      <c r="F203" s="48">
        <v>43104</v>
      </c>
      <c r="G203" s="48">
        <v>43251</v>
      </c>
      <c r="H203" s="48">
        <v>43264</v>
      </c>
      <c r="I203" s="3">
        <v>4</v>
      </c>
      <c r="J203" s="3">
        <v>3</v>
      </c>
      <c r="K203" s="3">
        <v>0</v>
      </c>
      <c r="L203" s="3">
        <v>1</v>
      </c>
      <c r="M203" s="3">
        <v>2</v>
      </c>
      <c r="N203" s="3">
        <v>1</v>
      </c>
      <c r="O203" s="3" t="s">
        <v>3311</v>
      </c>
      <c r="P203" s="3" t="s">
        <v>177</v>
      </c>
      <c r="Q203" s="3" t="s">
        <v>3311</v>
      </c>
      <c r="R203" s="3" t="s">
        <v>177</v>
      </c>
      <c r="S203" s="2" t="s">
        <v>3714</v>
      </c>
    </row>
    <row r="204" spans="1:19" ht="12.75">
      <c r="A204" s="3" t="s">
        <v>718</v>
      </c>
      <c r="B204" s="3" t="s">
        <v>3715</v>
      </c>
      <c r="D204" s="3">
        <v>245614618</v>
      </c>
      <c r="E204" s="3" t="s">
        <v>237</v>
      </c>
      <c r="F204" s="48">
        <v>43108</v>
      </c>
      <c r="G204" s="48">
        <v>43108</v>
      </c>
      <c r="H204" s="48"/>
      <c r="I204" s="3">
        <v>0</v>
      </c>
      <c r="J204" s="3">
        <v>0</v>
      </c>
      <c r="K204" s="3">
        <v>0</v>
      </c>
      <c r="L204" s="3">
        <v>0</v>
      </c>
      <c r="M204" s="3">
        <v>0</v>
      </c>
      <c r="N204" s="3">
        <v>0</v>
      </c>
      <c r="O204" s="3" t="s">
        <v>3311</v>
      </c>
      <c r="P204" s="3" t="s">
        <v>3311</v>
      </c>
      <c r="Q204" s="3" t="s">
        <v>3311</v>
      </c>
      <c r="R204" s="3" t="s">
        <v>177</v>
      </c>
      <c r="S204" s="2" t="s">
        <v>3716</v>
      </c>
    </row>
    <row r="205" spans="1:19" ht="12.75">
      <c r="A205" s="3" t="s">
        <v>719</v>
      </c>
      <c r="B205" s="3" t="s">
        <v>3717</v>
      </c>
      <c r="D205" s="3">
        <v>162415252</v>
      </c>
      <c r="E205" s="3" t="s">
        <v>246</v>
      </c>
      <c r="F205" s="48">
        <v>43108</v>
      </c>
      <c r="G205" s="48">
        <v>43425</v>
      </c>
      <c r="H205" s="48"/>
      <c r="I205" s="3">
        <v>2</v>
      </c>
      <c r="J205" s="3">
        <v>2</v>
      </c>
      <c r="K205" s="3">
        <v>0</v>
      </c>
      <c r="L205" s="3">
        <v>0</v>
      </c>
      <c r="M205" s="3">
        <v>0</v>
      </c>
      <c r="N205" s="3">
        <v>1</v>
      </c>
      <c r="O205" s="3" t="s">
        <v>3311</v>
      </c>
      <c r="P205" s="3" t="s">
        <v>177</v>
      </c>
      <c r="Q205" s="3" t="s">
        <v>3311</v>
      </c>
      <c r="R205" s="3" t="s">
        <v>177</v>
      </c>
      <c r="S205" s="2" t="s">
        <v>3718</v>
      </c>
    </row>
    <row r="206" spans="1:19" ht="12.75">
      <c r="A206" s="3" t="s">
        <v>722</v>
      </c>
      <c r="B206" s="3" t="s">
        <v>3719</v>
      </c>
      <c r="D206" s="3">
        <v>245596366</v>
      </c>
      <c r="E206" s="3" t="s">
        <v>723</v>
      </c>
      <c r="F206" s="48">
        <v>43108</v>
      </c>
      <c r="G206" s="48">
        <v>43108</v>
      </c>
      <c r="H206" s="48"/>
      <c r="I206" s="3">
        <v>0</v>
      </c>
      <c r="J206" s="3">
        <v>0</v>
      </c>
      <c r="K206" s="3">
        <v>0</v>
      </c>
      <c r="L206" s="3">
        <v>0</v>
      </c>
      <c r="M206" s="3">
        <v>0</v>
      </c>
      <c r="N206" s="3">
        <v>0</v>
      </c>
      <c r="O206" s="3" t="s">
        <v>3311</v>
      </c>
      <c r="P206" s="3" t="s">
        <v>177</v>
      </c>
      <c r="Q206" s="3" t="s">
        <v>3311</v>
      </c>
      <c r="R206" s="3" t="s">
        <v>177</v>
      </c>
      <c r="S206" s="2" t="s">
        <v>3720</v>
      </c>
    </row>
    <row r="207" spans="1:19" ht="12.75">
      <c r="A207" s="3" t="s">
        <v>724</v>
      </c>
      <c r="B207" s="3" t="s">
        <v>3721</v>
      </c>
      <c r="D207" s="3">
        <v>245600566</v>
      </c>
      <c r="E207" s="3" t="s">
        <v>231</v>
      </c>
      <c r="F207" s="48">
        <v>43108</v>
      </c>
      <c r="G207" s="48">
        <v>43801</v>
      </c>
      <c r="H207" s="48">
        <v>43721</v>
      </c>
      <c r="I207" s="3">
        <v>19</v>
      </c>
      <c r="J207" s="3">
        <v>12</v>
      </c>
      <c r="K207" s="3">
        <v>0</v>
      </c>
      <c r="L207" s="3">
        <v>7</v>
      </c>
      <c r="M207" s="3">
        <v>11</v>
      </c>
      <c r="N207" s="3">
        <v>0</v>
      </c>
      <c r="O207" s="3" t="s">
        <v>177</v>
      </c>
      <c r="P207" s="3" t="s">
        <v>177</v>
      </c>
      <c r="Q207" s="3" t="s">
        <v>3311</v>
      </c>
      <c r="R207" s="3" t="s">
        <v>177</v>
      </c>
      <c r="S207" s="2" t="s">
        <v>3722</v>
      </c>
    </row>
    <row r="208" spans="1:19" ht="12.75">
      <c r="A208" s="3" t="s">
        <v>726</v>
      </c>
      <c r="B208" s="3" t="s">
        <v>3723</v>
      </c>
      <c r="D208" s="3">
        <v>245608358</v>
      </c>
      <c r="E208" s="3" t="s">
        <v>231</v>
      </c>
      <c r="F208" s="48">
        <v>43109</v>
      </c>
      <c r="G208" s="48">
        <v>43535</v>
      </c>
      <c r="H208" s="48">
        <v>43293</v>
      </c>
      <c r="I208" s="3">
        <v>6</v>
      </c>
      <c r="J208" s="3">
        <v>5</v>
      </c>
      <c r="K208" s="3">
        <v>0</v>
      </c>
      <c r="L208" s="3">
        <v>1</v>
      </c>
      <c r="M208" s="3">
        <v>3</v>
      </c>
      <c r="N208" s="3">
        <v>2</v>
      </c>
      <c r="O208" s="3" t="s">
        <v>3311</v>
      </c>
      <c r="P208" s="3" t="s">
        <v>177</v>
      </c>
      <c r="Q208" s="3" t="s">
        <v>3311</v>
      </c>
      <c r="R208" s="3" t="s">
        <v>177</v>
      </c>
      <c r="S208" s="2" t="s">
        <v>3724</v>
      </c>
    </row>
    <row r="209" spans="1:19" ht="12.75">
      <c r="A209" s="3" t="s">
        <v>729</v>
      </c>
      <c r="B209" s="3" t="s">
        <v>3725</v>
      </c>
      <c r="D209" s="3">
        <v>234567334</v>
      </c>
      <c r="E209" s="3" t="s">
        <v>231</v>
      </c>
      <c r="F209" s="48">
        <v>43110</v>
      </c>
      <c r="G209" s="48">
        <v>43417</v>
      </c>
      <c r="H209" s="48">
        <v>43388</v>
      </c>
      <c r="I209" s="3">
        <v>4</v>
      </c>
      <c r="J209" s="3">
        <v>3</v>
      </c>
      <c r="K209" s="3">
        <v>0</v>
      </c>
      <c r="L209" s="3">
        <v>1</v>
      </c>
      <c r="M209" s="3">
        <v>3</v>
      </c>
      <c r="N209" s="3">
        <v>0</v>
      </c>
      <c r="O209" s="3" t="s">
        <v>3311</v>
      </c>
      <c r="P209" s="3" t="s">
        <v>3311</v>
      </c>
      <c r="Q209" s="3" t="s">
        <v>3311</v>
      </c>
      <c r="R209" s="3" t="s">
        <v>177</v>
      </c>
      <c r="S209" s="2" t="s">
        <v>3726</v>
      </c>
    </row>
    <row r="210" spans="1:19" ht="12.75">
      <c r="A210" s="3" t="s">
        <v>731</v>
      </c>
      <c r="B210" s="3" t="s">
        <v>3727</v>
      </c>
      <c r="D210" s="3">
        <v>245839196</v>
      </c>
      <c r="E210" s="3" t="s">
        <v>231</v>
      </c>
      <c r="F210" s="48">
        <v>43111</v>
      </c>
      <c r="G210" s="48">
        <v>43221</v>
      </c>
      <c r="H210" s="48">
        <v>43229</v>
      </c>
      <c r="I210" s="3">
        <v>1</v>
      </c>
      <c r="J210" s="3">
        <v>1</v>
      </c>
      <c r="K210" s="3">
        <v>0</v>
      </c>
      <c r="L210" s="3">
        <v>0</v>
      </c>
      <c r="M210" s="3">
        <v>1</v>
      </c>
      <c r="N210" s="3">
        <v>0</v>
      </c>
      <c r="O210" s="3" t="s">
        <v>3311</v>
      </c>
      <c r="P210" s="3" t="s">
        <v>3311</v>
      </c>
      <c r="Q210" s="3" t="s">
        <v>3311</v>
      </c>
      <c r="R210" s="3" t="s">
        <v>177</v>
      </c>
      <c r="S210" s="2" t="s">
        <v>3728</v>
      </c>
    </row>
    <row r="211" spans="1:19" ht="12.75">
      <c r="A211" s="3" t="s">
        <v>734</v>
      </c>
      <c r="B211" s="3" t="s">
        <v>3729</v>
      </c>
      <c r="D211" s="3">
        <v>245798310</v>
      </c>
      <c r="E211" s="3" t="s">
        <v>231</v>
      </c>
      <c r="F211" s="48">
        <v>43111</v>
      </c>
      <c r="G211" s="48">
        <v>43794</v>
      </c>
      <c r="H211" s="48">
        <v>43740</v>
      </c>
      <c r="I211" s="3">
        <v>9</v>
      </c>
      <c r="J211" s="3">
        <v>8</v>
      </c>
      <c r="K211" s="3">
        <v>0</v>
      </c>
      <c r="L211" s="3">
        <v>1</v>
      </c>
      <c r="M211" s="3">
        <v>5</v>
      </c>
      <c r="N211" s="3">
        <v>2</v>
      </c>
      <c r="O211" s="3" t="s">
        <v>3311</v>
      </c>
      <c r="P211" s="3" t="s">
        <v>177</v>
      </c>
      <c r="Q211" s="3" t="s">
        <v>3311</v>
      </c>
      <c r="R211" s="3" t="s">
        <v>177</v>
      </c>
      <c r="S211" s="2" t="s">
        <v>3730</v>
      </c>
    </row>
    <row r="212" spans="1:19" ht="12.75">
      <c r="A212" s="3" t="s">
        <v>737</v>
      </c>
      <c r="B212" s="3" t="s">
        <v>3731</v>
      </c>
      <c r="D212" s="3">
        <v>193992179</v>
      </c>
      <c r="E212" s="3" t="s">
        <v>231</v>
      </c>
      <c r="F212" s="48">
        <v>43112</v>
      </c>
      <c r="G212" s="48">
        <v>43112</v>
      </c>
      <c r="H212" s="48"/>
      <c r="I212" s="3">
        <v>0</v>
      </c>
      <c r="J212" s="3">
        <v>0</v>
      </c>
      <c r="K212" s="3">
        <v>0</v>
      </c>
      <c r="L212" s="3">
        <v>0</v>
      </c>
      <c r="M212" s="3">
        <v>0</v>
      </c>
      <c r="N212" s="3">
        <v>0</v>
      </c>
      <c r="O212" s="3" t="s">
        <v>3311</v>
      </c>
      <c r="P212" s="3" t="s">
        <v>177</v>
      </c>
      <c r="Q212" s="3" t="s">
        <v>3311</v>
      </c>
      <c r="R212" s="3" t="s">
        <v>177</v>
      </c>
      <c r="S212" s="2" t="s">
        <v>3732</v>
      </c>
    </row>
    <row r="213" spans="1:19" ht="12.75">
      <c r="A213" s="3" t="s">
        <v>741</v>
      </c>
      <c r="B213" s="3" t="s">
        <v>3733</v>
      </c>
      <c r="D213" s="3">
        <v>246086747</v>
      </c>
      <c r="E213" s="3" t="s">
        <v>231</v>
      </c>
      <c r="F213" s="48">
        <v>43115</v>
      </c>
      <c r="G213" s="48">
        <v>43115</v>
      </c>
      <c r="H213" s="48"/>
      <c r="I213" s="3">
        <v>0</v>
      </c>
      <c r="J213" s="3">
        <v>0</v>
      </c>
      <c r="K213" s="3">
        <v>0</v>
      </c>
      <c r="L213" s="3">
        <v>0</v>
      </c>
      <c r="M213" s="3">
        <v>0</v>
      </c>
      <c r="N213" s="3">
        <v>0</v>
      </c>
      <c r="O213" s="3" t="s">
        <v>3311</v>
      </c>
      <c r="P213" s="3" t="s">
        <v>177</v>
      </c>
      <c r="Q213" s="3" t="s">
        <v>3311</v>
      </c>
      <c r="R213" s="3" t="s">
        <v>177</v>
      </c>
      <c r="S213" s="2" t="s">
        <v>3734</v>
      </c>
    </row>
    <row r="214" spans="1:19" ht="12.75">
      <c r="A214" s="3" t="s">
        <v>743</v>
      </c>
      <c r="B214" s="3" t="s">
        <v>3735</v>
      </c>
      <c r="D214" s="3">
        <v>246159828</v>
      </c>
      <c r="E214" s="3" t="s">
        <v>246</v>
      </c>
      <c r="F214" s="48">
        <v>43116</v>
      </c>
      <c r="G214" s="48">
        <v>43116</v>
      </c>
      <c r="H214" s="48"/>
      <c r="I214" s="3">
        <v>0</v>
      </c>
      <c r="J214" s="3">
        <v>0</v>
      </c>
      <c r="K214" s="3">
        <v>0</v>
      </c>
      <c r="L214" s="3">
        <v>0</v>
      </c>
      <c r="M214" s="3">
        <v>0</v>
      </c>
      <c r="N214" s="3">
        <v>0</v>
      </c>
      <c r="O214" s="3" t="s">
        <v>3311</v>
      </c>
      <c r="P214" s="3" t="s">
        <v>177</v>
      </c>
      <c r="Q214" s="3" t="s">
        <v>3311</v>
      </c>
      <c r="R214" s="3" t="s">
        <v>177</v>
      </c>
      <c r="S214" s="2" t="s">
        <v>3736</v>
      </c>
    </row>
    <row r="215" spans="1:19" ht="12.75">
      <c r="A215" s="3" t="s">
        <v>744</v>
      </c>
      <c r="B215" s="3" t="s">
        <v>3737</v>
      </c>
      <c r="D215" s="3">
        <v>246144362</v>
      </c>
      <c r="E215" s="3" t="s">
        <v>293</v>
      </c>
      <c r="F215" s="48">
        <v>43116</v>
      </c>
      <c r="G215" s="48">
        <v>43116</v>
      </c>
      <c r="H215" s="48"/>
      <c r="I215" s="3">
        <v>0</v>
      </c>
      <c r="J215" s="3">
        <v>0</v>
      </c>
      <c r="K215" s="3">
        <v>0</v>
      </c>
      <c r="L215" s="3">
        <v>0</v>
      </c>
      <c r="M215" s="3">
        <v>0</v>
      </c>
      <c r="N215" s="3">
        <v>0</v>
      </c>
      <c r="O215" s="3" t="s">
        <v>3311</v>
      </c>
      <c r="P215" s="3" t="s">
        <v>177</v>
      </c>
      <c r="Q215" s="3" t="s">
        <v>3311</v>
      </c>
      <c r="R215" s="3" t="s">
        <v>177</v>
      </c>
      <c r="S215" s="2" t="s">
        <v>3738</v>
      </c>
    </row>
    <row r="216" spans="1:19" ht="12.75">
      <c r="A216" s="3" t="s">
        <v>745</v>
      </c>
      <c r="B216" s="3" t="s">
        <v>3739</v>
      </c>
      <c r="D216" s="3">
        <v>132668872</v>
      </c>
      <c r="E216" s="3" t="s">
        <v>237</v>
      </c>
      <c r="F216" s="48">
        <v>43116</v>
      </c>
      <c r="G216" s="48">
        <v>43603</v>
      </c>
      <c r="H216" s="48">
        <v>43564</v>
      </c>
      <c r="I216" s="3">
        <v>3</v>
      </c>
      <c r="J216" s="3">
        <v>3</v>
      </c>
      <c r="K216" s="3">
        <v>0</v>
      </c>
      <c r="L216" s="3">
        <v>0</v>
      </c>
      <c r="M216" s="3">
        <v>1</v>
      </c>
      <c r="N216" s="3">
        <v>1</v>
      </c>
      <c r="O216" s="3" t="s">
        <v>3311</v>
      </c>
      <c r="P216" s="3" t="s">
        <v>177</v>
      </c>
      <c r="Q216" s="3" t="s">
        <v>3311</v>
      </c>
      <c r="R216" s="3" t="s">
        <v>177</v>
      </c>
      <c r="S216" s="2" t="s">
        <v>3740</v>
      </c>
    </row>
    <row r="217" spans="1:19" ht="12.75">
      <c r="A217" s="3" t="s">
        <v>748</v>
      </c>
      <c r="B217" s="3" t="s">
        <v>3741</v>
      </c>
      <c r="D217" s="3">
        <v>246171721</v>
      </c>
      <c r="E217" s="3" t="s">
        <v>749</v>
      </c>
      <c r="F217" s="48">
        <v>43116</v>
      </c>
      <c r="G217" s="48">
        <v>43486</v>
      </c>
      <c r="H217" s="48">
        <v>43489</v>
      </c>
      <c r="I217" s="3">
        <v>2</v>
      </c>
      <c r="J217" s="3">
        <v>2</v>
      </c>
      <c r="K217" s="3">
        <v>0</v>
      </c>
      <c r="L217" s="3">
        <v>0</v>
      </c>
      <c r="M217" s="3">
        <v>2</v>
      </c>
      <c r="N217" s="3">
        <v>0</v>
      </c>
      <c r="O217" s="3" t="s">
        <v>3311</v>
      </c>
      <c r="P217" s="3" t="s">
        <v>3311</v>
      </c>
      <c r="Q217" s="3" t="s">
        <v>3311</v>
      </c>
      <c r="R217" s="3" t="s">
        <v>177</v>
      </c>
      <c r="S217" s="2" t="s">
        <v>3742</v>
      </c>
    </row>
    <row r="218" spans="1:19" ht="12.75">
      <c r="A218" s="3" t="s">
        <v>751</v>
      </c>
      <c r="B218" s="3" t="s">
        <v>3743</v>
      </c>
      <c r="D218" s="3">
        <v>8840391</v>
      </c>
      <c r="E218" s="3" t="s">
        <v>752</v>
      </c>
      <c r="F218" s="48">
        <v>43116</v>
      </c>
      <c r="G218" s="48">
        <v>43117</v>
      </c>
      <c r="H218" s="48"/>
      <c r="I218" s="3">
        <v>1</v>
      </c>
      <c r="J218" s="3">
        <v>1</v>
      </c>
      <c r="K218" s="3">
        <v>0</v>
      </c>
      <c r="L218" s="3">
        <v>0</v>
      </c>
      <c r="M218" s="3">
        <v>0</v>
      </c>
      <c r="N218" s="3">
        <v>0</v>
      </c>
      <c r="O218" s="3" t="s">
        <v>3311</v>
      </c>
      <c r="P218" s="3" t="s">
        <v>177</v>
      </c>
      <c r="Q218" s="3" t="s">
        <v>3311</v>
      </c>
      <c r="R218" s="3" t="s">
        <v>177</v>
      </c>
      <c r="S218" s="2" t="s">
        <v>3744</v>
      </c>
    </row>
    <row r="219" spans="1:19" ht="12.75">
      <c r="A219" s="3" t="s">
        <v>753</v>
      </c>
      <c r="B219" s="3" t="s">
        <v>3745</v>
      </c>
      <c r="D219" s="3">
        <v>246248813</v>
      </c>
      <c r="E219" s="3" t="s">
        <v>271</v>
      </c>
      <c r="F219" s="48">
        <v>43117</v>
      </c>
      <c r="G219" s="48">
        <v>43117</v>
      </c>
      <c r="H219" s="48"/>
      <c r="I219" s="3">
        <v>0</v>
      </c>
      <c r="J219" s="3">
        <v>0</v>
      </c>
      <c r="K219" s="3">
        <v>0</v>
      </c>
      <c r="L219" s="3">
        <v>0</v>
      </c>
      <c r="M219" s="3">
        <v>0</v>
      </c>
      <c r="N219" s="3">
        <v>0</v>
      </c>
      <c r="O219" s="3" t="s">
        <v>3311</v>
      </c>
      <c r="P219" s="3" t="s">
        <v>177</v>
      </c>
      <c r="Q219" s="3" t="s">
        <v>3311</v>
      </c>
      <c r="R219" s="3" t="s">
        <v>177</v>
      </c>
      <c r="S219" s="2" t="s">
        <v>3746</v>
      </c>
    </row>
    <row r="220" spans="1:19" ht="12.75">
      <c r="A220" s="3" t="s">
        <v>754</v>
      </c>
      <c r="B220" s="3" t="s">
        <v>3747</v>
      </c>
      <c r="D220" s="3">
        <v>201135200</v>
      </c>
      <c r="E220" s="3" t="s">
        <v>271</v>
      </c>
      <c r="F220" s="48">
        <v>43117</v>
      </c>
      <c r="G220" s="48">
        <v>43654</v>
      </c>
      <c r="H220" s="48"/>
      <c r="I220" s="3">
        <v>1</v>
      </c>
      <c r="J220" s="3">
        <v>0</v>
      </c>
      <c r="K220" s="3">
        <v>0</v>
      </c>
      <c r="L220" s="3">
        <v>1</v>
      </c>
      <c r="M220" s="3">
        <v>0</v>
      </c>
      <c r="N220" s="3">
        <v>0</v>
      </c>
      <c r="O220" s="3" t="s">
        <v>3311</v>
      </c>
      <c r="P220" s="3" t="s">
        <v>3311</v>
      </c>
      <c r="Q220" s="3" t="s">
        <v>3311</v>
      </c>
      <c r="R220" s="3" t="s">
        <v>177</v>
      </c>
      <c r="S220" s="2" t="s">
        <v>3748</v>
      </c>
    </row>
    <row r="221" spans="1:19" ht="12.75">
      <c r="A221" s="3" t="s">
        <v>755</v>
      </c>
      <c r="B221" s="3" t="s">
        <v>3749</v>
      </c>
      <c r="D221" s="3">
        <v>246212643</v>
      </c>
      <c r="E221" s="3" t="s">
        <v>237</v>
      </c>
      <c r="F221" s="48">
        <v>43117</v>
      </c>
      <c r="G221" s="48">
        <v>43363</v>
      </c>
      <c r="H221" s="48">
        <v>43362</v>
      </c>
      <c r="I221" s="3">
        <v>2</v>
      </c>
      <c r="J221" s="3">
        <v>2</v>
      </c>
      <c r="K221" s="3">
        <v>0</v>
      </c>
      <c r="L221" s="3">
        <v>0</v>
      </c>
      <c r="M221" s="3">
        <v>1</v>
      </c>
      <c r="N221" s="3">
        <v>0</v>
      </c>
      <c r="O221" s="3" t="s">
        <v>3311</v>
      </c>
      <c r="P221" s="3" t="s">
        <v>177</v>
      </c>
      <c r="Q221" s="3" t="s">
        <v>3311</v>
      </c>
      <c r="R221" s="3" t="s">
        <v>177</v>
      </c>
      <c r="S221" s="2" t="s">
        <v>3750</v>
      </c>
    </row>
    <row r="222" spans="1:19" ht="12.75">
      <c r="A222" s="3" t="s">
        <v>758</v>
      </c>
      <c r="B222" s="3" t="s">
        <v>3751</v>
      </c>
      <c r="D222" s="3">
        <v>210016056</v>
      </c>
      <c r="E222" s="3" t="s">
        <v>237</v>
      </c>
      <c r="F222" s="48">
        <v>43118</v>
      </c>
      <c r="G222" s="48">
        <v>43440</v>
      </c>
      <c r="H222" s="48"/>
      <c r="I222" s="3">
        <v>3</v>
      </c>
      <c r="J222" s="3">
        <v>0</v>
      </c>
      <c r="K222" s="3">
        <v>0</v>
      </c>
      <c r="L222" s="3">
        <v>3</v>
      </c>
      <c r="M222" s="3">
        <v>0</v>
      </c>
      <c r="N222" s="3">
        <v>0</v>
      </c>
      <c r="O222" s="3" t="s">
        <v>3311</v>
      </c>
      <c r="P222" s="3" t="s">
        <v>177</v>
      </c>
      <c r="Q222" s="3" t="s">
        <v>3311</v>
      </c>
      <c r="R222" s="3" t="s">
        <v>177</v>
      </c>
      <c r="S222" s="2" t="s">
        <v>3752</v>
      </c>
    </row>
    <row r="223" spans="1:19" ht="12.75">
      <c r="A223" s="3" t="s">
        <v>760</v>
      </c>
      <c r="B223" s="3" t="s">
        <v>3753</v>
      </c>
      <c r="D223" s="3">
        <v>246297918</v>
      </c>
      <c r="E223" s="3" t="s">
        <v>237</v>
      </c>
      <c r="F223" s="48">
        <v>43118</v>
      </c>
      <c r="G223" s="48">
        <v>43395</v>
      </c>
      <c r="H223" s="48"/>
      <c r="I223" s="3">
        <v>1</v>
      </c>
      <c r="J223" s="3">
        <v>1</v>
      </c>
      <c r="K223" s="3">
        <v>0</v>
      </c>
      <c r="L223" s="3">
        <v>0</v>
      </c>
      <c r="M223" s="3">
        <v>0</v>
      </c>
      <c r="N223" s="3">
        <v>1</v>
      </c>
      <c r="O223" s="3" t="s">
        <v>3311</v>
      </c>
      <c r="P223" s="3" t="s">
        <v>3311</v>
      </c>
      <c r="Q223" s="3" t="s">
        <v>3311</v>
      </c>
      <c r="R223" s="3" t="s">
        <v>177</v>
      </c>
      <c r="S223" s="2" t="s">
        <v>3754</v>
      </c>
    </row>
    <row r="224" spans="1:19" ht="12.75">
      <c r="A224" s="3" t="s">
        <v>761</v>
      </c>
      <c r="B224" s="3" t="s">
        <v>3755</v>
      </c>
      <c r="D224" s="3">
        <v>224801826</v>
      </c>
      <c r="E224" s="3" t="s">
        <v>237</v>
      </c>
      <c r="F224" s="48">
        <v>43119</v>
      </c>
      <c r="G224" s="48">
        <v>43684</v>
      </c>
      <c r="H224" s="48">
        <v>43264</v>
      </c>
      <c r="I224" s="3">
        <v>1</v>
      </c>
      <c r="J224" s="3">
        <v>1</v>
      </c>
      <c r="K224" s="3">
        <v>0</v>
      </c>
      <c r="L224" s="3">
        <v>0</v>
      </c>
      <c r="M224" s="3">
        <v>1</v>
      </c>
      <c r="N224" s="3">
        <v>0</v>
      </c>
      <c r="O224" s="3" t="s">
        <v>3311</v>
      </c>
      <c r="P224" s="3" t="s">
        <v>177</v>
      </c>
      <c r="Q224" s="3" t="s">
        <v>3311</v>
      </c>
      <c r="R224" s="3" t="s">
        <v>177</v>
      </c>
      <c r="S224" s="2" t="s">
        <v>3756</v>
      </c>
    </row>
    <row r="225" spans="1:19" ht="12.75">
      <c r="A225" s="3" t="s">
        <v>763</v>
      </c>
      <c r="B225" s="3" t="s">
        <v>3757</v>
      </c>
      <c r="D225" s="3">
        <v>152498072</v>
      </c>
      <c r="E225" s="3" t="s">
        <v>764</v>
      </c>
      <c r="F225" s="48">
        <v>43119</v>
      </c>
      <c r="G225" s="48">
        <v>43157</v>
      </c>
      <c r="H225" s="48"/>
      <c r="I225" s="3">
        <v>0</v>
      </c>
      <c r="J225" s="3">
        <v>0</v>
      </c>
      <c r="K225" s="3">
        <v>0</v>
      </c>
      <c r="L225" s="3">
        <v>0</v>
      </c>
      <c r="M225" s="3">
        <v>0</v>
      </c>
      <c r="N225" s="3">
        <v>0</v>
      </c>
      <c r="O225" s="3" t="s">
        <v>3311</v>
      </c>
      <c r="P225" s="3" t="s">
        <v>3311</v>
      </c>
      <c r="Q225" s="3" t="s">
        <v>3311</v>
      </c>
      <c r="R225" s="3" t="s">
        <v>177</v>
      </c>
      <c r="S225" s="2" t="s">
        <v>3758</v>
      </c>
    </row>
    <row r="226" spans="1:19" ht="12.75">
      <c r="A226" s="3" t="s">
        <v>767</v>
      </c>
      <c r="B226" s="3" t="s">
        <v>3759</v>
      </c>
      <c r="D226" s="3">
        <v>246417809</v>
      </c>
      <c r="E226" s="3" t="s">
        <v>237</v>
      </c>
      <c r="F226" s="48">
        <v>43120</v>
      </c>
      <c r="G226" s="48">
        <v>43120</v>
      </c>
      <c r="H226" s="48"/>
      <c r="I226" s="3">
        <v>1</v>
      </c>
      <c r="J226" s="3">
        <v>1</v>
      </c>
      <c r="K226" s="3">
        <v>0</v>
      </c>
      <c r="L226" s="3">
        <v>0</v>
      </c>
      <c r="M226" s="3">
        <v>0</v>
      </c>
      <c r="N226" s="3">
        <v>0</v>
      </c>
      <c r="O226" s="3" t="s">
        <v>3311</v>
      </c>
      <c r="P226" s="3" t="s">
        <v>177</v>
      </c>
      <c r="Q226" s="3" t="s">
        <v>3311</v>
      </c>
      <c r="R226" s="3" t="s">
        <v>177</v>
      </c>
      <c r="S226" s="2" t="s">
        <v>3760</v>
      </c>
    </row>
    <row r="227" spans="1:19" ht="12.75">
      <c r="A227" s="3" t="s">
        <v>770</v>
      </c>
      <c r="B227" s="3" t="s">
        <v>3761</v>
      </c>
      <c r="D227" s="3">
        <v>197031977</v>
      </c>
      <c r="E227" s="3" t="s">
        <v>237</v>
      </c>
      <c r="F227" s="48">
        <v>43121</v>
      </c>
      <c r="G227" s="48">
        <v>43121</v>
      </c>
      <c r="H227" s="48"/>
      <c r="I227" s="3">
        <v>1</v>
      </c>
      <c r="J227" s="3">
        <v>1</v>
      </c>
      <c r="K227" s="3">
        <v>0</v>
      </c>
      <c r="L227" s="3">
        <v>0</v>
      </c>
      <c r="M227" s="3">
        <v>0</v>
      </c>
      <c r="N227" s="3">
        <v>0</v>
      </c>
      <c r="O227" s="3" t="s">
        <v>3311</v>
      </c>
      <c r="P227" s="3" t="s">
        <v>177</v>
      </c>
      <c r="Q227" s="3" t="s">
        <v>3311</v>
      </c>
      <c r="R227" s="3" t="s">
        <v>177</v>
      </c>
      <c r="S227" s="2" t="s">
        <v>3762</v>
      </c>
    </row>
    <row r="228" spans="1:19" ht="12.75">
      <c r="A228" s="3" t="s">
        <v>772</v>
      </c>
      <c r="B228" s="3" t="s">
        <v>3763</v>
      </c>
      <c r="D228" s="3">
        <v>246517435</v>
      </c>
      <c r="E228" s="3" t="s">
        <v>271</v>
      </c>
      <c r="F228" s="48">
        <v>43121</v>
      </c>
      <c r="G228" s="48">
        <v>43293</v>
      </c>
      <c r="H228" s="48"/>
      <c r="I228" s="3">
        <v>0</v>
      </c>
      <c r="J228" s="3">
        <v>0</v>
      </c>
      <c r="K228" s="3">
        <v>0</v>
      </c>
      <c r="L228" s="3">
        <v>0</v>
      </c>
      <c r="M228" s="3">
        <v>0</v>
      </c>
      <c r="N228" s="3">
        <v>0</v>
      </c>
      <c r="O228" s="3" t="s">
        <v>3311</v>
      </c>
      <c r="P228" s="3" t="s">
        <v>177</v>
      </c>
      <c r="Q228" s="3" t="s">
        <v>3311</v>
      </c>
      <c r="R228" s="3" t="s">
        <v>177</v>
      </c>
      <c r="S228" s="2" t="s">
        <v>3764</v>
      </c>
    </row>
    <row r="229" spans="1:19" ht="12.75">
      <c r="A229" s="3" t="s">
        <v>775</v>
      </c>
      <c r="B229" s="3" t="s">
        <v>3765</v>
      </c>
      <c r="D229" s="3">
        <v>11160430</v>
      </c>
      <c r="E229" s="3" t="s">
        <v>520</v>
      </c>
      <c r="F229" s="48">
        <v>43123</v>
      </c>
      <c r="G229" s="48">
        <v>43731</v>
      </c>
      <c r="H229" s="48"/>
      <c r="I229" s="3">
        <v>4</v>
      </c>
      <c r="J229" s="3">
        <v>2</v>
      </c>
      <c r="K229" s="3">
        <v>0</v>
      </c>
      <c r="L229" s="3">
        <v>2</v>
      </c>
      <c r="M229" s="3">
        <v>0</v>
      </c>
      <c r="N229" s="3">
        <v>2</v>
      </c>
      <c r="O229" s="3" t="s">
        <v>3311</v>
      </c>
      <c r="P229" s="3" t="s">
        <v>177</v>
      </c>
      <c r="Q229" s="3" t="s">
        <v>3311</v>
      </c>
      <c r="R229" s="3" t="s">
        <v>177</v>
      </c>
      <c r="S229" s="2" t="s">
        <v>3766</v>
      </c>
    </row>
    <row r="230" spans="1:19" ht="12.75">
      <c r="A230" s="3" t="s">
        <v>779</v>
      </c>
      <c r="B230" s="3" t="s">
        <v>3767</v>
      </c>
      <c r="D230" s="3">
        <v>246670609</v>
      </c>
      <c r="E230" s="3" t="s">
        <v>231</v>
      </c>
      <c r="F230" s="48">
        <v>43123</v>
      </c>
      <c r="G230" s="48">
        <v>43361</v>
      </c>
      <c r="H230" s="48"/>
      <c r="I230" s="3">
        <v>1</v>
      </c>
      <c r="J230" s="3">
        <v>1</v>
      </c>
      <c r="K230" s="3">
        <v>0</v>
      </c>
      <c r="L230" s="3">
        <v>0</v>
      </c>
      <c r="M230" s="3">
        <v>0</v>
      </c>
      <c r="N230" s="3">
        <v>1</v>
      </c>
      <c r="O230" s="3" t="s">
        <v>3311</v>
      </c>
      <c r="P230" s="3" t="s">
        <v>3311</v>
      </c>
      <c r="Q230" s="3" t="s">
        <v>3311</v>
      </c>
      <c r="R230" s="3" t="s">
        <v>177</v>
      </c>
      <c r="S230" s="2" t="s">
        <v>3768</v>
      </c>
    </row>
    <row r="231" spans="1:19" ht="12.75">
      <c r="A231" s="3" t="s">
        <v>781</v>
      </c>
      <c r="B231" s="3" t="s">
        <v>3769</v>
      </c>
      <c r="D231" s="3">
        <v>237105616</v>
      </c>
      <c r="E231" s="3" t="s">
        <v>237</v>
      </c>
      <c r="F231" s="48">
        <v>43123</v>
      </c>
      <c r="G231" s="48">
        <v>43530</v>
      </c>
      <c r="H231" s="48">
        <v>43143</v>
      </c>
      <c r="I231" s="3">
        <v>4</v>
      </c>
      <c r="J231" s="3">
        <v>3</v>
      </c>
      <c r="K231" s="3">
        <v>0</v>
      </c>
      <c r="L231" s="3">
        <v>1</v>
      </c>
      <c r="M231" s="3">
        <v>1</v>
      </c>
      <c r="N231" s="3">
        <v>1</v>
      </c>
      <c r="O231" s="3" t="s">
        <v>3311</v>
      </c>
      <c r="P231" s="3" t="s">
        <v>3311</v>
      </c>
      <c r="Q231" s="3" t="s">
        <v>3311</v>
      </c>
      <c r="R231" s="3" t="s">
        <v>177</v>
      </c>
      <c r="S231" s="2" t="s">
        <v>3770</v>
      </c>
    </row>
    <row r="232" spans="1:19" ht="12.75">
      <c r="A232" s="3" t="s">
        <v>645</v>
      </c>
      <c r="B232" s="3" t="s">
        <v>3771</v>
      </c>
      <c r="D232" s="3">
        <v>241233626</v>
      </c>
      <c r="E232" s="3" t="s">
        <v>311</v>
      </c>
      <c r="F232" s="48">
        <v>43123</v>
      </c>
      <c r="G232" s="48">
        <v>43388</v>
      </c>
      <c r="H232" s="48">
        <v>43264</v>
      </c>
      <c r="I232" s="3">
        <v>5</v>
      </c>
      <c r="J232" s="3">
        <v>2</v>
      </c>
      <c r="K232" s="3">
        <v>0</v>
      </c>
      <c r="L232" s="3">
        <v>3</v>
      </c>
      <c r="M232" s="3">
        <v>1</v>
      </c>
      <c r="N232" s="3">
        <v>0</v>
      </c>
      <c r="O232" s="3" t="s">
        <v>3311</v>
      </c>
      <c r="P232" s="3" t="s">
        <v>3311</v>
      </c>
      <c r="Q232" s="3" t="s">
        <v>3311</v>
      </c>
      <c r="R232" s="3" t="s">
        <v>177</v>
      </c>
      <c r="S232" s="2" t="s">
        <v>3772</v>
      </c>
    </row>
    <row r="233" spans="1:19" ht="12.75">
      <c r="A233" s="3" t="s">
        <v>783</v>
      </c>
      <c r="B233" s="3" t="s">
        <v>3773</v>
      </c>
      <c r="D233" s="3">
        <v>224433252</v>
      </c>
      <c r="E233" s="3" t="s">
        <v>237</v>
      </c>
      <c r="F233" s="48">
        <v>43124</v>
      </c>
      <c r="G233" s="48">
        <v>43173</v>
      </c>
      <c r="H233" s="48"/>
      <c r="I233" s="3">
        <v>1</v>
      </c>
      <c r="J233" s="3">
        <v>1</v>
      </c>
      <c r="K233" s="3">
        <v>0</v>
      </c>
      <c r="L233" s="3">
        <v>0</v>
      </c>
      <c r="M233" s="3">
        <v>0</v>
      </c>
      <c r="N233" s="3">
        <v>0</v>
      </c>
      <c r="O233" s="3" t="s">
        <v>3311</v>
      </c>
      <c r="P233" s="3" t="s">
        <v>3311</v>
      </c>
      <c r="Q233" s="3" t="s">
        <v>3311</v>
      </c>
      <c r="R233" s="3" t="s">
        <v>177</v>
      </c>
      <c r="S233" s="2" t="s">
        <v>3774</v>
      </c>
    </row>
    <row r="234" spans="1:19" ht="12.75">
      <c r="A234" s="3" t="s">
        <v>785</v>
      </c>
      <c r="B234" s="3" t="s">
        <v>3775</v>
      </c>
      <c r="D234" s="3">
        <v>226754566</v>
      </c>
      <c r="E234" s="3" t="s">
        <v>246</v>
      </c>
      <c r="F234" s="48">
        <v>43124</v>
      </c>
      <c r="G234" s="48">
        <v>43703</v>
      </c>
      <c r="H234" s="48">
        <v>43535</v>
      </c>
      <c r="I234" s="3">
        <v>7</v>
      </c>
      <c r="J234" s="3">
        <v>6</v>
      </c>
      <c r="K234" s="3">
        <v>0</v>
      </c>
      <c r="L234" s="3">
        <v>1</v>
      </c>
      <c r="M234" s="3">
        <v>3</v>
      </c>
      <c r="N234" s="3">
        <v>2</v>
      </c>
      <c r="O234" s="3" t="s">
        <v>3311</v>
      </c>
      <c r="P234" s="3" t="s">
        <v>177</v>
      </c>
      <c r="Q234" s="3" t="s">
        <v>3311</v>
      </c>
      <c r="R234" s="3" t="s">
        <v>177</v>
      </c>
      <c r="S234" s="2" t="s">
        <v>3776</v>
      </c>
    </row>
    <row r="235" spans="1:19" ht="12.75">
      <c r="A235" s="3" t="s">
        <v>787</v>
      </c>
      <c r="B235" s="3" t="s">
        <v>3777</v>
      </c>
      <c r="D235" s="3">
        <v>204293391</v>
      </c>
      <c r="E235" s="3" t="s">
        <v>271</v>
      </c>
      <c r="F235" s="48">
        <v>43125</v>
      </c>
      <c r="G235" s="48">
        <v>43318</v>
      </c>
      <c r="H235" s="48"/>
      <c r="I235" s="3">
        <v>2</v>
      </c>
      <c r="J235" s="3">
        <v>1</v>
      </c>
      <c r="K235" s="3">
        <v>0</v>
      </c>
      <c r="L235" s="3">
        <v>1</v>
      </c>
      <c r="M235" s="3">
        <v>0</v>
      </c>
      <c r="N235" s="3">
        <v>1</v>
      </c>
      <c r="O235" s="3" t="s">
        <v>3311</v>
      </c>
      <c r="P235" s="3" t="s">
        <v>3311</v>
      </c>
      <c r="Q235" s="3" t="s">
        <v>3311</v>
      </c>
      <c r="R235" s="3" t="s">
        <v>177</v>
      </c>
      <c r="S235" s="2" t="s">
        <v>3778</v>
      </c>
    </row>
    <row r="236" spans="1:19" ht="12.75">
      <c r="A236" s="3" t="s">
        <v>789</v>
      </c>
      <c r="B236" s="3" t="s">
        <v>3779</v>
      </c>
      <c r="D236" s="3">
        <v>99225452</v>
      </c>
      <c r="E236" s="3" t="s">
        <v>237</v>
      </c>
      <c r="F236" s="48">
        <v>43126</v>
      </c>
      <c r="G236" s="48">
        <v>43771</v>
      </c>
      <c r="H236" s="48"/>
      <c r="I236" s="3">
        <v>1</v>
      </c>
      <c r="J236" s="3">
        <v>1</v>
      </c>
      <c r="K236" s="3">
        <v>0</v>
      </c>
      <c r="L236" s="3">
        <v>0</v>
      </c>
      <c r="M236" s="3">
        <v>0</v>
      </c>
      <c r="N236" s="3">
        <v>0</v>
      </c>
      <c r="O236" s="3" t="s">
        <v>3311</v>
      </c>
      <c r="P236" s="3" t="s">
        <v>177</v>
      </c>
      <c r="Q236" s="3" t="s">
        <v>3311</v>
      </c>
      <c r="R236" s="3" t="s">
        <v>177</v>
      </c>
      <c r="S236" s="2" t="s">
        <v>3780</v>
      </c>
    </row>
    <row r="237" spans="1:19" ht="12.75">
      <c r="A237" s="3" t="s">
        <v>791</v>
      </c>
      <c r="B237" s="3" t="s">
        <v>3781</v>
      </c>
      <c r="D237" s="3">
        <v>235055963</v>
      </c>
      <c r="E237" s="3" t="s">
        <v>792</v>
      </c>
      <c r="F237" s="48">
        <v>43128</v>
      </c>
      <c r="G237" s="48">
        <v>43151</v>
      </c>
      <c r="H237" s="48"/>
      <c r="I237" s="3">
        <v>1</v>
      </c>
      <c r="J237" s="3">
        <v>1</v>
      </c>
      <c r="K237" s="3">
        <v>0</v>
      </c>
      <c r="L237" s="3">
        <v>0</v>
      </c>
      <c r="M237" s="3">
        <v>0</v>
      </c>
      <c r="N237" s="3">
        <v>0</v>
      </c>
      <c r="O237" s="3" t="s">
        <v>3311</v>
      </c>
      <c r="P237" s="3" t="s">
        <v>177</v>
      </c>
      <c r="Q237" s="3" t="s">
        <v>3311</v>
      </c>
      <c r="R237" s="3" t="s">
        <v>177</v>
      </c>
      <c r="S237" s="2" t="s">
        <v>3782</v>
      </c>
    </row>
    <row r="238" spans="1:19" ht="12.75">
      <c r="A238" s="3" t="s">
        <v>794</v>
      </c>
      <c r="B238" s="3" t="s">
        <v>3783</v>
      </c>
      <c r="D238" s="3">
        <v>247043794</v>
      </c>
      <c r="E238" s="3" t="s">
        <v>237</v>
      </c>
      <c r="F238" s="48">
        <v>43128</v>
      </c>
      <c r="G238" s="48">
        <v>43128</v>
      </c>
      <c r="H238" s="48"/>
      <c r="I238" s="3">
        <v>0</v>
      </c>
      <c r="J238" s="3">
        <v>0</v>
      </c>
      <c r="K238" s="3">
        <v>0</v>
      </c>
      <c r="L238" s="3">
        <v>0</v>
      </c>
      <c r="M238" s="3">
        <v>0</v>
      </c>
      <c r="N238" s="3">
        <v>0</v>
      </c>
      <c r="O238" s="3" t="s">
        <v>3311</v>
      </c>
      <c r="P238" s="3" t="s">
        <v>3311</v>
      </c>
      <c r="Q238" s="3" t="s">
        <v>3311</v>
      </c>
      <c r="R238" s="3" t="s">
        <v>177</v>
      </c>
      <c r="S238" s="2" t="s">
        <v>3784</v>
      </c>
    </row>
    <row r="239" spans="1:19" ht="12.75">
      <c r="A239" s="3" t="s">
        <v>795</v>
      </c>
      <c r="B239" s="3" t="s">
        <v>3785</v>
      </c>
      <c r="D239" s="3">
        <v>247102697</v>
      </c>
      <c r="E239" s="3" t="s">
        <v>231</v>
      </c>
      <c r="F239" s="48">
        <v>43129</v>
      </c>
      <c r="G239" s="48">
        <v>43721</v>
      </c>
      <c r="H239" s="48">
        <v>43327</v>
      </c>
      <c r="I239" s="3">
        <v>8</v>
      </c>
      <c r="J239" s="3">
        <v>5</v>
      </c>
      <c r="K239" s="3">
        <v>0</v>
      </c>
      <c r="L239" s="3">
        <v>3</v>
      </c>
      <c r="M239" s="3">
        <v>3</v>
      </c>
      <c r="N239" s="3">
        <v>0</v>
      </c>
      <c r="O239" s="3" t="s">
        <v>3311</v>
      </c>
      <c r="P239" s="3" t="s">
        <v>3311</v>
      </c>
      <c r="Q239" s="3" t="s">
        <v>3311</v>
      </c>
      <c r="R239" s="3" t="s">
        <v>177</v>
      </c>
      <c r="S239" s="2" t="s">
        <v>3786</v>
      </c>
    </row>
    <row r="240" spans="1:19" ht="12.75">
      <c r="A240" s="3" t="s">
        <v>797</v>
      </c>
      <c r="B240" s="3" t="s">
        <v>3787</v>
      </c>
      <c r="D240" s="3">
        <v>247250694</v>
      </c>
      <c r="E240" s="3" t="s">
        <v>237</v>
      </c>
      <c r="F240" s="48">
        <v>43131</v>
      </c>
      <c r="G240" s="48">
        <v>43131</v>
      </c>
      <c r="H240" s="48"/>
      <c r="I240" s="3">
        <v>0</v>
      </c>
      <c r="J240" s="3">
        <v>0</v>
      </c>
      <c r="K240" s="3">
        <v>0</v>
      </c>
      <c r="L240" s="3">
        <v>0</v>
      </c>
      <c r="M240" s="3">
        <v>0</v>
      </c>
      <c r="N240" s="3">
        <v>0</v>
      </c>
      <c r="O240" s="3" t="s">
        <v>3311</v>
      </c>
      <c r="P240" s="3" t="s">
        <v>177</v>
      </c>
      <c r="Q240" s="3" t="s">
        <v>3311</v>
      </c>
      <c r="R240" s="3" t="s">
        <v>177</v>
      </c>
      <c r="S240" s="2" t="s">
        <v>3788</v>
      </c>
    </row>
    <row r="241" spans="1:19" ht="12.75">
      <c r="A241" s="3" t="s">
        <v>798</v>
      </c>
      <c r="B241" s="3" t="s">
        <v>3789</v>
      </c>
      <c r="D241" s="3">
        <v>247347152</v>
      </c>
      <c r="E241" s="3" t="s">
        <v>237</v>
      </c>
      <c r="F241" s="48">
        <v>43132</v>
      </c>
      <c r="G241" s="48">
        <v>43142</v>
      </c>
      <c r="H241" s="48"/>
      <c r="I241" s="3">
        <v>0</v>
      </c>
      <c r="J241" s="3">
        <v>0</v>
      </c>
      <c r="K241" s="3">
        <v>0</v>
      </c>
      <c r="L241" s="3">
        <v>0</v>
      </c>
      <c r="M241" s="3">
        <v>0</v>
      </c>
      <c r="N241" s="3">
        <v>0</v>
      </c>
      <c r="O241" s="3" t="s">
        <v>3311</v>
      </c>
      <c r="P241" s="3" t="s">
        <v>3311</v>
      </c>
      <c r="Q241" s="3" t="s">
        <v>3311</v>
      </c>
      <c r="R241" s="3" t="s">
        <v>177</v>
      </c>
      <c r="S241" s="2" t="s">
        <v>3790</v>
      </c>
    </row>
    <row r="242" spans="1:19" ht="12.75">
      <c r="A242" s="3" t="s">
        <v>799</v>
      </c>
      <c r="B242" s="3" t="s">
        <v>3791</v>
      </c>
      <c r="D242" s="3">
        <v>247390795</v>
      </c>
      <c r="E242" s="3" t="s">
        <v>237</v>
      </c>
      <c r="F242" s="48">
        <v>43133</v>
      </c>
      <c r="G242" s="48">
        <v>43794</v>
      </c>
      <c r="H242" s="48">
        <v>43327</v>
      </c>
      <c r="I242" s="3">
        <v>2</v>
      </c>
      <c r="J242" s="3">
        <v>2</v>
      </c>
      <c r="K242" s="3">
        <v>0</v>
      </c>
      <c r="L242" s="3">
        <v>0</v>
      </c>
      <c r="M242" s="3">
        <v>1</v>
      </c>
      <c r="N242" s="3">
        <v>1</v>
      </c>
      <c r="O242" s="3" t="s">
        <v>3311</v>
      </c>
      <c r="P242" s="3" t="s">
        <v>3311</v>
      </c>
      <c r="Q242" s="3" t="s">
        <v>3311</v>
      </c>
      <c r="R242" s="3" t="s">
        <v>177</v>
      </c>
      <c r="S242" s="2" t="s">
        <v>3792</v>
      </c>
    </row>
    <row r="243" spans="1:19" ht="12.75">
      <c r="A243" s="3" t="s">
        <v>803</v>
      </c>
      <c r="B243" s="3" t="s">
        <v>3793</v>
      </c>
      <c r="D243" s="3">
        <v>178635462</v>
      </c>
      <c r="E243" s="3" t="s">
        <v>804</v>
      </c>
      <c r="F243" s="48">
        <v>43133</v>
      </c>
      <c r="G243" s="48">
        <v>43133</v>
      </c>
      <c r="H243" s="48"/>
      <c r="I243" s="3">
        <v>1</v>
      </c>
      <c r="J243" s="3">
        <v>1</v>
      </c>
      <c r="K243" s="3">
        <v>0</v>
      </c>
      <c r="L243" s="3">
        <v>0</v>
      </c>
      <c r="M243" s="3">
        <v>0</v>
      </c>
      <c r="N243" s="3">
        <v>0</v>
      </c>
      <c r="O243" s="3" t="s">
        <v>3311</v>
      </c>
      <c r="P243" s="3" t="s">
        <v>177</v>
      </c>
      <c r="Q243" s="3" t="s">
        <v>3311</v>
      </c>
      <c r="R243" s="3" t="s">
        <v>177</v>
      </c>
      <c r="S243" s="2" t="s">
        <v>3794</v>
      </c>
    </row>
    <row r="244" spans="1:19" ht="12.75">
      <c r="A244" s="3" t="s">
        <v>805</v>
      </c>
      <c r="B244" s="3" t="s">
        <v>3795</v>
      </c>
      <c r="D244" s="3">
        <v>125708242</v>
      </c>
      <c r="E244" s="3" t="s">
        <v>237</v>
      </c>
      <c r="F244" s="48">
        <v>43135</v>
      </c>
      <c r="G244" s="48">
        <v>43654</v>
      </c>
      <c r="H244" s="48"/>
      <c r="I244" s="3">
        <v>3</v>
      </c>
      <c r="J244" s="3">
        <v>3</v>
      </c>
      <c r="K244" s="3">
        <v>0</v>
      </c>
      <c r="L244" s="3">
        <v>0</v>
      </c>
      <c r="M244" s="3">
        <v>0</v>
      </c>
      <c r="N244" s="3">
        <v>2</v>
      </c>
      <c r="O244" s="3" t="s">
        <v>3311</v>
      </c>
      <c r="P244" s="3" t="s">
        <v>3311</v>
      </c>
      <c r="Q244" s="3" t="s">
        <v>3311</v>
      </c>
      <c r="R244" s="3" t="s">
        <v>177</v>
      </c>
      <c r="S244" s="2" t="s">
        <v>3796</v>
      </c>
    </row>
    <row r="245" spans="1:19" ht="12.75">
      <c r="A245" s="3" t="s">
        <v>806</v>
      </c>
      <c r="B245" s="3" t="s">
        <v>3797</v>
      </c>
      <c r="D245" s="3">
        <v>247555010</v>
      </c>
      <c r="E245" s="3" t="s">
        <v>231</v>
      </c>
      <c r="F245" s="48">
        <v>43135</v>
      </c>
      <c r="G245" s="48">
        <v>43135</v>
      </c>
      <c r="H245" s="48"/>
      <c r="I245" s="3">
        <v>1</v>
      </c>
      <c r="J245" s="3">
        <v>1</v>
      </c>
      <c r="K245" s="3">
        <v>0</v>
      </c>
      <c r="L245" s="3">
        <v>0</v>
      </c>
      <c r="M245" s="3">
        <v>0</v>
      </c>
      <c r="N245" s="3">
        <v>0</v>
      </c>
      <c r="O245" s="3" t="s">
        <v>3311</v>
      </c>
      <c r="P245" s="3" t="s">
        <v>3311</v>
      </c>
      <c r="Q245" s="3" t="s">
        <v>3311</v>
      </c>
      <c r="R245" s="3" t="s">
        <v>177</v>
      </c>
      <c r="S245" s="2" t="s">
        <v>3798</v>
      </c>
    </row>
    <row r="246" spans="1:19" ht="12.75">
      <c r="A246" s="3" t="s">
        <v>808</v>
      </c>
      <c r="B246" s="3" t="s">
        <v>3799</v>
      </c>
      <c r="D246" s="3">
        <v>247555297</v>
      </c>
      <c r="E246" s="3" t="s">
        <v>237</v>
      </c>
      <c r="F246" s="48">
        <v>43135</v>
      </c>
      <c r="G246" s="48">
        <v>43363</v>
      </c>
      <c r="H246" s="48">
        <v>43264</v>
      </c>
      <c r="I246" s="3">
        <v>3</v>
      </c>
      <c r="J246" s="3">
        <v>3</v>
      </c>
      <c r="K246" s="3">
        <v>0</v>
      </c>
      <c r="L246" s="3">
        <v>0</v>
      </c>
      <c r="M246" s="3">
        <v>1</v>
      </c>
      <c r="N246" s="3">
        <v>1</v>
      </c>
      <c r="O246" s="3" t="s">
        <v>3311</v>
      </c>
      <c r="P246" s="3" t="s">
        <v>177</v>
      </c>
      <c r="Q246" s="3" t="s">
        <v>3311</v>
      </c>
      <c r="R246" s="3" t="s">
        <v>177</v>
      </c>
      <c r="S246" s="2" t="s">
        <v>3800</v>
      </c>
    </row>
    <row r="247" spans="1:19" ht="12.75">
      <c r="A247" s="3" t="s">
        <v>810</v>
      </c>
      <c r="B247" s="3" t="s">
        <v>3801</v>
      </c>
      <c r="D247" s="3">
        <v>247612709</v>
      </c>
      <c r="E247" s="3" t="s">
        <v>231</v>
      </c>
      <c r="F247" s="48">
        <v>43136</v>
      </c>
      <c r="G247" s="48">
        <v>43137</v>
      </c>
      <c r="H247" s="48"/>
      <c r="I247" s="3">
        <v>1</v>
      </c>
      <c r="J247" s="3">
        <v>1</v>
      </c>
      <c r="K247" s="3">
        <v>0</v>
      </c>
      <c r="L247" s="3">
        <v>0</v>
      </c>
      <c r="M247" s="3">
        <v>0</v>
      </c>
      <c r="N247" s="3">
        <v>0</v>
      </c>
      <c r="O247" s="3" t="s">
        <v>3311</v>
      </c>
      <c r="P247" s="3" t="s">
        <v>177</v>
      </c>
      <c r="Q247" s="3" t="s">
        <v>3311</v>
      </c>
      <c r="R247" s="3" t="s">
        <v>177</v>
      </c>
      <c r="S247" s="2" t="s">
        <v>3802</v>
      </c>
    </row>
    <row r="248" spans="1:19" ht="12.75">
      <c r="A248" s="3" t="s">
        <v>812</v>
      </c>
      <c r="B248" s="3" t="s">
        <v>3803</v>
      </c>
      <c r="D248" s="3">
        <v>247576363</v>
      </c>
      <c r="E248" s="3" t="s">
        <v>231</v>
      </c>
      <c r="F248" s="48">
        <v>43136</v>
      </c>
      <c r="G248" s="48">
        <v>43755</v>
      </c>
      <c r="H248" s="48">
        <v>43740</v>
      </c>
      <c r="I248" s="3">
        <v>12</v>
      </c>
      <c r="J248" s="3">
        <v>8</v>
      </c>
      <c r="K248" s="3">
        <v>0</v>
      </c>
      <c r="L248" s="3">
        <v>4</v>
      </c>
      <c r="M248" s="3">
        <v>2</v>
      </c>
      <c r="N248" s="3">
        <v>5</v>
      </c>
      <c r="O248" s="3" t="s">
        <v>3311</v>
      </c>
      <c r="P248" s="3" t="s">
        <v>3311</v>
      </c>
      <c r="Q248" s="3" t="s">
        <v>3311</v>
      </c>
      <c r="R248" s="3" t="s">
        <v>177</v>
      </c>
      <c r="S248" s="2" t="s">
        <v>3804</v>
      </c>
    </row>
    <row r="249" spans="1:19" ht="12.75">
      <c r="A249" s="3" t="s">
        <v>815</v>
      </c>
      <c r="B249" s="3" t="s">
        <v>3805</v>
      </c>
      <c r="D249" s="3">
        <v>247604291</v>
      </c>
      <c r="E249" s="3" t="s">
        <v>231</v>
      </c>
      <c r="F249" s="48">
        <v>43136</v>
      </c>
      <c r="G249" s="48">
        <v>43166</v>
      </c>
      <c r="H249" s="48">
        <v>43143</v>
      </c>
      <c r="I249" s="3">
        <v>2</v>
      </c>
      <c r="J249" s="3">
        <v>2</v>
      </c>
      <c r="K249" s="3">
        <v>0</v>
      </c>
      <c r="L249" s="3">
        <v>0</v>
      </c>
      <c r="M249" s="3">
        <v>1</v>
      </c>
      <c r="N249" s="3">
        <v>0</v>
      </c>
      <c r="O249" s="3" t="s">
        <v>3311</v>
      </c>
      <c r="P249" s="3" t="s">
        <v>177</v>
      </c>
      <c r="Q249" s="3" t="s">
        <v>3311</v>
      </c>
      <c r="R249" s="3" t="s">
        <v>177</v>
      </c>
      <c r="S249" s="2" t="s">
        <v>3806</v>
      </c>
    </row>
    <row r="250" spans="1:19" ht="12.75">
      <c r="A250" s="3" t="s">
        <v>818</v>
      </c>
      <c r="B250" s="3" t="s">
        <v>3807</v>
      </c>
      <c r="D250" s="3">
        <v>247654178</v>
      </c>
      <c r="E250" s="3" t="s">
        <v>237</v>
      </c>
      <c r="F250" s="48">
        <v>43137</v>
      </c>
      <c r="G250" s="48">
        <v>43608</v>
      </c>
      <c r="H250" s="48">
        <v>43636</v>
      </c>
      <c r="I250" s="3">
        <v>2</v>
      </c>
      <c r="J250" s="3">
        <v>1</v>
      </c>
      <c r="K250" s="3">
        <v>0</v>
      </c>
      <c r="L250" s="3">
        <v>1</v>
      </c>
      <c r="M250" s="3">
        <v>1</v>
      </c>
      <c r="N250" s="3">
        <v>0</v>
      </c>
      <c r="O250" s="3" t="s">
        <v>3311</v>
      </c>
      <c r="P250" s="3" t="s">
        <v>177</v>
      </c>
      <c r="Q250" s="3" t="s">
        <v>3311</v>
      </c>
      <c r="R250" s="3" t="s">
        <v>177</v>
      </c>
      <c r="S250" s="2" t="s">
        <v>3808</v>
      </c>
    </row>
    <row r="251" spans="1:19" ht="12.75">
      <c r="A251" s="3" t="s">
        <v>820</v>
      </c>
      <c r="B251" s="3" t="s">
        <v>3809</v>
      </c>
      <c r="D251" s="3">
        <v>244864433</v>
      </c>
      <c r="E251" s="3" t="s">
        <v>237</v>
      </c>
      <c r="F251" s="48">
        <v>43137</v>
      </c>
      <c r="G251" s="48">
        <v>43326</v>
      </c>
      <c r="H251" s="48"/>
      <c r="I251" s="3">
        <v>0</v>
      </c>
      <c r="J251" s="3">
        <v>0</v>
      </c>
      <c r="K251" s="3">
        <v>0</v>
      </c>
      <c r="L251" s="3">
        <v>0</v>
      </c>
      <c r="M251" s="3">
        <v>0</v>
      </c>
      <c r="N251" s="3">
        <v>0</v>
      </c>
      <c r="O251" s="3" t="s">
        <v>3311</v>
      </c>
      <c r="P251" s="3" t="s">
        <v>177</v>
      </c>
      <c r="Q251" s="3" t="s">
        <v>3311</v>
      </c>
      <c r="R251" s="3" t="s">
        <v>177</v>
      </c>
      <c r="S251" s="2" t="s">
        <v>3810</v>
      </c>
    </row>
    <row r="252" spans="1:19" ht="12.75">
      <c r="A252" s="3" t="s">
        <v>493</v>
      </c>
      <c r="B252" s="3" t="s">
        <v>3811</v>
      </c>
      <c r="D252" s="3">
        <v>239621671</v>
      </c>
      <c r="E252" s="3" t="s">
        <v>237</v>
      </c>
      <c r="F252" s="48">
        <v>43137</v>
      </c>
      <c r="G252" s="48">
        <v>43180</v>
      </c>
      <c r="H252" s="48"/>
      <c r="I252" s="3">
        <v>1</v>
      </c>
      <c r="J252" s="3">
        <v>1</v>
      </c>
      <c r="K252" s="3">
        <v>0</v>
      </c>
      <c r="L252" s="3">
        <v>0</v>
      </c>
      <c r="M252" s="3">
        <v>0</v>
      </c>
      <c r="N252" s="3">
        <v>0</v>
      </c>
      <c r="O252" s="3" t="s">
        <v>3311</v>
      </c>
      <c r="P252" s="3" t="s">
        <v>3311</v>
      </c>
      <c r="Q252" s="3" t="s">
        <v>3311</v>
      </c>
      <c r="R252" s="3" t="s">
        <v>177</v>
      </c>
      <c r="S252" s="2" t="s">
        <v>3812</v>
      </c>
    </row>
    <row r="253" spans="1:19" ht="12.75">
      <c r="A253" s="3" t="s">
        <v>821</v>
      </c>
      <c r="B253" s="3" t="s">
        <v>3813</v>
      </c>
      <c r="D253" s="3">
        <v>109230562</v>
      </c>
      <c r="E253" s="3" t="s">
        <v>237</v>
      </c>
      <c r="F253" s="48">
        <v>43138</v>
      </c>
      <c r="G253" s="48">
        <v>43139</v>
      </c>
      <c r="H253" s="48">
        <v>43143</v>
      </c>
      <c r="I253" s="3">
        <v>1</v>
      </c>
      <c r="J253" s="3">
        <v>1</v>
      </c>
      <c r="K253" s="3">
        <v>0</v>
      </c>
      <c r="L253" s="3">
        <v>0</v>
      </c>
      <c r="M253" s="3">
        <v>1</v>
      </c>
      <c r="N253" s="3">
        <v>0</v>
      </c>
      <c r="O253" s="3" t="s">
        <v>3311</v>
      </c>
      <c r="P253" s="3" t="s">
        <v>177</v>
      </c>
      <c r="Q253" s="3" t="s">
        <v>3311</v>
      </c>
      <c r="R253" s="3" t="s">
        <v>177</v>
      </c>
      <c r="S253" s="2" t="s">
        <v>3814</v>
      </c>
    </row>
    <row r="254" spans="1:19" ht="12.75">
      <c r="A254" s="3" t="s">
        <v>825</v>
      </c>
      <c r="B254" s="3" t="s">
        <v>3815</v>
      </c>
      <c r="D254" s="3">
        <v>4053374</v>
      </c>
      <c r="E254" s="3" t="s">
        <v>237</v>
      </c>
      <c r="F254" s="48">
        <v>43138</v>
      </c>
      <c r="G254" s="48">
        <v>43630</v>
      </c>
      <c r="H254" s="48"/>
      <c r="I254" s="3">
        <v>0</v>
      </c>
      <c r="J254" s="3">
        <v>0</v>
      </c>
      <c r="K254" s="3">
        <v>0</v>
      </c>
      <c r="L254" s="3">
        <v>0</v>
      </c>
      <c r="M254" s="3">
        <v>0</v>
      </c>
      <c r="N254" s="3">
        <v>0</v>
      </c>
      <c r="O254" s="3" t="s">
        <v>3311</v>
      </c>
      <c r="P254" s="3" t="s">
        <v>177</v>
      </c>
      <c r="Q254" s="3" t="s">
        <v>3311</v>
      </c>
      <c r="R254" s="3" t="s">
        <v>177</v>
      </c>
      <c r="S254" s="2" t="s">
        <v>3816</v>
      </c>
    </row>
    <row r="255" spans="1:19" ht="12.75">
      <c r="A255" s="3" t="s">
        <v>826</v>
      </c>
      <c r="B255" s="3" t="s">
        <v>3817</v>
      </c>
      <c r="D255" s="3">
        <v>247764151</v>
      </c>
      <c r="E255" s="3" t="s">
        <v>257</v>
      </c>
      <c r="F255" s="48">
        <v>43138</v>
      </c>
      <c r="G255" s="48">
        <v>43138</v>
      </c>
      <c r="H255" s="48"/>
      <c r="I255" s="3">
        <v>1</v>
      </c>
      <c r="J255" s="3">
        <v>1</v>
      </c>
      <c r="K255" s="3">
        <v>0</v>
      </c>
      <c r="L255" s="3">
        <v>0</v>
      </c>
      <c r="M255" s="3">
        <v>0</v>
      </c>
      <c r="N255" s="3">
        <v>0</v>
      </c>
      <c r="O255" s="3" t="s">
        <v>3311</v>
      </c>
      <c r="P255" s="3" t="s">
        <v>3311</v>
      </c>
      <c r="Q255" s="3" t="s">
        <v>3311</v>
      </c>
      <c r="R255" s="3" t="s">
        <v>177</v>
      </c>
      <c r="S255" s="2" t="s">
        <v>3818</v>
      </c>
    </row>
    <row r="256" spans="1:19" ht="12.75">
      <c r="A256" s="3" t="s">
        <v>828</v>
      </c>
      <c r="B256" s="3" t="s">
        <v>3819</v>
      </c>
      <c r="D256" s="3">
        <v>247724193</v>
      </c>
      <c r="E256" s="3" t="s">
        <v>237</v>
      </c>
      <c r="F256" s="48">
        <v>43138</v>
      </c>
      <c r="G256" s="48">
        <v>43801</v>
      </c>
      <c r="H256" s="48">
        <v>43696</v>
      </c>
      <c r="I256" s="3">
        <v>6</v>
      </c>
      <c r="J256" s="3">
        <v>3</v>
      </c>
      <c r="K256" s="3">
        <v>0</v>
      </c>
      <c r="L256" s="3">
        <v>3</v>
      </c>
      <c r="M256" s="3">
        <v>3</v>
      </c>
      <c r="N256" s="3">
        <v>0</v>
      </c>
      <c r="O256" s="3" t="s">
        <v>3311</v>
      </c>
      <c r="P256" s="3" t="s">
        <v>177</v>
      </c>
      <c r="Q256" s="3" t="s">
        <v>3311</v>
      </c>
      <c r="R256" s="3" t="s">
        <v>177</v>
      </c>
      <c r="S256" s="2" t="s">
        <v>3820</v>
      </c>
    </row>
    <row r="257" spans="1:19" ht="12.75">
      <c r="A257" s="3" t="s">
        <v>832</v>
      </c>
      <c r="B257" s="3" t="s">
        <v>3821</v>
      </c>
      <c r="D257" s="3">
        <v>247173874</v>
      </c>
      <c r="E257" s="3" t="s">
        <v>231</v>
      </c>
      <c r="F257" s="48">
        <v>43139</v>
      </c>
      <c r="G257" s="48">
        <v>43176</v>
      </c>
      <c r="H257" s="48">
        <v>43143</v>
      </c>
      <c r="I257" s="3">
        <v>1</v>
      </c>
      <c r="J257" s="3">
        <v>1</v>
      </c>
      <c r="K257" s="3">
        <v>0</v>
      </c>
      <c r="L257" s="3">
        <v>0</v>
      </c>
      <c r="M257" s="3">
        <v>1</v>
      </c>
      <c r="N257" s="3">
        <v>0</v>
      </c>
      <c r="O257" s="3" t="s">
        <v>3311</v>
      </c>
      <c r="P257" s="3" t="s">
        <v>3311</v>
      </c>
      <c r="Q257" s="3" t="s">
        <v>3311</v>
      </c>
      <c r="R257" s="3" t="s">
        <v>177</v>
      </c>
      <c r="S257" s="2" t="s">
        <v>3822</v>
      </c>
    </row>
    <row r="258" spans="1:19" ht="12.75">
      <c r="A258" s="3" t="s">
        <v>834</v>
      </c>
      <c r="B258" s="3" t="s">
        <v>3823</v>
      </c>
      <c r="D258" s="3">
        <v>235097629</v>
      </c>
      <c r="E258" s="3" t="s">
        <v>237</v>
      </c>
      <c r="F258" s="48">
        <v>43139</v>
      </c>
      <c r="G258" s="48">
        <v>43802</v>
      </c>
      <c r="H258" s="48">
        <v>43776</v>
      </c>
      <c r="I258" s="3">
        <v>17</v>
      </c>
      <c r="J258" s="3">
        <v>14</v>
      </c>
      <c r="K258" s="3">
        <v>0</v>
      </c>
      <c r="L258" s="3">
        <v>3</v>
      </c>
      <c r="M258" s="3">
        <v>13</v>
      </c>
      <c r="N258" s="3">
        <v>0</v>
      </c>
      <c r="O258" s="3" t="s">
        <v>3311</v>
      </c>
      <c r="P258" s="3" t="s">
        <v>3311</v>
      </c>
      <c r="Q258" s="3" t="s">
        <v>177</v>
      </c>
      <c r="R258" s="3" t="s">
        <v>177</v>
      </c>
      <c r="S258" s="2" t="s">
        <v>3824</v>
      </c>
    </row>
    <row r="259" spans="1:19" ht="12.75">
      <c r="A259" s="3" t="s">
        <v>836</v>
      </c>
      <c r="B259" s="3" t="s">
        <v>3825</v>
      </c>
      <c r="D259" s="3">
        <v>247878239</v>
      </c>
      <c r="E259" s="3" t="s">
        <v>237</v>
      </c>
      <c r="F259" s="48">
        <v>43140</v>
      </c>
      <c r="G259" s="48">
        <v>43704</v>
      </c>
      <c r="H259" s="48"/>
      <c r="I259" s="3">
        <v>1</v>
      </c>
      <c r="J259" s="3">
        <v>0</v>
      </c>
      <c r="K259" s="3">
        <v>0</v>
      </c>
      <c r="L259" s="3">
        <v>1</v>
      </c>
      <c r="M259" s="3">
        <v>0</v>
      </c>
      <c r="N259" s="3">
        <v>0</v>
      </c>
      <c r="O259" s="3" t="s">
        <v>3311</v>
      </c>
      <c r="P259" s="3" t="s">
        <v>3311</v>
      </c>
      <c r="Q259" s="3" t="s">
        <v>3311</v>
      </c>
      <c r="R259" s="3" t="s">
        <v>177</v>
      </c>
      <c r="S259" s="2" t="s">
        <v>3826</v>
      </c>
    </row>
    <row r="260" spans="1:19" ht="12.75">
      <c r="A260" s="3" t="s">
        <v>839</v>
      </c>
      <c r="B260" s="3" t="s">
        <v>3827</v>
      </c>
      <c r="D260" s="3">
        <v>247810003</v>
      </c>
      <c r="E260" s="3" t="s">
        <v>231</v>
      </c>
      <c r="F260" s="48">
        <v>43140</v>
      </c>
      <c r="G260" s="48">
        <v>43140</v>
      </c>
      <c r="H260" s="48"/>
      <c r="I260" s="3">
        <v>1</v>
      </c>
      <c r="J260" s="3">
        <v>1</v>
      </c>
      <c r="K260" s="3">
        <v>0</v>
      </c>
      <c r="L260" s="3">
        <v>0</v>
      </c>
      <c r="M260" s="3">
        <v>0</v>
      </c>
      <c r="N260" s="3">
        <v>0</v>
      </c>
      <c r="O260" s="3" t="s">
        <v>3311</v>
      </c>
      <c r="P260" s="3" t="s">
        <v>3311</v>
      </c>
      <c r="Q260" s="3" t="s">
        <v>3311</v>
      </c>
      <c r="R260" s="3" t="s">
        <v>177</v>
      </c>
      <c r="S260" s="2" t="s">
        <v>3828</v>
      </c>
    </row>
    <row r="261" spans="1:19" ht="12.75">
      <c r="A261" s="3" t="s">
        <v>841</v>
      </c>
      <c r="B261" s="3" t="s">
        <v>3829</v>
      </c>
      <c r="D261" s="3">
        <v>248026086</v>
      </c>
      <c r="E261" s="3" t="s">
        <v>231</v>
      </c>
      <c r="F261" s="48">
        <v>43142</v>
      </c>
      <c r="G261" s="48">
        <v>43227</v>
      </c>
      <c r="H261" s="48">
        <v>43143</v>
      </c>
      <c r="I261" s="3">
        <v>2</v>
      </c>
      <c r="J261" s="3">
        <v>1</v>
      </c>
      <c r="K261" s="3">
        <v>0</v>
      </c>
      <c r="L261" s="3">
        <v>1</v>
      </c>
      <c r="M261" s="3">
        <v>1</v>
      </c>
      <c r="N261" s="3">
        <v>0</v>
      </c>
      <c r="O261" s="3" t="s">
        <v>3311</v>
      </c>
      <c r="P261" s="3" t="s">
        <v>177</v>
      </c>
      <c r="Q261" s="3" t="s">
        <v>3311</v>
      </c>
      <c r="R261" s="3" t="s">
        <v>177</v>
      </c>
      <c r="S261" s="2" t="s">
        <v>3830</v>
      </c>
    </row>
    <row r="262" spans="1:19" ht="12.75">
      <c r="A262" s="3" t="s">
        <v>844</v>
      </c>
      <c r="B262" s="3" t="s">
        <v>3831</v>
      </c>
      <c r="D262" s="3">
        <v>248077215</v>
      </c>
      <c r="E262" s="3" t="s">
        <v>231</v>
      </c>
      <c r="F262" s="48">
        <v>43143</v>
      </c>
      <c r="G262" s="48">
        <v>43487</v>
      </c>
      <c r="H262" s="48">
        <v>43489</v>
      </c>
      <c r="I262" s="3">
        <v>2</v>
      </c>
      <c r="J262" s="3">
        <v>2</v>
      </c>
      <c r="K262" s="3">
        <v>0</v>
      </c>
      <c r="L262" s="3">
        <v>0</v>
      </c>
      <c r="M262" s="3">
        <v>2</v>
      </c>
      <c r="N262" s="3">
        <v>0</v>
      </c>
      <c r="O262" s="3" t="s">
        <v>3311</v>
      </c>
      <c r="P262" s="3" t="s">
        <v>177</v>
      </c>
      <c r="Q262" s="3" t="s">
        <v>3311</v>
      </c>
      <c r="R262" s="3" t="s">
        <v>177</v>
      </c>
      <c r="S262" s="2" t="s">
        <v>3832</v>
      </c>
    </row>
    <row r="263" spans="1:19" ht="12.75">
      <c r="A263" s="3" t="s">
        <v>846</v>
      </c>
      <c r="B263" s="3" t="s">
        <v>3833</v>
      </c>
      <c r="D263" s="3">
        <v>248078797</v>
      </c>
      <c r="E263" s="3" t="s">
        <v>257</v>
      </c>
      <c r="F263" s="48">
        <v>43143</v>
      </c>
      <c r="G263" s="48">
        <v>43165</v>
      </c>
      <c r="H263" s="48">
        <v>43143</v>
      </c>
      <c r="I263" s="3">
        <v>1</v>
      </c>
      <c r="J263" s="3">
        <v>1</v>
      </c>
      <c r="K263" s="3">
        <v>0</v>
      </c>
      <c r="L263" s="3">
        <v>0</v>
      </c>
      <c r="M263" s="3">
        <v>1</v>
      </c>
      <c r="N263" s="3">
        <v>0</v>
      </c>
      <c r="O263" s="3" t="s">
        <v>3311</v>
      </c>
      <c r="P263" s="3" t="s">
        <v>177</v>
      </c>
      <c r="Q263" s="3" t="s">
        <v>3311</v>
      </c>
      <c r="R263" s="3" t="s">
        <v>177</v>
      </c>
      <c r="S263" s="2" t="s">
        <v>3834</v>
      </c>
    </row>
    <row r="264" spans="1:19" ht="12.75">
      <c r="A264" s="3" t="s">
        <v>848</v>
      </c>
      <c r="B264" s="3" t="s">
        <v>3835</v>
      </c>
      <c r="D264" s="3">
        <v>248101387</v>
      </c>
      <c r="E264" s="3" t="s">
        <v>246</v>
      </c>
      <c r="F264" s="48">
        <v>43143</v>
      </c>
      <c r="G264" s="48">
        <v>43150</v>
      </c>
      <c r="H264" s="48">
        <v>43143</v>
      </c>
      <c r="I264" s="3">
        <v>1</v>
      </c>
      <c r="J264" s="3">
        <v>1</v>
      </c>
      <c r="K264" s="3">
        <v>0</v>
      </c>
      <c r="L264" s="3">
        <v>0</v>
      </c>
      <c r="M264" s="3">
        <v>1</v>
      </c>
      <c r="N264" s="3">
        <v>0</v>
      </c>
      <c r="O264" s="3" t="s">
        <v>3311</v>
      </c>
      <c r="P264" s="3" t="s">
        <v>3311</v>
      </c>
      <c r="Q264" s="3" t="s">
        <v>3311</v>
      </c>
      <c r="R264" s="3" t="s">
        <v>177</v>
      </c>
      <c r="S264" s="2" t="s">
        <v>3836</v>
      </c>
    </row>
    <row r="265" spans="1:19" ht="12.75">
      <c r="A265" s="3" t="s">
        <v>850</v>
      </c>
      <c r="B265" s="3" t="s">
        <v>3837</v>
      </c>
      <c r="D265" s="3">
        <v>248089034</v>
      </c>
      <c r="E265" s="3" t="s">
        <v>293</v>
      </c>
      <c r="F265" s="48">
        <v>43143</v>
      </c>
      <c r="G265" s="48">
        <v>43242</v>
      </c>
      <c r="H265" s="48"/>
      <c r="I265" s="3">
        <v>0</v>
      </c>
      <c r="J265" s="3">
        <v>0</v>
      </c>
      <c r="K265" s="3">
        <v>0</v>
      </c>
      <c r="L265" s="3">
        <v>0</v>
      </c>
      <c r="M265" s="3">
        <v>0</v>
      </c>
      <c r="N265" s="3">
        <v>0</v>
      </c>
      <c r="O265" s="3" t="s">
        <v>3311</v>
      </c>
      <c r="P265" s="3" t="s">
        <v>177</v>
      </c>
      <c r="Q265" s="3" t="s">
        <v>3311</v>
      </c>
      <c r="R265" s="3" t="s">
        <v>177</v>
      </c>
      <c r="S265" s="2" t="s">
        <v>3838</v>
      </c>
    </row>
    <row r="266" spans="1:19" ht="12.75">
      <c r="A266" s="3" t="s">
        <v>853</v>
      </c>
      <c r="B266" s="3" t="s">
        <v>3839</v>
      </c>
      <c r="D266" s="3">
        <v>248098333</v>
      </c>
      <c r="E266" s="3" t="s">
        <v>231</v>
      </c>
      <c r="F266" s="48">
        <v>43143</v>
      </c>
      <c r="G266" s="48">
        <v>43788</v>
      </c>
      <c r="H266" s="48">
        <v>43776</v>
      </c>
      <c r="I266" s="3">
        <v>13</v>
      </c>
      <c r="J266" s="3">
        <v>12</v>
      </c>
      <c r="K266" s="3">
        <v>0</v>
      </c>
      <c r="L266" s="3">
        <v>1</v>
      </c>
      <c r="M266" s="3">
        <v>12</v>
      </c>
      <c r="N266" s="3">
        <v>0</v>
      </c>
      <c r="O266" s="3" t="s">
        <v>3311</v>
      </c>
      <c r="P266" s="3" t="s">
        <v>3311</v>
      </c>
      <c r="Q266" s="3" t="s">
        <v>3311</v>
      </c>
      <c r="R266" s="3" t="s">
        <v>177</v>
      </c>
      <c r="S266" s="2" t="s">
        <v>3840</v>
      </c>
    </row>
    <row r="267" spans="1:19" ht="12.75">
      <c r="A267" s="3" t="s">
        <v>854</v>
      </c>
      <c r="B267" s="3" t="s">
        <v>3841</v>
      </c>
      <c r="D267" s="3">
        <v>248168214</v>
      </c>
      <c r="E267" s="3" t="s">
        <v>520</v>
      </c>
      <c r="F267" s="48">
        <v>43144</v>
      </c>
      <c r="G267" s="48">
        <v>43144</v>
      </c>
      <c r="H267" s="48"/>
      <c r="I267" s="3">
        <v>0</v>
      </c>
      <c r="J267" s="3">
        <v>0</v>
      </c>
      <c r="K267" s="3">
        <v>0</v>
      </c>
      <c r="L267" s="3">
        <v>0</v>
      </c>
      <c r="M267" s="3">
        <v>0</v>
      </c>
      <c r="N267" s="3">
        <v>0</v>
      </c>
      <c r="O267" s="3" t="s">
        <v>3311</v>
      </c>
      <c r="P267" s="3" t="s">
        <v>177</v>
      </c>
      <c r="Q267" s="3" t="s">
        <v>3311</v>
      </c>
      <c r="R267" s="3" t="s">
        <v>177</v>
      </c>
      <c r="S267" s="2" t="s">
        <v>3842</v>
      </c>
    </row>
    <row r="268" spans="1:19" ht="12.75">
      <c r="A268" s="3" t="s">
        <v>857</v>
      </c>
      <c r="B268" s="3" t="s">
        <v>3843</v>
      </c>
      <c r="D268" s="3">
        <v>248258725</v>
      </c>
      <c r="E268" s="3" t="s">
        <v>237</v>
      </c>
      <c r="F268" s="48">
        <v>43145</v>
      </c>
      <c r="G268" s="48">
        <v>43145</v>
      </c>
      <c r="H268" s="48"/>
      <c r="I268" s="3">
        <v>0</v>
      </c>
      <c r="J268" s="3">
        <v>0</v>
      </c>
      <c r="K268" s="3">
        <v>0</v>
      </c>
      <c r="L268" s="3">
        <v>0</v>
      </c>
      <c r="M268" s="3">
        <v>0</v>
      </c>
      <c r="N268" s="3">
        <v>0</v>
      </c>
      <c r="O268" s="3" t="s">
        <v>3311</v>
      </c>
      <c r="P268" s="3" t="s">
        <v>177</v>
      </c>
      <c r="Q268" s="3" t="s">
        <v>3311</v>
      </c>
      <c r="R268" s="3" t="s">
        <v>177</v>
      </c>
      <c r="S268" s="2" t="s">
        <v>3844</v>
      </c>
    </row>
    <row r="269" spans="1:19" ht="12.75">
      <c r="A269" s="3" t="s">
        <v>858</v>
      </c>
      <c r="B269" s="3" t="s">
        <v>3845</v>
      </c>
      <c r="D269" s="3">
        <v>248604527</v>
      </c>
      <c r="E269" s="3" t="s">
        <v>231</v>
      </c>
      <c r="F269" s="48">
        <v>43150</v>
      </c>
      <c r="G269" s="48">
        <v>43537</v>
      </c>
      <c r="H269" s="48"/>
      <c r="I269" s="3">
        <v>1</v>
      </c>
      <c r="J269" s="3">
        <v>0</v>
      </c>
      <c r="K269" s="3">
        <v>0</v>
      </c>
      <c r="L269" s="3">
        <v>1</v>
      </c>
      <c r="M269" s="3">
        <v>0</v>
      </c>
      <c r="N269" s="3">
        <v>0</v>
      </c>
      <c r="O269" s="3" t="s">
        <v>3311</v>
      </c>
      <c r="P269" s="3" t="s">
        <v>3311</v>
      </c>
      <c r="Q269" s="3" t="s">
        <v>3311</v>
      </c>
      <c r="R269" s="3" t="s">
        <v>177</v>
      </c>
      <c r="S269" s="2" t="s">
        <v>3846</v>
      </c>
    </row>
    <row r="270" spans="1:19" ht="12.75">
      <c r="A270" s="3" t="s">
        <v>859</v>
      </c>
      <c r="B270" s="3" t="s">
        <v>3847</v>
      </c>
      <c r="D270" s="3">
        <v>248564110</v>
      </c>
      <c r="E270" s="3" t="s">
        <v>237</v>
      </c>
      <c r="F270" s="48">
        <v>43150</v>
      </c>
      <c r="G270" s="48">
        <v>43434</v>
      </c>
      <c r="H270" s="48"/>
      <c r="I270" s="3">
        <v>0</v>
      </c>
      <c r="J270" s="3">
        <v>0</v>
      </c>
      <c r="K270" s="3">
        <v>0</v>
      </c>
      <c r="L270" s="3">
        <v>0</v>
      </c>
      <c r="M270" s="3">
        <v>0</v>
      </c>
      <c r="N270" s="3">
        <v>0</v>
      </c>
      <c r="O270" s="3" t="s">
        <v>3311</v>
      </c>
      <c r="P270" s="3" t="s">
        <v>3311</v>
      </c>
      <c r="Q270" s="3" t="s">
        <v>3311</v>
      </c>
      <c r="R270" s="3" t="s">
        <v>177</v>
      </c>
      <c r="S270" s="2" t="s">
        <v>3848</v>
      </c>
    </row>
    <row r="271" spans="1:19" ht="12.75">
      <c r="A271" s="3" t="s">
        <v>862</v>
      </c>
      <c r="B271" s="3" t="s">
        <v>3849</v>
      </c>
      <c r="D271" s="3">
        <v>186286966</v>
      </c>
      <c r="E271" s="3" t="s">
        <v>863</v>
      </c>
      <c r="F271" s="48">
        <v>43150</v>
      </c>
      <c r="G271" s="48">
        <v>43152</v>
      </c>
      <c r="H271" s="48"/>
      <c r="I271" s="3">
        <v>0</v>
      </c>
      <c r="J271" s="3">
        <v>0</v>
      </c>
      <c r="K271" s="3">
        <v>0</v>
      </c>
      <c r="L271" s="3">
        <v>0</v>
      </c>
      <c r="M271" s="3">
        <v>0</v>
      </c>
      <c r="N271" s="3">
        <v>0</v>
      </c>
      <c r="O271" s="3" t="s">
        <v>3311</v>
      </c>
      <c r="P271" s="3" t="s">
        <v>177</v>
      </c>
      <c r="Q271" s="3" t="s">
        <v>3311</v>
      </c>
      <c r="R271" s="3" t="s">
        <v>177</v>
      </c>
      <c r="S271" s="2" t="s">
        <v>3850</v>
      </c>
    </row>
    <row r="272" spans="1:19" ht="12.75">
      <c r="A272" s="3" t="s">
        <v>864</v>
      </c>
      <c r="B272" s="3" t="s">
        <v>3851</v>
      </c>
      <c r="D272" s="3">
        <v>248671310</v>
      </c>
      <c r="E272" s="3" t="s">
        <v>246</v>
      </c>
      <c r="F272" s="48">
        <v>43151</v>
      </c>
      <c r="G272" s="48">
        <v>43214</v>
      </c>
      <c r="H272" s="48"/>
      <c r="I272" s="3">
        <v>0</v>
      </c>
      <c r="J272" s="3">
        <v>0</v>
      </c>
      <c r="K272" s="3">
        <v>0</v>
      </c>
      <c r="L272" s="3">
        <v>0</v>
      </c>
      <c r="M272" s="3">
        <v>0</v>
      </c>
      <c r="N272" s="3">
        <v>0</v>
      </c>
      <c r="O272" s="3" t="s">
        <v>3311</v>
      </c>
      <c r="P272" s="3" t="s">
        <v>177</v>
      </c>
      <c r="Q272" s="3" t="s">
        <v>3311</v>
      </c>
      <c r="R272" s="3" t="s">
        <v>177</v>
      </c>
      <c r="S272" s="2" t="s">
        <v>3852</v>
      </c>
    </row>
    <row r="273" spans="1:19" ht="12.75">
      <c r="A273" s="3" t="s">
        <v>867</v>
      </c>
      <c r="B273" s="3" t="s">
        <v>3853</v>
      </c>
      <c r="D273" s="3">
        <v>248716623</v>
      </c>
      <c r="E273" s="3" t="s">
        <v>868</v>
      </c>
      <c r="F273" s="48">
        <v>43152</v>
      </c>
      <c r="G273" s="48">
        <v>43152</v>
      </c>
      <c r="H273" s="48"/>
      <c r="I273" s="3">
        <v>0</v>
      </c>
      <c r="J273" s="3">
        <v>0</v>
      </c>
      <c r="K273" s="3">
        <v>0</v>
      </c>
      <c r="L273" s="3">
        <v>0</v>
      </c>
      <c r="M273" s="3">
        <v>0</v>
      </c>
      <c r="N273" s="3">
        <v>0</v>
      </c>
      <c r="O273" s="3" t="s">
        <v>3311</v>
      </c>
      <c r="P273" s="3" t="s">
        <v>3311</v>
      </c>
      <c r="Q273" s="3" t="s">
        <v>3311</v>
      </c>
      <c r="R273" s="3" t="s">
        <v>177</v>
      </c>
      <c r="S273" s="2" t="s">
        <v>3854</v>
      </c>
    </row>
    <row r="274" spans="1:19" ht="12.75">
      <c r="A274" s="3" t="s">
        <v>869</v>
      </c>
      <c r="B274" s="3" t="s">
        <v>3855</v>
      </c>
      <c r="D274" s="3">
        <v>248809612</v>
      </c>
      <c r="E274" s="3" t="s">
        <v>237</v>
      </c>
      <c r="F274" s="48">
        <v>43153</v>
      </c>
      <c r="G274" s="48">
        <v>43795</v>
      </c>
      <c r="H274" s="48">
        <v>43535</v>
      </c>
      <c r="I274" s="3">
        <v>17</v>
      </c>
      <c r="J274" s="3">
        <v>6</v>
      </c>
      <c r="K274" s="3">
        <v>0</v>
      </c>
      <c r="L274" s="3">
        <v>11</v>
      </c>
      <c r="M274" s="3">
        <v>5</v>
      </c>
      <c r="N274" s="3">
        <v>0</v>
      </c>
      <c r="O274" s="3" t="s">
        <v>3311</v>
      </c>
      <c r="P274" s="3" t="s">
        <v>177</v>
      </c>
      <c r="Q274" s="3" t="s">
        <v>3311</v>
      </c>
      <c r="R274" s="3" t="s">
        <v>177</v>
      </c>
      <c r="S274" s="2" t="s">
        <v>3856</v>
      </c>
    </row>
    <row r="275" spans="1:19" ht="12.75">
      <c r="A275" s="3" t="s">
        <v>872</v>
      </c>
      <c r="B275" s="3" t="s">
        <v>3857</v>
      </c>
      <c r="D275" s="3">
        <v>226389709</v>
      </c>
      <c r="E275" s="3" t="s">
        <v>237</v>
      </c>
      <c r="F275" s="48">
        <v>43153</v>
      </c>
      <c r="G275" s="48">
        <v>43362</v>
      </c>
      <c r="H275" s="48"/>
      <c r="I275" s="3">
        <v>2</v>
      </c>
      <c r="J275" s="3">
        <v>0</v>
      </c>
      <c r="K275" s="3">
        <v>0</v>
      </c>
      <c r="L275" s="3">
        <v>2</v>
      </c>
      <c r="M275" s="3">
        <v>0</v>
      </c>
      <c r="N275" s="3">
        <v>0</v>
      </c>
      <c r="O275" s="3" t="s">
        <v>3311</v>
      </c>
      <c r="P275" s="3" t="s">
        <v>177</v>
      </c>
      <c r="Q275" s="3" t="s">
        <v>3311</v>
      </c>
      <c r="R275" s="3" t="s">
        <v>177</v>
      </c>
      <c r="S275" s="2" t="s">
        <v>3858</v>
      </c>
    </row>
    <row r="276" spans="1:19" ht="12.75">
      <c r="A276" s="3" t="s">
        <v>875</v>
      </c>
      <c r="B276" s="3" t="s">
        <v>3859</v>
      </c>
      <c r="D276" s="3">
        <v>248873611</v>
      </c>
      <c r="E276" s="3" t="s">
        <v>231</v>
      </c>
      <c r="F276" s="48">
        <v>43154</v>
      </c>
      <c r="G276" s="48">
        <v>43796</v>
      </c>
      <c r="H276" s="48">
        <v>43592</v>
      </c>
      <c r="I276" s="3">
        <v>2</v>
      </c>
      <c r="J276" s="3">
        <v>2</v>
      </c>
      <c r="K276" s="3">
        <v>0</v>
      </c>
      <c r="L276" s="3">
        <v>0</v>
      </c>
      <c r="M276" s="3">
        <v>2</v>
      </c>
      <c r="N276" s="3">
        <v>0</v>
      </c>
      <c r="O276" s="3" t="s">
        <v>3311</v>
      </c>
      <c r="P276" s="3" t="s">
        <v>177</v>
      </c>
      <c r="Q276" s="3" t="s">
        <v>3311</v>
      </c>
      <c r="R276" s="3" t="s">
        <v>177</v>
      </c>
      <c r="S276" s="2" t="s">
        <v>3860</v>
      </c>
    </row>
    <row r="277" spans="1:19" ht="12.75">
      <c r="A277" s="3" t="s">
        <v>877</v>
      </c>
      <c r="B277" s="3" t="s">
        <v>3861</v>
      </c>
      <c r="D277" s="3">
        <v>249087762</v>
      </c>
      <c r="E277" s="3" t="s">
        <v>231</v>
      </c>
      <c r="F277" s="48">
        <v>43157</v>
      </c>
      <c r="G277" s="48">
        <v>43233</v>
      </c>
      <c r="H277" s="48"/>
      <c r="I277" s="3">
        <v>1</v>
      </c>
      <c r="J277" s="3">
        <v>0</v>
      </c>
      <c r="K277" s="3">
        <v>0</v>
      </c>
      <c r="L277" s="3">
        <v>1</v>
      </c>
      <c r="M277" s="3">
        <v>0</v>
      </c>
      <c r="N277" s="3">
        <v>0</v>
      </c>
      <c r="O277" s="3" t="s">
        <v>3311</v>
      </c>
      <c r="P277" s="3" t="s">
        <v>177</v>
      </c>
      <c r="Q277" s="3" t="s">
        <v>3311</v>
      </c>
      <c r="R277" s="3" t="s">
        <v>177</v>
      </c>
      <c r="S277" s="2" t="s">
        <v>3862</v>
      </c>
    </row>
    <row r="278" spans="1:19" ht="12.75">
      <c r="A278" s="3" t="s">
        <v>879</v>
      </c>
      <c r="B278" s="3" t="s">
        <v>3863</v>
      </c>
      <c r="D278" s="3">
        <v>249063291</v>
      </c>
      <c r="E278" s="3" t="s">
        <v>237</v>
      </c>
      <c r="F278" s="48">
        <v>43157</v>
      </c>
      <c r="G278" s="48">
        <v>43157</v>
      </c>
      <c r="H278" s="48"/>
      <c r="I278" s="3">
        <v>0</v>
      </c>
      <c r="J278" s="3">
        <v>0</v>
      </c>
      <c r="K278" s="3">
        <v>0</v>
      </c>
      <c r="L278" s="3">
        <v>0</v>
      </c>
      <c r="M278" s="3">
        <v>0</v>
      </c>
      <c r="N278" s="3">
        <v>0</v>
      </c>
      <c r="O278" s="3" t="s">
        <v>3311</v>
      </c>
      <c r="P278" s="3" t="s">
        <v>177</v>
      </c>
      <c r="Q278" s="3" t="s">
        <v>3311</v>
      </c>
      <c r="R278" s="3" t="s">
        <v>177</v>
      </c>
      <c r="S278" s="2" t="s">
        <v>3864</v>
      </c>
    </row>
    <row r="279" spans="1:19" ht="12.75">
      <c r="A279" s="3" t="s">
        <v>881</v>
      </c>
      <c r="B279" s="3" t="s">
        <v>3865</v>
      </c>
      <c r="D279" s="3">
        <v>248956701</v>
      </c>
      <c r="E279" s="3" t="s">
        <v>231</v>
      </c>
      <c r="F279" s="48">
        <v>43158</v>
      </c>
      <c r="G279" s="48">
        <v>43158</v>
      </c>
      <c r="H279" s="48"/>
      <c r="I279" s="3">
        <v>0</v>
      </c>
      <c r="J279" s="3">
        <v>0</v>
      </c>
      <c r="K279" s="3">
        <v>0</v>
      </c>
      <c r="L279" s="3">
        <v>0</v>
      </c>
      <c r="M279" s="3">
        <v>0</v>
      </c>
      <c r="N279" s="3">
        <v>0</v>
      </c>
      <c r="O279" s="3" t="s">
        <v>3311</v>
      </c>
      <c r="P279" s="3" t="s">
        <v>177</v>
      </c>
      <c r="Q279" s="3" t="s">
        <v>3311</v>
      </c>
      <c r="R279" s="3" t="s">
        <v>177</v>
      </c>
      <c r="S279" s="2" t="s">
        <v>3866</v>
      </c>
    </row>
    <row r="280" spans="1:19" ht="12.75">
      <c r="A280" s="3" t="s">
        <v>882</v>
      </c>
      <c r="B280" s="3" t="s">
        <v>3867</v>
      </c>
      <c r="D280" s="3">
        <v>249232368</v>
      </c>
      <c r="E280" s="3" t="s">
        <v>883</v>
      </c>
      <c r="F280" s="48">
        <v>43159</v>
      </c>
      <c r="G280" s="48">
        <v>43159</v>
      </c>
      <c r="H280" s="48"/>
      <c r="I280" s="3">
        <v>0</v>
      </c>
      <c r="J280" s="3">
        <v>0</v>
      </c>
      <c r="K280" s="3">
        <v>0</v>
      </c>
      <c r="L280" s="3">
        <v>0</v>
      </c>
      <c r="M280" s="3">
        <v>0</v>
      </c>
      <c r="N280" s="3">
        <v>0</v>
      </c>
      <c r="O280" s="3" t="s">
        <v>3311</v>
      </c>
      <c r="P280" s="3" t="s">
        <v>3311</v>
      </c>
      <c r="Q280" s="3" t="s">
        <v>3311</v>
      </c>
      <c r="R280" s="3" t="s">
        <v>177</v>
      </c>
      <c r="S280" s="2" t="s">
        <v>3868</v>
      </c>
    </row>
    <row r="281" spans="1:19" ht="12.75">
      <c r="A281" s="3" t="s">
        <v>884</v>
      </c>
      <c r="B281" s="3" t="s">
        <v>3869</v>
      </c>
      <c r="D281" s="3">
        <v>249231712</v>
      </c>
      <c r="E281" s="3" t="s">
        <v>311</v>
      </c>
      <c r="F281" s="48">
        <v>43159</v>
      </c>
      <c r="G281" s="48">
        <v>43579</v>
      </c>
      <c r="H281" s="48"/>
      <c r="I281" s="3">
        <v>3</v>
      </c>
      <c r="J281" s="3">
        <v>1</v>
      </c>
      <c r="K281" s="3">
        <v>0</v>
      </c>
      <c r="L281" s="3">
        <v>2</v>
      </c>
      <c r="M281" s="3">
        <v>0</v>
      </c>
      <c r="N281" s="3">
        <v>1</v>
      </c>
      <c r="O281" s="3" t="s">
        <v>3311</v>
      </c>
      <c r="P281" s="3" t="s">
        <v>3311</v>
      </c>
      <c r="Q281" s="3" t="s">
        <v>3311</v>
      </c>
      <c r="R281" s="3" t="s">
        <v>177</v>
      </c>
      <c r="S281" s="2" t="s">
        <v>3870</v>
      </c>
    </row>
    <row r="282" spans="1:19" ht="12.75">
      <c r="A282" s="3" t="s">
        <v>886</v>
      </c>
      <c r="B282" s="3" t="s">
        <v>3871</v>
      </c>
      <c r="D282" s="3">
        <v>148333582</v>
      </c>
      <c r="E282" s="3" t="s">
        <v>237</v>
      </c>
      <c r="F282" s="48">
        <v>43165</v>
      </c>
      <c r="G282" s="48">
        <v>43698</v>
      </c>
      <c r="H282" s="48">
        <v>43362</v>
      </c>
      <c r="I282" s="3">
        <v>8</v>
      </c>
      <c r="J282" s="3">
        <v>5</v>
      </c>
      <c r="K282" s="3">
        <v>0</v>
      </c>
      <c r="L282" s="3">
        <v>3</v>
      </c>
      <c r="M282" s="3">
        <v>5</v>
      </c>
      <c r="N282" s="3">
        <v>0</v>
      </c>
      <c r="O282" s="3" t="s">
        <v>3311</v>
      </c>
      <c r="P282" s="3" t="s">
        <v>177</v>
      </c>
      <c r="Q282" s="3" t="s">
        <v>3311</v>
      </c>
      <c r="R282" s="3" t="s">
        <v>177</v>
      </c>
      <c r="S282" s="2" t="s">
        <v>3872</v>
      </c>
    </row>
    <row r="283" spans="1:19" ht="12.75">
      <c r="A283" s="3" t="s">
        <v>887</v>
      </c>
      <c r="B283" s="3" t="s">
        <v>3873</v>
      </c>
      <c r="D283" s="3">
        <v>249672835</v>
      </c>
      <c r="E283" s="3" t="s">
        <v>231</v>
      </c>
      <c r="F283" s="48">
        <v>43165</v>
      </c>
      <c r="G283" s="48">
        <v>43272</v>
      </c>
      <c r="H283" s="48"/>
      <c r="I283" s="3">
        <v>2</v>
      </c>
      <c r="J283" s="3">
        <v>2</v>
      </c>
      <c r="K283" s="3">
        <v>0</v>
      </c>
      <c r="L283" s="3">
        <v>0</v>
      </c>
      <c r="M283" s="3">
        <v>0</v>
      </c>
      <c r="N283" s="3">
        <v>1</v>
      </c>
      <c r="O283" s="3" t="s">
        <v>3311</v>
      </c>
      <c r="P283" s="3" t="s">
        <v>3311</v>
      </c>
      <c r="Q283" s="3" t="s">
        <v>3311</v>
      </c>
      <c r="R283" s="3" t="s">
        <v>177</v>
      </c>
      <c r="S283" s="2" t="s">
        <v>3874</v>
      </c>
    </row>
    <row r="284" spans="1:19" ht="12.75">
      <c r="A284" s="3" t="s">
        <v>890</v>
      </c>
      <c r="B284" s="3" t="s">
        <v>3875</v>
      </c>
      <c r="D284" s="3">
        <v>193326591</v>
      </c>
      <c r="E284" s="3" t="s">
        <v>231</v>
      </c>
      <c r="F284" s="48">
        <v>43165</v>
      </c>
      <c r="G284" s="48">
        <v>43529</v>
      </c>
      <c r="H284" s="48"/>
      <c r="I284" s="3">
        <v>2</v>
      </c>
      <c r="J284" s="3">
        <v>2</v>
      </c>
      <c r="K284" s="3">
        <v>0</v>
      </c>
      <c r="L284" s="3">
        <v>0</v>
      </c>
      <c r="M284" s="3">
        <v>0</v>
      </c>
      <c r="N284" s="3">
        <v>1</v>
      </c>
      <c r="O284" s="3" t="s">
        <v>3311</v>
      </c>
      <c r="P284" s="3" t="s">
        <v>3311</v>
      </c>
      <c r="Q284" s="3" t="s">
        <v>3311</v>
      </c>
      <c r="R284" s="3" t="s">
        <v>177</v>
      </c>
      <c r="S284" s="2" t="s">
        <v>3876</v>
      </c>
    </row>
    <row r="285" spans="1:19" ht="12.75">
      <c r="A285" s="3" t="s">
        <v>892</v>
      </c>
      <c r="B285" s="3" t="s">
        <v>3877</v>
      </c>
      <c r="D285" s="3">
        <v>240605749</v>
      </c>
      <c r="E285" s="3" t="s">
        <v>237</v>
      </c>
      <c r="F285" s="48">
        <v>43166</v>
      </c>
      <c r="G285" s="48">
        <v>43796</v>
      </c>
      <c r="H285" s="48">
        <v>43179</v>
      </c>
      <c r="I285" s="3">
        <v>3</v>
      </c>
      <c r="J285" s="3">
        <v>3</v>
      </c>
      <c r="K285" s="3">
        <v>0</v>
      </c>
      <c r="L285" s="3">
        <v>0</v>
      </c>
      <c r="M285" s="3">
        <v>1</v>
      </c>
      <c r="N285" s="3">
        <v>2</v>
      </c>
      <c r="O285" s="3" t="s">
        <v>3311</v>
      </c>
      <c r="P285" s="3" t="s">
        <v>3311</v>
      </c>
      <c r="Q285" s="3" t="s">
        <v>3311</v>
      </c>
      <c r="R285" s="3" t="s">
        <v>177</v>
      </c>
      <c r="S285" s="2" t="s">
        <v>3878</v>
      </c>
    </row>
    <row r="286" spans="1:19" ht="12.75">
      <c r="A286" s="3" t="s">
        <v>894</v>
      </c>
      <c r="B286" s="3" t="s">
        <v>3879</v>
      </c>
      <c r="D286" s="3">
        <v>7331759</v>
      </c>
      <c r="E286" s="3" t="s">
        <v>520</v>
      </c>
      <c r="F286" s="48">
        <v>43166</v>
      </c>
      <c r="G286" s="48">
        <v>43619</v>
      </c>
      <c r="H286" s="48">
        <v>43362</v>
      </c>
      <c r="I286" s="3">
        <v>3</v>
      </c>
      <c r="J286" s="3">
        <v>2</v>
      </c>
      <c r="K286" s="3">
        <v>0</v>
      </c>
      <c r="L286" s="3">
        <v>1</v>
      </c>
      <c r="M286" s="3">
        <v>1</v>
      </c>
      <c r="N286" s="3">
        <v>1</v>
      </c>
      <c r="O286" s="3" t="s">
        <v>3311</v>
      </c>
      <c r="P286" s="3" t="s">
        <v>3311</v>
      </c>
      <c r="Q286" s="3" t="s">
        <v>3311</v>
      </c>
      <c r="R286" s="3" t="s">
        <v>177</v>
      </c>
      <c r="S286" s="2" t="s">
        <v>3880</v>
      </c>
    </row>
    <row r="287" spans="1:19" ht="12.75">
      <c r="A287" s="3" t="s">
        <v>896</v>
      </c>
      <c r="B287" s="3" t="s">
        <v>3881</v>
      </c>
      <c r="D287" s="3">
        <v>249769703</v>
      </c>
      <c r="E287" s="3" t="s">
        <v>231</v>
      </c>
      <c r="F287" s="48">
        <v>43166</v>
      </c>
      <c r="G287" s="48">
        <v>43793</v>
      </c>
      <c r="H287" s="48">
        <v>43411</v>
      </c>
      <c r="I287" s="3">
        <v>8</v>
      </c>
      <c r="J287" s="3">
        <v>2</v>
      </c>
      <c r="K287" s="3">
        <v>0</v>
      </c>
      <c r="L287" s="3">
        <v>6</v>
      </c>
      <c r="M287" s="3">
        <v>2</v>
      </c>
      <c r="N287" s="3">
        <v>0</v>
      </c>
      <c r="O287" s="3" t="s">
        <v>3311</v>
      </c>
      <c r="P287" s="3" t="s">
        <v>3311</v>
      </c>
      <c r="Q287" s="3" t="s">
        <v>3311</v>
      </c>
      <c r="R287" s="3" t="s">
        <v>177</v>
      </c>
      <c r="S287" s="2" t="s">
        <v>3882</v>
      </c>
    </row>
    <row r="288" spans="1:19" ht="12.75">
      <c r="A288" s="3" t="s">
        <v>899</v>
      </c>
      <c r="B288" s="3" t="s">
        <v>3883</v>
      </c>
      <c r="D288" s="3">
        <v>249722567</v>
      </c>
      <c r="E288" s="3" t="s">
        <v>293</v>
      </c>
      <c r="F288" s="48">
        <v>43166</v>
      </c>
      <c r="G288" s="48">
        <v>43685</v>
      </c>
      <c r="H288" s="48">
        <v>43388</v>
      </c>
      <c r="I288" s="3">
        <v>3</v>
      </c>
      <c r="J288" s="3">
        <v>3</v>
      </c>
      <c r="K288" s="3">
        <v>0</v>
      </c>
      <c r="L288" s="3">
        <v>0</v>
      </c>
      <c r="M288" s="3">
        <v>2</v>
      </c>
      <c r="N288" s="3">
        <v>1</v>
      </c>
      <c r="O288" s="3" t="s">
        <v>3311</v>
      </c>
      <c r="P288" s="3" t="s">
        <v>3311</v>
      </c>
      <c r="Q288" s="3" t="s">
        <v>3311</v>
      </c>
      <c r="R288" s="3" t="s">
        <v>177</v>
      </c>
      <c r="S288" s="2" t="s">
        <v>3884</v>
      </c>
    </row>
    <row r="289" spans="1:19" ht="12.75">
      <c r="A289" s="3" t="s">
        <v>898</v>
      </c>
      <c r="B289" s="3" t="s">
        <v>3885</v>
      </c>
      <c r="D289" s="3">
        <v>249769819</v>
      </c>
      <c r="E289" s="3" t="s">
        <v>231</v>
      </c>
      <c r="F289" s="48">
        <v>43166</v>
      </c>
      <c r="G289" s="48">
        <v>43166</v>
      </c>
      <c r="H289" s="48"/>
      <c r="I289" s="3">
        <v>1</v>
      </c>
      <c r="J289" s="3">
        <v>1</v>
      </c>
      <c r="K289" s="3">
        <v>0</v>
      </c>
      <c r="L289" s="3">
        <v>0</v>
      </c>
      <c r="M289" s="3">
        <v>0</v>
      </c>
      <c r="N289" s="3">
        <v>0</v>
      </c>
      <c r="O289" s="3" t="s">
        <v>3311</v>
      </c>
      <c r="P289" s="3" t="s">
        <v>3311</v>
      </c>
      <c r="Q289" s="3" t="s">
        <v>3311</v>
      </c>
      <c r="R289" s="3" t="s">
        <v>177</v>
      </c>
      <c r="S289" s="2" t="s">
        <v>3886</v>
      </c>
    </row>
    <row r="290" spans="1:19" ht="12.75">
      <c r="A290" s="3" t="s">
        <v>903</v>
      </c>
      <c r="B290" s="3" t="s">
        <v>3887</v>
      </c>
      <c r="D290" s="3">
        <v>231100161</v>
      </c>
      <c r="E290" s="3" t="s">
        <v>904</v>
      </c>
      <c r="F290" s="48">
        <v>43167</v>
      </c>
      <c r="G290" s="48">
        <v>43496</v>
      </c>
      <c r="H290" s="48"/>
      <c r="I290" s="3">
        <v>0</v>
      </c>
      <c r="J290" s="3">
        <v>0</v>
      </c>
      <c r="K290" s="3">
        <v>0</v>
      </c>
      <c r="L290" s="3">
        <v>0</v>
      </c>
      <c r="M290" s="3">
        <v>0</v>
      </c>
      <c r="N290" s="3">
        <v>0</v>
      </c>
      <c r="O290" s="3" t="s">
        <v>3311</v>
      </c>
      <c r="P290" s="3" t="s">
        <v>177</v>
      </c>
      <c r="Q290" s="3" t="s">
        <v>3311</v>
      </c>
      <c r="R290" s="3" t="s">
        <v>177</v>
      </c>
      <c r="S290" s="2" t="s">
        <v>3888</v>
      </c>
    </row>
    <row r="291" spans="1:19" ht="12.75">
      <c r="A291" s="3" t="s">
        <v>906</v>
      </c>
      <c r="B291" s="3" t="s">
        <v>3889</v>
      </c>
      <c r="D291" s="3">
        <v>249440700</v>
      </c>
      <c r="E291" s="3" t="s">
        <v>237</v>
      </c>
      <c r="F291" s="48">
        <v>43167</v>
      </c>
      <c r="G291" s="48">
        <v>43167</v>
      </c>
      <c r="H291" s="48"/>
      <c r="I291" s="3">
        <v>0</v>
      </c>
      <c r="J291" s="3">
        <v>0</v>
      </c>
      <c r="K291" s="3">
        <v>0</v>
      </c>
      <c r="L291" s="3">
        <v>0</v>
      </c>
      <c r="M291" s="3">
        <v>0</v>
      </c>
      <c r="N291" s="3">
        <v>0</v>
      </c>
      <c r="O291" s="3" t="s">
        <v>3311</v>
      </c>
      <c r="P291" s="3" t="s">
        <v>177</v>
      </c>
      <c r="Q291" s="3" t="s">
        <v>3311</v>
      </c>
      <c r="R291" s="3" t="s">
        <v>177</v>
      </c>
      <c r="S291" s="2" t="s">
        <v>3890</v>
      </c>
    </row>
    <row r="292" spans="1:19" ht="12.75">
      <c r="A292" s="3" t="s">
        <v>907</v>
      </c>
      <c r="B292" s="3" t="s">
        <v>3891</v>
      </c>
      <c r="D292" s="3">
        <v>249876690</v>
      </c>
      <c r="E292" s="3" t="s">
        <v>231</v>
      </c>
      <c r="F292" s="48">
        <v>43168</v>
      </c>
      <c r="G292" s="48">
        <v>43773</v>
      </c>
      <c r="H292" s="48">
        <v>43721</v>
      </c>
      <c r="I292" s="3">
        <v>13</v>
      </c>
      <c r="J292" s="3">
        <v>11</v>
      </c>
      <c r="K292" s="3">
        <v>0</v>
      </c>
      <c r="L292" s="3">
        <v>2</v>
      </c>
      <c r="M292" s="3">
        <v>4</v>
      </c>
      <c r="N292" s="3">
        <v>7</v>
      </c>
      <c r="O292" s="3" t="s">
        <v>3311</v>
      </c>
      <c r="P292" s="3" t="s">
        <v>3311</v>
      </c>
      <c r="Q292" s="3" t="s">
        <v>3311</v>
      </c>
      <c r="R292" s="3" t="s">
        <v>177</v>
      </c>
      <c r="S292" s="2" t="s">
        <v>3892</v>
      </c>
    </row>
    <row r="293" spans="1:19" ht="12.75">
      <c r="A293" s="3" t="s">
        <v>909</v>
      </c>
      <c r="B293" s="3" t="s">
        <v>3893</v>
      </c>
      <c r="D293" s="3">
        <v>156755372</v>
      </c>
      <c r="E293" s="3" t="s">
        <v>910</v>
      </c>
      <c r="F293" s="48">
        <v>43168</v>
      </c>
      <c r="G293" s="48">
        <v>43358</v>
      </c>
      <c r="H293" s="48">
        <v>43179</v>
      </c>
      <c r="I293" s="3">
        <v>5</v>
      </c>
      <c r="J293" s="3">
        <v>2</v>
      </c>
      <c r="K293" s="3">
        <v>0</v>
      </c>
      <c r="L293" s="3">
        <v>3</v>
      </c>
      <c r="M293" s="3">
        <v>1</v>
      </c>
      <c r="N293" s="3">
        <v>1</v>
      </c>
      <c r="O293" s="3" t="s">
        <v>3311</v>
      </c>
      <c r="P293" s="3" t="s">
        <v>177</v>
      </c>
      <c r="Q293" s="3" t="s">
        <v>3311</v>
      </c>
      <c r="R293" s="3" t="s">
        <v>3311</v>
      </c>
      <c r="S293" s="2" t="s">
        <v>3894</v>
      </c>
    </row>
    <row r="294" spans="1:19" ht="12.75">
      <c r="A294" s="3" t="s">
        <v>912</v>
      </c>
      <c r="B294" s="3" t="s">
        <v>3895</v>
      </c>
      <c r="D294" s="3">
        <v>198049000</v>
      </c>
      <c r="E294" s="3" t="s">
        <v>237</v>
      </c>
      <c r="F294" s="48">
        <v>43168</v>
      </c>
      <c r="G294" s="48">
        <v>43707</v>
      </c>
      <c r="H294" s="48">
        <v>43440</v>
      </c>
      <c r="I294" s="3">
        <v>6</v>
      </c>
      <c r="J294" s="3">
        <v>4</v>
      </c>
      <c r="K294" s="3">
        <v>0</v>
      </c>
      <c r="L294" s="3">
        <v>2</v>
      </c>
      <c r="M294" s="3">
        <v>2</v>
      </c>
      <c r="N294" s="3">
        <v>2</v>
      </c>
      <c r="O294" s="3" t="s">
        <v>3311</v>
      </c>
      <c r="P294" s="3" t="s">
        <v>177</v>
      </c>
      <c r="Q294" s="3" t="s">
        <v>3311</v>
      </c>
      <c r="R294" s="3" t="s">
        <v>177</v>
      </c>
      <c r="S294" s="2" t="s">
        <v>3896</v>
      </c>
    </row>
    <row r="295" spans="1:19" ht="12.75">
      <c r="A295" s="3" t="s">
        <v>914</v>
      </c>
      <c r="B295" s="3" t="s">
        <v>3897</v>
      </c>
      <c r="D295" s="3">
        <v>249906421</v>
      </c>
      <c r="E295" s="3" t="s">
        <v>231</v>
      </c>
      <c r="F295" s="48">
        <v>43168</v>
      </c>
      <c r="G295" s="48">
        <v>43440</v>
      </c>
      <c r="H295" s="48">
        <v>43440</v>
      </c>
      <c r="I295" s="3">
        <v>4</v>
      </c>
      <c r="J295" s="3">
        <v>4</v>
      </c>
      <c r="K295" s="3">
        <v>0</v>
      </c>
      <c r="L295" s="3">
        <v>0</v>
      </c>
      <c r="M295" s="3">
        <v>4</v>
      </c>
      <c r="N295" s="3">
        <v>0</v>
      </c>
      <c r="O295" s="3" t="s">
        <v>3311</v>
      </c>
      <c r="P295" s="3" t="s">
        <v>177</v>
      </c>
      <c r="Q295" s="3" t="s">
        <v>3311</v>
      </c>
      <c r="R295" s="3" t="s">
        <v>177</v>
      </c>
      <c r="S295" s="2" t="s">
        <v>3898</v>
      </c>
    </row>
    <row r="296" spans="1:19" ht="12.75">
      <c r="A296" s="3" t="s">
        <v>916</v>
      </c>
      <c r="B296" s="3" t="s">
        <v>3899</v>
      </c>
      <c r="D296" s="3">
        <v>14302418</v>
      </c>
      <c r="E296" s="3" t="s">
        <v>237</v>
      </c>
      <c r="F296" s="48">
        <v>43168</v>
      </c>
      <c r="G296" s="48">
        <v>43707</v>
      </c>
      <c r="H296" s="48"/>
      <c r="I296" s="3">
        <v>4</v>
      </c>
      <c r="J296" s="3">
        <v>2</v>
      </c>
      <c r="K296" s="3">
        <v>0</v>
      </c>
      <c r="L296" s="3">
        <v>2</v>
      </c>
      <c r="M296" s="3">
        <v>0</v>
      </c>
      <c r="N296" s="3">
        <v>2</v>
      </c>
      <c r="O296" s="3" t="s">
        <v>3311</v>
      </c>
      <c r="P296" s="3" t="s">
        <v>177</v>
      </c>
      <c r="Q296" s="3" t="s">
        <v>3311</v>
      </c>
      <c r="R296" s="3" t="s">
        <v>177</v>
      </c>
      <c r="S296" s="2" t="s">
        <v>3900</v>
      </c>
    </row>
    <row r="297" spans="1:19" ht="12.75">
      <c r="A297" s="3" t="s">
        <v>919</v>
      </c>
      <c r="B297" s="3" t="s">
        <v>3901</v>
      </c>
      <c r="D297" s="3">
        <v>250170911</v>
      </c>
      <c r="E297" s="3" t="s">
        <v>231</v>
      </c>
      <c r="F297" s="48">
        <v>43172</v>
      </c>
      <c r="G297" s="48">
        <v>43717</v>
      </c>
      <c r="H297" s="48">
        <v>43721</v>
      </c>
      <c r="I297" s="3">
        <v>10</v>
      </c>
      <c r="J297" s="3">
        <v>7</v>
      </c>
      <c r="K297" s="3">
        <v>0</v>
      </c>
      <c r="L297" s="3">
        <v>3</v>
      </c>
      <c r="M297" s="3">
        <v>6</v>
      </c>
      <c r="N297" s="3">
        <v>1</v>
      </c>
      <c r="O297" s="3" t="s">
        <v>3311</v>
      </c>
      <c r="P297" s="3" t="s">
        <v>3311</v>
      </c>
      <c r="Q297" s="3" t="s">
        <v>3311</v>
      </c>
      <c r="R297" s="3" t="s">
        <v>177</v>
      </c>
      <c r="S297" s="2" t="s">
        <v>3902</v>
      </c>
    </row>
    <row r="298" spans="1:19" ht="12.75">
      <c r="A298" s="3" t="s">
        <v>922</v>
      </c>
      <c r="B298" s="3" t="s">
        <v>3903</v>
      </c>
      <c r="D298" s="3">
        <v>191394972</v>
      </c>
      <c r="E298" s="3" t="s">
        <v>923</v>
      </c>
      <c r="F298" s="48">
        <v>43172</v>
      </c>
      <c r="G298" s="48">
        <v>43665</v>
      </c>
      <c r="H298" s="48"/>
      <c r="I298" s="3">
        <v>3</v>
      </c>
      <c r="J298" s="3">
        <v>2</v>
      </c>
      <c r="K298" s="3">
        <v>0</v>
      </c>
      <c r="L298" s="3">
        <v>1</v>
      </c>
      <c r="M298" s="3">
        <v>0</v>
      </c>
      <c r="N298" s="3">
        <v>1</v>
      </c>
      <c r="O298" s="3" t="s">
        <v>3311</v>
      </c>
      <c r="P298" s="3" t="s">
        <v>177</v>
      </c>
      <c r="Q298" s="3" t="s">
        <v>3311</v>
      </c>
      <c r="R298" s="3" t="s">
        <v>177</v>
      </c>
      <c r="S298" s="2" t="s">
        <v>3904</v>
      </c>
    </row>
    <row r="299" spans="1:19" ht="12.75">
      <c r="A299" s="3" t="s">
        <v>924</v>
      </c>
      <c r="B299" s="3" t="s">
        <v>3905</v>
      </c>
      <c r="D299" s="3">
        <v>250146994</v>
      </c>
      <c r="E299" s="3" t="s">
        <v>237</v>
      </c>
      <c r="F299" s="48">
        <v>43172</v>
      </c>
      <c r="G299" s="48">
        <v>43172</v>
      </c>
      <c r="H299" s="48"/>
      <c r="I299" s="3">
        <v>0</v>
      </c>
      <c r="J299" s="3">
        <v>0</v>
      </c>
      <c r="K299" s="3">
        <v>0</v>
      </c>
      <c r="L299" s="3">
        <v>0</v>
      </c>
      <c r="M299" s="3">
        <v>0</v>
      </c>
      <c r="N299" s="3">
        <v>0</v>
      </c>
      <c r="O299" s="3" t="s">
        <v>3311</v>
      </c>
      <c r="P299" s="3" t="s">
        <v>177</v>
      </c>
      <c r="Q299" s="3" t="s">
        <v>3311</v>
      </c>
      <c r="R299" s="3" t="s">
        <v>177</v>
      </c>
      <c r="S299" s="2" t="s">
        <v>3906</v>
      </c>
    </row>
    <row r="300" spans="1:19" ht="12.75">
      <c r="A300" s="3" t="s">
        <v>925</v>
      </c>
      <c r="B300" s="3" t="s">
        <v>3907</v>
      </c>
      <c r="D300" s="3">
        <v>110388862</v>
      </c>
      <c r="E300" s="3" t="s">
        <v>237</v>
      </c>
      <c r="F300" s="48">
        <v>43174</v>
      </c>
      <c r="G300" s="48">
        <v>43174</v>
      </c>
      <c r="H300" s="48"/>
      <c r="I300" s="3">
        <v>1</v>
      </c>
      <c r="J300" s="3">
        <v>1</v>
      </c>
      <c r="K300" s="3">
        <v>0</v>
      </c>
      <c r="L300" s="3">
        <v>0</v>
      </c>
      <c r="M300" s="3">
        <v>0</v>
      </c>
      <c r="N300" s="3">
        <v>0</v>
      </c>
      <c r="O300" s="3" t="s">
        <v>3311</v>
      </c>
      <c r="P300" s="3" t="s">
        <v>177</v>
      </c>
      <c r="Q300" s="3" t="s">
        <v>3311</v>
      </c>
      <c r="R300" s="3" t="s">
        <v>177</v>
      </c>
      <c r="S300" s="2" t="s">
        <v>3908</v>
      </c>
    </row>
    <row r="301" spans="1:19" ht="12.75">
      <c r="A301" s="3" t="s">
        <v>929</v>
      </c>
      <c r="B301" s="3" t="s">
        <v>3909</v>
      </c>
      <c r="D301" s="3">
        <v>250444391</v>
      </c>
      <c r="E301" s="3" t="s">
        <v>237</v>
      </c>
      <c r="F301" s="48">
        <v>43176</v>
      </c>
      <c r="G301" s="48">
        <v>43796</v>
      </c>
      <c r="H301" s="48"/>
      <c r="I301" s="3">
        <v>0</v>
      </c>
      <c r="J301" s="3">
        <v>0</v>
      </c>
      <c r="K301" s="3">
        <v>0</v>
      </c>
      <c r="L301" s="3">
        <v>0</v>
      </c>
      <c r="M301" s="3">
        <v>0</v>
      </c>
      <c r="N301" s="3">
        <v>0</v>
      </c>
      <c r="O301" s="3" t="s">
        <v>3311</v>
      </c>
      <c r="P301" s="3" t="s">
        <v>177</v>
      </c>
      <c r="Q301" s="3" t="s">
        <v>3311</v>
      </c>
      <c r="R301" s="3" t="s">
        <v>177</v>
      </c>
      <c r="S301" s="2" t="s">
        <v>3910</v>
      </c>
    </row>
    <row r="302" spans="1:19" ht="12.75">
      <c r="A302" s="3" t="s">
        <v>931</v>
      </c>
      <c r="B302" s="3" t="s">
        <v>3911</v>
      </c>
      <c r="D302" s="3">
        <v>224895474</v>
      </c>
      <c r="E302" s="3" t="s">
        <v>231</v>
      </c>
      <c r="F302" s="48">
        <v>43176</v>
      </c>
      <c r="G302" s="48">
        <v>43220</v>
      </c>
      <c r="H302" s="48">
        <v>43179</v>
      </c>
      <c r="I302" s="3">
        <v>1</v>
      </c>
      <c r="J302" s="3">
        <v>1</v>
      </c>
      <c r="K302" s="3">
        <v>0</v>
      </c>
      <c r="L302" s="3">
        <v>0</v>
      </c>
      <c r="M302" s="3">
        <v>1</v>
      </c>
      <c r="N302" s="3">
        <v>0</v>
      </c>
      <c r="O302" s="3" t="s">
        <v>3311</v>
      </c>
      <c r="P302" s="3" t="s">
        <v>177</v>
      </c>
      <c r="Q302" s="3" t="s">
        <v>3311</v>
      </c>
      <c r="R302" s="3" t="s">
        <v>177</v>
      </c>
      <c r="S302" s="2" t="s">
        <v>3912</v>
      </c>
    </row>
    <row r="303" spans="1:19" ht="12.75">
      <c r="A303" s="3" t="s">
        <v>934</v>
      </c>
      <c r="B303" s="3" t="s">
        <v>3913</v>
      </c>
      <c r="D303" s="3">
        <v>250500618</v>
      </c>
      <c r="E303" s="3" t="s">
        <v>231</v>
      </c>
      <c r="F303" s="48">
        <v>43177</v>
      </c>
      <c r="G303" s="48">
        <v>43667</v>
      </c>
      <c r="H303" s="48">
        <v>43636</v>
      </c>
      <c r="I303" s="3">
        <v>4</v>
      </c>
      <c r="J303" s="3">
        <v>3</v>
      </c>
      <c r="K303" s="3">
        <v>0</v>
      </c>
      <c r="L303" s="3">
        <v>1</v>
      </c>
      <c r="M303" s="3">
        <v>3</v>
      </c>
      <c r="N303" s="3">
        <v>0</v>
      </c>
      <c r="O303" s="3" t="s">
        <v>3311</v>
      </c>
      <c r="P303" s="3" t="s">
        <v>177</v>
      </c>
      <c r="Q303" s="3" t="s">
        <v>3311</v>
      </c>
      <c r="R303" s="3" t="s">
        <v>177</v>
      </c>
      <c r="S303" s="2" t="s">
        <v>3914</v>
      </c>
    </row>
    <row r="304" spans="1:19" ht="12.75">
      <c r="A304" s="3" t="s">
        <v>937</v>
      </c>
      <c r="B304" s="3" t="s">
        <v>3915</v>
      </c>
      <c r="D304" s="3">
        <v>189906384</v>
      </c>
      <c r="E304" s="3" t="s">
        <v>904</v>
      </c>
      <c r="F304" s="48">
        <v>43179</v>
      </c>
      <c r="G304" s="48">
        <v>43430</v>
      </c>
      <c r="H304" s="48">
        <v>43440</v>
      </c>
      <c r="I304" s="3">
        <v>3</v>
      </c>
      <c r="J304" s="3">
        <v>3</v>
      </c>
      <c r="K304" s="3">
        <v>0</v>
      </c>
      <c r="L304" s="3">
        <v>0</v>
      </c>
      <c r="M304" s="3">
        <v>3</v>
      </c>
      <c r="N304" s="3">
        <v>0</v>
      </c>
      <c r="O304" s="3" t="s">
        <v>3311</v>
      </c>
      <c r="P304" s="3" t="s">
        <v>177</v>
      </c>
      <c r="Q304" s="3" t="s">
        <v>3311</v>
      </c>
      <c r="R304" s="3" t="s">
        <v>177</v>
      </c>
      <c r="S304" s="2" t="s">
        <v>3916</v>
      </c>
    </row>
    <row r="305" spans="1:19" ht="12.75">
      <c r="A305" s="3" t="s">
        <v>939</v>
      </c>
      <c r="B305" s="3" t="s">
        <v>3917</v>
      </c>
      <c r="D305" s="3">
        <v>250620779</v>
      </c>
      <c r="E305" s="3" t="s">
        <v>237</v>
      </c>
      <c r="F305" s="48">
        <v>43179</v>
      </c>
      <c r="G305" s="48">
        <v>43179</v>
      </c>
      <c r="H305" s="48"/>
      <c r="I305" s="3">
        <v>0</v>
      </c>
      <c r="J305" s="3">
        <v>0</v>
      </c>
      <c r="K305" s="3">
        <v>0</v>
      </c>
      <c r="L305" s="3">
        <v>0</v>
      </c>
      <c r="M305" s="3">
        <v>0</v>
      </c>
      <c r="N305" s="3">
        <v>0</v>
      </c>
      <c r="O305" s="3" t="s">
        <v>3311</v>
      </c>
      <c r="P305" s="3" t="s">
        <v>177</v>
      </c>
      <c r="Q305" s="3" t="s">
        <v>3311</v>
      </c>
      <c r="R305" s="3" t="s">
        <v>177</v>
      </c>
      <c r="S305" s="2" t="s">
        <v>3918</v>
      </c>
    </row>
    <row r="306" spans="1:19" ht="12.75">
      <c r="A306" s="3" t="s">
        <v>942</v>
      </c>
      <c r="B306" s="3" t="s">
        <v>3919</v>
      </c>
      <c r="D306" s="3">
        <v>250631806</v>
      </c>
      <c r="E306" s="3" t="s">
        <v>231</v>
      </c>
      <c r="F306" s="48">
        <v>43179</v>
      </c>
      <c r="G306" s="48">
        <v>43179</v>
      </c>
      <c r="H306" s="48">
        <v>43264</v>
      </c>
      <c r="I306" s="3">
        <v>1</v>
      </c>
      <c r="J306" s="3">
        <v>1</v>
      </c>
      <c r="K306" s="3">
        <v>0</v>
      </c>
      <c r="L306" s="3">
        <v>0</v>
      </c>
      <c r="M306" s="3">
        <v>2</v>
      </c>
      <c r="N306" s="3">
        <v>0</v>
      </c>
      <c r="O306" s="3" t="s">
        <v>3311</v>
      </c>
      <c r="P306" s="3" t="s">
        <v>3311</v>
      </c>
      <c r="Q306" s="3" t="s">
        <v>3311</v>
      </c>
      <c r="R306" s="3" t="s">
        <v>177</v>
      </c>
      <c r="S306" s="2" t="s">
        <v>3920</v>
      </c>
    </row>
    <row r="307" spans="1:19" ht="12.75">
      <c r="A307" s="3" t="s">
        <v>943</v>
      </c>
      <c r="B307" s="3" t="s">
        <v>3921</v>
      </c>
      <c r="D307" s="3">
        <v>7849558</v>
      </c>
      <c r="E307" s="3" t="s">
        <v>237</v>
      </c>
      <c r="F307" s="48">
        <v>43180</v>
      </c>
      <c r="G307" s="48">
        <v>43264</v>
      </c>
      <c r="H307" s="48">
        <v>43229</v>
      </c>
      <c r="I307" s="3">
        <v>2</v>
      </c>
      <c r="J307" s="3">
        <v>2</v>
      </c>
      <c r="K307" s="3">
        <v>0</v>
      </c>
      <c r="L307" s="3">
        <v>0</v>
      </c>
      <c r="M307" s="3">
        <v>1</v>
      </c>
      <c r="N307" s="3">
        <v>1</v>
      </c>
      <c r="O307" s="3" t="s">
        <v>3311</v>
      </c>
      <c r="P307" s="3" t="s">
        <v>177</v>
      </c>
      <c r="Q307" s="3" t="s">
        <v>3311</v>
      </c>
      <c r="R307" s="3" t="s">
        <v>177</v>
      </c>
      <c r="S307" s="2" t="s">
        <v>3922</v>
      </c>
    </row>
    <row r="308" spans="1:19" ht="12.75">
      <c r="A308" s="3" t="s">
        <v>946</v>
      </c>
      <c r="B308" s="3" t="s">
        <v>3923</v>
      </c>
      <c r="D308" s="3">
        <v>193357707</v>
      </c>
      <c r="E308" s="3" t="s">
        <v>947</v>
      </c>
      <c r="F308" s="48">
        <v>43180</v>
      </c>
      <c r="G308" s="48">
        <v>43797</v>
      </c>
      <c r="H308" s="48">
        <v>43440</v>
      </c>
      <c r="I308" s="3">
        <v>4</v>
      </c>
      <c r="J308" s="3">
        <v>3</v>
      </c>
      <c r="K308" s="3">
        <v>0</v>
      </c>
      <c r="L308" s="3">
        <v>1</v>
      </c>
      <c r="M308" s="3">
        <v>2</v>
      </c>
      <c r="N308" s="3">
        <v>0</v>
      </c>
      <c r="O308" s="3" t="s">
        <v>3311</v>
      </c>
      <c r="P308" s="3" t="s">
        <v>177</v>
      </c>
      <c r="Q308" s="3" t="s">
        <v>3311</v>
      </c>
      <c r="R308" s="3" t="s">
        <v>177</v>
      </c>
      <c r="S308" s="2" t="s">
        <v>3924</v>
      </c>
    </row>
    <row r="309" spans="1:19" ht="12.75">
      <c r="A309" s="3" t="s">
        <v>950</v>
      </c>
      <c r="B309" s="3" t="s">
        <v>3925</v>
      </c>
      <c r="D309" s="3">
        <v>219721802</v>
      </c>
      <c r="E309" s="3" t="s">
        <v>246</v>
      </c>
      <c r="F309" s="48">
        <v>43181</v>
      </c>
      <c r="G309" s="48">
        <v>43661</v>
      </c>
      <c r="H309" s="48">
        <v>43564</v>
      </c>
      <c r="I309" s="3">
        <v>11</v>
      </c>
      <c r="J309" s="3">
        <v>8</v>
      </c>
      <c r="K309" s="3">
        <v>0</v>
      </c>
      <c r="L309" s="3">
        <v>3</v>
      </c>
      <c r="M309" s="3">
        <v>2</v>
      </c>
      <c r="N309" s="3">
        <v>6</v>
      </c>
      <c r="O309" s="3" t="s">
        <v>3311</v>
      </c>
      <c r="P309" s="3" t="s">
        <v>177</v>
      </c>
      <c r="Q309" s="3" t="s">
        <v>3311</v>
      </c>
      <c r="R309" s="3" t="s">
        <v>177</v>
      </c>
      <c r="S309" s="2" t="s">
        <v>3926</v>
      </c>
    </row>
    <row r="310" spans="1:19" ht="12.75">
      <c r="A310" s="3" t="s">
        <v>953</v>
      </c>
      <c r="B310" s="3" t="s">
        <v>3927</v>
      </c>
      <c r="D310" s="3">
        <v>11709883</v>
      </c>
      <c r="E310" s="3" t="s">
        <v>237</v>
      </c>
      <c r="F310" s="48">
        <v>43183</v>
      </c>
      <c r="G310" s="48">
        <v>43229</v>
      </c>
      <c r="H310" s="48"/>
      <c r="I310" s="3">
        <v>0</v>
      </c>
      <c r="J310" s="3">
        <v>0</v>
      </c>
      <c r="K310" s="3">
        <v>0</v>
      </c>
      <c r="L310" s="3">
        <v>0</v>
      </c>
      <c r="M310" s="3">
        <v>0</v>
      </c>
      <c r="N310" s="3">
        <v>0</v>
      </c>
      <c r="O310" s="3" t="s">
        <v>3311</v>
      </c>
      <c r="P310" s="3" t="s">
        <v>177</v>
      </c>
      <c r="Q310" s="3" t="s">
        <v>3311</v>
      </c>
      <c r="R310" s="3" t="s">
        <v>177</v>
      </c>
      <c r="S310" s="2" t="s">
        <v>3928</v>
      </c>
    </row>
    <row r="311" spans="1:19" ht="12.75">
      <c r="A311" s="3" t="s">
        <v>954</v>
      </c>
      <c r="B311" s="3" t="s">
        <v>3929</v>
      </c>
      <c r="D311" s="3">
        <v>250930392</v>
      </c>
      <c r="E311" s="3" t="s">
        <v>231</v>
      </c>
      <c r="F311" s="48">
        <v>43183</v>
      </c>
      <c r="G311" s="48">
        <v>43183</v>
      </c>
      <c r="H311" s="48"/>
      <c r="I311" s="3">
        <v>0</v>
      </c>
      <c r="J311" s="3">
        <v>0</v>
      </c>
      <c r="K311" s="3">
        <v>0</v>
      </c>
      <c r="L311" s="3">
        <v>0</v>
      </c>
      <c r="M311" s="3">
        <v>0</v>
      </c>
      <c r="N311" s="3">
        <v>0</v>
      </c>
      <c r="O311" s="3" t="s">
        <v>3311</v>
      </c>
      <c r="P311" s="3" t="s">
        <v>3311</v>
      </c>
      <c r="Q311" s="3" t="s">
        <v>3311</v>
      </c>
      <c r="R311" s="3" t="s">
        <v>177</v>
      </c>
      <c r="S311" s="2" t="s">
        <v>3930</v>
      </c>
    </row>
    <row r="312" spans="1:19" ht="12.75">
      <c r="A312" s="3" t="s">
        <v>955</v>
      </c>
      <c r="B312" s="3" t="s">
        <v>3931</v>
      </c>
      <c r="D312" s="3">
        <v>6124689</v>
      </c>
      <c r="E312" s="3" t="s">
        <v>257</v>
      </c>
      <c r="F312" s="48">
        <v>43183</v>
      </c>
      <c r="G312" s="48">
        <v>43738</v>
      </c>
      <c r="H312" s="48">
        <v>43564</v>
      </c>
      <c r="I312" s="3">
        <v>5</v>
      </c>
      <c r="J312" s="3">
        <v>5</v>
      </c>
      <c r="K312" s="3">
        <v>0</v>
      </c>
      <c r="L312" s="3">
        <v>0</v>
      </c>
      <c r="M312" s="3">
        <v>3</v>
      </c>
      <c r="N312" s="3">
        <v>1</v>
      </c>
      <c r="O312" s="3" t="s">
        <v>3311</v>
      </c>
      <c r="P312" s="3" t="s">
        <v>177</v>
      </c>
      <c r="Q312" s="3" t="s">
        <v>3311</v>
      </c>
      <c r="R312" s="3" t="s">
        <v>177</v>
      </c>
      <c r="S312" s="2" t="s">
        <v>3932</v>
      </c>
    </row>
    <row r="313" spans="1:19" ht="12.75">
      <c r="A313" s="3" t="s">
        <v>958</v>
      </c>
      <c r="B313" s="3" t="s">
        <v>3933</v>
      </c>
      <c r="D313" s="3">
        <v>214936664</v>
      </c>
      <c r="E313" s="3" t="s">
        <v>959</v>
      </c>
      <c r="F313" s="48">
        <v>43183</v>
      </c>
      <c r="G313" s="48">
        <v>43183</v>
      </c>
      <c r="H313" s="48"/>
      <c r="I313" s="3">
        <v>0</v>
      </c>
      <c r="J313" s="3">
        <v>0</v>
      </c>
      <c r="K313" s="3">
        <v>0</v>
      </c>
      <c r="L313" s="3">
        <v>0</v>
      </c>
      <c r="M313" s="3">
        <v>0</v>
      </c>
      <c r="N313" s="3">
        <v>0</v>
      </c>
      <c r="O313" s="3" t="s">
        <v>3311</v>
      </c>
      <c r="P313" s="3" t="s">
        <v>3311</v>
      </c>
      <c r="Q313" s="3" t="s">
        <v>3311</v>
      </c>
      <c r="R313" s="3" t="s">
        <v>177</v>
      </c>
      <c r="S313" s="2" t="s">
        <v>3934</v>
      </c>
    </row>
    <row r="314" spans="1:19" ht="12.75">
      <c r="A314" s="3" t="s">
        <v>961</v>
      </c>
      <c r="B314" s="3" t="s">
        <v>3935</v>
      </c>
      <c r="D314" s="3">
        <v>175106582</v>
      </c>
      <c r="E314" s="3" t="s">
        <v>231</v>
      </c>
      <c r="F314" s="48">
        <v>43184</v>
      </c>
      <c r="G314" s="48">
        <v>43184</v>
      </c>
      <c r="H314" s="48"/>
      <c r="I314" s="3">
        <v>0</v>
      </c>
      <c r="J314" s="3">
        <v>0</v>
      </c>
      <c r="K314" s="3">
        <v>0</v>
      </c>
      <c r="L314" s="3">
        <v>0</v>
      </c>
      <c r="M314" s="3">
        <v>0</v>
      </c>
      <c r="N314" s="3">
        <v>0</v>
      </c>
      <c r="O314" s="3" t="s">
        <v>3311</v>
      </c>
      <c r="P314" s="3" t="s">
        <v>177</v>
      </c>
      <c r="Q314" s="3" t="s">
        <v>3311</v>
      </c>
      <c r="R314" s="3" t="s">
        <v>177</v>
      </c>
      <c r="S314" s="2" t="s">
        <v>3936</v>
      </c>
    </row>
    <row r="315" spans="1:19" ht="12.75">
      <c r="A315" s="3" t="s">
        <v>964</v>
      </c>
      <c r="B315" s="3" t="s">
        <v>3937</v>
      </c>
      <c r="D315" s="3">
        <v>142428722</v>
      </c>
      <c r="E315" s="3" t="s">
        <v>237</v>
      </c>
      <c r="F315" s="48">
        <v>43184</v>
      </c>
      <c r="G315" s="48">
        <v>43184</v>
      </c>
      <c r="H315" s="48"/>
      <c r="I315" s="3">
        <v>0</v>
      </c>
      <c r="J315" s="3">
        <v>0</v>
      </c>
      <c r="K315" s="3">
        <v>0</v>
      </c>
      <c r="L315" s="3">
        <v>0</v>
      </c>
      <c r="M315" s="3">
        <v>0</v>
      </c>
      <c r="N315" s="3">
        <v>0</v>
      </c>
      <c r="O315" s="3" t="s">
        <v>3311</v>
      </c>
      <c r="P315" s="3" t="s">
        <v>3311</v>
      </c>
      <c r="Q315" s="3" t="s">
        <v>3311</v>
      </c>
      <c r="R315" s="3" t="s">
        <v>177</v>
      </c>
      <c r="S315" s="2" t="s">
        <v>3938</v>
      </c>
    </row>
    <row r="316" spans="1:19" ht="12.75">
      <c r="A316" s="3" t="s">
        <v>967</v>
      </c>
      <c r="B316" s="3" t="s">
        <v>3939</v>
      </c>
      <c r="D316" s="3">
        <v>250984870</v>
      </c>
      <c r="E316" s="3" t="s">
        <v>257</v>
      </c>
      <c r="F316" s="48">
        <v>43184</v>
      </c>
      <c r="G316" s="48">
        <v>43528</v>
      </c>
      <c r="H316" s="48"/>
      <c r="I316" s="3">
        <v>1</v>
      </c>
      <c r="J316" s="3">
        <v>1</v>
      </c>
      <c r="K316" s="3">
        <v>0</v>
      </c>
      <c r="L316" s="3">
        <v>0</v>
      </c>
      <c r="M316" s="3">
        <v>0</v>
      </c>
      <c r="N316" s="3">
        <v>1</v>
      </c>
      <c r="O316" s="3" t="s">
        <v>3311</v>
      </c>
      <c r="P316" s="3" t="s">
        <v>177</v>
      </c>
      <c r="Q316" s="3" t="s">
        <v>3311</v>
      </c>
      <c r="R316" s="3" t="s">
        <v>177</v>
      </c>
      <c r="S316" s="2" t="s">
        <v>3940</v>
      </c>
    </row>
    <row r="317" spans="1:19" ht="12.75">
      <c r="A317" s="3" t="s">
        <v>969</v>
      </c>
      <c r="B317" s="3" t="s">
        <v>3941</v>
      </c>
      <c r="D317" s="3">
        <v>250991670</v>
      </c>
      <c r="E317" s="3" t="s">
        <v>231</v>
      </c>
      <c r="F317" s="48">
        <v>43184</v>
      </c>
      <c r="G317" s="48">
        <v>43417</v>
      </c>
      <c r="H317" s="48"/>
      <c r="I317" s="3">
        <v>0</v>
      </c>
      <c r="J317" s="3">
        <v>0</v>
      </c>
      <c r="K317" s="3">
        <v>0</v>
      </c>
      <c r="L317" s="3">
        <v>0</v>
      </c>
      <c r="M317" s="3">
        <v>0</v>
      </c>
      <c r="N317" s="3">
        <v>0</v>
      </c>
      <c r="O317" s="3" t="s">
        <v>3311</v>
      </c>
      <c r="P317" s="3" t="s">
        <v>177</v>
      </c>
      <c r="Q317" s="3" t="s">
        <v>3311</v>
      </c>
      <c r="R317" s="3" t="s">
        <v>177</v>
      </c>
      <c r="S317" s="2" t="s">
        <v>3942</v>
      </c>
    </row>
    <row r="318" spans="1:19" ht="12.75">
      <c r="A318" s="3" t="s">
        <v>972</v>
      </c>
      <c r="B318" s="3" t="s">
        <v>3943</v>
      </c>
      <c r="D318" s="3">
        <v>250972318</v>
      </c>
      <c r="E318" s="3" t="s">
        <v>237</v>
      </c>
      <c r="F318" s="48">
        <v>43184</v>
      </c>
      <c r="G318" s="48">
        <v>43184</v>
      </c>
      <c r="H318" s="48"/>
      <c r="I318" s="3">
        <v>0</v>
      </c>
      <c r="J318" s="3">
        <v>0</v>
      </c>
      <c r="K318" s="3">
        <v>0</v>
      </c>
      <c r="L318" s="3">
        <v>0</v>
      </c>
      <c r="M318" s="3">
        <v>0</v>
      </c>
      <c r="N318" s="3">
        <v>0</v>
      </c>
      <c r="O318" s="3" t="s">
        <v>3311</v>
      </c>
      <c r="P318" s="3" t="s">
        <v>177</v>
      </c>
      <c r="Q318" s="3" t="s">
        <v>3311</v>
      </c>
      <c r="R318" s="3" t="s">
        <v>177</v>
      </c>
      <c r="S318" s="2" t="s">
        <v>3944</v>
      </c>
    </row>
    <row r="319" spans="1:19" ht="12.75">
      <c r="A319" s="3" t="s">
        <v>973</v>
      </c>
      <c r="B319" s="3" t="s">
        <v>3945</v>
      </c>
      <c r="D319" s="3">
        <v>251005585</v>
      </c>
      <c r="E319" s="3" t="s">
        <v>231</v>
      </c>
      <c r="F319" s="48">
        <v>43184</v>
      </c>
      <c r="G319" s="48">
        <v>43184</v>
      </c>
      <c r="H319" s="48"/>
      <c r="I319" s="3">
        <v>0</v>
      </c>
      <c r="J319" s="3">
        <v>0</v>
      </c>
      <c r="K319" s="3">
        <v>0</v>
      </c>
      <c r="L319" s="3">
        <v>0</v>
      </c>
      <c r="M319" s="3">
        <v>0</v>
      </c>
      <c r="N319" s="3">
        <v>0</v>
      </c>
      <c r="O319" s="3" t="s">
        <v>3311</v>
      </c>
      <c r="P319" s="3" t="s">
        <v>177</v>
      </c>
      <c r="Q319" s="3" t="s">
        <v>3311</v>
      </c>
      <c r="R319" s="3" t="s">
        <v>177</v>
      </c>
      <c r="S319" s="2" t="s">
        <v>3946</v>
      </c>
    </row>
    <row r="320" spans="1:19" ht="12.75">
      <c r="A320" s="3" t="s">
        <v>974</v>
      </c>
      <c r="B320" s="3" t="s">
        <v>3947</v>
      </c>
      <c r="D320" s="3">
        <v>251135466</v>
      </c>
      <c r="E320" s="3" t="s">
        <v>237</v>
      </c>
      <c r="F320" s="48">
        <v>43186</v>
      </c>
      <c r="G320" s="48">
        <v>43186</v>
      </c>
      <c r="H320" s="48"/>
      <c r="I320" s="3">
        <v>0</v>
      </c>
      <c r="J320" s="3">
        <v>0</v>
      </c>
      <c r="K320" s="3">
        <v>0</v>
      </c>
      <c r="L320" s="3">
        <v>0</v>
      </c>
      <c r="M320" s="3">
        <v>0</v>
      </c>
      <c r="N320" s="3">
        <v>0</v>
      </c>
      <c r="O320" s="3" t="s">
        <v>3311</v>
      </c>
      <c r="P320" s="3" t="s">
        <v>3311</v>
      </c>
      <c r="Q320" s="3" t="s">
        <v>3311</v>
      </c>
      <c r="R320" s="3" t="s">
        <v>177</v>
      </c>
      <c r="S320" s="2" t="s">
        <v>3948</v>
      </c>
    </row>
    <row r="321" spans="1:19" ht="12.75">
      <c r="A321" s="3" t="s">
        <v>975</v>
      </c>
      <c r="B321" s="3" t="s">
        <v>3949</v>
      </c>
      <c r="D321" s="3">
        <v>250621873</v>
      </c>
      <c r="E321" s="3" t="s">
        <v>237</v>
      </c>
      <c r="F321" s="48">
        <v>43189</v>
      </c>
      <c r="G321" s="48">
        <v>43700</v>
      </c>
      <c r="H321" s="48"/>
      <c r="I321" s="3">
        <v>4</v>
      </c>
      <c r="J321" s="3">
        <v>1</v>
      </c>
      <c r="K321" s="3">
        <v>0</v>
      </c>
      <c r="L321" s="3">
        <v>3</v>
      </c>
      <c r="M321" s="3">
        <v>0</v>
      </c>
      <c r="N321" s="3">
        <v>1</v>
      </c>
      <c r="O321" s="3" t="s">
        <v>3311</v>
      </c>
      <c r="P321" s="3" t="s">
        <v>177</v>
      </c>
      <c r="Q321" s="3" t="s">
        <v>3311</v>
      </c>
      <c r="R321" s="3" t="s">
        <v>177</v>
      </c>
      <c r="S321" s="2" t="s">
        <v>3950</v>
      </c>
    </row>
    <row r="322" spans="1:19" ht="12.75">
      <c r="A322" s="3" t="s">
        <v>976</v>
      </c>
      <c r="B322" s="3" t="s">
        <v>3951</v>
      </c>
      <c r="D322" s="3">
        <v>251394482</v>
      </c>
      <c r="E322" s="3" t="s">
        <v>231</v>
      </c>
      <c r="F322" s="48">
        <v>43190</v>
      </c>
      <c r="G322" s="48">
        <v>43190</v>
      </c>
      <c r="H322" s="48"/>
      <c r="I322" s="3">
        <v>0</v>
      </c>
      <c r="J322" s="3">
        <v>0</v>
      </c>
      <c r="K322" s="3">
        <v>0</v>
      </c>
      <c r="L322" s="3">
        <v>0</v>
      </c>
      <c r="M322" s="3">
        <v>0</v>
      </c>
      <c r="N322" s="3">
        <v>0</v>
      </c>
      <c r="O322" s="3" t="s">
        <v>3311</v>
      </c>
      <c r="P322" s="3" t="s">
        <v>177</v>
      </c>
      <c r="Q322" s="3" t="s">
        <v>3311</v>
      </c>
      <c r="R322" s="3" t="s">
        <v>177</v>
      </c>
      <c r="S322" s="2" t="s">
        <v>3952</v>
      </c>
    </row>
    <row r="323" spans="1:19" ht="12.75">
      <c r="A323" s="3" t="s">
        <v>978</v>
      </c>
      <c r="B323" s="3" t="s">
        <v>3953</v>
      </c>
      <c r="D323" s="3">
        <v>251390869</v>
      </c>
      <c r="E323" s="3" t="s">
        <v>237</v>
      </c>
      <c r="F323" s="48">
        <v>43190</v>
      </c>
      <c r="G323" s="48">
        <v>43190</v>
      </c>
      <c r="H323" s="48"/>
      <c r="I323" s="3">
        <v>0</v>
      </c>
      <c r="J323" s="3">
        <v>0</v>
      </c>
      <c r="K323" s="3">
        <v>0</v>
      </c>
      <c r="L323" s="3">
        <v>0</v>
      </c>
      <c r="M323" s="3">
        <v>0</v>
      </c>
      <c r="N323" s="3">
        <v>0</v>
      </c>
      <c r="O323" s="3" t="s">
        <v>3311</v>
      </c>
      <c r="P323" s="3" t="s">
        <v>177</v>
      </c>
      <c r="Q323" s="3" t="s">
        <v>3311</v>
      </c>
      <c r="R323" s="3" t="s">
        <v>177</v>
      </c>
      <c r="S323" s="2" t="s">
        <v>3954</v>
      </c>
    </row>
    <row r="324" spans="1:19" ht="12.75">
      <c r="A324" s="3" t="s">
        <v>979</v>
      </c>
      <c r="B324" s="3" t="s">
        <v>3955</v>
      </c>
      <c r="D324" s="3">
        <v>216856588</v>
      </c>
      <c r="E324" s="3" t="s">
        <v>237</v>
      </c>
      <c r="F324" s="48">
        <v>43191</v>
      </c>
      <c r="G324" s="48">
        <v>43264</v>
      </c>
      <c r="H324" s="48"/>
      <c r="I324" s="3">
        <v>1</v>
      </c>
      <c r="J324" s="3">
        <v>1</v>
      </c>
      <c r="K324" s="3">
        <v>0</v>
      </c>
      <c r="L324" s="3">
        <v>0</v>
      </c>
      <c r="M324" s="3">
        <v>0</v>
      </c>
      <c r="N324" s="3">
        <v>1</v>
      </c>
      <c r="O324" s="3" t="s">
        <v>3311</v>
      </c>
      <c r="P324" s="3" t="s">
        <v>177</v>
      </c>
      <c r="Q324" s="3" t="s">
        <v>3311</v>
      </c>
      <c r="R324" s="3" t="s">
        <v>177</v>
      </c>
      <c r="S324" s="2" t="s">
        <v>3956</v>
      </c>
    </row>
    <row r="325" spans="1:19" ht="12.75">
      <c r="A325" s="3" t="s">
        <v>981</v>
      </c>
      <c r="B325" s="3" t="s">
        <v>3957</v>
      </c>
      <c r="D325" s="3">
        <v>13573626</v>
      </c>
      <c r="E325" s="3" t="s">
        <v>311</v>
      </c>
      <c r="F325" s="48">
        <v>43191</v>
      </c>
      <c r="G325" s="48">
        <v>43377</v>
      </c>
      <c r="H325" s="48">
        <v>43293</v>
      </c>
      <c r="I325" s="3">
        <v>4</v>
      </c>
      <c r="J325" s="3">
        <v>2</v>
      </c>
      <c r="K325" s="3">
        <v>0</v>
      </c>
      <c r="L325" s="3">
        <v>2</v>
      </c>
      <c r="M325" s="3">
        <v>1</v>
      </c>
      <c r="N325" s="3">
        <v>1</v>
      </c>
      <c r="O325" s="3" t="s">
        <v>3311</v>
      </c>
      <c r="P325" s="3" t="s">
        <v>3311</v>
      </c>
      <c r="Q325" s="3" t="s">
        <v>3311</v>
      </c>
      <c r="R325" s="3" t="s">
        <v>177</v>
      </c>
      <c r="S325" s="2" t="s">
        <v>3958</v>
      </c>
    </row>
    <row r="326" spans="1:19" ht="12.75">
      <c r="A326" s="3" t="s">
        <v>983</v>
      </c>
      <c r="B326" s="3" t="s">
        <v>3959</v>
      </c>
      <c r="D326" s="3">
        <v>251516682</v>
      </c>
      <c r="E326" s="3" t="s">
        <v>237</v>
      </c>
      <c r="F326" s="48">
        <v>43192</v>
      </c>
      <c r="G326" s="48">
        <v>43753</v>
      </c>
      <c r="H326" s="48">
        <v>43411</v>
      </c>
      <c r="I326" s="3">
        <v>3</v>
      </c>
      <c r="J326" s="3">
        <v>3</v>
      </c>
      <c r="K326" s="3">
        <v>0</v>
      </c>
      <c r="L326" s="3">
        <v>0</v>
      </c>
      <c r="M326" s="3">
        <v>3</v>
      </c>
      <c r="N326" s="3">
        <v>0</v>
      </c>
      <c r="O326" s="3" t="s">
        <v>3311</v>
      </c>
      <c r="P326" s="3" t="s">
        <v>177</v>
      </c>
      <c r="Q326" s="3" t="s">
        <v>3311</v>
      </c>
      <c r="R326" s="3" t="s">
        <v>177</v>
      </c>
      <c r="S326" s="2" t="s">
        <v>3960</v>
      </c>
    </row>
    <row r="327" spans="1:19" ht="12.75">
      <c r="A327" s="3" t="s">
        <v>985</v>
      </c>
      <c r="B327" s="3" t="s">
        <v>3961</v>
      </c>
      <c r="D327" s="3">
        <v>251515561</v>
      </c>
      <c r="E327" s="3" t="s">
        <v>237</v>
      </c>
      <c r="F327" s="48">
        <v>43192</v>
      </c>
      <c r="G327" s="48">
        <v>43199</v>
      </c>
      <c r="H327" s="48"/>
      <c r="I327" s="3">
        <v>0</v>
      </c>
      <c r="J327" s="3">
        <v>0</v>
      </c>
      <c r="K327" s="3">
        <v>0</v>
      </c>
      <c r="L327" s="3">
        <v>0</v>
      </c>
      <c r="M327" s="3">
        <v>0</v>
      </c>
      <c r="N327" s="3">
        <v>0</v>
      </c>
      <c r="O327" s="3" t="s">
        <v>3311</v>
      </c>
      <c r="P327" s="3" t="s">
        <v>177</v>
      </c>
      <c r="Q327" s="3" t="s">
        <v>3311</v>
      </c>
      <c r="R327" s="3" t="s">
        <v>177</v>
      </c>
      <c r="S327" s="2" t="s">
        <v>3962</v>
      </c>
    </row>
    <row r="328" spans="1:19" ht="12.75">
      <c r="A328" s="3" t="s">
        <v>986</v>
      </c>
      <c r="B328" s="3" t="s">
        <v>3963</v>
      </c>
      <c r="D328" s="3">
        <v>251549414</v>
      </c>
      <c r="E328" s="3" t="s">
        <v>231</v>
      </c>
      <c r="F328" s="48">
        <v>43192</v>
      </c>
      <c r="G328" s="48">
        <v>43192</v>
      </c>
      <c r="H328" s="48"/>
      <c r="I328" s="3">
        <v>0</v>
      </c>
      <c r="J328" s="3">
        <v>0</v>
      </c>
      <c r="K328" s="3">
        <v>0</v>
      </c>
      <c r="L328" s="3">
        <v>0</v>
      </c>
      <c r="M328" s="3">
        <v>0</v>
      </c>
      <c r="N328" s="3">
        <v>0</v>
      </c>
      <c r="O328" s="3" t="s">
        <v>3311</v>
      </c>
      <c r="P328" s="3" t="s">
        <v>177</v>
      </c>
      <c r="Q328" s="3" t="s">
        <v>3311</v>
      </c>
      <c r="R328" s="3" t="s">
        <v>177</v>
      </c>
      <c r="S328" s="2" t="s">
        <v>3964</v>
      </c>
    </row>
    <row r="329" spans="1:19" ht="12.75">
      <c r="A329" s="3" t="s">
        <v>988</v>
      </c>
      <c r="B329" s="3" t="s">
        <v>3965</v>
      </c>
      <c r="D329" s="3">
        <v>251663279</v>
      </c>
      <c r="E329" s="3" t="s">
        <v>242</v>
      </c>
      <c r="F329" s="48">
        <v>43194</v>
      </c>
      <c r="G329" s="48">
        <v>43194</v>
      </c>
      <c r="H329" s="48"/>
      <c r="I329" s="3">
        <v>0</v>
      </c>
      <c r="J329" s="3">
        <v>0</v>
      </c>
      <c r="K329" s="3">
        <v>0</v>
      </c>
      <c r="L329" s="3">
        <v>0</v>
      </c>
      <c r="M329" s="3">
        <v>0</v>
      </c>
      <c r="N329" s="3">
        <v>0</v>
      </c>
      <c r="O329" s="3" t="s">
        <v>3311</v>
      </c>
      <c r="P329" s="3" t="s">
        <v>177</v>
      </c>
      <c r="Q329" s="3" t="s">
        <v>3311</v>
      </c>
      <c r="R329" s="3" t="s">
        <v>177</v>
      </c>
      <c r="S329" s="2" t="s">
        <v>3966</v>
      </c>
    </row>
    <row r="330" spans="1:19" ht="12.75">
      <c r="A330" s="3" t="s">
        <v>990</v>
      </c>
      <c r="B330" s="3" t="s">
        <v>3967</v>
      </c>
      <c r="D330" s="3">
        <v>251690564</v>
      </c>
      <c r="E330" s="3" t="s">
        <v>246</v>
      </c>
      <c r="F330" s="48">
        <v>43194</v>
      </c>
      <c r="G330" s="48">
        <v>43801</v>
      </c>
      <c r="H330" s="48"/>
      <c r="I330" s="3">
        <v>4</v>
      </c>
      <c r="J330" s="3">
        <v>3</v>
      </c>
      <c r="K330" s="3">
        <v>0</v>
      </c>
      <c r="L330" s="3">
        <v>1</v>
      </c>
      <c r="M330" s="3">
        <v>0</v>
      </c>
      <c r="N330" s="3">
        <v>1</v>
      </c>
      <c r="O330" s="3" t="s">
        <v>3311</v>
      </c>
      <c r="P330" s="3" t="s">
        <v>177</v>
      </c>
      <c r="Q330" s="3" t="s">
        <v>3311</v>
      </c>
      <c r="R330" s="3" t="s">
        <v>177</v>
      </c>
      <c r="S330" s="2" t="s">
        <v>3968</v>
      </c>
    </row>
    <row r="331" spans="1:19" ht="12.75">
      <c r="A331" s="3" t="s">
        <v>993</v>
      </c>
      <c r="B331" s="3" t="s">
        <v>3969</v>
      </c>
      <c r="D331" s="3">
        <v>251884335</v>
      </c>
      <c r="E331" s="3" t="s">
        <v>231</v>
      </c>
      <c r="F331" s="48">
        <v>43197</v>
      </c>
      <c r="G331" s="48">
        <v>43773</v>
      </c>
      <c r="H331" s="48">
        <v>43740</v>
      </c>
      <c r="I331" s="3">
        <v>7</v>
      </c>
      <c r="J331" s="3">
        <v>5</v>
      </c>
      <c r="K331" s="3">
        <v>0</v>
      </c>
      <c r="L331" s="3">
        <v>2</v>
      </c>
      <c r="M331" s="3">
        <v>3</v>
      </c>
      <c r="N331" s="3">
        <v>2</v>
      </c>
      <c r="O331" s="3" t="s">
        <v>3311</v>
      </c>
      <c r="P331" s="3" t="s">
        <v>177</v>
      </c>
      <c r="Q331" s="3" t="s">
        <v>3311</v>
      </c>
      <c r="R331" s="3" t="s">
        <v>177</v>
      </c>
      <c r="S331" s="2" t="s">
        <v>3970</v>
      </c>
    </row>
    <row r="332" spans="1:19" ht="12.75">
      <c r="A332" s="3" t="s">
        <v>996</v>
      </c>
      <c r="B332" s="3" t="s">
        <v>3971</v>
      </c>
      <c r="D332" s="3">
        <v>251888000</v>
      </c>
      <c r="E332" s="3" t="s">
        <v>293</v>
      </c>
      <c r="F332" s="48">
        <v>43197</v>
      </c>
      <c r="G332" s="48">
        <v>43215</v>
      </c>
      <c r="H332" s="48"/>
      <c r="I332" s="3">
        <v>0</v>
      </c>
      <c r="J332" s="3">
        <v>0</v>
      </c>
      <c r="K332" s="3">
        <v>0</v>
      </c>
      <c r="L332" s="3">
        <v>0</v>
      </c>
      <c r="M332" s="3">
        <v>0</v>
      </c>
      <c r="N332" s="3">
        <v>0</v>
      </c>
      <c r="O332" s="3" t="s">
        <v>3311</v>
      </c>
      <c r="P332" s="3" t="s">
        <v>177</v>
      </c>
      <c r="Q332" s="3" t="s">
        <v>3311</v>
      </c>
      <c r="R332" s="3" t="s">
        <v>177</v>
      </c>
      <c r="S332" s="2" t="s">
        <v>3972</v>
      </c>
    </row>
    <row r="333" spans="1:19" ht="12.75">
      <c r="A333" s="3" t="s">
        <v>998</v>
      </c>
      <c r="B333" s="3" t="s">
        <v>3973</v>
      </c>
      <c r="D333" s="3">
        <v>251963532</v>
      </c>
      <c r="E333" s="3" t="s">
        <v>231</v>
      </c>
      <c r="F333" s="48">
        <v>43198</v>
      </c>
      <c r="G333" s="48">
        <v>43263</v>
      </c>
      <c r="H333" s="48">
        <v>43229</v>
      </c>
      <c r="I333" s="3">
        <v>2</v>
      </c>
      <c r="J333" s="3">
        <v>1</v>
      </c>
      <c r="K333" s="3">
        <v>0</v>
      </c>
      <c r="L333" s="3">
        <v>1</v>
      </c>
      <c r="M333" s="3">
        <v>1</v>
      </c>
      <c r="N333" s="3">
        <v>0</v>
      </c>
      <c r="O333" s="3" t="s">
        <v>3311</v>
      </c>
      <c r="P333" s="3" t="s">
        <v>3311</v>
      </c>
      <c r="Q333" s="3" t="s">
        <v>3311</v>
      </c>
      <c r="R333" s="3" t="s">
        <v>177</v>
      </c>
      <c r="S333" s="2" t="s">
        <v>3974</v>
      </c>
    </row>
    <row r="334" spans="1:19" ht="12.75">
      <c r="A334" s="3" t="s">
        <v>1000</v>
      </c>
      <c r="B334" s="3" t="s">
        <v>3975</v>
      </c>
      <c r="D334" s="3">
        <v>252047935</v>
      </c>
      <c r="E334" s="3" t="s">
        <v>237</v>
      </c>
      <c r="F334" s="48">
        <v>43199</v>
      </c>
      <c r="G334" s="48">
        <v>43490</v>
      </c>
      <c r="H334" s="48"/>
      <c r="I334" s="3">
        <v>1</v>
      </c>
      <c r="J334" s="3">
        <v>1</v>
      </c>
      <c r="K334" s="3">
        <v>0</v>
      </c>
      <c r="L334" s="3">
        <v>0</v>
      </c>
      <c r="M334" s="3">
        <v>0</v>
      </c>
      <c r="N334" s="3">
        <v>1</v>
      </c>
      <c r="O334" s="3" t="s">
        <v>3311</v>
      </c>
      <c r="P334" s="3" t="s">
        <v>177</v>
      </c>
      <c r="Q334" s="3" t="s">
        <v>3311</v>
      </c>
      <c r="R334" s="3" t="s">
        <v>177</v>
      </c>
      <c r="S334" s="2" t="s">
        <v>3976</v>
      </c>
    </row>
    <row r="335" spans="1:19" ht="12.75">
      <c r="A335" s="3" t="s">
        <v>1001</v>
      </c>
      <c r="B335" s="3" t="s">
        <v>3977</v>
      </c>
      <c r="D335" s="3">
        <v>190190803</v>
      </c>
      <c r="E335" s="3" t="s">
        <v>1002</v>
      </c>
      <c r="F335" s="48">
        <v>43200</v>
      </c>
      <c r="G335" s="48">
        <v>43200</v>
      </c>
      <c r="H335" s="48"/>
      <c r="I335" s="3">
        <v>0</v>
      </c>
      <c r="J335" s="3">
        <v>0</v>
      </c>
      <c r="K335" s="3">
        <v>0</v>
      </c>
      <c r="L335" s="3">
        <v>0</v>
      </c>
      <c r="M335" s="3">
        <v>0</v>
      </c>
      <c r="N335" s="3">
        <v>0</v>
      </c>
      <c r="O335" s="3" t="s">
        <v>3311</v>
      </c>
      <c r="P335" s="3" t="s">
        <v>177</v>
      </c>
      <c r="Q335" s="3" t="s">
        <v>3311</v>
      </c>
      <c r="R335" s="3" t="s">
        <v>177</v>
      </c>
      <c r="S335" s="2" t="s">
        <v>3978</v>
      </c>
    </row>
    <row r="336" spans="1:19" ht="12.75">
      <c r="A336" s="3" t="s">
        <v>1003</v>
      </c>
      <c r="B336" s="3" t="s">
        <v>3979</v>
      </c>
      <c r="D336" s="3">
        <v>251651426</v>
      </c>
      <c r="E336" s="3" t="s">
        <v>237</v>
      </c>
      <c r="F336" s="48">
        <v>43202</v>
      </c>
      <c r="G336" s="48">
        <v>43202</v>
      </c>
      <c r="H336" s="48"/>
      <c r="I336" s="3">
        <v>1</v>
      </c>
      <c r="J336" s="3">
        <v>1</v>
      </c>
      <c r="K336" s="3">
        <v>0</v>
      </c>
      <c r="L336" s="3">
        <v>0</v>
      </c>
      <c r="M336" s="3">
        <v>0</v>
      </c>
      <c r="N336" s="3">
        <v>1</v>
      </c>
      <c r="O336" s="3" t="s">
        <v>3311</v>
      </c>
      <c r="P336" s="3" t="s">
        <v>3311</v>
      </c>
      <c r="Q336" s="3" t="s">
        <v>3311</v>
      </c>
      <c r="R336" s="3" t="s">
        <v>177</v>
      </c>
      <c r="S336" s="2" t="s">
        <v>3980</v>
      </c>
    </row>
    <row r="337" spans="1:19" ht="12.75">
      <c r="A337" s="3" t="s">
        <v>1005</v>
      </c>
      <c r="B337" s="3" t="s">
        <v>3981</v>
      </c>
      <c r="D337" s="3">
        <v>252253327</v>
      </c>
      <c r="E337" s="3" t="s">
        <v>231</v>
      </c>
      <c r="F337" s="48">
        <v>43202</v>
      </c>
      <c r="G337" s="48">
        <v>43292</v>
      </c>
      <c r="H337" s="48">
        <v>43264</v>
      </c>
      <c r="I337" s="3">
        <v>3</v>
      </c>
      <c r="J337" s="3">
        <v>2</v>
      </c>
      <c r="K337" s="3">
        <v>0</v>
      </c>
      <c r="L337" s="3">
        <v>1</v>
      </c>
      <c r="M337" s="3">
        <v>2</v>
      </c>
      <c r="N337" s="3">
        <v>0</v>
      </c>
      <c r="O337" s="3" t="s">
        <v>3311</v>
      </c>
      <c r="P337" s="3" t="s">
        <v>3311</v>
      </c>
      <c r="Q337" s="3" t="s">
        <v>3311</v>
      </c>
      <c r="R337" s="3" t="s">
        <v>177</v>
      </c>
      <c r="S337" s="2" t="s">
        <v>3982</v>
      </c>
    </row>
    <row r="338" spans="1:19" ht="12.75">
      <c r="A338" s="3" t="s">
        <v>1008</v>
      </c>
      <c r="B338" s="3" t="s">
        <v>3983</v>
      </c>
      <c r="D338" s="3">
        <v>252256339</v>
      </c>
      <c r="E338" s="3" t="s">
        <v>231</v>
      </c>
      <c r="F338" s="48">
        <v>43202</v>
      </c>
      <c r="G338" s="48">
        <v>43495</v>
      </c>
      <c r="H338" s="48"/>
      <c r="I338" s="3">
        <v>1</v>
      </c>
      <c r="J338" s="3">
        <v>1</v>
      </c>
      <c r="K338" s="3">
        <v>0</v>
      </c>
      <c r="L338" s="3">
        <v>0</v>
      </c>
      <c r="M338" s="3">
        <v>0</v>
      </c>
      <c r="N338" s="3">
        <v>1</v>
      </c>
      <c r="O338" s="3" t="s">
        <v>3311</v>
      </c>
      <c r="P338" s="3" t="s">
        <v>3311</v>
      </c>
      <c r="Q338" s="3" t="s">
        <v>3311</v>
      </c>
      <c r="R338" s="3" t="s">
        <v>177</v>
      </c>
      <c r="S338" s="2" t="s">
        <v>3984</v>
      </c>
    </row>
    <row r="339" spans="1:19" ht="12.75">
      <c r="A339" s="3" t="s">
        <v>1009</v>
      </c>
      <c r="B339" s="3" t="s">
        <v>3985</v>
      </c>
      <c r="D339" s="3">
        <v>252319633</v>
      </c>
      <c r="E339" s="3" t="s">
        <v>231</v>
      </c>
      <c r="F339" s="48">
        <v>43203</v>
      </c>
      <c r="G339" s="48">
        <v>43531</v>
      </c>
      <c r="H339" s="48">
        <v>43362</v>
      </c>
      <c r="I339" s="3">
        <v>3</v>
      </c>
      <c r="J339" s="3">
        <v>3</v>
      </c>
      <c r="K339" s="3">
        <v>0</v>
      </c>
      <c r="L339" s="3">
        <v>0</v>
      </c>
      <c r="M339" s="3">
        <v>3</v>
      </c>
      <c r="N339" s="3">
        <v>0</v>
      </c>
      <c r="O339" s="3" t="s">
        <v>3311</v>
      </c>
      <c r="P339" s="3" t="s">
        <v>177</v>
      </c>
      <c r="Q339" s="3" t="s">
        <v>3311</v>
      </c>
      <c r="R339" s="3" t="s">
        <v>177</v>
      </c>
      <c r="S339" s="2" t="s">
        <v>3986</v>
      </c>
    </row>
    <row r="340" spans="1:19" ht="12.75">
      <c r="A340" s="3" t="s">
        <v>1011</v>
      </c>
      <c r="B340" s="3" t="s">
        <v>3987</v>
      </c>
      <c r="D340" s="3">
        <v>10828432</v>
      </c>
      <c r="E340" s="3" t="s">
        <v>237</v>
      </c>
      <c r="F340" s="48">
        <v>43205</v>
      </c>
      <c r="G340" s="48">
        <v>43754</v>
      </c>
      <c r="H340" s="48">
        <v>43696</v>
      </c>
      <c r="I340" s="3">
        <v>7</v>
      </c>
      <c r="J340" s="3">
        <v>5</v>
      </c>
      <c r="K340" s="3">
        <v>0</v>
      </c>
      <c r="L340" s="3">
        <v>2</v>
      </c>
      <c r="M340" s="3">
        <v>4</v>
      </c>
      <c r="N340" s="3">
        <v>1</v>
      </c>
      <c r="O340" s="3" t="s">
        <v>3311</v>
      </c>
      <c r="P340" s="3" t="s">
        <v>177</v>
      </c>
      <c r="Q340" s="3" t="s">
        <v>3311</v>
      </c>
      <c r="R340" s="3" t="s">
        <v>177</v>
      </c>
      <c r="S340" s="2" t="s">
        <v>3988</v>
      </c>
    </row>
    <row r="341" spans="1:19" ht="12.75">
      <c r="A341" s="3" t="s">
        <v>1013</v>
      </c>
      <c r="B341" s="3" t="s">
        <v>3989</v>
      </c>
      <c r="D341" s="3">
        <v>221999406</v>
      </c>
      <c r="E341" s="3" t="s">
        <v>231</v>
      </c>
      <c r="F341" s="48">
        <v>43206</v>
      </c>
      <c r="G341" s="48">
        <v>43206</v>
      </c>
      <c r="H341" s="48"/>
      <c r="I341" s="3">
        <v>1</v>
      </c>
      <c r="J341" s="3">
        <v>1</v>
      </c>
      <c r="K341" s="3">
        <v>0</v>
      </c>
      <c r="L341" s="3">
        <v>0</v>
      </c>
      <c r="M341" s="3">
        <v>0</v>
      </c>
      <c r="N341" s="3">
        <v>1</v>
      </c>
      <c r="O341" s="3" t="s">
        <v>3311</v>
      </c>
      <c r="P341" s="3" t="s">
        <v>177</v>
      </c>
      <c r="Q341" s="3" t="s">
        <v>3311</v>
      </c>
      <c r="R341" s="3" t="s">
        <v>177</v>
      </c>
      <c r="S341" s="2" t="s">
        <v>3990</v>
      </c>
    </row>
    <row r="342" spans="1:19" ht="12.75">
      <c r="A342" s="3" t="s">
        <v>1014</v>
      </c>
      <c r="B342" s="3" t="s">
        <v>3991</v>
      </c>
      <c r="D342" s="3">
        <v>252613648</v>
      </c>
      <c r="E342" s="3" t="s">
        <v>231</v>
      </c>
      <c r="F342" s="48">
        <v>43207</v>
      </c>
      <c r="G342" s="48">
        <v>43207</v>
      </c>
      <c r="H342" s="48"/>
      <c r="I342" s="3">
        <v>0</v>
      </c>
      <c r="J342" s="3">
        <v>0</v>
      </c>
      <c r="K342" s="3">
        <v>0</v>
      </c>
      <c r="L342" s="3">
        <v>0</v>
      </c>
      <c r="M342" s="3">
        <v>0</v>
      </c>
      <c r="N342" s="3">
        <v>0</v>
      </c>
      <c r="O342" s="3" t="s">
        <v>3311</v>
      </c>
      <c r="P342" s="3" t="s">
        <v>177</v>
      </c>
      <c r="Q342" s="3" t="s">
        <v>3311</v>
      </c>
      <c r="R342" s="3" t="s">
        <v>177</v>
      </c>
      <c r="S342" s="2" t="s">
        <v>3992</v>
      </c>
    </row>
    <row r="343" spans="1:19" ht="12.75">
      <c r="A343" s="3" t="s">
        <v>1017</v>
      </c>
      <c r="B343" s="3" t="s">
        <v>3993</v>
      </c>
      <c r="D343" s="3">
        <v>226620466</v>
      </c>
      <c r="E343" s="3" t="s">
        <v>237</v>
      </c>
      <c r="F343" s="48">
        <v>43208</v>
      </c>
      <c r="G343" s="48">
        <v>43242</v>
      </c>
      <c r="H343" s="48"/>
      <c r="I343" s="3">
        <v>2</v>
      </c>
      <c r="J343" s="3">
        <v>0</v>
      </c>
      <c r="K343" s="3">
        <v>0</v>
      </c>
      <c r="L343" s="3">
        <v>2</v>
      </c>
      <c r="M343" s="3">
        <v>0</v>
      </c>
      <c r="N343" s="3">
        <v>0</v>
      </c>
      <c r="O343" s="3" t="s">
        <v>3311</v>
      </c>
      <c r="P343" s="3" t="s">
        <v>177</v>
      </c>
      <c r="Q343" s="3" t="s">
        <v>3311</v>
      </c>
      <c r="R343" s="3" t="s">
        <v>177</v>
      </c>
      <c r="S343" s="2" t="s">
        <v>3994</v>
      </c>
    </row>
    <row r="344" spans="1:19" ht="12.75">
      <c r="A344" s="3" t="s">
        <v>1020</v>
      </c>
      <c r="B344" s="3" t="s">
        <v>3995</v>
      </c>
      <c r="D344" s="3">
        <v>252797559</v>
      </c>
      <c r="E344" s="3" t="s">
        <v>231</v>
      </c>
      <c r="F344" s="48">
        <v>43210</v>
      </c>
      <c r="G344" s="48">
        <v>43210</v>
      </c>
      <c r="H344" s="48"/>
      <c r="I344" s="3">
        <v>0</v>
      </c>
      <c r="J344" s="3">
        <v>0</v>
      </c>
      <c r="K344" s="3">
        <v>0</v>
      </c>
      <c r="L344" s="3">
        <v>0</v>
      </c>
      <c r="M344" s="3">
        <v>0</v>
      </c>
      <c r="N344" s="3">
        <v>0</v>
      </c>
      <c r="O344" s="3" t="s">
        <v>3311</v>
      </c>
      <c r="P344" s="3" t="s">
        <v>3311</v>
      </c>
      <c r="Q344" s="3" t="s">
        <v>3311</v>
      </c>
      <c r="R344" s="3" t="s">
        <v>177</v>
      </c>
      <c r="S344" s="2" t="s">
        <v>3996</v>
      </c>
    </row>
    <row r="345" spans="1:19" ht="12.75">
      <c r="A345" s="3" t="s">
        <v>1021</v>
      </c>
      <c r="B345" s="3" t="s">
        <v>3997</v>
      </c>
      <c r="D345" s="3">
        <v>252811237</v>
      </c>
      <c r="E345" s="3" t="s">
        <v>231</v>
      </c>
      <c r="F345" s="48">
        <v>43210</v>
      </c>
      <c r="G345" s="48">
        <v>43544</v>
      </c>
      <c r="H345" s="48">
        <v>43564</v>
      </c>
      <c r="I345" s="3">
        <v>9</v>
      </c>
      <c r="J345" s="3">
        <v>8</v>
      </c>
      <c r="K345" s="3">
        <v>0</v>
      </c>
      <c r="L345" s="3">
        <v>1</v>
      </c>
      <c r="M345" s="3">
        <v>5</v>
      </c>
      <c r="N345" s="3">
        <v>3</v>
      </c>
      <c r="O345" s="3" t="s">
        <v>3311</v>
      </c>
      <c r="P345" s="3" t="s">
        <v>3311</v>
      </c>
      <c r="Q345" s="3" t="s">
        <v>3311</v>
      </c>
      <c r="R345" s="3" t="s">
        <v>177</v>
      </c>
      <c r="S345" s="2" t="s">
        <v>3998</v>
      </c>
    </row>
    <row r="346" spans="1:19" ht="12.75">
      <c r="A346" s="3" t="s">
        <v>1024</v>
      </c>
      <c r="B346" s="3" t="s">
        <v>3999</v>
      </c>
      <c r="D346" s="3">
        <v>252936973</v>
      </c>
      <c r="E346" s="3" t="s">
        <v>231</v>
      </c>
      <c r="F346" s="48">
        <v>43212</v>
      </c>
      <c r="G346" s="48">
        <v>43212</v>
      </c>
      <c r="H346" s="48"/>
      <c r="I346" s="3">
        <v>0</v>
      </c>
      <c r="J346" s="3">
        <v>0</v>
      </c>
      <c r="K346" s="3">
        <v>0</v>
      </c>
      <c r="L346" s="3">
        <v>0</v>
      </c>
      <c r="M346" s="3">
        <v>0</v>
      </c>
      <c r="N346" s="3">
        <v>0</v>
      </c>
      <c r="O346" s="3" t="s">
        <v>3311</v>
      </c>
      <c r="P346" s="3" t="s">
        <v>177</v>
      </c>
      <c r="Q346" s="3" t="s">
        <v>3311</v>
      </c>
      <c r="R346" s="3" t="s">
        <v>177</v>
      </c>
      <c r="S346" s="2" t="s">
        <v>4000</v>
      </c>
    </row>
    <row r="347" spans="1:19" ht="12.75">
      <c r="A347" s="3" t="s">
        <v>1027</v>
      </c>
      <c r="B347" s="3" t="s">
        <v>4001</v>
      </c>
      <c r="D347" s="3">
        <v>247340649</v>
      </c>
      <c r="E347" s="3" t="s">
        <v>237</v>
      </c>
      <c r="F347" s="48">
        <v>43214</v>
      </c>
      <c r="G347" s="48">
        <v>43707</v>
      </c>
      <c r="H347" s="48">
        <v>43636</v>
      </c>
      <c r="I347" s="3">
        <v>13</v>
      </c>
      <c r="J347" s="3">
        <v>9</v>
      </c>
      <c r="K347" s="3">
        <v>0</v>
      </c>
      <c r="L347" s="3">
        <v>4</v>
      </c>
      <c r="M347" s="3">
        <v>7</v>
      </c>
      <c r="N347" s="3">
        <v>1</v>
      </c>
      <c r="O347" s="3" t="s">
        <v>3311</v>
      </c>
      <c r="P347" s="3" t="s">
        <v>177</v>
      </c>
      <c r="Q347" s="3" t="s">
        <v>3311</v>
      </c>
      <c r="R347" s="3" t="s">
        <v>177</v>
      </c>
      <c r="S347" s="2" t="s">
        <v>4002</v>
      </c>
    </row>
    <row r="348" spans="1:19" ht="12.75">
      <c r="A348" s="3" t="s">
        <v>1030</v>
      </c>
      <c r="B348" s="3" t="s">
        <v>4003</v>
      </c>
      <c r="D348" s="3">
        <v>253073371</v>
      </c>
      <c r="E348" s="3" t="s">
        <v>231</v>
      </c>
      <c r="F348" s="48">
        <v>43214</v>
      </c>
      <c r="G348" s="48">
        <v>43231</v>
      </c>
      <c r="H348" s="48">
        <v>43293</v>
      </c>
      <c r="I348" s="3">
        <v>2</v>
      </c>
      <c r="J348" s="3">
        <v>2</v>
      </c>
      <c r="K348" s="3">
        <v>0</v>
      </c>
      <c r="L348" s="3">
        <v>0</v>
      </c>
      <c r="M348" s="3">
        <v>2</v>
      </c>
      <c r="N348" s="3">
        <v>0</v>
      </c>
      <c r="O348" s="3" t="s">
        <v>3311</v>
      </c>
      <c r="P348" s="3" t="s">
        <v>3311</v>
      </c>
      <c r="Q348" s="3" t="s">
        <v>3311</v>
      </c>
      <c r="R348" s="3" t="s">
        <v>177</v>
      </c>
      <c r="S348" s="2" t="s">
        <v>4004</v>
      </c>
    </row>
    <row r="349" spans="1:19" ht="12.75">
      <c r="A349" s="3" t="s">
        <v>1032</v>
      </c>
      <c r="B349" s="3" t="s">
        <v>4005</v>
      </c>
      <c r="D349" s="3">
        <v>56363732</v>
      </c>
      <c r="E349" s="3" t="s">
        <v>311</v>
      </c>
      <c r="F349" s="48">
        <v>43214</v>
      </c>
      <c r="G349" s="48">
        <v>43214</v>
      </c>
      <c r="H349" s="48">
        <v>43229</v>
      </c>
      <c r="I349" s="3">
        <v>1</v>
      </c>
      <c r="J349" s="3">
        <v>1</v>
      </c>
      <c r="K349" s="3">
        <v>0</v>
      </c>
      <c r="L349" s="3">
        <v>0</v>
      </c>
      <c r="M349" s="3">
        <v>1</v>
      </c>
      <c r="N349" s="3">
        <v>0</v>
      </c>
      <c r="O349" s="3" t="s">
        <v>3311</v>
      </c>
      <c r="P349" s="3" t="s">
        <v>177</v>
      </c>
      <c r="Q349" s="3" t="s">
        <v>3311</v>
      </c>
      <c r="R349" s="3" t="s">
        <v>177</v>
      </c>
      <c r="S349" s="2" t="s">
        <v>4006</v>
      </c>
    </row>
    <row r="350" spans="1:19" ht="12.75">
      <c r="A350" s="3" t="s">
        <v>1033</v>
      </c>
      <c r="B350" s="3" t="s">
        <v>4007</v>
      </c>
      <c r="D350" s="3">
        <v>253074026</v>
      </c>
      <c r="E350" s="3" t="s">
        <v>231</v>
      </c>
      <c r="F350" s="48">
        <v>43214</v>
      </c>
      <c r="G350" s="48">
        <v>43300</v>
      </c>
      <c r="H350" s="48"/>
      <c r="I350" s="3">
        <v>1</v>
      </c>
      <c r="J350" s="3">
        <v>0</v>
      </c>
      <c r="K350" s="3">
        <v>0</v>
      </c>
      <c r="L350" s="3">
        <v>1</v>
      </c>
      <c r="M350" s="3">
        <v>0</v>
      </c>
      <c r="N350" s="3">
        <v>0</v>
      </c>
      <c r="O350" s="3" t="s">
        <v>3311</v>
      </c>
      <c r="P350" s="3" t="s">
        <v>3311</v>
      </c>
      <c r="Q350" s="3" t="s">
        <v>3311</v>
      </c>
      <c r="R350" s="3" t="s">
        <v>177</v>
      </c>
      <c r="S350" s="2" t="s">
        <v>4008</v>
      </c>
    </row>
    <row r="351" spans="1:19" ht="12.75">
      <c r="A351" s="3" t="s">
        <v>1034</v>
      </c>
      <c r="B351" s="3" t="s">
        <v>4009</v>
      </c>
      <c r="D351" s="3">
        <v>253087818</v>
      </c>
      <c r="E351" s="3" t="s">
        <v>231</v>
      </c>
      <c r="F351" s="48">
        <v>43214</v>
      </c>
      <c r="G351" s="48">
        <v>43229</v>
      </c>
      <c r="H351" s="48"/>
      <c r="I351" s="3">
        <v>1</v>
      </c>
      <c r="J351" s="3">
        <v>0</v>
      </c>
      <c r="K351" s="3">
        <v>0</v>
      </c>
      <c r="L351" s="3">
        <v>1</v>
      </c>
      <c r="M351" s="3">
        <v>0</v>
      </c>
      <c r="N351" s="3">
        <v>0</v>
      </c>
      <c r="O351" s="3" t="s">
        <v>3311</v>
      </c>
      <c r="P351" s="3" t="s">
        <v>3311</v>
      </c>
      <c r="Q351" s="3" t="s">
        <v>3311</v>
      </c>
      <c r="R351" s="3" t="s">
        <v>177</v>
      </c>
      <c r="S351" s="2" t="s">
        <v>4010</v>
      </c>
    </row>
    <row r="352" spans="1:19" ht="12.75">
      <c r="A352" s="3" t="s">
        <v>1036</v>
      </c>
      <c r="B352" s="3" t="s">
        <v>4011</v>
      </c>
      <c r="D352" s="3">
        <v>2006674</v>
      </c>
      <c r="E352" s="3" t="s">
        <v>257</v>
      </c>
      <c r="F352" s="48">
        <v>43215</v>
      </c>
      <c r="G352" s="48">
        <v>43397</v>
      </c>
      <c r="H352" s="48">
        <v>43293</v>
      </c>
      <c r="I352" s="3">
        <v>4</v>
      </c>
      <c r="J352" s="3">
        <v>3</v>
      </c>
      <c r="K352" s="3">
        <v>0</v>
      </c>
      <c r="L352" s="3">
        <v>1</v>
      </c>
      <c r="M352" s="3">
        <v>2</v>
      </c>
      <c r="N352" s="3">
        <v>1</v>
      </c>
      <c r="O352" s="3" t="s">
        <v>3311</v>
      </c>
      <c r="P352" s="3" t="s">
        <v>177</v>
      </c>
      <c r="Q352" s="3" t="s">
        <v>3311</v>
      </c>
      <c r="R352" s="3" t="s">
        <v>177</v>
      </c>
      <c r="S352" s="2" t="s">
        <v>4012</v>
      </c>
    </row>
    <row r="353" spans="1:19" ht="12.75">
      <c r="A353" s="3" t="s">
        <v>1038</v>
      </c>
      <c r="B353" s="3" t="s">
        <v>4013</v>
      </c>
      <c r="D353" s="3">
        <v>253161444</v>
      </c>
      <c r="E353" s="3" t="s">
        <v>231</v>
      </c>
      <c r="F353" s="48">
        <v>43215</v>
      </c>
      <c r="G353" s="48">
        <v>43215</v>
      </c>
      <c r="H353" s="48">
        <v>43229</v>
      </c>
      <c r="I353" s="3">
        <v>1</v>
      </c>
      <c r="J353" s="3">
        <v>1</v>
      </c>
      <c r="K353" s="3">
        <v>0</v>
      </c>
      <c r="L353" s="3">
        <v>0</v>
      </c>
      <c r="M353" s="3">
        <v>1</v>
      </c>
      <c r="N353" s="3">
        <v>0</v>
      </c>
      <c r="O353" s="3" t="s">
        <v>3311</v>
      </c>
      <c r="P353" s="3" t="s">
        <v>177</v>
      </c>
      <c r="Q353" s="3" t="s">
        <v>3311</v>
      </c>
      <c r="R353" s="3" t="s">
        <v>177</v>
      </c>
      <c r="S353" s="2" t="s">
        <v>4014</v>
      </c>
    </row>
    <row r="354" spans="1:19" ht="12.75">
      <c r="A354" s="3" t="s">
        <v>1040</v>
      </c>
      <c r="B354" s="3" t="s">
        <v>4015</v>
      </c>
      <c r="D354" s="3">
        <v>253142810</v>
      </c>
      <c r="E354" s="3" t="s">
        <v>231</v>
      </c>
      <c r="F354" s="48">
        <v>43215</v>
      </c>
      <c r="G354" s="48">
        <v>43732</v>
      </c>
      <c r="H354" s="48">
        <v>43740</v>
      </c>
      <c r="I354" s="3">
        <v>13</v>
      </c>
      <c r="J354" s="3">
        <v>12</v>
      </c>
      <c r="K354" s="3">
        <v>0</v>
      </c>
      <c r="L354" s="3">
        <v>1</v>
      </c>
      <c r="M354" s="3">
        <v>11</v>
      </c>
      <c r="N354" s="3">
        <v>1</v>
      </c>
      <c r="O354" s="3" t="s">
        <v>3311</v>
      </c>
      <c r="P354" s="3" t="s">
        <v>3311</v>
      </c>
      <c r="Q354" s="3" t="s">
        <v>3311</v>
      </c>
      <c r="R354" s="3" t="s">
        <v>177</v>
      </c>
      <c r="S354" s="2" t="s">
        <v>4016</v>
      </c>
    </row>
    <row r="355" spans="1:19" ht="12.75">
      <c r="A355" s="3" t="s">
        <v>1041</v>
      </c>
      <c r="B355" s="3" t="s">
        <v>4017</v>
      </c>
      <c r="D355" s="3">
        <v>253218518</v>
      </c>
      <c r="E355" s="3" t="s">
        <v>231</v>
      </c>
      <c r="F355" s="48">
        <v>43216</v>
      </c>
      <c r="G355" s="48">
        <v>43216</v>
      </c>
      <c r="H355" s="48"/>
      <c r="I355" s="3">
        <v>1</v>
      </c>
      <c r="J355" s="3">
        <v>1</v>
      </c>
      <c r="K355" s="3">
        <v>0</v>
      </c>
      <c r="L355" s="3">
        <v>0</v>
      </c>
      <c r="M355" s="3">
        <v>0</v>
      </c>
      <c r="N355" s="3">
        <v>1</v>
      </c>
      <c r="O355" s="3" t="s">
        <v>3311</v>
      </c>
      <c r="P355" s="3" t="s">
        <v>3311</v>
      </c>
      <c r="Q355" s="3" t="s">
        <v>3311</v>
      </c>
      <c r="R355" s="3" t="s">
        <v>177</v>
      </c>
      <c r="S355" s="2" t="s">
        <v>4018</v>
      </c>
    </row>
    <row r="356" spans="1:19" ht="12.75">
      <c r="A356" s="3" t="s">
        <v>1043</v>
      </c>
      <c r="B356" s="3" t="s">
        <v>4019</v>
      </c>
      <c r="D356" s="3">
        <v>253223160</v>
      </c>
      <c r="E356" s="3" t="s">
        <v>237</v>
      </c>
      <c r="F356" s="48">
        <v>43216</v>
      </c>
      <c r="G356" s="48">
        <v>43216</v>
      </c>
      <c r="H356" s="48"/>
      <c r="I356" s="3">
        <v>1</v>
      </c>
      <c r="J356" s="3">
        <v>1</v>
      </c>
      <c r="K356" s="3">
        <v>0</v>
      </c>
      <c r="L356" s="3">
        <v>0</v>
      </c>
      <c r="M356" s="3">
        <v>0</v>
      </c>
      <c r="N356" s="3">
        <v>1</v>
      </c>
      <c r="O356" s="3" t="s">
        <v>3311</v>
      </c>
      <c r="P356" s="3" t="s">
        <v>177</v>
      </c>
      <c r="Q356" s="3" t="s">
        <v>3311</v>
      </c>
      <c r="R356" s="3" t="s">
        <v>177</v>
      </c>
      <c r="S356" s="2" t="s">
        <v>4020</v>
      </c>
    </row>
    <row r="357" spans="1:19" ht="12.75">
      <c r="A357" s="3" t="s">
        <v>1045</v>
      </c>
      <c r="B357" s="3" t="s">
        <v>4021</v>
      </c>
      <c r="D357" s="3">
        <v>205601767</v>
      </c>
      <c r="E357" s="3" t="s">
        <v>231</v>
      </c>
      <c r="F357" s="48">
        <v>43218</v>
      </c>
      <c r="G357" s="48">
        <v>43223</v>
      </c>
      <c r="H357" s="48"/>
      <c r="I357" s="3">
        <v>1</v>
      </c>
      <c r="J357" s="3">
        <v>1</v>
      </c>
      <c r="K357" s="3">
        <v>0</v>
      </c>
      <c r="L357" s="3">
        <v>0</v>
      </c>
      <c r="M357" s="3">
        <v>0</v>
      </c>
      <c r="N357" s="3">
        <v>1</v>
      </c>
      <c r="O357" s="3" t="s">
        <v>3311</v>
      </c>
      <c r="P357" s="3" t="s">
        <v>3311</v>
      </c>
      <c r="Q357" s="3" t="s">
        <v>3311</v>
      </c>
      <c r="R357" s="3" t="s">
        <v>177</v>
      </c>
      <c r="S357" s="2" t="s">
        <v>4022</v>
      </c>
    </row>
    <row r="358" spans="1:19" ht="12.75">
      <c r="A358" s="3" t="s">
        <v>1046</v>
      </c>
      <c r="B358" s="3" t="s">
        <v>4023</v>
      </c>
      <c r="D358" s="3">
        <v>230705786</v>
      </c>
      <c r="E358" s="3" t="s">
        <v>257</v>
      </c>
      <c r="F358" s="48">
        <v>43219</v>
      </c>
      <c r="G358" s="48">
        <v>43292</v>
      </c>
      <c r="H358" s="48"/>
      <c r="I358" s="3">
        <v>1</v>
      </c>
      <c r="J358" s="3">
        <v>1</v>
      </c>
      <c r="K358" s="3">
        <v>0</v>
      </c>
      <c r="L358" s="3">
        <v>0</v>
      </c>
      <c r="M358" s="3">
        <v>0</v>
      </c>
      <c r="N358" s="3">
        <v>1</v>
      </c>
      <c r="O358" s="3" t="s">
        <v>3311</v>
      </c>
      <c r="P358" s="3" t="s">
        <v>177</v>
      </c>
      <c r="Q358" s="3" t="s">
        <v>3311</v>
      </c>
      <c r="R358" s="3" t="s">
        <v>177</v>
      </c>
      <c r="S358" s="2" t="s">
        <v>4024</v>
      </c>
    </row>
    <row r="359" spans="1:19" ht="12.75">
      <c r="A359" s="3" t="s">
        <v>1047</v>
      </c>
      <c r="B359" s="3" t="s">
        <v>4025</v>
      </c>
      <c r="D359" s="3">
        <v>253493228</v>
      </c>
      <c r="E359" s="3" t="s">
        <v>231</v>
      </c>
      <c r="F359" s="48">
        <v>43220</v>
      </c>
      <c r="G359" s="48">
        <v>43229</v>
      </c>
      <c r="H359" s="48">
        <v>43229</v>
      </c>
      <c r="I359" s="3">
        <v>1</v>
      </c>
      <c r="J359" s="3">
        <v>1</v>
      </c>
      <c r="K359" s="3">
        <v>0</v>
      </c>
      <c r="L359" s="3">
        <v>0</v>
      </c>
      <c r="M359" s="3">
        <v>1</v>
      </c>
      <c r="N359" s="3">
        <v>0</v>
      </c>
      <c r="O359" s="3" t="s">
        <v>3311</v>
      </c>
      <c r="P359" s="3" t="s">
        <v>3311</v>
      </c>
      <c r="Q359" s="3" t="s">
        <v>3311</v>
      </c>
      <c r="R359" s="3" t="s">
        <v>177</v>
      </c>
      <c r="S359" s="2" t="s">
        <v>4026</v>
      </c>
    </row>
    <row r="360" spans="1:19" ht="12.75">
      <c r="A360" s="3" t="s">
        <v>1048</v>
      </c>
      <c r="B360" s="3" t="s">
        <v>4027</v>
      </c>
      <c r="D360" s="3">
        <v>253482877</v>
      </c>
      <c r="E360" s="3" t="s">
        <v>231</v>
      </c>
      <c r="F360" s="48">
        <v>43221</v>
      </c>
      <c r="G360" s="48">
        <v>43535</v>
      </c>
      <c r="H360" s="48">
        <v>43327</v>
      </c>
      <c r="I360" s="3">
        <v>4</v>
      </c>
      <c r="J360" s="3">
        <v>4</v>
      </c>
      <c r="K360" s="3">
        <v>0</v>
      </c>
      <c r="L360" s="3">
        <v>0</v>
      </c>
      <c r="M360" s="3">
        <v>2</v>
      </c>
      <c r="N360" s="3">
        <v>2</v>
      </c>
      <c r="O360" s="3" t="s">
        <v>3311</v>
      </c>
      <c r="P360" s="3" t="s">
        <v>3311</v>
      </c>
      <c r="Q360" s="3" t="s">
        <v>3311</v>
      </c>
      <c r="R360" s="3" t="s">
        <v>177</v>
      </c>
      <c r="S360" s="2" t="s">
        <v>4028</v>
      </c>
    </row>
    <row r="361" spans="1:19" ht="12.75">
      <c r="A361" s="3" t="s">
        <v>1050</v>
      </c>
      <c r="B361" s="3" t="s">
        <v>4029</v>
      </c>
      <c r="D361" s="3">
        <v>253556067</v>
      </c>
      <c r="E361" s="3" t="s">
        <v>231</v>
      </c>
      <c r="F361" s="48">
        <v>43221</v>
      </c>
      <c r="G361" s="48">
        <v>43221</v>
      </c>
      <c r="H361" s="48"/>
      <c r="I361" s="3">
        <v>1</v>
      </c>
      <c r="J361" s="3">
        <v>0</v>
      </c>
      <c r="K361" s="3">
        <v>0</v>
      </c>
      <c r="L361" s="3">
        <v>1</v>
      </c>
      <c r="M361" s="3">
        <v>0</v>
      </c>
      <c r="N361" s="3">
        <v>0</v>
      </c>
      <c r="O361" s="3" t="s">
        <v>3311</v>
      </c>
      <c r="P361" s="3" t="s">
        <v>177</v>
      </c>
      <c r="Q361" s="3" t="s">
        <v>3311</v>
      </c>
      <c r="R361" s="3" t="s">
        <v>177</v>
      </c>
      <c r="S361" s="2" t="s">
        <v>4030</v>
      </c>
    </row>
    <row r="362" spans="1:19" ht="12.75">
      <c r="A362" s="3" t="s">
        <v>1052</v>
      </c>
      <c r="B362" s="3" t="s">
        <v>4031</v>
      </c>
      <c r="D362" s="3">
        <v>253557036</v>
      </c>
      <c r="E362" s="3" t="s">
        <v>237</v>
      </c>
      <c r="F362" s="48">
        <v>43221</v>
      </c>
      <c r="G362" s="48">
        <v>43272</v>
      </c>
      <c r="H362" s="48">
        <v>43229</v>
      </c>
      <c r="I362" s="3">
        <v>3</v>
      </c>
      <c r="J362" s="3">
        <v>3</v>
      </c>
      <c r="K362" s="3">
        <v>0</v>
      </c>
      <c r="L362" s="3">
        <v>0</v>
      </c>
      <c r="M362" s="3">
        <v>1</v>
      </c>
      <c r="N362" s="3">
        <v>2</v>
      </c>
      <c r="O362" s="3" t="s">
        <v>3311</v>
      </c>
      <c r="P362" s="3" t="s">
        <v>3311</v>
      </c>
      <c r="Q362" s="3" t="s">
        <v>3311</v>
      </c>
      <c r="R362" s="3" t="s">
        <v>177</v>
      </c>
      <c r="S362" s="2" t="s">
        <v>4032</v>
      </c>
    </row>
    <row r="363" spans="1:19" ht="12.75">
      <c r="A363" s="3" t="s">
        <v>1054</v>
      </c>
      <c r="B363" s="3" t="s">
        <v>4033</v>
      </c>
      <c r="D363" s="3">
        <v>226744543</v>
      </c>
      <c r="E363" s="3" t="s">
        <v>1055</v>
      </c>
      <c r="F363" s="48">
        <v>43222</v>
      </c>
      <c r="G363" s="48">
        <v>43329</v>
      </c>
      <c r="H363" s="48">
        <v>43264</v>
      </c>
      <c r="I363" s="3">
        <v>0</v>
      </c>
      <c r="J363" s="3">
        <v>0</v>
      </c>
      <c r="K363" s="3">
        <v>0</v>
      </c>
      <c r="L363" s="3">
        <v>0</v>
      </c>
      <c r="M363" s="3">
        <v>1</v>
      </c>
      <c r="N363" s="3">
        <v>0</v>
      </c>
      <c r="O363" s="3" t="s">
        <v>3311</v>
      </c>
      <c r="P363" s="3" t="s">
        <v>177</v>
      </c>
      <c r="Q363" s="3" t="s">
        <v>3311</v>
      </c>
      <c r="R363" s="3" t="s">
        <v>177</v>
      </c>
      <c r="S363" s="2" t="s">
        <v>4034</v>
      </c>
    </row>
    <row r="364" spans="1:19" ht="12.75">
      <c r="A364" s="3" t="s">
        <v>1057</v>
      </c>
      <c r="B364" s="3" t="s">
        <v>4035</v>
      </c>
      <c r="D364" s="3">
        <v>253733983</v>
      </c>
      <c r="E364" s="3" t="s">
        <v>231</v>
      </c>
      <c r="F364" s="48">
        <v>43223</v>
      </c>
      <c r="G364" s="48">
        <v>43794</v>
      </c>
      <c r="H364" s="48">
        <v>43362</v>
      </c>
      <c r="I364" s="3">
        <v>13</v>
      </c>
      <c r="J364" s="3">
        <v>8</v>
      </c>
      <c r="K364" s="3">
        <v>0</v>
      </c>
      <c r="L364" s="3">
        <v>5</v>
      </c>
      <c r="M364" s="3">
        <v>4</v>
      </c>
      <c r="N364" s="3">
        <v>2</v>
      </c>
      <c r="O364" s="3" t="s">
        <v>3311</v>
      </c>
      <c r="P364" s="3" t="s">
        <v>3311</v>
      </c>
      <c r="Q364" s="3" t="s">
        <v>3311</v>
      </c>
      <c r="R364" s="3" t="s">
        <v>177</v>
      </c>
      <c r="S364" s="2" t="s">
        <v>4036</v>
      </c>
    </row>
    <row r="365" spans="1:19" ht="12.75">
      <c r="A365" s="3" t="s">
        <v>1059</v>
      </c>
      <c r="B365" s="3" t="s">
        <v>4037</v>
      </c>
      <c r="D365" s="3">
        <v>253731342</v>
      </c>
      <c r="E365" s="3" t="s">
        <v>231</v>
      </c>
      <c r="F365" s="48">
        <v>43223</v>
      </c>
      <c r="G365" s="48">
        <v>43350</v>
      </c>
      <c r="H365" s="48">
        <v>43229</v>
      </c>
      <c r="I365" s="3">
        <v>1</v>
      </c>
      <c r="J365" s="3">
        <v>1</v>
      </c>
      <c r="K365" s="3">
        <v>0</v>
      </c>
      <c r="L365" s="3">
        <v>0</v>
      </c>
      <c r="M365" s="3">
        <v>1</v>
      </c>
      <c r="N365" s="3">
        <v>0</v>
      </c>
      <c r="O365" s="3" t="s">
        <v>3311</v>
      </c>
      <c r="P365" s="3" t="s">
        <v>3311</v>
      </c>
      <c r="Q365" s="3" t="s">
        <v>3311</v>
      </c>
      <c r="R365" s="3" t="s">
        <v>177</v>
      </c>
      <c r="S365" s="2" t="s">
        <v>4038</v>
      </c>
    </row>
    <row r="366" spans="1:19" ht="12.75">
      <c r="A366" s="3" t="s">
        <v>1061</v>
      </c>
      <c r="B366" s="3" t="s">
        <v>4039</v>
      </c>
      <c r="D366" s="3">
        <v>125476422</v>
      </c>
      <c r="E366" s="3" t="s">
        <v>271</v>
      </c>
      <c r="F366" s="48">
        <v>43224</v>
      </c>
      <c r="G366" s="48">
        <v>43793</v>
      </c>
      <c r="H366" s="48">
        <v>43564</v>
      </c>
      <c r="I366" s="3">
        <v>12</v>
      </c>
      <c r="J366" s="3">
        <v>11</v>
      </c>
      <c r="K366" s="3">
        <v>0</v>
      </c>
      <c r="L366" s="3">
        <v>1</v>
      </c>
      <c r="M366" s="3">
        <v>3</v>
      </c>
      <c r="N366" s="3">
        <v>7</v>
      </c>
      <c r="O366" s="3" t="s">
        <v>3311</v>
      </c>
      <c r="P366" s="3" t="s">
        <v>3311</v>
      </c>
      <c r="Q366" s="3" t="s">
        <v>3311</v>
      </c>
      <c r="R366" s="3" t="s">
        <v>177</v>
      </c>
      <c r="S366" s="2" t="s">
        <v>4040</v>
      </c>
    </row>
    <row r="367" spans="1:19" ht="12.75">
      <c r="A367" s="3" t="s">
        <v>1063</v>
      </c>
      <c r="B367" s="3" t="s">
        <v>4041</v>
      </c>
      <c r="D367" s="3">
        <v>253820620</v>
      </c>
      <c r="E367" s="3" t="s">
        <v>237</v>
      </c>
      <c r="F367" s="48">
        <v>43224</v>
      </c>
      <c r="G367" s="48">
        <v>43375</v>
      </c>
      <c r="H367" s="48">
        <v>43293</v>
      </c>
      <c r="I367" s="3">
        <v>2</v>
      </c>
      <c r="J367" s="3">
        <v>2</v>
      </c>
      <c r="K367" s="3">
        <v>0</v>
      </c>
      <c r="L367" s="3">
        <v>0</v>
      </c>
      <c r="M367" s="3">
        <v>1</v>
      </c>
      <c r="N367" s="3">
        <v>1</v>
      </c>
      <c r="O367" s="3" t="s">
        <v>3311</v>
      </c>
      <c r="P367" s="3" t="s">
        <v>3311</v>
      </c>
      <c r="Q367" s="3" t="s">
        <v>3311</v>
      </c>
      <c r="R367" s="3" t="s">
        <v>177</v>
      </c>
      <c r="S367" s="2" t="s">
        <v>4042</v>
      </c>
    </row>
    <row r="368" spans="1:19" ht="12.75">
      <c r="A368" s="3" t="s">
        <v>1066</v>
      </c>
      <c r="B368" s="3" t="s">
        <v>4043</v>
      </c>
      <c r="D368" s="3">
        <v>195651794</v>
      </c>
      <c r="E368" s="3" t="s">
        <v>1067</v>
      </c>
      <c r="F368" s="48">
        <v>43225</v>
      </c>
      <c r="G368" s="48">
        <v>43225</v>
      </c>
      <c r="H368" s="48"/>
      <c r="I368" s="3">
        <v>0</v>
      </c>
      <c r="J368" s="3">
        <v>0</v>
      </c>
      <c r="K368" s="3">
        <v>0</v>
      </c>
      <c r="L368" s="3">
        <v>0</v>
      </c>
      <c r="M368" s="3">
        <v>0</v>
      </c>
      <c r="N368" s="3">
        <v>0</v>
      </c>
      <c r="O368" s="3" t="s">
        <v>3311</v>
      </c>
      <c r="P368" s="3" t="s">
        <v>177</v>
      </c>
      <c r="Q368" s="3" t="s">
        <v>3311</v>
      </c>
      <c r="R368" s="3" t="s">
        <v>177</v>
      </c>
      <c r="S368" s="2" t="s">
        <v>4044</v>
      </c>
    </row>
    <row r="369" spans="1:19" ht="12.75">
      <c r="A369" s="3" t="s">
        <v>1068</v>
      </c>
      <c r="B369" s="3" t="s">
        <v>4045</v>
      </c>
      <c r="D369" s="3">
        <v>131035192</v>
      </c>
      <c r="E369" s="3" t="s">
        <v>257</v>
      </c>
      <c r="F369" s="48">
        <v>43226</v>
      </c>
      <c r="G369" s="48">
        <v>43231</v>
      </c>
      <c r="H369" s="48">
        <v>43229</v>
      </c>
      <c r="I369" s="3">
        <v>2</v>
      </c>
      <c r="J369" s="3">
        <v>2</v>
      </c>
      <c r="K369" s="3">
        <v>0</v>
      </c>
      <c r="L369" s="3">
        <v>0</v>
      </c>
      <c r="M369" s="3">
        <v>1</v>
      </c>
      <c r="N369" s="3">
        <v>1</v>
      </c>
      <c r="O369" s="3" t="s">
        <v>3311</v>
      </c>
      <c r="P369" s="3" t="s">
        <v>177</v>
      </c>
      <c r="Q369" s="3" t="s">
        <v>3311</v>
      </c>
      <c r="R369" s="3" t="s">
        <v>177</v>
      </c>
      <c r="S369" s="2" t="s">
        <v>4046</v>
      </c>
    </row>
    <row r="370" spans="1:19" ht="12.75">
      <c r="A370" s="3" t="s">
        <v>1069</v>
      </c>
      <c r="B370" s="3" t="s">
        <v>4047</v>
      </c>
      <c r="D370" s="3">
        <v>8566504</v>
      </c>
      <c r="E370" s="3" t="s">
        <v>237</v>
      </c>
      <c r="F370" s="48">
        <v>43227</v>
      </c>
      <c r="G370" s="48">
        <v>43635</v>
      </c>
      <c r="H370" s="48"/>
      <c r="I370" s="3">
        <v>2</v>
      </c>
      <c r="J370" s="3">
        <v>1</v>
      </c>
      <c r="K370" s="3">
        <v>0</v>
      </c>
      <c r="L370" s="3">
        <v>1</v>
      </c>
      <c r="M370" s="3">
        <v>0</v>
      </c>
      <c r="N370" s="3">
        <v>1</v>
      </c>
      <c r="O370" s="3" t="s">
        <v>3311</v>
      </c>
      <c r="P370" s="3" t="s">
        <v>177</v>
      </c>
      <c r="Q370" s="3" t="s">
        <v>3311</v>
      </c>
      <c r="R370" s="3" t="s">
        <v>177</v>
      </c>
      <c r="S370" s="2" t="s">
        <v>4048</v>
      </c>
    </row>
    <row r="371" spans="1:19" ht="12.75">
      <c r="A371" s="3" t="s">
        <v>1070</v>
      </c>
      <c r="B371" s="3" t="s">
        <v>4049</v>
      </c>
      <c r="D371" s="3">
        <v>254013612</v>
      </c>
      <c r="E371" s="3" t="s">
        <v>237</v>
      </c>
      <c r="F371" s="48">
        <v>43227</v>
      </c>
      <c r="G371" s="48">
        <v>43227</v>
      </c>
      <c r="H371" s="48"/>
      <c r="I371" s="3">
        <v>0</v>
      </c>
      <c r="J371" s="3">
        <v>0</v>
      </c>
      <c r="K371" s="3">
        <v>0</v>
      </c>
      <c r="L371" s="3">
        <v>0</v>
      </c>
      <c r="M371" s="3">
        <v>0</v>
      </c>
      <c r="N371" s="3">
        <v>0</v>
      </c>
      <c r="O371" s="3" t="s">
        <v>3311</v>
      </c>
      <c r="P371" s="3" t="s">
        <v>177</v>
      </c>
      <c r="Q371" s="3" t="s">
        <v>3311</v>
      </c>
      <c r="R371" s="3" t="s">
        <v>177</v>
      </c>
      <c r="S371" s="2" t="s">
        <v>4050</v>
      </c>
    </row>
    <row r="372" spans="1:19" ht="12.75">
      <c r="A372" s="3" t="s">
        <v>1071</v>
      </c>
      <c r="B372" s="3" t="s">
        <v>4051</v>
      </c>
      <c r="D372" s="3">
        <v>253991312</v>
      </c>
      <c r="E372" s="3" t="s">
        <v>231</v>
      </c>
      <c r="F372" s="48">
        <v>43227</v>
      </c>
      <c r="G372" s="48">
        <v>43231</v>
      </c>
      <c r="H372" s="48"/>
      <c r="I372" s="3">
        <v>2</v>
      </c>
      <c r="J372" s="3">
        <v>1</v>
      </c>
      <c r="K372" s="3">
        <v>0</v>
      </c>
      <c r="L372" s="3">
        <v>1</v>
      </c>
      <c r="M372" s="3">
        <v>0</v>
      </c>
      <c r="N372" s="3">
        <v>1</v>
      </c>
      <c r="O372" s="3" t="s">
        <v>3311</v>
      </c>
      <c r="P372" s="3" t="s">
        <v>177</v>
      </c>
      <c r="Q372" s="3" t="s">
        <v>3311</v>
      </c>
      <c r="R372" s="3" t="s">
        <v>177</v>
      </c>
      <c r="S372" s="2" t="s">
        <v>4052</v>
      </c>
    </row>
    <row r="373" spans="1:19" ht="12.75">
      <c r="A373" s="3" t="s">
        <v>1074</v>
      </c>
      <c r="B373" s="3" t="s">
        <v>4053</v>
      </c>
      <c r="D373" s="3">
        <v>235323596</v>
      </c>
      <c r="E373" s="3" t="s">
        <v>237</v>
      </c>
      <c r="F373" s="48">
        <v>43228</v>
      </c>
      <c r="G373" s="48">
        <v>43654</v>
      </c>
      <c r="H373" s="48"/>
      <c r="I373" s="3">
        <v>2</v>
      </c>
      <c r="J373" s="3">
        <v>2</v>
      </c>
      <c r="K373" s="3">
        <v>0</v>
      </c>
      <c r="L373" s="3">
        <v>0</v>
      </c>
      <c r="M373" s="3">
        <v>0</v>
      </c>
      <c r="N373" s="3">
        <v>2</v>
      </c>
      <c r="O373" s="3" t="s">
        <v>3311</v>
      </c>
      <c r="P373" s="3" t="s">
        <v>3311</v>
      </c>
      <c r="Q373" s="3" t="s">
        <v>3311</v>
      </c>
      <c r="R373" s="3" t="s">
        <v>177</v>
      </c>
      <c r="S373" s="2" t="s">
        <v>4054</v>
      </c>
    </row>
    <row r="374" spans="1:19" ht="12.75">
      <c r="A374" s="3" t="s">
        <v>1077</v>
      </c>
      <c r="B374" s="3" t="s">
        <v>4055</v>
      </c>
      <c r="D374" s="3">
        <v>227706147</v>
      </c>
      <c r="E374" s="3" t="s">
        <v>237</v>
      </c>
      <c r="F374" s="48">
        <v>43229</v>
      </c>
      <c r="G374" s="48">
        <v>43229</v>
      </c>
      <c r="H374" s="48"/>
      <c r="I374" s="3">
        <v>0</v>
      </c>
      <c r="J374" s="3">
        <v>0</v>
      </c>
      <c r="K374" s="3">
        <v>0</v>
      </c>
      <c r="L374" s="3">
        <v>0</v>
      </c>
      <c r="M374" s="3">
        <v>0</v>
      </c>
      <c r="N374" s="3">
        <v>0</v>
      </c>
      <c r="O374" s="3" t="s">
        <v>3311</v>
      </c>
      <c r="P374" s="3" t="s">
        <v>177</v>
      </c>
      <c r="Q374" s="3" t="s">
        <v>3311</v>
      </c>
      <c r="R374" s="3" t="s">
        <v>177</v>
      </c>
      <c r="S374" s="2" t="s">
        <v>4056</v>
      </c>
    </row>
    <row r="375" spans="1:19" ht="12.75">
      <c r="A375" s="3" t="s">
        <v>1079</v>
      </c>
      <c r="B375" s="3" t="s">
        <v>4057</v>
      </c>
      <c r="D375" s="3">
        <v>254227379</v>
      </c>
      <c r="E375" s="3" t="s">
        <v>237</v>
      </c>
      <c r="F375" s="48">
        <v>43230</v>
      </c>
      <c r="G375" s="48">
        <v>43797</v>
      </c>
      <c r="H375" s="48">
        <v>43740</v>
      </c>
      <c r="I375" s="3">
        <v>4</v>
      </c>
      <c r="J375" s="3">
        <v>3</v>
      </c>
      <c r="K375" s="3">
        <v>0</v>
      </c>
      <c r="L375" s="3">
        <v>1</v>
      </c>
      <c r="M375" s="3">
        <v>3</v>
      </c>
      <c r="N375" s="3">
        <v>0</v>
      </c>
      <c r="O375" s="3" t="s">
        <v>3311</v>
      </c>
      <c r="P375" s="3" t="s">
        <v>177</v>
      </c>
      <c r="Q375" s="3" t="s">
        <v>3311</v>
      </c>
      <c r="R375" s="3" t="s">
        <v>177</v>
      </c>
      <c r="S375" s="2" t="s">
        <v>4058</v>
      </c>
    </row>
    <row r="376" spans="1:19" ht="12.75">
      <c r="A376" s="3" t="s">
        <v>1082</v>
      </c>
      <c r="B376" s="3" t="s">
        <v>4059</v>
      </c>
      <c r="D376" s="3">
        <v>254214509</v>
      </c>
      <c r="E376" s="3" t="s">
        <v>231</v>
      </c>
      <c r="F376" s="48">
        <v>43230</v>
      </c>
      <c r="G376" s="48">
        <v>43230</v>
      </c>
      <c r="H376" s="48"/>
      <c r="I376" s="3">
        <v>0</v>
      </c>
      <c r="J376" s="3">
        <v>0</v>
      </c>
      <c r="K376" s="3">
        <v>0</v>
      </c>
      <c r="L376" s="3">
        <v>0</v>
      </c>
      <c r="M376" s="3">
        <v>0</v>
      </c>
      <c r="N376" s="3">
        <v>0</v>
      </c>
      <c r="O376" s="3" t="s">
        <v>3311</v>
      </c>
      <c r="P376" s="3" t="s">
        <v>3311</v>
      </c>
      <c r="Q376" s="3" t="s">
        <v>3311</v>
      </c>
      <c r="R376" s="3" t="s">
        <v>177</v>
      </c>
      <c r="S376" s="2" t="s">
        <v>4060</v>
      </c>
    </row>
    <row r="377" spans="1:19" ht="12.75">
      <c r="A377" s="3" t="s">
        <v>1085</v>
      </c>
      <c r="B377" s="3" t="s">
        <v>4061</v>
      </c>
      <c r="D377" s="3">
        <v>254187255</v>
      </c>
      <c r="E377" s="3" t="s">
        <v>231</v>
      </c>
      <c r="F377" s="48">
        <v>43230</v>
      </c>
      <c r="G377" s="48">
        <v>43230</v>
      </c>
      <c r="H377" s="48"/>
      <c r="I377" s="3">
        <v>0</v>
      </c>
      <c r="J377" s="3">
        <v>0</v>
      </c>
      <c r="K377" s="3">
        <v>0</v>
      </c>
      <c r="L377" s="3">
        <v>0</v>
      </c>
      <c r="M377" s="3">
        <v>0</v>
      </c>
      <c r="N377" s="3">
        <v>0</v>
      </c>
      <c r="O377" s="3" t="s">
        <v>3311</v>
      </c>
      <c r="P377" s="3" t="s">
        <v>3311</v>
      </c>
      <c r="Q377" s="3" t="s">
        <v>3311</v>
      </c>
      <c r="R377" s="3" t="s">
        <v>177</v>
      </c>
      <c r="S377" s="2" t="s">
        <v>4062</v>
      </c>
    </row>
    <row r="378" spans="1:19" ht="12.75">
      <c r="A378" s="3" t="s">
        <v>1087</v>
      </c>
      <c r="B378" s="3" t="s">
        <v>4063</v>
      </c>
      <c r="D378" s="3">
        <v>254302589</v>
      </c>
      <c r="E378" s="3" t="s">
        <v>231</v>
      </c>
      <c r="F378" s="48">
        <v>43231</v>
      </c>
      <c r="G378" s="48">
        <v>43263</v>
      </c>
      <c r="H378" s="48"/>
      <c r="I378" s="3">
        <v>1</v>
      </c>
      <c r="J378" s="3">
        <v>0</v>
      </c>
      <c r="K378" s="3">
        <v>0</v>
      </c>
      <c r="L378" s="3">
        <v>1</v>
      </c>
      <c r="M378" s="3">
        <v>0</v>
      </c>
      <c r="N378" s="3">
        <v>0</v>
      </c>
      <c r="O378" s="3" t="s">
        <v>3311</v>
      </c>
      <c r="P378" s="3" t="s">
        <v>3311</v>
      </c>
      <c r="Q378" s="3" t="s">
        <v>3311</v>
      </c>
      <c r="R378" s="3" t="s">
        <v>177</v>
      </c>
      <c r="S378" s="2" t="s">
        <v>4064</v>
      </c>
    </row>
    <row r="379" spans="1:19" ht="12.75">
      <c r="A379" s="3" t="s">
        <v>1089</v>
      </c>
      <c r="B379" s="3" t="s">
        <v>4065</v>
      </c>
      <c r="D379" s="3">
        <v>254255244</v>
      </c>
      <c r="E379" s="3" t="s">
        <v>271</v>
      </c>
      <c r="F379" s="48">
        <v>43231</v>
      </c>
      <c r="G379" s="48">
        <v>43256</v>
      </c>
      <c r="H379" s="48"/>
      <c r="I379" s="3">
        <v>0</v>
      </c>
      <c r="J379" s="3">
        <v>0</v>
      </c>
      <c r="K379" s="3">
        <v>0</v>
      </c>
      <c r="L379" s="3">
        <v>0</v>
      </c>
      <c r="M379" s="3">
        <v>0</v>
      </c>
      <c r="N379" s="3">
        <v>0</v>
      </c>
      <c r="O379" s="3" t="s">
        <v>3311</v>
      </c>
      <c r="P379" s="3" t="s">
        <v>177</v>
      </c>
      <c r="Q379" s="3" t="s">
        <v>3311</v>
      </c>
      <c r="R379" s="3" t="s">
        <v>177</v>
      </c>
      <c r="S379" s="2" t="s">
        <v>4066</v>
      </c>
    </row>
    <row r="380" spans="1:19" ht="12.75">
      <c r="A380" s="3" t="s">
        <v>629</v>
      </c>
      <c r="B380" s="3" t="s">
        <v>4067</v>
      </c>
      <c r="D380" s="3">
        <v>186114113</v>
      </c>
      <c r="E380" s="3" t="s">
        <v>237</v>
      </c>
      <c r="F380" s="48">
        <v>43231</v>
      </c>
      <c r="G380" s="48">
        <v>43794</v>
      </c>
      <c r="H380" s="48">
        <v>43636</v>
      </c>
      <c r="I380" s="3">
        <v>8</v>
      </c>
      <c r="J380" s="3">
        <v>5</v>
      </c>
      <c r="K380" s="3">
        <v>0</v>
      </c>
      <c r="L380" s="3">
        <v>3</v>
      </c>
      <c r="M380" s="3">
        <v>1</v>
      </c>
      <c r="N380" s="3">
        <v>3</v>
      </c>
      <c r="O380" s="3" t="s">
        <v>3311</v>
      </c>
      <c r="P380" s="3" t="s">
        <v>3311</v>
      </c>
      <c r="Q380" s="3" t="s">
        <v>3311</v>
      </c>
      <c r="R380" s="3" t="s">
        <v>177</v>
      </c>
      <c r="S380" s="2" t="s">
        <v>4068</v>
      </c>
    </row>
    <row r="381" spans="1:19" ht="12.75">
      <c r="A381" s="3" t="s">
        <v>1090</v>
      </c>
      <c r="B381" s="3" t="s">
        <v>4069</v>
      </c>
      <c r="D381" s="3">
        <v>220707796</v>
      </c>
      <c r="E381" s="3" t="s">
        <v>1091</v>
      </c>
      <c r="F381" s="48">
        <v>43231</v>
      </c>
      <c r="G381" s="48">
        <v>43391</v>
      </c>
      <c r="H381" s="48">
        <v>43388</v>
      </c>
      <c r="I381" s="3">
        <v>2</v>
      </c>
      <c r="J381" s="3">
        <v>2</v>
      </c>
      <c r="K381" s="3">
        <v>0</v>
      </c>
      <c r="L381" s="3">
        <v>0</v>
      </c>
      <c r="M381" s="3">
        <v>2</v>
      </c>
      <c r="N381" s="3">
        <v>0</v>
      </c>
      <c r="O381" s="3" t="s">
        <v>3311</v>
      </c>
      <c r="P381" s="3" t="s">
        <v>3311</v>
      </c>
      <c r="Q381" s="3" t="s">
        <v>3311</v>
      </c>
      <c r="R381" s="3" t="s">
        <v>177</v>
      </c>
      <c r="S381" s="2" t="s">
        <v>4070</v>
      </c>
    </row>
    <row r="382" spans="1:19" ht="12.75">
      <c r="A382" s="3" t="s">
        <v>1093</v>
      </c>
      <c r="B382" s="3" t="s">
        <v>4071</v>
      </c>
      <c r="D382" s="3">
        <v>254264562</v>
      </c>
      <c r="E382" s="3" t="s">
        <v>271</v>
      </c>
      <c r="F382" s="48">
        <v>43231</v>
      </c>
      <c r="G382" s="48">
        <v>43231</v>
      </c>
      <c r="H382" s="48"/>
      <c r="I382" s="3">
        <v>0</v>
      </c>
      <c r="J382" s="3">
        <v>0</v>
      </c>
      <c r="K382" s="3">
        <v>0</v>
      </c>
      <c r="L382" s="3">
        <v>0</v>
      </c>
      <c r="M382" s="3">
        <v>0</v>
      </c>
      <c r="N382" s="3">
        <v>0</v>
      </c>
      <c r="O382" s="3" t="s">
        <v>3311</v>
      </c>
      <c r="P382" s="3" t="s">
        <v>177</v>
      </c>
      <c r="Q382" s="3" t="s">
        <v>3311</v>
      </c>
      <c r="R382" s="3" t="s">
        <v>177</v>
      </c>
      <c r="S382" s="2" t="s">
        <v>4072</v>
      </c>
    </row>
    <row r="383" spans="1:19" ht="12.75">
      <c r="A383" s="3" t="s">
        <v>1094</v>
      </c>
      <c r="B383" s="3" t="s">
        <v>4073</v>
      </c>
      <c r="D383" s="3">
        <v>238376024</v>
      </c>
      <c r="E383" s="3" t="s">
        <v>1095</v>
      </c>
      <c r="F383" s="48">
        <v>43233</v>
      </c>
      <c r="G383" s="48">
        <v>43272</v>
      </c>
      <c r="H383" s="48"/>
      <c r="I383" s="3">
        <v>2</v>
      </c>
      <c r="J383" s="3">
        <v>2</v>
      </c>
      <c r="K383" s="3">
        <v>0</v>
      </c>
      <c r="L383" s="3">
        <v>0</v>
      </c>
      <c r="M383" s="3">
        <v>0</v>
      </c>
      <c r="N383" s="3">
        <v>2</v>
      </c>
      <c r="O383" s="3" t="s">
        <v>3311</v>
      </c>
      <c r="P383" s="3" t="s">
        <v>177</v>
      </c>
      <c r="Q383" s="3" t="s">
        <v>3311</v>
      </c>
      <c r="R383" s="3" t="s">
        <v>177</v>
      </c>
      <c r="S383" s="2" t="s">
        <v>4074</v>
      </c>
    </row>
    <row r="384" spans="1:19" ht="12.75">
      <c r="A384" s="3" t="s">
        <v>1096</v>
      </c>
      <c r="B384" s="3" t="s">
        <v>4075</v>
      </c>
      <c r="D384" s="3">
        <v>193541734</v>
      </c>
      <c r="E384" s="3" t="s">
        <v>695</v>
      </c>
      <c r="F384" s="48">
        <v>43235</v>
      </c>
      <c r="G384" s="48">
        <v>43624</v>
      </c>
      <c r="H384" s="48">
        <v>43327</v>
      </c>
      <c r="I384" s="3">
        <v>6</v>
      </c>
      <c r="J384" s="3">
        <v>3</v>
      </c>
      <c r="K384" s="3">
        <v>0</v>
      </c>
      <c r="L384" s="3">
        <v>3</v>
      </c>
      <c r="M384" s="3">
        <v>3</v>
      </c>
      <c r="N384" s="3">
        <v>0</v>
      </c>
      <c r="O384" s="3" t="s">
        <v>3311</v>
      </c>
      <c r="P384" s="3" t="s">
        <v>3311</v>
      </c>
      <c r="Q384" s="3" t="s">
        <v>3311</v>
      </c>
      <c r="R384" s="3" t="s">
        <v>177</v>
      </c>
      <c r="S384" s="2" t="s">
        <v>4076</v>
      </c>
    </row>
    <row r="385" spans="1:19" ht="12.75">
      <c r="A385" s="3" t="s">
        <v>1100</v>
      </c>
      <c r="B385" s="3" t="s">
        <v>4077</v>
      </c>
      <c r="D385" s="3">
        <v>254554595</v>
      </c>
      <c r="E385" s="3" t="s">
        <v>231</v>
      </c>
      <c r="F385" s="48">
        <v>43235</v>
      </c>
      <c r="G385" s="48">
        <v>43383</v>
      </c>
      <c r="H385" s="48"/>
      <c r="I385" s="3">
        <v>1</v>
      </c>
      <c r="J385" s="3">
        <v>1</v>
      </c>
      <c r="K385" s="3">
        <v>0</v>
      </c>
      <c r="L385" s="3">
        <v>0</v>
      </c>
      <c r="M385" s="3">
        <v>0</v>
      </c>
      <c r="N385" s="3">
        <v>1</v>
      </c>
      <c r="O385" s="3" t="s">
        <v>3311</v>
      </c>
      <c r="P385" s="3" t="s">
        <v>177</v>
      </c>
      <c r="Q385" s="3" t="s">
        <v>3311</v>
      </c>
      <c r="R385" s="3" t="s">
        <v>177</v>
      </c>
      <c r="S385" s="2" t="s">
        <v>4078</v>
      </c>
    </row>
    <row r="386" spans="1:19" ht="12.75">
      <c r="A386" s="3" t="s">
        <v>1101</v>
      </c>
      <c r="B386" s="3" t="s">
        <v>4079</v>
      </c>
      <c r="D386" s="3">
        <v>254601333</v>
      </c>
      <c r="E386" s="3" t="s">
        <v>237</v>
      </c>
      <c r="F386" s="48">
        <v>43236</v>
      </c>
      <c r="G386" s="48">
        <v>43236</v>
      </c>
      <c r="H386" s="48"/>
      <c r="I386" s="3">
        <v>0</v>
      </c>
      <c r="J386" s="3">
        <v>0</v>
      </c>
      <c r="K386" s="3">
        <v>0</v>
      </c>
      <c r="L386" s="3">
        <v>0</v>
      </c>
      <c r="M386" s="3">
        <v>0</v>
      </c>
      <c r="N386" s="3">
        <v>0</v>
      </c>
      <c r="O386" s="3" t="s">
        <v>3311</v>
      </c>
      <c r="P386" s="3" t="s">
        <v>177</v>
      </c>
      <c r="Q386" s="3" t="s">
        <v>3311</v>
      </c>
      <c r="R386" s="3" t="s">
        <v>177</v>
      </c>
      <c r="S386" s="2" t="s">
        <v>4080</v>
      </c>
    </row>
    <row r="387" spans="1:19" ht="12.75">
      <c r="A387" s="3" t="s">
        <v>1102</v>
      </c>
      <c r="B387" s="3" t="s">
        <v>4081</v>
      </c>
      <c r="D387" s="3">
        <v>254635177</v>
      </c>
      <c r="E387" s="3" t="s">
        <v>231</v>
      </c>
      <c r="F387" s="48">
        <v>43236</v>
      </c>
      <c r="G387" s="48">
        <v>43564</v>
      </c>
      <c r="H387" s="48">
        <v>43264</v>
      </c>
      <c r="I387" s="3">
        <v>3</v>
      </c>
      <c r="J387" s="3">
        <v>1</v>
      </c>
      <c r="K387" s="3">
        <v>0</v>
      </c>
      <c r="L387" s="3">
        <v>2</v>
      </c>
      <c r="M387" s="3">
        <v>1</v>
      </c>
      <c r="N387" s="3">
        <v>0</v>
      </c>
      <c r="O387" s="3" t="s">
        <v>3311</v>
      </c>
      <c r="P387" s="3" t="s">
        <v>3311</v>
      </c>
      <c r="Q387" s="3" t="s">
        <v>3311</v>
      </c>
      <c r="R387" s="3" t="s">
        <v>177</v>
      </c>
      <c r="S387" s="2" t="s">
        <v>4082</v>
      </c>
    </row>
    <row r="388" spans="1:19" ht="12.75">
      <c r="A388" s="3" t="s">
        <v>1104</v>
      </c>
      <c r="B388" s="3" t="s">
        <v>4083</v>
      </c>
      <c r="D388" s="3">
        <v>254588414</v>
      </c>
      <c r="E388" s="3" t="s">
        <v>1105</v>
      </c>
      <c r="F388" s="48">
        <v>43236</v>
      </c>
      <c r="G388" s="48">
        <v>43307</v>
      </c>
      <c r="H388" s="48"/>
      <c r="I388" s="3">
        <v>0</v>
      </c>
      <c r="J388" s="3">
        <v>0</v>
      </c>
      <c r="K388" s="3">
        <v>0</v>
      </c>
      <c r="L388" s="3">
        <v>0</v>
      </c>
      <c r="M388" s="3">
        <v>0</v>
      </c>
      <c r="N388" s="3">
        <v>0</v>
      </c>
      <c r="O388" s="3" t="s">
        <v>3311</v>
      </c>
      <c r="P388" s="3" t="s">
        <v>3311</v>
      </c>
      <c r="Q388" s="3" t="s">
        <v>3311</v>
      </c>
      <c r="R388" s="3" t="s">
        <v>177</v>
      </c>
      <c r="S388" s="2" t="s">
        <v>4084</v>
      </c>
    </row>
    <row r="389" spans="1:19" ht="12.75">
      <c r="A389" s="3" t="s">
        <v>1106</v>
      </c>
      <c r="B389" s="3" t="s">
        <v>4085</v>
      </c>
      <c r="D389" s="3">
        <v>10756379</v>
      </c>
      <c r="E389" s="3" t="s">
        <v>231</v>
      </c>
      <c r="F389" s="48">
        <v>43236</v>
      </c>
      <c r="G389" s="48">
        <v>43292</v>
      </c>
      <c r="H389" s="48"/>
      <c r="I389" s="3">
        <v>0</v>
      </c>
      <c r="J389" s="3">
        <v>0</v>
      </c>
      <c r="K389" s="3">
        <v>0</v>
      </c>
      <c r="L389" s="3">
        <v>0</v>
      </c>
      <c r="M389" s="3">
        <v>0</v>
      </c>
      <c r="N389" s="3">
        <v>0</v>
      </c>
      <c r="O389" s="3" t="s">
        <v>3311</v>
      </c>
      <c r="P389" s="3" t="s">
        <v>177</v>
      </c>
      <c r="Q389" s="3" t="s">
        <v>3311</v>
      </c>
      <c r="R389" s="3" t="s">
        <v>177</v>
      </c>
      <c r="S389" s="2" t="s">
        <v>4086</v>
      </c>
    </row>
    <row r="390" spans="1:19" ht="12.75">
      <c r="A390" s="3" t="s">
        <v>1107</v>
      </c>
      <c r="B390" s="3" t="s">
        <v>4087</v>
      </c>
      <c r="D390" s="3">
        <v>254628057</v>
      </c>
      <c r="E390" s="3" t="s">
        <v>231</v>
      </c>
      <c r="F390" s="48">
        <v>43236</v>
      </c>
      <c r="G390" s="48">
        <v>43236</v>
      </c>
      <c r="H390" s="48"/>
      <c r="I390" s="3">
        <v>1</v>
      </c>
      <c r="J390" s="3">
        <v>1</v>
      </c>
      <c r="K390" s="3">
        <v>0</v>
      </c>
      <c r="L390" s="3">
        <v>0</v>
      </c>
      <c r="M390" s="3">
        <v>0</v>
      </c>
      <c r="N390" s="3">
        <v>1</v>
      </c>
      <c r="O390" s="3" t="s">
        <v>3311</v>
      </c>
      <c r="P390" s="3" t="s">
        <v>3311</v>
      </c>
      <c r="Q390" s="3" t="s">
        <v>3311</v>
      </c>
      <c r="R390" s="3" t="s">
        <v>177</v>
      </c>
      <c r="S390" s="2" t="s">
        <v>4088</v>
      </c>
    </row>
    <row r="391" spans="1:19" ht="12.75">
      <c r="A391" s="3" t="s">
        <v>1109</v>
      </c>
      <c r="B391" s="3" t="s">
        <v>4089</v>
      </c>
      <c r="D391" s="3">
        <v>242603546</v>
      </c>
      <c r="E391" s="3" t="s">
        <v>237</v>
      </c>
      <c r="F391" s="48">
        <v>43237</v>
      </c>
      <c r="G391" s="48">
        <v>43237</v>
      </c>
      <c r="H391" s="48"/>
      <c r="I391" s="3">
        <v>1</v>
      </c>
      <c r="J391" s="3">
        <v>1</v>
      </c>
      <c r="K391" s="3">
        <v>0</v>
      </c>
      <c r="L391" s="3">
        <v>0</v>
      </c>
      <c r="M391" s="3">
        <v>0</v>
      </c>
      <c r="N391" s="3">
        <v>1</v>
      </c>
      <c r="O391" s="3" t="s">
        <v>3311</v>
      </c>
      <c r="P391" s="3" t="s">
        <v>177</v>
      </c>
      <c r="Q391" s="3" t="s">
        <v>3311</v>
      </c>
      <c r="R391" s="3" t="s">
        <v>177</v>
      </c>
      <c r="S391" s="2" t="s">
        <v>4090</v>
      </c>
    </row>
    <row r="392" spans="1:19" ht="12.75">
      <c r="A392" s="3" t="s">
        <v>1110</v>
      </c>
      <c r="B392" s="3" t="s">
        <v>4091</v>
      </c>
      <c r="D392" s="3">
        <v>254739445</v>
      </c>
      <c r="E392" s="3" t="s">
        <v>231</v>
      </c>
      <c r="F392" s="48">
        <v>43237</v>
      </c>
      <c r="G392" s="48">
        <v>43237</v>
      </c>
      <c r="H392" s="48"/>
      <c r="I392" s="3">
        <v>1</v>
      </c>
      <c r="J392" s="3">
        <v>0</v>
      </c>
      <c r="K392" s="3">
        <v>0</v>
      </c>
      <c r="L392" s="3">
        <v>1</v>
      </c>
      <c r="M392" s="3">
        <v>0</v>
      </c>
      <c r="N392" s="3">
        <v>0</v>
      </c>
      <c r="O392" s="3" t="s">
        <v>3311</v>
      </c>
      <c r="P392" s="3" t="s">
        <v>3311</v>
      </c>
      <c r="Q392" s="3" t="s">
        <v>3311</v>
      </c>
      <c r="R392" s="3" t="s">
        <v>177</v>
      </c>
      <c r="S392" s="2" t="s">
        <v>4092</v>
      </c>
    </row>
    <row r="393" spans="1:19" ht="12.75">
      <c r="A393" s="3" t="s">
        <v>1111</v>
      </c>
      <c r="B393" s="3" t="s">
        <v>4093</v>
      </c>
      <c r="D393" s="3">
        <v>254695283</v>
      </c>
      <c r="E393" s="3" t="s">
        <v>231</v>
      </c>
      <c r="F393" s="48">
        <v>43237</v>
      </c>
      <c r="G393" s="48">
        <v>43313</v>
      </c>
      <c r="H393" s="48"/>
      <c r="I393" s="3">
        <v>1</v>
      </c>
      <c r="J393" s="3">
        <v>0</v>
      </c>
      <c r="K393" s="3">
        <v>0</v>
      </c>
      <c r="L393" s="3">
        <v>1</v>
      </c>
      <c r="M393" s="3">
        <v>0</v>
      </c>
      <c r="N393" s="3">
        <v>0</v>
      </c>
      <c r="O393" s="3" t="s">
        <v>3311</v>
      </c>
      <c r="P393" s="3" t="s">
        <v>177</v>
      </c>
      <c r="Q393" s="3" t="s">
        <v>3311</v>
      </c>
      <c r="R393" s="3" t="s">
        <v>177</v>
      </c>
      <c r="S393" s="2" t="s">
        <v>4094</v>
      </c>
    </row>
    <row r="394" spans="1:19" ht="12.75">
      <c r="A394" s="3" t="s">
        <v>1113</v>
      </c>
      <c r="B394" s="3" t="s">
        <v>4095</v>
      </c>
      <c r="D394" s="3">
        <v>254769543</v>
      </c>
      <c r="E394" s="3" t="s">
        <v>231</v>
      </c>
      <c r="F394" s="48">
        <v>43238</v>
      </c>
      <c r="G394" s="48">
        <v>43272</v>
      </c>
      <c r="H394" s="48">
        <v>43264</v>
      </c>
      <c r="I394" s="3">
        <v>1</v>
      </c>
      <c r="J394" s="3">
        <v>1</v>
      </c>
      <c r="K394" s="3">
        <v>0</v>
      </c>
      <c r="L394" s="3">
        <v>0</v>
      </c>
      <c r="M394" s="3">
        <v>1</v>
      </c>
      <c r="N394" s="3">
        <v>0</v>
      </c>
      <c r="O394" s="3" t="s">
        <v>3311</v>
      </c>
      <c r="P394" s="3" t="s">
        <v>177</v>
      </c>
      <c r="Q394" s="3" t="s">
        <v>3311</v>
      </c>
      <c r="R394" s="3" t="s">
        <v>177</v>
      </c>
      <c r="S394" s="2" t="s">
        <v>4096</v>
      </c>
    </row>
    <row r="395" spans="1:19" ht="12.75">
      <c r="A395" s="3" t="s">
        <v>1115</v>
      </c>
      <c r="B395" s="3" t="s">
        <v>4097</v>
      </c>
      <c r="D395" s="3">
        <v>254872096</v>
      </c>
      <c r="E395" s="3" t="s">
        <v>293</v>
      </c>
      <c r="F395" s="48">
        <v>43239</v>
      </c>
      <c r="G395" s="48">
        <v>43239</v>
      </c>
      <c r="H395" s="48"/>
      <c r="I395" s="3">
        <v>0</v>
      </c>
      <c r="J395" s="3">
        <v>0</v>
      </c>
      <c r="K395" s="3">
        <v>0</v>
      </c>
      <c r="L395" s="3">
        <v>0</v>
      </c>
      <c r="M395" s="3">
        <v>0</v>
      </c>
      <c r="N395" s="3">
        <v>0</v>
      </c>
      <c r="O395" s="3" t="s">
        <v>3311</v>
      </c>
      <c r="P395" s="3" t="s">
        <v>3311</v>
      </c>
      <c r="Q395" s="3" t="s">
        <v>3311</v>
      </c>
      <c r="R395" s="3" t="s">
        <v>177</v>
      </c>
      <c r="S395" s="2" t="s">
        <v>4098</v>
      </c>
    </row>
    <row r="396" spans="1:19" ht="12.75">
      <c r="A396" s="3" t="s">
        <v>1117</v>
      </c>
      <c r="B396" s="3" t="s">
        <v>4099</v>
      </c>
      <c r="D396" s="3">
        <v>254878013</v>
      </c>
      <c r="E396" s="3" t="s">
        <v>237</v>
      </c>
      <c r="F396" s="48">
        <v>43239</v>
      </c>
      <c r="G396" s="48">
        <v>43290</v>
      </c>
      <c r="H396" s="48"/>
      <c r="I396" s="3">
        <v>0</v>
      </c>
      <c r="J396" s="3">
        <v>0</v>
      </c>
      <c r="K396" s="3">
        <v>0</v>
      </c>
      <c r="L396" s="3">
        <v>0</v>
      </c>
      <c r="M396" s="3">
        <v>0</v>
      </c>
      <c r="N396" s="3">
        <v>0</v>
      </c>
      <c r="O396" s="3" t="s">
        <v>3311</v>
      </c>
      <c r="P396" s="3" t="s">
        <v>3311</v>
      </c>
      <c r="Q396" s="3" t="s">
        <v>3311</v>
      </c>
      <c r="R396" s="3" t="s">
        <v>177</v>
      </c>
      <c r="S396" s="2" t="s">
        <v>4100</v>
      </c>
    </row>
    <row r="397" spans="1:19" ht="12.75">
      <c r="A397" s="3" t="s">
        <v>1119</v>
      </c>
      <c r="B397" s="3" t="s">
        <v>4101</v>
      </c>
      <c r="D397" s="3">
        <v>243826143</v>
      </c>
      <c r="E397" s="3" t="s">
        <v>231</v>
      </c>
      <c r="F397" s="48">
        <v>43241</v>
      </c>
      <c r="G397" s="48">
        <v>43684</v>
      </c>
      <c r="H397" s="48"/>
      <c r="I397" s="3">
        <v>1</v>
      </c>
      <c r="J397" s="3">
        <v>0</v>
      </c>
      <c r="K397" s="3">
        <v>0</v>
      </c>
      <c r="L397" s="3">
        <v>1</v>
      </c>
      <c r="M397" s="3">
        <v>0</v>
      </c>
      <c r="N397" s="3">
        <v>0</v>
      </c>
      <c r="O397" s="3" t="s">
        <v>3311</v>
      </c>
      <c r="P397" s="3" t="s">
        <v>3311</v>
      </c>
      <c r="Q397" s="3" t="s">
        <v>3311</v>
      </c>
      <c r="R397" s="3" t="s">
        <v>177</v>
      </c>
      <c r="S397" s="2" t="s">
        <v>4102</v>
      </c>
    </row>
    <row r="398" spans="1:19" ht="12.75">
      <c r="A398" s="3" t="s">
        <v>1120</v>
      </c>
      <c r="B398" s="3" t="s">
        <v>4103</v>
      </c>
      <c r="D398" s="3">
        <v>255004253</v>
      </c>
      <c r="E398" s="3" t="s">
        <v>231</v>
      </c>
      <c r="F398" s="48">
        <v>43241</v>
      </c>
      <c r="G398" s="48">
        <v>43382</v>
      </c>
      <c r="H398" s="48"/>
      <c r="I398" s="3">
        <v>1</v>
      </c>
      <c r="J398" s="3">
        <v>0</v>
      </c>
      <c r="K398" s="3">
        <v>0</v>
      </c>
      <c r="L398" s="3">
        <v>1</v>
      </c>
      <c r="M398" s="3">
        <v>0</v>
      </c>
      <c r="N398" s="3">
        <v>0</v>
      </c>
      <c r="O398" s="3" t="s">
        <v>3311</v>
      </c>
      <c r="P398" s="3" t="s">
        <v>3311</v>
      </c>
      <c r="Q398" s="3" t="s">
        <v>3311</v>
      </c>
      <c r="R398" s="3" t="s">
        <v>177</v>
      </c>
      <c r="S398" s="2" t="s">
        <v>4104</v>
      </c>
    </row>
    <row r="399" spans="1:19" ht="12.75">
      <c r="A399" s="3" t="s">
        <v>1122</v>
      </c>
      <c r="B399" s="3" t="s">
        <v>4105</v>
      </c>
      <c r="D399" s="3">
        <v>255066758</v>
      </c>
      <c r="E399" s="3" t="s">
        <v>237</v>
      </c>
      <c r="F399" s="48">
        <v>43242</v>
      </c>
      <c r="G399" s="48">
        <v>43262</v>
      </c>
      <c r="H399" s="48">
        <v>43264</v>
      </c>
      <c r="I399" s="3">
        <v>0</v>
      </c>
      <c r="J399" s="3">
        <v>0</v>
      </c>
      <c r="K399" s="3">
        <v>0</v>
      </c>
      <c r="L399" s="3">
        <v>0</v>
      </c>
      <c r="M399" s="3">
        <v>1</v>
      </c>
      <c r="N399" s="3">
        <v>0</v>
      </c>
      <c r="O399" s="3" t="s">
        <v>3311</v>
      </c>
      <c r="P399" s="3" t="s">
        <v>177</v>
      </c>
      <c r="Q399" s="3" t="s">
        <v>3311</v>
      </c>
      <c r="R399" s="3" t="s">
        <v>177</v>
      </c>
      <c r="S399" s="2" t="s">
        <v>4106</v>
      </c>
    </row>
    <row r="400" spans="1:19" ht="12.75">
      <c r="A400" s="3" t="s">
        <v>1124</v>
      </c>
      <c r="B400" s="3" t="s">
        <v>4107</v>
      </c>
      <c r="D400" s="3">
        <v>255049997</v>
      </c>
      <c r="E400" s="3" t="s">
        <v>1125</v>
      </c>
      <c r="F400" s="48">
        <v>43242</v>
      </c>
      <c r="G400" s="48">
        <v>43242</v>
      </c>
      <c r="H400" s="48"/>
      <c r="I400" s="3">
        <v>0</v>
      </c>
      <c r="J400" s="3">
        <v>0</v>
      </c>
      <c r="K400" s="3">
        <v>0</v>
      </c>
      <c r="L400" s="3">
        <v>0</v>
      </c>
      <c r="M400" s="3">
        <v>0</v>
      </c>
      <c r="N400" s="3">
        <v>0</v>
      </c>
      <c r="O400" s="3" t="s">
        <v>3311</v>
      </c>
      <c r="P400" s="3" t="s">
        <v>3311</v>
      </c>
      <c r="Q400" s="3" t="s">
        <v>3311</v>
      </c>
      <c r="R400" s="3" t="s">
        <v>177</v>
      </c>
      <c r="S400" s="2" t="s">
        <v>4108</v>
      </c>
    </row>
    <row r="401" spans="1:19" ht="12.75">
      <c r="A401" s="3" t="s">
        <v>1126</v>
      </c>
      <c r="B401" s="3" t="s">
        <v>4109</v>
      </c>
      <c r="D401" s="3">
        <v>255135520</v>
      </c>
      <c r="E401" s="3" t="s">
        <v>237</v>
      </c>
      <c r="F401" s="48">
        <v>43243</v>
      </c>
      <c r="G401" s="48">
        <v>43375</v>
      </c>
      <c r="H401" s="48"/>
      <c r="I401" s="3">
        <v>4</v>
      </c>
      <c r="J401" s="3">
        <v>3</v>
      </c>
      <c r="K401" s="3">
        <v>0</v>
      </c>
      <c r="L401" s="3">
        <v>1</v>
      </c>
      <c r="M401" s="3">
        <v>0</v>
      </c>
      <c r="N401" s="3">
        <v>3</v>
      </c>
      <c r="O401" s="3" t="s">
        <v>3311</v>
      </c>
      <c r="P401" s="3" t="s">
        <v>177</v>
      </c>
      <c r="Q401" s="3" t="s">
        <v>3311</v>
      </c>
      <c r="R401" s="3" t="s">
        <v>177</v>
      </c>
      <c r="S401" s="2" t="s">
        <v>4110</v>
      </c>
    </row>
    <row r="402" spans="1:19" ht="12.75">
      <c r="A402" s="3" t="s">
        <v>1128</v>
      </c>
      <c r="B402" s="3" t="s">
        <v>4111</v>
      </c>
      <c r="D402" s="3">
        <v>9032106</v>
      </c>
      <c r="E402" s="3" t="s">
        <v>1129</v>
      </c>
      <c r="F402" s="48">
        <v>43243</v>
      </c>
      <c r="G402" s="48">
        <v>43728</v>
      </c>
      <c r="H402" s="48"/>
      <c r="I402" s="3">
        <v>1</v>
      </c>
      <c r="J402" s="3">
        <v>1</v>
      </c>
      <c r="K402" s="3">
        <v>0</v>
      </c>
      <c r="L402" s="3">
        <v>0</v>
      </c>
      <c r="M402" s="3">
        <v>0</v>
      </c>
      <c r="N402" s="3">
        <v>1</v>
      </c>
      <c r="O402" s="3" t="s">
        <v>3311</v>
      </c>
      <c r="P402" s="3" t="s">
        <v>177</v>
      </c>
      <c r="Q402" s="3" t="s">
        <v>3311</v>
      </c>
      <c r="R402" s="3" t="s">
        <v>177</v>
      </c>
      <c r="S402" s="2" t="s">
        <v>4112</v>
      </c>
    </row>
    <row r="403" spans="1:19" ht="12.75">
      <c r="A403" s="3" t="s">
        <v>1132</v>
      </c>
      <c r="B403" s="3" t="s">
        <v>4113</v>
      </c>
      <c r="D403" s="3">
        <v>255120353</v>
      </c>
      <c r="E403" s="3" t="s">
        <v>237</v>
      </c>
      <c r="F403" s="48">
        <v>43243</v>
      </c>
      <c r="G403" s="48">
        <v>43788</v>
      </c>
      <c r="H403" s="48"/>
      <c r="I403" s="3">
        <v>2</v>
      </c>
      <c r="J403" s="3">
        <v>2</v>
      </c>
      <c r="K403" s="3">
        <v>0</v>
      </c>
      <c r="L403" s="3">
        <v>0</v>
      </c>
      <c r="M403" s="3">
        <v>0</v>
      </c>
      <c r="N403" s="3">
        <v>2</v>
      </c>
      <c r="O403" s="3" t="s">
        <v>3311</v>
      </c>
      <c r="P403" s="3" t="s">
        <v>3311</v>
      </c>
      <c r="Q403" s="3" t="s">
        <v>3311</v>
      </c>
      <c r="R403" s="3" t="s">
        <v>177</v>
      </c>
      <c r="S403" s="2" t="s">
        <v>4114</v>
      </c>
    </row>
    <row r="404" spans="1:19" ht="12.75">
      <c r="A404" s="3" t="s">
        <v>1134</v>
      </c>
      <c r="B404" s="3" t="s">
        <v>4115</v>
      </c>
      <c r="D404" s="3">
        <v>255128602</v>
      </c>
      <c r="E404" s="3" t="s">
        <v>246</v>
      </c>
      <c r="F404" s="48">
        <v>43243</v>
      </c>
      <c r="G404" s="48">
        <v>43244</v>
      </c>
      <c r="H404" s="48"/>
      <c r="I404" s="3">
        <v>0</v>
      </c>
      <c r="J404" s="3">
        <v>0</v>
      </c>
      <c r="K404" s="3">
        <v>0</v>
      </c>
      <c r="L404" s="3">
        <v>0</v>
      </c>
      <c r="M404" s="3">
        <v>0</v>
      </c>
      <c r="N404" s="3">
        <v>0</v>
      </c>
      <c r="O404" s="3" t="s">
        <v>3311</v>
      </c>
      <c r="P404" s="3" t="s">
        <v>177</v>
      </c>
      <c r="Q404" s="3" t="s">
        <v>3311</v>
      </c>
      <c r="R404" s="3" t="s">
        <v>177</v>
      </c>
      <c r="S404" s="2" t="s">
        <v>4116</v>
      </c>
    </row>
    <row r="405" spans="1:19" ht="12.75">
      <c r="A405" s="3" t="s">
        <v>1137</v>
      </c>
      <c r="B405" s="3" t="s">
        <v>4117</v>
      </c>
      <c r="D405" s="3">
        <v>255131420</v>
      </c>
      <c r="E405" s="3" t="s">
        <v>231</v>
      </c>
      <c r="F405" s="48">
        <v>43243</v>
      </c>
      <c r="G405" s="48">
        <v>43579</v>
      </c>
      <c r="H405" s="48">
        <v>43592</v>
      </c>
      <c r="I405" s="3">
        <v>5</v>
      </c>
      <c r="J405" s="3">
        <v>5</v>
      </c>
      <c r="K405" s="3">
        <v>0</v>
      </c>
      <c r="L405" s="3">
        <v>0</v>
      </c>
      <c r="M405" s="3">
        <v>5</v>
      </c>
      <c r="N405" s="3">
        <v>0</v>
      </c>
      <c r="O405" s="3" t="s">
        <v>3311</v>
      </c>
      <c r="P405" s="3" t="s">
        <v>177</v>
      </c>
      <c r="Q405" s="3" t="s">
        <v>3311</v>
      </c>
      <c r="R405" s="3" t="s">
        <v>177</v>
      </c>
      <c r="S405" s="2" t="s">
        <v>4118</v>
      </c>
    </row>
    <row r="406" spans="1:19" ht="12.75">
      <c r="A406" s="3" t="s">
        <v>1139</v>
      </c>
      <c r="B406" s="3" t="s">
        <v>4119</v>
      </c>
      <c r="D406" s="3">
        <v>255141265</v>
      </c>
      <c r="E406" s="3" t="s">
        <v>231</v>
      </c>
      <c r="F406" s="48">
        <v>43243</v>
      </c>
      <c r="G406" s="48">
        <v>43243</v>
      </c>
      <c r="H406" s="48"/>
      <c r="I406" s="3">
        <v>1</v>
      </c>
      <c r="J406" s="3">
        <v>1</v>
      </c>
      <c r="K406" s="3">
        <v>0</v>
      </c>
      <c r="L406" s="3">
        <v>0</v>
      </c>
      <c r="M406" s="3">
        <v>0</v>
      </c>
      <c r="N406" s="3">
        <v>1</v>
      </c>
      <c r="O406" s="3" t="s">
        <v>3311</v>
      </c>
      <c r="P406" s="3" t="s">
        <v>177</v>
      </c>
      <c r="Q406" s="3" t="s">
        <v>3311</v>
      </c>
      <c r="R406" s="3" t="s">
        <v>177</v>
      </c>
      <c r="S406" s="2" t="s">
        <v>4120</v>
      </c>
    </row>
    <row r="407" spans="1:19" ht="12.75">
      <c r="A407" s="3" t="s">
        <v>1143</v>
      </c>
      <c r="B407" s="3" t="s">
        <v>4121</v>
      </c>
      <c r="D407" s="3">
        <v>255215788</v>
      </c>
      <c r="E407" s="3" t="s">
        <v>231</v>
      </c>
      <c r="F407" s="48">
        <v>43244</v>
      </c>
      <c r="G407" s="48">
        <v>43244</v>
      </c>
      <c r="H407" s="48"/>
      <c r="I407" s="3">
        <v>0</v>
      </c>
      <c r="J407" s="3">
        <v>0</v>
      </c>
      <c r="K407" s="3">
        <v>0</v>
      </c>
      <c r="L407" s="3">
        <v>0</v>
      </c>
      <c r="M407" s="3">
        <v>0</v>
      </c>
      <c r="N407" s="3">
        <v>0</v>
      </c>
      <c r="O407" s="3" t="s">
        <v>3311</v>
      </c>
      <c r="P407" s="3" t="s">
        <v>177</v>
      </c>
      <c r="Q407" s="3" t="s">
        <v>3311</v>
      </c>
      <c r="R407" s="3" t="s">
        <v>177</v>
      </c>
      <c r="S407" s="2" t="s">
        <v>4122</v>
      </c>
    </row>
    <row r="408" spans="1:19" ht="12.75">
      <c r="A408" s="3" t="s">
        <v>1144</v>
      </c>
      <c r="B408" s="3" t="s">
        <v>4123</v>
      </c>
      <c r="D408" s="3">
        <v>255195626</v>
      </c>
      <c r="E408" s="3" t="s">
        <v>237</v>
      </c>
      <c r="F408" s="48">
        <v>43244</v>
      </c>
      <c r="G408" s="48">
        <v>43781</v>
      </c>
      <c r="H408" s="48"/>
      <c r="I408" s="3">
        <v>0</v>
      </c>
      <c r="J408" s="3">
        <v>0</v>
      </c>
      <c r="K408" s="3">
        <v>0</v>
      </c>
      <c r="L408" s="3">
        <v>0</v>
      </c>
      <c r="M408" s="3">
        <v>0</v>
      </c>
      <c r="N408" s="3">
        <v>0</v>
      </c>
      <c r="O408" s="3" t="s">
        <v>3311</v>
      </c>
      <c r="P408" s="3" t="s">
        <v>177</v>
      </c>
      <c r="Q408" s="3" t="s">
        <v>3311</v>
      </c>
      <c r="R408" s="3" t="s">
        <v>177</v>
      </c>
      <c r="S408" s="2" t="s">
        <v>4124</v>
      </c>
    </row>
    <row r="409" spans="1:19" ht="12.75">
      <c r="A409" s="3" t="s">
        <v>1146</v>
      </c>
      <c r="B409" s="3" t="s">
        <v>4125</v>
      </c>
      <c r="D409" s="3">
        <v>42869342</v>
      </c>
      <c r="E409" s="3" t="s">
        <v>293</v>
      </c>
      <c r="F409" s="48">
        <v>43246</v>
      </c>
      <c r="G409" s="48">
        <v>43698</v>
      </c>
      <c r="H409" s="48">
        <v>43388</v>
      </c>
      <c r="I409" s="3">
        <v>8</v>
      </c>
      <c r="J409" s="3">
        <v>3</v>
      </c>
      <c r="K409" s="3">
        <v>0</v>
      </c>
      <c r="L409" s="3">
        <v>5</v>
      </c>
      <c r="M409" s="3">
        <v>2</v>
      </c>
      <c r="N409" s="3">
        <v>1</v>
      </c>
      <c r="O409" s="3" t="s">
        <v>3311</v>
      </c>
      <c r="P409" s="3" t="s">
        <v>177</v>
      </c>
      <c r="Q409" s="3" t="s">
        <v>3311</v>
      </c>
      <c r="R409" s="3" t="s">
        <v>177</v>
      </c>
      <c r="S409" s="2" t="s">
        <v>4126</v>
      </c>
    </row>
    <row r="410" spans="1:19" ht="12.75">
      <c r="A410" s="3" t="s">
        <v>1149</v>
      </c>
      <c r="B410" s="3" t="s">
        <v>4127</v>
      </c>
      <c r="D410" s="3">
        <v>184675327</v>
      </c>
      <c r="E410" s="3" t="s">
        <v>237</v>
      </c>
      <c r="F410" s="48">
        <v>43247</v>
      </c>
      <c r="G410" s="48">
        <v>43697</v>
      </c>
      <c r="H410" s="48"/>
      <c r="I410" s="3">
        <v>0</v>
      </c>
      <c r="J410" s="3">
        <v>0</v>
      </c>
      <c r="K410" s="3">
        <v>0</v>
      </c>
      <c r="L410" s="3">
        <v>0</v>
      </c>
      <c r="M410" s="3">
        <v>0</v>
      </c>
      <c r="N410" s="3">
        <v>0</v>
      </c>
      <c r="O410" s="3" t="s">
        <v>3311</v>
      </c>
      <c r="P410" s="3" t="s">
        <v>177</v>
      </c>
      <c r="Q410" s="3" t="s">
        <v>3311</v>
      </c>
      <c r="R410" s="3" t="s">
        <v>177</v>
      </c>
      <c r="S410" s="2" t="s">
        <v>4128</v>
      </c>
    </row>
    <row r="411" spans="1:19" ht="12.75">
      <c r="A411" s="3" t="s">
        <v>1150</v>
      </c>
      <c r="B411" s="3" t="s">
        <v>4129</v>
      </c>
      <c r="D411" s="3">
        <v>255567313</v>
      </c>
      <c r="E411" s="3" t="s">
        <v>231</v>
      </c>
      <c r="F411" s="48">
        <v>43249</v>
      </c>
      <c r="G411" s="48">
        <v>43250</v>
      </c>
      <c r="H411" s="48"/>
      <c r="I411" s="3">
        <v>1</v>
      </c>
      <c r="J411" s="3">
        <v>1</v>
      </c>
      <c r="K411" s="3">
        <v>0</v>
      </c>
      <c r="L411" s="3">
        <v>0</v>
      </c>
      <c r="M411" s="3">
        <v>0</v>
      </c>
      <c r="N411" s="3">
        <v>1</v>
      </c>
      <c r="O411" s="3" t="s">
        <v>3311</v>
      </c>
      <c r="P411" s="3" t="s">
        <v>3311</v>
      </c>
      <c r="Q411" s="3" t="s">
        <v>3311</v>
      </c>
      <c r="R411" s="3" t="s">
        <v>177</v>
      </c>
      <c r="S411" s="2" t="s">
        <v>4130</v>
      </c>
    </row>
    <row r="412" spans="1:19" ht="12.75">
      <c r="A412" s="3" t="s">
        <v>1151</v>
      </c>
      <c r="B412" s="3" t="s">
        <v>4131</v>
      </c>
      <c r="D412" s="3">
        <v>255551559</v>
      </c>
      <c r="E412" s="3" t="s">
        <v>237</v>
      </c>
      <c r="F412" s="48">
        <v>43249</v>
      </c>
      <c r="G412" s="48">
        <v>43739</v>
      </c>
      <c r="H412" s="48">
        <v>43740</v>
      </c>
      <c r="I412" s="3">
        <v>1</v>
      </c>
      <c r="J412" s="3">
        <v>1</v>
      </c>
      <c r="K412" s="3">
        <v>0</v>
      </c>
      <c r="L412" s="3">
        <v>0</v>
      </c>
      <c r="M412" s="3">
        <v>1</v>
      </c>
      <c r="N412" s="3">
        <v>0</v>
      </c>
      <c r="O412" s="3" t="s">
        <v>3311</v>
      </c>
      <c r="P412" s="3" t="s">
        <v>3311</v>
      </c>
      <c r="Q412" s="3" t="s">
        <v>3311</v>
      </c>
      <c r="R412" s="3" t="s">
        <v>177</v>
      </c>
      <c r="S412" s="2" t="s">
        <v>4132</v>
      </c>
    </row>
    <row r="413" spans="1:19" ht="12.75">
      <c r="A413" s="3" t="s">
        <v>1154</v>
      </c>
      <c r="B413" s="3" t="s">
        <v>4133</v>
      </c>
      <c r="D413" s="3">
        <v>255525798</v>
      </c>
      <c r="E413" s="3" t="s">
        <v>231</v>
      </c>
      <c r="F413" s="48">
        <v>43249</v>
      </c>
      <c r="G413" s="48">
        <v>43249</v>
      </c>
      <c r="H413" s="48"/>
      <c r="I413" s="3">
        <v>0</v>
      </c>
      <c r="J413" s="3">
        <v>0</v>
      </c>
      <c r="K413" s="3">
        <v>0</v>
      </c>
      <c r="L413" s="3">
        <v>0</v>
      </c>
      <c r="M413" s="3">
        <v>0</v>
      </c>
      <c r="N413" s="3">
        <v>0</v>
      </c>
      <c r="O413" s="3" t="s">
        <v>3311</v>
      </c>
      <c r="P413" s="3" t="s">
        <v>177</v>
      </c>
      <c r="Q413" s="3" t="s">
        <v>3311</v>
      </c>
      <c r="R413" s="3" t="s">
        <v>177</v>
      </c>
      <c r="S413" s="2" t="s">
        <v>4134</v>
      </c>
    </row>
    <row r="414" spans="1:19" ht="12.75">
      <c r="A414" s="3" t="s">
        <v>1155</v>
      </c>
      <c r="B414" s="3" t="s">
        <v>4135</v>
      </c>
      <c r="D414" s="3">
        <v>223066654</v>
      </c>
      <c r="E414" s="3" t="s">
        <v>1156</v>
      </c>
      <c r="F414" s="48">
        <v>43250</v>
      </c>
      <c r="G414" s="48">
        <v>43434</v>
      </c>
      <c r="H414" s="48"/>
      <c r="I414" s="3">
        <v>1</v>
      </c>
      <c r="J414" s="3">
        <v>1</v>
      </c>
      <c r="K414" s="3">
        <v>0</v>
      </c>
      <c r="L414" s="3">
        <v>0</v>
      </c>
      <c r="M414" s="3">
        <v>0</v>
      </c>
      <c r="N414" s="3">
        <v>1</v>
      </c>
      <c r="O414" s="3" t="s">
        <v>3311</v>
      </c>
      <c r="P414" s="3" t="s">
        <v>177</v>
      </c>
      <c r="Q414" s="3" t="s">
        <v>3311</v>
      </c>
      <c r="R414" s="3" t="s">
        <v>177</v>
      </c>
      <c r="S414" s="2" t="s">
        <v>4136</v>
      </c>
    </row>
    <row r="415" spans="1:19" ht="12.75">
      <c r="A415" s="3" t="s">
        <v>1157</v>
      </c>
      <c r="B415" s="3" t="s">
        <v>4137</v>
      </c>
      <c r="D415" s="3">
        <v>255672722</v>
      </c>
      <c r="E415" s="3" t="s">
        <v>231</v>
      </c>
      <c r="F415" s="48">
        <v>43251</v>
      </c>
      <c r="G415" s="48">
        <v>43251</v>
      </c>
      <c r="H415" s="48"/>
      <c r="I415" s="3">
        <v>0</v>
      </c>
      <c r="J415" s="3">
        <v>0</v>
      </c>
      <c r="K415" s="3">
        <v>0</v>
      </c>
      <c r="L415" s="3">
        <v>0</v>
      </c>
      <c r="M415" s="3">
        <v>0</v>
      </c>
      <c r="N415" s="3">
        <v>0</v>
      </c>
      <c r="O415" s="3" t="s">
        <v>3311</v>
      </c>
      <c r="P415" s="3" t="s">
        <v>3311</v>
      </c>
      <c r="Q415" s="3" t="s">
        <v>3311</v>
      </c>
      <c r="R415" s="3" t="s">
        <v>177</v>
      </c>
      <c r="S415" s="2" t="s">
        <v>4138</v>
      </c>
    </row>
    <row r="416" spans="1:19" ht="12.75">
      <c r="A416" s="3" t="s">
        <v>1159</v>
      </c>
      <c r="B416" s="3" t="s">
        <v>4139</v>
      </c>
      <c r="D416" s="3">
        <v>225879006</v>
      </c>
      <c r="E416" s="3" t="s">
        <v>237</v>
      </c>
      <c r="F416" s="48">
        <v>43252</v>
      </c>
      <c r="G416" s="48">
        <v>43252</v>
      </c>
      <c r="H416" s="48"/>
      <c r="I416" s="3">
        <v>1</v>
      </c>
      <c r="J416" s="3">
        <v>1</v>
      </c>
      <c r="K416" s="3">
        <v>0</v>
      </c>
      <c r="L416" s="3">
        <v>0</v>
      </c>
      <c r="M416" s="3">
        <v>0</v>
      </c>
      <c r="N416" s="3">
        <v>1</v>
      </c>
      <c r="O416" s="3" t="s">
        <v>3311</v>
      </c>
      <c r="P416" s="3" t="s">
        <v>177</v>
      </c>
      <c r="Q416" s="3" t="s">
        <v>3311</v>
      </c>
      <c r="R416" s="3" t="s">
        <v>177</v>
      </c>
      <c r="S416" s="2" t="s">
        <v>4140</v>
      </c>
    </row>
    <row r="417" spans="1:19" ht="12.75">
      <c r="A417" s="3" t="s">
        <v>1160</v>
      </c>
      <c r="B417" s="3" t="s">
        <v>4141</v>
      </c>
      <c r="D417" s="3">
        <v>33811652</v>
      </c>
      <c r="E417" s="3" t="s">
        <v>1105</v>
      </c>
      <c r="F417" s="48">
        <v>43254</v>
      </c>
      <c r="G417" s="48">
        <v>43800</v>
      </c>
      <c r="H417" s="48"/>
      <c r="I417" s="3">
        <v>8</v>
      </c>
      <c r="J417" s="3">
        <v>1</v>
      </c>
      <c r="K417" s="3">
        <v>0</v>
      </c>
      <c r="L417" s="3">
        <v>7</v>
      </c>
      <c r="M417" s="3">
        <v>0</v>
      </c>
      <c r="N417" s="3">
        <v>1</v>
      </c>
      <c r="O417" s="3" t="s">
        <v>3311</v>
      </c>
      <c r="P417" s="3" t="s">
        <v>177</v>
      </c>
      <c r="Q417" s="3" t="s">
        <v>3311</v>
      </c>
      <c r="R417" s="3" t="s">
        <v>177</v>
      </c>
      <c r="S417" s="2" t="s">
        <v>4142</v>
      </c>
    </row>
    <row r="418" spans="1:19" ht="12.75">
      <c r="A418" s="3" t="s">
        <v>1163</v>
      </c>
      <c r="B418" s="3" t="s">
        <v>4143</v>
      </c>
      <c r="D418" s="3">
        <v>224305803</v>
      </c>
      <c r="E418" s="3" t="s">
        <v>271</v>
      </c>
      <c r="F418" s="48">
        <v>43255</v>
      </c>
      <c r="G418" s="48">
        <v>43794</v>
      </c>
      <c r="H418" s="48"/>
      <c r="I418" s="3">
        <v>0</v>
      </c>
      <c r="J418" s="3">
        <v>0</v>
      </c>
      <c r="K418" s="3">
        <v>0</v>
      </c>
      <c r="L418" s="3">
        <v>0</v>
      </c>
      <c r="M418" s="3">
        <v>0</v>
      </c>
      <c r="N418" s="3">
        <v>0</v>
      </c>
      <c r="O418" s="3" t="s">
        <v>3311</v>
      </c>
      <c r="P418" s="3" t="s">
        <v>177</v>
      </c>
      <c r="Q418" s="3" t="s">
        <v>3311</v>
      </c>
      <c r="R418" s="3" t="s">
        <v>177</v>
      </c>
      <c r="S418" s="2" t="s">
        <v>4144</v>
      </c>
    </row>
    <row r="419" spans="1:19" ht="12.75">
      <c r="A419" s="3" t="s">
        <v>3283</v>
      </c>
      <c r="B419" s="3" t="s">
        <v>4145</v>
      </c>
      <c r="D419" s="3">
        <v>256021299</v>
      </c>
      <c r="E419" s="3" t="s">
        <v>231</v>
      </c>
      <c r="F419" s="48">
        <v>43255</v>
      </c>
      <c r="G419" s="48">
        <v>43794</v>
      </c>
      <c r="H419" s="48">
        <v>43636</v>
      </c>
      <c r="I419" s="3">
        <v>10</v>
      </c>
      <c r="J419" s="3">
        <v>10</v>
      </c>
      <c r="K419" s="3">
        <v>0</v>
      </c>
      <c r="L419" s="3">
        <v>0</v>
      </c>
      <c r="M419" s="3">
        <v>3</v>
      </c>
      <c r="N419" s="3">
        <v>6</v>
      </c>
      <c r="O419" s="3" t="s">
        <v>3311</v>
      </c>
      <c r="P419" s="3" t="s">
        <v>3311</v>
      </c>
      <c r="Q419" s="3" t="s">
        <v>3311</v>
      </c>
      <c r="R419" s="3" t="s">
        <v>177</v>
      </c>
      <c r="S419" s="2" t="s">
        <v>4146</v>
      </c>
    </row>
    <row r="420" spans="1:19" ht="12.75">
      <c r="A420" s="3" t="s">
        <v>1166</v>
      </c>
      <c r="B420" s="3" t="s">
        <v>4147</v>
      </c>
      <c r="D420" s="3">
        <v>255991786</v>
      </c>
      <c r="E420" s="3" t="s">
        <v>271</v>
      </c>
      <c r="F420" s="48">
        <v>43255</v>
      </c>
      <c r="G420" s="48">
        <v>43635</v>
      </c>
      <c r="H420" s="48">
        <v>43564</v>
      </c>
      <c r="I420" s="3">
        <v>5</v>
      </c>
      <c r="J420" s="3">
        <v>2</v>
      </c>
      <c r="K420" s="3">
        <v>0</v>
      </c>
      <c r="L420" s="3">
        <v>3</v>
      </c>
      <c r="M420" s="3">
        <v>1</v>
      </c>
      <c r="N420" s="3">
        <v>1</v>
      </c>
      <c r="O420" s="3" t="s">
        <v>3311</v>
      </c>
      <c r="P420" s="3" t="s">
        <v>177</v>
      </c>
      <c r="Q420" s="3" t="s">
        <v>3311</v>
      </c>
      <c r="R420" s="3" t="s">
        <v>177</v>
      </c>
      <c r="S420" s="2" t="s">
        <v>4148</v>
      </c>
    </row>
    <row r="421" spans="1:19" ht="12.75">
      <c r="A421" s="3" t="s">
        <v>1167</v>
      </c>
      <c r="B421" s="3" t="s">
        <v>4149</v>
      </c>
      <c r="D421" s="3">
        <v>250158224</v>
      </c>
      <c r="E421" s="3" t="s">
        <v>237</v>
      </c>
      <c r="F421" s="48">
        <v>43255</v>
      </c>
      <c r="G421" s="48">
        <v>43664</v>
      </c>
      <c r="H421" s="48"/>
      <c r="I421" s="3">
        <v>2</v>
      </c>
      <c r="J421" s="3">
        <v>0</v>
      </c>
      <c r="K421" s="3">
        <v>0</v>
      </c>
      <c r="L421" s="3">
        <v>2</v>
      </c>
      <c r="M421" s="3">
        <v>0</v>
      </c>
      <c r="N421" s="3">
        <v>0</v>
      </c>
      <c r="O421" s="3" t="s">
        <v>3311</v>
      </c>
      <c r="P421" s="3" t="s">
        <v>177</v>
      </c>
      <c r="Q421" s="3" t="s">
        <v>3311</v>
      </c>
      <c r="R421" s="3" t="s">
        <v>177</v>
      </c>
      <c r="S421" s="2" t="s">
        <v>4150</v>
      </c>
    </row>
    <row r="422" spans="1:19" ht="12.75">
      <c r="A422" s="3" t="s">
        <v>1169</v>
      </c>
      <c r="B422" s="3" t="s">
        <v>4151</v>
      </c>
      <c r="D422" s="3">
        <v>124657562</v>
      </c>
      <c r="E422" s="3" t="s">
        <v>1170</v>
      </c>
      <c r="F422" s="48">
        <v>43255</v>
      </c>
      <c r="G422" s="48">
        <v>43255</v>
      </c>
      <c r="H422" s="48"/>
      <c r="I422" s="3">
        <v>0</v>
      </c>
      <c r="J422" s="3">
        <v>0</v>
      </c>
      <c r="K422" s="3">
        <v>0</v>
      </c>
      <c r="L422" s="3">
        <v>0</v>
      </c>
      <c r="M422" s="3">
        <v>0</v>
      </c>
      <c r="N422" s="3">
        <v>0</v>
      </c>
      <c r="O422" s="3" t="s">
        <v>3311</v>
      </c>
      <c r="P422" s="3" t="s">
        <v>177</v>
      </c>
      <c r="Q422" s="3" t="s">
        <v>3311</v>
      </c>
      <c r="R422" s="3" t="s">
        <v>177</v>
      </c>
      <c r="S422" s="2" t="s">
        <v>4152</v>
      </c>
    </row>
    <row r="423" spans="1:19" ht="12.75">
      <c r="A423" s="3" t="s">
        <v>586</v>
      </c>
      <c r="B423" s="3" t="s">
        <v>4153</v>
      </c>
      <c r="D423" s="3">
        <v>197470315</v>
      </c>
      <c r="E423" s="3" t="s">
        <v>237</v>
      </c>
      <c r="F423" s="48">
        <v>43257</v>
      </c>
      <c r="G423" s="48">
        <v>43347</v>
      </c>
      <c r="H423" s="48"/>
      <c r="I423" s="3">
        <v>0</v>
      </c>
      <c r="J423" s="3">
        <v>0</v>
      </c>
      <c r="K423" s="3">
        <v>0</v>
      </c>
      <c r="L423" s="3">
        <v>0</v>
      </c>
      <c r="M423" s="3">
        <v>0</v>
      </c>
      <c r="N423" s="3">
        <v>0</v>
      </c>
      <c r="O423" s="3" t="s">
        <v>3311</v>
      </c>
      <c r="P423" s="3" t="s">
        <v>177</v>
      </c>
      <c r="Q423" s="3" t="s">
        <v>3311</v>
      </c>
      <c r="R423" s="3" t="s">
        <v>177</v>
      </c>
      <c r="S423" s="2" t="s">
        <v>4154</v>
      </c>
    </row>
    <row r="424" spans="1:19" ht="12.75">
      <c r="A424" s="3" t="s">
        <v>1171</v>
      </c>
      <c r="B424" s="3" t="s">
        <v>4155</v>
      </c>
      <c r="D424" s="3">
        <v>202073206</v>
      </c>
      <c r="E424" s="3" t="s">
        <v>237</v>
      </c>
      <c r="F424" s="48">
        <v>43258</v>
      </c>
      <c r="G424" s="48">
        <v>43544</v>
      </c>
      <c r="H424" s="48">
        <v>43564</v>
      </c>
      <c r="I424" s="3">
        <v>5</v>
      </c>
      <c r="J424" s="3">
        <v>5</v>
      </c>
      <c r="K424" s="3">
        <v>0</v>
      </c>
      <c r="L424" s="3">
        <v>0</v>
      </c>
      <c r="M424" s="3">
        <v>3</v>
      </c>
      <c r="N424" s="3">
        <v>2</v>
      </c>
      <c r="O424" s="3" t="s">
        <v>3311</v>
      </c>
      <c r="P424" s="3" t="s">
        <v>177</v>
      </c>
      <c r="Q424" s="3" t="s">
        <v>3311</v>
      </c>
      <c r="R424" s="3" t="s">
        <v>177</v>
      </c>
      <c r="S424" s="2" t="s">
        <v>4156</v>
      </c>
    </row>
    <row r="425" spans="1:19" ht="12.75">
      <c r="A425" s="3" t="s">
        <v>1173</v>
      </c>
      <c r="B425" s="3" t="s">
        <v>4157</v>
      </c>
      <c r="D425" s="3">
        <v>256371601</v>
      </c>
      <c r="E425" s="3" t="s">
        <v>237</v>
      </c>
      <c r="F425" s="48">
        <v>43260</v>
      </c>
      <c r="G425" s="48">
        <v>43395</v>
      </c>
      <c r="H425" s="48"/>
      <c r="I425" s="3">
        <v>0</v>
      </c>
      <c r="J425" s="3">
        <v>0</v>
      </c>
      <c r="K425" s="3">
        <v>0</v>
      </c>
      <c r="L425" s="3">
        <v>0</v>
      </c>
      <c r="M425" s="3">
        <v>0</v>
      </c>
      <c r="N425" s="3">
        <v>0</v>
      </c>
      <c r="O425" s="3" t="s">
        <v>3311</v>
      </c>
      <c r="P425" s="3" t="s">
        <v>177</v>
      </c>
      <c r="Q425" s="3" t="s">
        <v>3311</v>
      </c>
      <c r="R425" s="3" t="s">
        <v>177</v>
      </c>
      <c r="S425" s="2" t="s">
        <v>4158</v>
      </c>
    </row>
    <row r="426" spans="1:19" ht="12.75">
      <c r="A426" s="3" t="s">
        <v>1175</v>
      </c>
      <c r="B426" s="3" t="s">
        <v>4159</v>
      </c>
      <c r="D426" s="3">
        <v>196307530</v>
      </c>
      <c r="E426" s="3" t="s">
        <v>293</v>
      </c>
      <c r="F426" s="48">
        <v>43260</v>
      </c>
      <c r="G426" s="48">
        <v>43756</v>
      </c>
      <c r="H426" s="48"/>
      <c r="I426" s="3">
        <v>0</v>
      </c>
      <c r="J426" s="3">
        <v>0</v>
      </c>
      <c r="K426" s="3">
        <v>0</v>
      </c>
      <c r="L426" s="3">
        <v>0</v>
      </c>
      <c r="M426" s="3">
        <v>0</v>
      </c>
      <c r="N426" s="3">
        <v>0</v>
      </c>
      <c r="O426" s="3" t="s">
        <v>3311</v>
      </c>
      <c r="P426" s="3" t="s">
        <v>177</v>
      </c>
      <c r="Q426" s="3" t="s">
        <v>3311</v>
      </c>
      <c r="R426" s="3" t="s">
        <v>177</v>
      </c>
      <c r="S426" s="2" t="s">
        <v>4160</v>
      </c>
    </row>
    <row r="427" spans="1:19" ht="12.75">
      <c r="A427" s="3" t="s">
        <v>1176</v>
      </c>
      <c r="B427" s="3" t="s">
        <v>4161</v>
      </c>
      <c r="D427" s="3">
        <v>256414564</v>
      </c>
      <c r="E427" s="3" t="s">
        <v>231</v>
      </c>
      <c r="F427" s="48">
        <v>43261</v>
      </c>
      <c r="G427" s="48">
        <v>43578</v>
      </c>
      <c r="H427" s="48">
        <v>43592</v>
      </c>
      <c r="I427" s="3">
        <v>1</v>
      </c>
      <c r="J427" s="3">
        <v>1</v>
      </c>
      <c r="K427" s="3">
        <v>0</v>
      </c>
      <c r="L427" s="3">
        <v>0</v>
      </c>
      <c r="M427" s="3">
        <v>1</v>
      </c>
      <c r="N427" s="3">
        <v>0</v>
      </c>
      <c r="O427" s="3" t="s">
        <v>3311</v>
      </c>
      <c r="P427" s="3" t="s">
        <v>3311</v>
      </c>
      <c r="Q427" s="3" t="s">
        <v>3311</v>
      </c>
      <c r="R427" s="3" t="s">
        <v>177</v>
      </c>
      <c r="S427" s="2" t="s">
        <v>4162</v>
      </c>
    </row>
    <row r="428" spans="1:19" ht="12.75">
      <c r="A428" s="3" t="s">
        <v>1178</v>
      </c>
      <c r="B428" s="3" t="s">
        <v>4163</v>
      </c>
      <c r="D428" s="3">
        <v>256647170</v>
      </c>
      <c r="E428" s="3" t="s">
        <v>231</v>
      </c>
      <c r="F428" s="48">
        <v>43264</v>
      </c>
      <c r="G428" s="48">
        <v>43535</v>
      </c>
      <c r="H428" s="48"/>
      <c r="I428" s="3">
        <v>1</v>
      </c>
      <c r="J428" s="3">
        <v>0</v>
      </c>
      <c r="K428" s="3">
        <v>0</v>
      </c>
      <c r="L428" s="3">
        <v>1</v>
      </c>
      <c r="M428" s="3">
        <v>0</v>
      </c>
      <c r="N428" s="3">
        <v>0</v>
      </c>
      <c r="O428" s="3" t="s">
        <v>3311</v>
      </c>
      <c r="P428" s="3" t="s">
        <v>3311</v>
      </c>
      <c r="Q428" s="3" t="s">
        <v>3311</v>
      </c>
      <c r="R428" s="3" t="s">
        <v>177</v>
      </c>
      <c r="S428" s="2" t="s">
        <v>4164</v>
      </c>
    </row>
    <row r="429" spans="1:19" ht="12.75">
      <c r="A429" s="3" t="s">
        <v>1179</v>
      </c>
      <c r="B429" s="3" t="s">
        <v>4165</v>
      </c>
      <c r="D429" s="3">
        <v>256704090</v>
      </c>
      <c r="E429" s="3" t="s">
        <v>231</v>
      </c>
      <c r="F429" s="48">
        <v>43265</v>
      </c>
      <c r="G429" s="48">
        <v>43265</v>
      </c>
      <c r="H429" s="48"/>
      <c r="I429" s="3">
        <v>0</v>
      </c>
      <c r="J429" s="3">
        <v>0</v>
      </c>
      <c r="K429" s="3">
        <v>0</v>
      </c>
      <c r="L429" s="3">
        <v>0</v>
      </c>
      <c r="M429" s="3">
        <v>0</v>
      </c>
      <c r="N429" s="3">
        <v>0</v>
      </c>
      <c r="O429" s="3" t="s">
        <v>3311</v>
      </c>
      <c r="P429" s="3" t="s">
        <v>3311</v>
      </c>
      <c r="Q429" s="3" t="s">
        <v>3311</v>
      </c>
      <c r="R429" s="3" t="s">
        <v>177</v>
      </c>
      <c r="S429" s="2" t="s">
        <v>4166</v>
      </c>
    </row>
    <row r="430" spans="1:19" ht="12.75">
      <c r="A430" s="3" t="s">
        <v>1181</v>
      </c>
      <c r="B430" s="3" t="s">
        <v>4167</v>
      </c>
      <c r="D430" s="3">
        <v>256700532</v>
      </c>
      <c r="E430" s="3" t="s">
        <v>246</v>
      </c>
      <c r="F430" s="48">
        <v>43265</v>
      </c>
      <c r="G430" s="48">
        <v>43797</v>
      </c>
      <c r="H430" s="48">
        <v>43388</v>
      </c>
      <c r="I430" s="3">
        <v>5</v>
      </c>
      <c r="J430" s="3">
        <v>2</v>
      </c>
      <c r="K430" s="3">
        <v>0</v>
      </c>
      <c r="L430" s="3">
        <v>3</v>
      </c>
      <c r="M430" s="3">
        <v>1</v>
      </c>
      <c r="N430" s="3">
        <v>0</v>
      </c>
      <c r="O430" s="3" t="s">
        <v>3311</v>
      </c>
      <c r="P430" s="3" t="s">
        <v>3311</v>
      </c>
      <c r="Q430" s="3" t="s">
        <v>3311</v>
      </c>
      <c r="R430" s="3" t="s">
        <v>177</v>
      </c>
      <c r="S430" s="2" t="s">
        <v>4168</v>
      </c>
    </row>
    <row r="431" spans="1:19" ht="12.75">
      <c r="A431" s="3" t="s">
        <v>1183</v>
      </c>
      <c r="B431" s="3" t="s">
        <v>4169</v>
      </c>
      <c r="D431" s="3">
        <v>256859410</v>
      </c>
      <c r="E431" s="3" t="s">
        <v>271</v>
      </c>
      <c r="F431" s="48">
        <v>43267</v>
      </c>
      <c r="G431" s="48">
        <v>43776</v>
      </c>
      <c r="H431" s="48"/>
      <c r="I431" s="3">
        <v>0</v>
      </c>
      <c r="J431" s="3">
        <v>0</v>
      </c>
      <c r="K431" s="3">
        <v>0</v>
      </c>
      <c r="L431" s="3">
        <v>0</v>
      </c>
      <c r="M431" s="3">
        <v>0</v>
      </c>
      <c r="N431" s="3">
        <v>0</v>
      </c>
      <c r="O431" s="3" t="s">
        <v>3311</v>
      </c>
      <c r="P431" s="3" t="s">
        <v>177</v>
      </c>
      <c r="Q431" s="3" t="s">
        <v>3311</v>
      </c>
      <c r="R431" s="3" t="s">
        <v>177</v>
      </c>
      <c r="S431" s="2" t="s">
        <v>4170</v>
      </c>
    </row>
    <row r="432" spans="1:19" ht="12.75">
      <c r="A432" s="3" t="s">
        <v>1184</v>
      </c>
      <c r="B432" s="3" t="s">
        <v>4171</v>
      </c>
      <c r="D432" s="3">
        <v>118090362</v>
      </c>
      <c r="E432" s="3" t="s">
        <v>237</v>
      </c>
      <c r="F432" s="48">
        <v>43267</v>
      </c>
      <c r="G432" s="48">
        <v>43267</v>
      </c>
      <c r="H432" s="48"/>
      <c r="I432" s="3">
        <v>0</v>
      </c>
      <c r="J432" s="3">
        <v>0</v>
      </c>
      <c r="K432" s="3">
        <v>0</v>
      </c>
      <c r="L432" s="3">
        <v>0</v>
      </c>
      <c r="M432" s="3">
        <v>0</v>
      </c>
      <c r="N432" s="3">
        <v>0</v>
      </c>
      <c r="O432" s="3" t="s">
        <v>3311</v>
      </c>
      <c r="P432" s="3" t="s">
        <v>3311</v>
      </c>
      <c r="Q432" s="3" t="s">
        <v>3311</v>
      </c>
      <c r="R432" s="3" t="s">
        <v>177</v>
      </c>
      <c r="S432" s="2" t="s">
        <v>4172</v>
      </c>
    </row>
    <row r="433" spans="1:19" ht="12.75">
      <c r="A433" s="3" t="s">
        <v>1186</v>
      </c>
      <c r="B433" s="3" t="s">
        <v>4173</v>
      </c>
      <c r="D433" s="3">
        <v>256930891</v>
      </c>
      <c r="E433" s="3" t="s">
        <v>237</v>
      </c>
      <c r="F433" s="48">
        <v>43268</v>
      </c>
      <c r="G433" s="48">
        <v>43721</v>
      </c>
      <c r="H433" s="48">
        <v>43721</v>
      </c>
      <c r="I433" s="3">
        <v>0</v>
      </c>
      <c r="J433" s="3">
        <v>0</v>
      </c>
      <c r="K433" s="3">
        <v>0</v>
      </c>
      <c r="L433" s="3">
        <v>0</v>
      </c>
      <c r="M433" s="3">
        <v>1</v>
      </c>
      <c r="N433" s="3">
        <v>0</v>
      </c>
      <c r="O433" s="3" t="s">
        <v>3311</v>
      </c>
      <c r="P433" s="3" t="s">
        <v>3311</v>
      </c>
      <c r="Q433" s="3" t="s">
        <v>3311</v>
      </c>
      <c r="R433" s="3" t="s">
        <v>177</v>
      </c>
      <c r="S433" s="2" t="s">
        <v>4174</v>
      </c>
    </row>
    <row r="434" spans="1:19" ht="12.75">
      <c r="A434" s="3" t="s">
        <v>1189</v>
      </c>
      <c r="B434" s="3" t="s">
        <v>4175</v>
      </c>
      <c r="D434" s="3">
        <v>257001658</v>
      </c>
      <c r="E434" s="3" t="s">
        <v>237</v>
      </c>
      <c r="F434" s="48">
        <v>43269</v>
      </c>
      <c r="G434" s="48">
        <v>43269</v>
      </c>
      <c r="H434" s="48"/>
      <c r="I434" s="3">
        <v>0</v>
      </c>
      <c r="J434" s="3">
        <v>0</v>
      </c>
      <c r="K434" s="3">
        <v>0</v>
      </c>
      <c r="L434" s="3">
        <v>0</v>
      </c>
      <c r="M434" s="3">
        <v>0</v>
      </c>
      <c r="N434" s="3">
        <v>0</v>
      </c>
      <c r="O434" s="3" t="s">
        <v>3311</v>
      </c>
      <c r="P434" s="3" t="s">
        <v>177</v>
      </c>
      <c r="Q434" s="3" t="s">
        <v>3311</v>
      </c>
      <c r="R434" s="3" t="s">
        <v>177</v>
      </c>
      <c r="S434" s="2" t="s">
        <v>4176</v>
      </c>
    </row>
    <row r="435" spans="1:19" ht="12.75">
      <c r="A435" s="3" t="s">
        <v>1190</v>
      </c>
      <c r="B435" s="3" t="s">
        <v>4177</v>
      </c>
      <c r="D435" s="3">
        <v>255025249</v>
      </c>
      <c r="E435" s="3" t="s">
        <v>237</v>
      </c>
      <c r="F435" s="48">
        <v>43269</v>
      </c>
      <c r="G435" s="48">
        <v>43697</v>
      </c>
      <c r="H435" s="48"/>
      <c r="I435" s="3">
        <v>0</v>
      </c>
      <c r="J435" s="3">
        <v>0</v>
      </c>
      <c r="K435" s="3">
        <v>0</v>
      </c>
      <c r="L435" s="3">
        <v>0</v>
      </c>
      <c r="M435" s="3">
        <v>0</v>
      </c>
      <c r="N435" s="3">
        <v>0</v>
      </c>
      <c r="O435" s="3" t="s">
        <v>3311</v>
      </c>
      <c r="P435" s="3" t="s">
        <v>177</v>
      </c>
      <c r="Q435" s="3" t="s">
        <v>3311</v>
      </c>
      <c r="R435" s="3" t="s">
        <v>177</v>
      </c>
      <c r="S435" s="2" t="s">
        <v>4178</v>
      </c>
    </row>
    <row r="436" spans="1:19" ht="12.75">
      <c r="A436" s="3" t="s">
        <v>1194</v>
      </c>
      <c r="B436" s="3" t="s">
        <v>4179</v>
      </c>
      <c r="D436" s="3">
        <v>204015353</v>
      </c>
      <c r="E436" s="3" t="s">
        <v>1195</v>
      </c>
      <c r="F436" s="48">
        <v>43271</v>
      </c>
      <c r="G436" s="48">
        <v>43801</v>
      </c>
      <c r="H436" s="48"/>
      <c r="I436" s="3">
        <v>0</v>
      </c>
      <c r="J436" s="3">
        <v>0</v>
      </c>
      <c r="K436" s="3">
        <v>0</v>
      </c>
      <c r="L436" s="3">
        <v>0</v>
      </c>
      <c r="M436" s="3">
        <v>0</v>
      </c>
      <c r="N436" s="3">
        <v>0</v>
      </c>
      <c r="O436" s="3" t="s">
        <v>3311</v>
      </c>
      <c r="P436" s="3" t="s">
        <v>177</v>
      </c>
      <c r="Q436" s="3" t="s">
        <v>3311</v>
      </c>
      <c r="R436" s="3" t="s">
        <v>177</v>
      </c>
      <c r="S436" s="2" t="s">
        <v>4180</v>
      </c>
    </row>
    <row r="437" spans="1:19" ht="12.75">
      <c r="A437" s="3" t="s">
        <v>1197</v>
      </c>
      <c r="B437" s="3" t="s">
        <v>4181</v>
      </c>
      <c r="D437" s="3">
        <v>256625238</v>
      </c>
      <c r="E437" s="3" t="s">
        <v>1198</v>
      </c>
      <c r="F437" s="48">
        <v>43272</v>
      </c>
      <c r="G437" s="48">
        <v>43293</v>
      </c>
      <c r="H437" s="48">
        <v>43293</v>
      </c>
      <c r="I437" s="3">
        <v>1</v>
      </c>
      <c r="J437" s="3">
        <v>1</v>
      </c>
      <c r="K437" s="3">
        <v>0</v>
      </c>
      <c r="L437" s="3">
        <v>0</v>
      </c>
      <c r="M437" s="3">
        <v>1</v>
      </c>
      <c r="N437" s="3">
        <v>0</v>
      </c>
      <c r="O437" s="3" t="s">
        <v>3311</v>
      </c>
      <c r="P437" s="3" t="s">
        <v>3311</v>
      </c>
      <c r="Q437" s="3" t="s">
        <v>3311</v>
      </c>
      <c r="R437" s="3" t="s">
        <v>177</v>
      </c>
      <c r="S437" s="2" t="s">
        <v>4182</v>
      </c>
    </row>
    <row r="438" spans="1:19" ht="12.75">
      <c r="A438" s="3" t="s">
        <v>1200</v>
      </c>
      <c r="B438" s="3" t="s">
        <v>4183</v>
      </c>
      <c r="D438" s="3">
        <v>229193750</v>
      </c>
      <c r="E438" s="3" t="s">
        <v>237</v>
      </c>
      <c r="F438" s="48">
        <v>43272</v>
      </c>
      <c r="G438" s="48">
        <v>43272</v>
      </c>
      <c r="H438" s="48">
        <v>43293</v>
      </c>
      <c r="I438" s="3">
        <v>1</v>
      </c>
      <c r="J438" s="3">
        <v>1</v>
      </c>
      <c r="K438" s="3">
        <v>0</v>
      </c>
      <c r="L438" s="3">
        <v>0</v>
      </c>
      <c r="M438" s="3">
        <v>1</v>
      </c>
      <c r="N438" s="3">
        <v>0</v>
      </c>
      <c r="O438" s="3" t="s">
        <v>3311</v>
      </c>
      <c r="P438" s="3" t="s">
        <v>177</v>
      </c>
      <c r="Q438" s="3" t="s">
        <v>3311</v>
      </c>
      <c r="R438" s="3" t="s">
        <v>177</v>
      </c>
      <c r="S438" s="2" t="s">
        <v>4184</v>
      </c>
    </row>
    <row r="439" spans="1:19" ht="12.75">
      <c r="A439" s="3" t="s">
        <v>1202</v>
      </c>
      <c r="B439" s="3" t="s">
        <v>4185</v>
      </c>
      <c r="D439" s="3">
        <v>205814150</v>
      </c>
      <c r="E439" s="3" t="s">
        <v>237</v>
      </c>
      <c r="F439" s="48">
        <v>43272</v>
      </c>
      <c r="G439" s="48">
        <v>43486</v>
      </c>
      <c r="H439" s="48"/>
      <c r="I439" s="3">
        <v>1</v>
      </c>
      <c r="J439" s="3">
        <v>0</v>
      </c>
      <c r="K439" s="3">
        <v>0</v>
      </c>
      <c r="L439" s="3">
        <v>1</v>
      </c>
      <c r="M439" s="3">
        <v>0</v>
      </c>
      <c r="N439" s="3">
        <v>0</v>
      </c>
      <c r="O439" s="3" t="s">
        <v>3311</v>
      </c>
      <c r="P439" s="3" t="s">
        <v>177</v>
      </c>
      <c r="Q439" s="3" t="s">
        <v>3311</v>
      </c>
      <c r="R439" s="3" t="s">
        <v>177</v>
      </c>
      <c r="S439" s="2" t="s">
        <v>4186</v>
      </c>
    </row>
    <row r="440" spans="1:19" ht="12.75">
      <c r="A440" s="3" t="s">
        <v>1203</v>
      </c>
      <c r="B440" s="3" t="s">
        <v>4187</v>
      </c>
      <c r="D440" s="3">
        <v>227940979</v>
      </c>
      <c r="E440" s="3" t="s">
        <v>231</v>
      </c>
      <c r="F440" s="48">
        <v>43274</v>
      </c>
      <c r="G440" s="48">
        <v>43274</v>
      </c>
      <c r="H440" s="48"/>
      <c r="I440" s="3">
        <v>0</v>
      </c>
      <c r="J440" s="3">
        <v>0</v>
      </c>
      <c r="K440" s="3">
        <v>0</v>
      </c>
      <c r="L440" s="3">
        <v>0</v>
      </c>
      <c r="M440" s="3">
        <v>0</v>
      </c>
      <c r="N440" s="3">
        <v>0</v>
      </c>
      <c r="O440" s="3" t="s">
        <v>3311</v>
      </c>
      <c r="P440" s="3" t="s">
        <v>177</v>
      </c>
      <c r="Q440" s="3" t="s">
        <v>3311</v>
      </c>
      <c r="R440" s="3" t="s">
        <v>177</v>
      </c>
      <c r="S440" s="2" t="s">
        <v>4188</v>
      </c>
    </row>
    <row r="441" spans="1:19" ht="12.75">
      <c r="A441" s="3" t="s">
        <v>1204</v>
      </c>
      <c r="B441" s="3" t="s">
        <v>4189</v>
      </c>
      <c r="D441" s="3">
        <v>50430052</v>
      </c>
      <c r="E441" s="3" t="s">
        <v>293</v>
      </c>
      <c r="F441" s="48">
        <v>43277</v>
      </c>
      <c r="G441" s="48">
        <v>43277</v>
      </c>
      <c r="H441" s="48"/>
      <c r="I441" s="3">
        <v>0</v>
      </c>
      <c r="J441" s="3">
        <v>0</v>
      </c>
      <c r="K441" s="3">
        <v>0</v>
      </c>
      <c r="L441" s="3">
        <v>0</v>
      </c>
      <c r="M441" s="3">
        <v>0</v>
      </c>
      <c r="N441" s="3">
        <v>0</v>
      </c>
      <c r="O441" s="3" t="s">
        <v>3311</v>
      </c>
      <c r="P441" s="3" t="s">
        <v>177</v>
      </c>
      <c r="Q441" s="3" t="s">
        <v>3311</v>
      </c>
      <c r="R441" s="3" t="s">
        <v>177</v>
      </c>
      <c r="S441" s="2" t="s">
        <v>4190</v>
      </c>
    </row>
    <row r="442" spans="1:19" ht="12.75">
      <c r="A442" s="3" t="s">
        <v>1205</v>
      </c>
      <c r="B442" s="3" t="s">
        <v>4191</v>
      </c>
      <c r="D442" s="3">
        <v>257715591</v>
      </c>
      <c r="E442" s="3" t="s">
        <v>1206</v>
      </c>
      <c r="F442" s="48">
        <v>43279</v>
      </c>
      <c r="G442" s="48">
        <v>43382</v>
      </c>
      <c r="H442" s="48"/>
      <c r="I442" s="3">
        <v>0</v>
      </c>
      <c r="J442" s="3">
        <v>0</v>
      </c>
      <c r="K442" s="3">
        <v>0</v>
      </c>
      <c r="L442" s="3">
        <v>0</v>
      </c>
      <c r="M442" s="3">
        <v>0</v>
      </c>
      <c r="N442" s="3">
        <v>0</v>
      </c>
      <c r="O442" s="3" t="s">
        <v>3311</v>
      </c>
      <c r="P442" s="3" t="s">
        <v>177</v>
      </c>
      <c r="Q442" s="3" t="s">
        <v>3311</v>
      </c>
      <c r="R442" s="3" t="s">
        <v>177</v>
      </c>
      <c r="S442" s="2" t="s">
        <v>4192</v>
      </c>
    </row>
    <row r="443" spans="1:19" ht="12.75">
      <c r="A443" s="3" t="s">
        <v>1207</v>
      </c>
      <c r="B443" s="3" t="s">
        <v>4193</v>
      </c>
      <c r="D443" s="3">
        <v>238234750</v>
      </c>
      <c r="E443" s="3" t="s">
        <v>1208</v>
      </c>
      <c r="F443" s="48">
        <v>43281</v>
      </c>
      <c r="G443" s="48">
        <v>43775</v>
      </c>
      <c r="H443" s="48">
        <v>43740</v>
      </c>
      <c r="I443" s="3">
        <v>12</v>
      </c>
      <c r="J443" s="3">
        <v>10</v>
      </c>
      <c r="K443" s="3">
        <v>0</v>
      </c>
      <c r="L443" s="3">
        <v>2</v>
      </c>
      <c r="M443" s="3">
        <v>9</v>
      </c>
      <c r="N443" s="3">
        <v>1</v>
      </c>
      <c r="O443" s="3" t="s">
        <v>3311</v>
      </c>
      <c r="P443" s="3" t="s">
        <v>3311</v>
      </c>
      <c r="Q443" s="3" t="s">
        <v>3311</v>
      </c>
      <c r="R443" s="3" t="s">
        <v>177</v>
      </c>
      <c r="S443" s="2" t="s">
        <v>4194</v>
      </c>
    </row>
    <row r="444" spans="1:19" ht="12.75">
      <c r="A444" s="3" t="s">
        <v>1210</v>
      </c>
      <c r="B444" s="3" t="s">
        <v>4195</v>
      </c>
      <c r="D444" s="3">
        <v>240842852</v>
      </c>
      <c r="E444" s="3" t="s">
        <v>293</v>
      </c>
      <c r="F444" s="48">
        <v>43282</v>
      </c>
      <c r="G444" s="48">
        <v>43672</v>
      </c>
      <c r="H444" s="48"/>
      <c r="I444" s="3">
        <v>0</v>
      </c>
      <c r="J444" s="3">
        <v>0</v>
      </c>
      <c r="K444" s="3">
        <v>0</v>
      </c>
      <c r="L444" s="3">
        <v>0</v>
      </c>
      <c r="M444" s="3">
        <v>0</v>
      </c>
      <c r="N444" s="3">
        <v>0</v>
      </c>
      <c r="O444" s="3" t="s">
        <v>3311</v>
      </c>
      <c r="P444" s="3" t="s">
        <v>177</v>
      </c>
      <c r="Q444" s="3" t="s">
        <v>3311</v>
      </c>
      <c r="R444" s="3" t="s">
        <v>177</v>
      </c>
      <c r="S444" s="2" t="s">
        <v>4196</v>
      </c>
    </row>
    <row r="445" spans="1:19" ht="12.75">
      <c r="A445" s="3" t="s">
        <v>1211</v>
      </c>
      <c r="B445" s="3" t="s">
        <v>4197</v>
      </c>
      <c r="D445" s="3">
        <v>256706728</v>
      </c>
      <c r="E445" s="3" t="s">
        <v>237</v>
      </c>
      <c r="F445" s="48">
        <v>43283</v>
      </c>
      <c r="G445" s="48">
        <v>43777</v>
      </c>
      <c r="H445" s="48">
        <v>43776</v>
      </c>
      <c r="I445" s="3">
        <v>4</v>
      </c>
      <c r="J445" s="3">
        <v>4</v>
      </c>
      <c r="K445" s="3">
        <v>0</v>
      </c>
      <c r="L445" s="3">
        <v>0</v>
      </c>
      <c r="M445" s="3">
        <v>4</v>
      </c>
      <c r="N445" s="3">
        <v>0</v>
      </c>
      <c r="O445" s="3" t="s">
        <v>3311</v>
      </c>
      <c r="P445" s="3" t="s">
        <v>177</v>
      </c>
      <c r="Q445" s="3" t="s">
        <v>3311</v>
      </c>
      <c r="R445" s="3" t="s">
        <v>177</v>
      </c>
      <c r="S445" s="2" t="s">
        <v>4198</v>
      </c>
    </row>
    <row r="446" spans="1:19" ht="12.75">
      <c r="A446" s="3" t="s">
        <v>1214</v>
      </c>
      <c r="B446" s="3" t="s">
        <v>4199</v>
      </c>
      <c r="D446" s="3">
        <v>258070073</v>
      </c>
      <c r="E446" s="3" t="s">
        <v>293</v>
      </c>
      <c r="F446" s="48">
        <v>43284</v>
      </c>
      <c r="G446" s="48">
        <v>43357</v>
      </c>
      <c r="H446" s="48"/>
      <c r="I446" s="3">
        <v>1</v>
      </c>
      <c r="J446" s="3">
        <v>0</v>
      </c>
      <c r="K446" s="3">
        <v>0</v>
      </c>
      <c r="L446" s="3">
        <v>1</v>
      </c>
      <c r="M446" s="3">
        <v>0</v>
      </c>
      <c r="N446" s="3">
        <v>0</v>
      </c>
      <c r="O446" s="3" t="s">
        <v>3311</v>
      </c>
      <c r="P446" s="3" t="s">
        <v>177</v>
      </c>
      <c r="Q446" s="3" t="s">
        <v>3311</v>
      </c>
      <c r="R446" s="3" t="s">
        <v>177</v>
      </c>
      <c r="S446" s="2" t="s">
        <v>4200</v>
      </c>
    </row>
    <row r="447" spans="1:19" ht="12.75">
      <c r="A447" s="3" t="s">
        <v>1217</v>
      </c>
      <c r="B447" s="3" t="s">
        <v>4201</v>
      </c>
      <c r="D447" s="3">
        <v>257198232</v>
      </c>
      <c r="E447" s="3" t="s">
        <v>246</v>
      </c>
      <c r="F447" s="48">
        <v>43284</v>
      </c>
      <c r="G447" s="48">
        <v>43375</v>
      </c>
      <c r="H447" s="48"/>
      <c r="I447" s="3">
        <v>2</v>
      </c>
      <c r="J447" s="3">
        <v>2</v>
      </c>
      <c r="K447" s="3">
        <v>0</v>
      </c>
      <c r="L447" s="3">
        <v>0</v>
      </c>
      <c r="M447" s="3">
        <v>0</v>
      </c>
      <c r="N447" s="3">
        <v>2</v>
      </c>
      <c r="O447" s="3" t="s">
        <v>3311</v>
      </c>
      <c r="P447" s="3" t="s">
        <v>3311</v>
      </c>
      <c r="Q447" s="3" t="s">
        <v>3311</v>
      </c>
      <c r="R447" s="3" t="s">
        <v>177</v>
      </c>
      <c r="S447" s="2" t="s">
        <v>4202</v>
      </c>
    </row>
    <row r="448" spans="1:19" ht="12.75">
      <c r="A448" s="3" t="s">
        <v>1219</v>
      </c>
      <c r="B448" s="3" t="s">
        <v>4203</v>
      </c>
      <c r="D448" s="3">
        <v>258143841</v>
      </c>
      <c r="E448" s="3" t="s">
        <v>237</v>
      </c>
      <c r="F448" s="48">
        <v>43285</v>
      </c>
      <c r="G448" s="48">
        <v>43285</v>
      </c>
      <c r="H448" s="48"/>
      <c r="I448" s="3">
        <v>0</v>
      </c>
      <c r="J448" s="3">
        <v>0</v>
      </c>
      <c r="K448" s="3">
        <v>0</v>
      </c>
      <c r="L448" s="3">
        <v>0</v>
      </c>
      <c r="M448" s="3">
        <v>0</v>
      </c>
      <c r="N448" s="3">
        <v>0</v>
      </c>
      <c r="O448" s="3" t="s">
        <v>3311</v>
      </c>
      <c r="P448" s="3" t="s">
        <v>177</v>
      </c>
      <c r="Q448" s="3" t="s">
        <v>3311</v>
      </c>
      <c r="R448" s="3" t="s">
        <v>177</v>
      </c>
      <c r="S448" s="2" t="s">
        <v>4204</v>
      </c>
    </row>
    <row r="449" spans="1:19" ht="12.75">
      <c r="A449" s="3" t="s">
        <v>1220</v>
      </c>
      <c r="B449" s="3" t="s">
        <v>4205</v>
      </c>
      <c r="D449" s="3">
        <v>258216328</v>
      </c>
      <c r="E449" s="3" t="s">
        <v>231</v>
      </c>
      <c r="F449" s="48">
        <v>43286</v>
      </c>
      <c r="G449" s="48">
        <v>43703</v>
      </c>
      <c r="H449" s="48">
        <v>43721</v>
      </c>
      <c r="I449" s="3">
        <v>12</v>
      </c>
      <c r="J449" s="3">
        <v>9</v>
      </c>
      <c r="K449" s="3">
        <v>0</v>
      </c>
      <c r="L449" s="3">
        <v>3</v>
      </c>
      <c r="M449" s="3">
        <v>8</v>
      </c>
      <c r="N449" s="3">
        <v>1</v>
      </c>
      <c r="O449" s="3" t="s">
        <v>3311</v>
      </c>
      <c r="P449" s="3" t="s">
        <v>3311</v>
      </c>
      <c r="Q449" s="3" t="s">
        <v>3311</v>
      </c>
      <c r="R449" s="3" t="s">
        <v>177</v>
      </c>
      <c r="S449" s="2" t="s">
        <v>4206</v>
      </c>
    </row>
    <row r="450" spans="1:19" ht="12.75">
      <c r="A450" s="3" t="s">
        <v>1222</v>
      </c>
      <c r="B450" s="3" t="s">
        <v>4207</v>
      </c>
      <c r="D450" s="3">
        <v>80000972</v>
      </c>
      <c r="E450" s="3" t="s">
        <v>231</v>
      </c>
      <c r="F450" s="48">
        <v>43286</v>
      </c>
      <c r="G450" s="48">
        <v>43286</v>
      </c>
      <c r="H450" s="48"/>
      <c r="I450" s="3">
        <v>0</v>
      </c>
      <c r="J450" s="3">
        <v>0</v>
      </c>
      <c r="K450" s="3">
        <v>0</v>
      </c>
      <c r="L450" s="3">
        <v>0</v>
      </c>
      <c r="M450" s="3">
        <v>0</v>
      </c>
      <c r="N450" s="3">
        <v>0</v>
      </c>
      <c r="O450" s="3" t="s">
        <v>3311</v>
      </c>
      <c r="P450" s="3" t="s">
        <v>177</v>
      </c>
      <c r="Q450" s="3" t="s">
        <v>3311</v>
      </c>
      <c r="R450" s="3" t="s">
        <v>177</v>
      </c>
      <c r="S450" s="2" t="s">
        <v>4208</v>
      </c>
    </row>
    <row r="451" spans="1:19" ht="12.75">
      <c r="A451" s="3" t="s">
        <v>1225</v>
      </c>
      <c r="B451" s="3" t="s">
        <v>4209</v>
      </c>
      <c r="D451" s="3">
        <v>258276690</v>
      </c>
      <c r="E451" s="3" t="s">
        <v>237</v>
      </c>
      <c r="F451" s="48">
        <v>43287</v>
      </c>
      <c r="G451" s="48">
        <v>43370</v>
      </c>
      <c r="H451" s="48"/>
      <c r="I451" s="3">
        <v>0</v>
      </c>
      <c r="J451" s="3">
        <v>0</v>
      </c>
      <c r="K451" s="3">
        <v>0</v>
      </c>
      <c r="L451" s="3">
        <v>0</v>
      </c>
      <c r="M451" s="3">
        <v>0</v>
      </c>
      <c r="N451" s="3">
        <v>0</v>
      </c>
      <c r="O451" s="3" t="s">
        <v>3311</v>
      </c>
      <c r="P451" s="3" t="s">
        <v>3311</v>
      </c>
      <c r="Q451" s="3" t="s">
        <v>3311</v>
      </c>
      <c r="R451" s="3" t="s">
        <v>177</v>
      </c>
      <c r="S451" s="2" t="s">
        <v>4210</v>
      </c>
    </row>
    <row r="452" spans="1:19" ht="12.75">
      <c r="A452" s="3" t="s">
        <v>1227</v>
      </c>
      <c r="B452" s="3" t="s">
        <v>4211</v>
      </c>
      <c r="D452" s="3">
        <v>226458506</v>
      </c>
      <c r="E452" s="3" t="s">
        <v>1228</v>
      </c>
      <c r="F452" s="48">
        <v>43287</v>
      </c>
      <c r="G452" s="48">
        <v>43546</v>
      </c>
      <c r="H452" s="48"/>
      <c r="I452" s="3">
        <v>1</v>
      </c>
      <c r="J452" s="3">
        <v>1</v>
      </c>
      <c r="K452" s="3">
        <v>0</v>
      </c>
      <c r="L452" s="3">
        <v>0</v>
      </c>
      <c r="M452" s="3">
        <v>0</v>
      </c>
      <c r="N452" s="3">
        <v>1</v>
      </c>
      <c r="O452" s="3" t="s">
        <v>3311</v>
      </c>
      <c r="P452" s="3" t="s">
        <v>177</v>
      </c>
      <c r="Q452" s="3" t="s">
        <v>3311</v>
      </c>
      <c r="R452" s="3" t="s">
        <v>177</v>
      </c>
      <c r="S452" s="2" t="s">
        <v>4212</v>
      </c>
    </row>
    <row r="453" spans="1:19" ht="12.75">
      <c r="A453" s="3" t="s">
        <v>1229</v>
      </c>
      <c r="B453" s="3" t="s">
        <v>4213</v>
      </c>
      <c r="D453" s="3">
        <v>142251142</v>
      </c>
      <c r="E453" s="3" t="s">
        <v>237</v>
      </c>
      <c r="F453" s="48">
        <v>43288</v>
      </c>
      <c r="G453" s="48">
        <v>43776</v>
      </c>
      <c r="H453" s="48"/>
      <c r="I453" s="3">
        <v>1</v>
      </c>
      <c r="J453" s="3">
        <v>0</v>
      </c>
      <c r="K453" s="3">
        <v>0</v>
      </c>
      <c r="L453" s="3">
        <v>1</v>
      </c>
      <c r="M453" s="3">
        <v>0</v>
      </c>
      <c r="N453" s="3">
        <v>0</v>
      </c>
      <c r="O453" s="3" t="s">
        <v>3311</v>
      </c>
      <c r="P453" s="3" t="s">
        <v>177</v>
      </c>
      <c r="Q453" s="3" t="s">
        <v>3311</v>
      </c>
      <c r="R453" s="3" t="s">
        <v>177</v>
      </c>
      <c r="S453" s="2" t="s">
        <v>4214</v>
      </c>
    </row>
    <row r="454" spans="1:19" ht="12.75">
      <c r="A454" s="3" t="s">
        <v>1230</v>
      </c>
      <c r="B454" s="3" t="s">
        <v>4215</v>
      </c>
      <c r="D454" s="3">
        <v>76945532</v>
      </c>
      <c r="E454" s="3" t="s">
        <v>237</v>
      </c>
      <c r="F454" s="48">
        <v>43288</v>
      </c>
      <c r="G454" s="48">
        <v>43748</v>
      </c>
      <c r="H454" s="48"/>
      <c r="I454" s="3">
        <v>2</v>
      </c>
      <c r="J454" s="3">
        <v>2</v>
      </c>
      <c r="K454" s="3">
        <v>0</v>
      </c>
      <c r="L454" s="3">
        <v>0</v>
      </c>
      <c r="M454" s="3">
        <v>0</v>
      </c>
      <c r="N454" s="3">
        <v>2</v>
      </c>
      <c r="O454" s="3" t="s">
        <v>3311</v>
      </c>
      <c r="P454" s="3" t="s">
        <v>177</v>
      </c>
      <c r="Q454" s="3" t="s">
        <v>3311</v>
      </c>
      <c r="R454" s="3" t="s">
        <v>177</v>
      </c>
      <c r="S454" s="2" t="s">
        <v>4216</v>
      </c>
    </row>
    <row r="455" spans="1:19" ht="12.75">
      <c r="A455" s="3" t="s">
        <v>1233</v>
      </c>
      <c r="B455" s="3" t="s">
        <v>4217</v>
      </c>
      <c r="D455" s="3">
        <v>258049886</v>
      </c>
      <c r="E455" s="3" t="s">
        <v>237</v>
      </c>
      <c r="F455" s="48">
        <v>43290</v>
      </c>
      <c r="G455" s="48">
        <v>43293</v>
      </c>
      <c r="H455" s="48"/>
      <c r="I455" s="3">
        <v>0</v>
      </c>
      <c r="J455" s="3">
        <v>0</v>
      </c>
      <c r="K455" s="3">
        <v>0</v>
      </c>
      <c r="L455" s="3">
        <v>0</v>
      </c>
      <c r="M455" s="3">
        <v>0</v>
      </c>
      <c r="N455" s="3">
        <v>0</v>
      </c>
      <c r="O455" s="3" t="s">
        <v>3311</v>
      </c>
      <c r="P455" s="3" t="s">
        <v>177</v>
      </c>
      <c r="Q455" s="3" t="s">
        <v>3311</v>
      </c>
      <c r="R455" s="3" t="s">
        <v>177</v>
      </c>
      <c r="S455" s="2" t="s">
        <v>4218</v>
      </c>
    </row>
    <row r="456" spans="1:19" ht="12.75">
      <c r="A456" s="3" t="s">
        <v>1234</v>
      </c>
      <c r="B456" s="3" t="s">
        <v>4219</v>
      </c>
      <c r="D456" s="3">
        <v>258501289</v>
      </c>
      <c r="E456" s="3" t="s">
        <v>237</v>
      </c>
      <c r="F456" s="48">
        <v>43290</v>
      </c>
      <c r="G456" s="48">
        <v>43290</v>
      </c>
      <c r="H456" s="48"/>
      <c r="I456" s="3">
        <v>0</v>
      </c>
      <c r="J456" s="3">
        <v>0</v>
      </c>
      <c r="K456" s="3">
        <v>0</v>
      </c>
      <c r="L456" s="3">
        <v>0</v>
      </c>
      <c r="M456" s="3">
        <v>0</v>
      </c>
      <c r="N456" s="3">
        <v>0</v>
      </c>
      <c r="O456" s="3" t="s">
        <v>3311</v>
      </c>
      <c r="P456" s="3" t="s">
        <v>177</v>
      </c>
      <c r="Q456" s="3" t="s">
        <v>3311</v>
      </c>
      <c r="R456" s="3" t="s">
        <v>177</v>
      </c>
      <c r="S456" s="2" t="s">
        <v>4220</v>
      </c>
    </row>
    <row r="457" spans="1:19" ht="12.75">
      <c r="A457" s="3" t="s">
        <v>1235</v>
      </c>
      <c r="B457" s="3" t="s">
        <v>4221</v>
      </c>
      <c r="D457" s="3">
        <v>206020903</v>
      </c>
      <c r="E457" s="3" t="s">
        <v>231</v>
      </c>
      <c r="F457" s="48">
        <v>43291</v>
      </c>
      <c r="G457" s="48">
        <v>43624</v>
      </c>
      <c r="H457" s="48">
        <v>43564</v>
      </c>
      <c r="I457" s="3">
        <v>3</v>
      </c>
      <c r="J457" s="3">
        <v>2</v>
      </c>
      <c r="K457" s="3">
        <v>0</v>
      </c>
      <c r="L457" s="3">
        <v>1</v>
      </c>
      <c r="M457" s="3">
        <v>1</v>
      </c>
      <c r="N457" s="3">
        <v>1</v>
      </c>
      <c r="O457" s="3" t="s">
        <v>3311</v>
      </c>
      <c r="P457" s="3" t="s">
        <v>3311</v>
      </c>
      <c r="Q457" s="3" t="s">
        <v>3311</v>
      </c>
      <c r="R457" s="3" t="s">
        <v>177</v>
      </c>
      <c r="S457" s="2" t="s">
        <v>4222</v>
      </c>
    </row>
    <row r="458" spans="1:19" ht="12.75">
      <c r="A458" s="3" t="s">
        <v>1236</v>
      </c>
      <c r="B458" s="3" t="s">
        <v>4223</v>
      </c>
      <c r="D458" s="3">
        <v>257668470</v>
      </c>
      <c r="E458" s="3" t="s">
        <v>574</v>
      </c>
      <c r="F458" s="48">
        <v>43291</v>
      </c>
      <c r="G458" s="48">
        <v>43680</v>
      </c>
      <c r="H458" s="48"/>
      <c r="I458" s="3">
        <v>1</v>
      </c>
      <c r="J458" s="3">
        <v>1</v>
      </c>
      <c r="K458" s="3">
        <v>0</v>
      </c>
      <c r="L458" s="3">
        <v>0</v>
      </c>
      <c r="M458" s="3">
        <v>0</v>
      </c>
      <c r="N458" s="3">
        <v>1</v>
      </c>
      <c r="O458" s="3" t="s">
        <v>3311</v>
      </c>
      <c r="P458" s="3" t="s">
        <v>177</v>
      </c>
      <c r="Q458" s="3" t="s">
        <v>3311</v>
      </c>
      <c r="R458" s="3" t="s">
        <v>177</v>
      </c>
      <c r="S458" s="2" t="s">
        <v>4224</v>
      </c>
    </row>
    <row r="459" spans="1:19" ht="12.75">
      <c r="A459" s="3" t="s">
        <v>1239</v>
      </c>
      <c r="B459" s="3" t="s">
        <v>4225</v>
      </c>
      <c r="D459" s="3">
        <v>258583354</v>
      </c>
      <c r="E459" s="3" t="s">
        <v>257</v>
      </c>
      <c r="F459" s="48">
        <v>43291</v>
      </c>
      <c r="G459" s="48">
        <v>43291</v>
      </c>
      <c r="H459" s="48"/>
      <c r="I459" s="3">
        <v>0</v>
      </c>
      <c r="J459" s="3">
        <v>0</v>
      </c>
      <c r="K459" s="3">
        <v>0</v>
      </c>
      <c r="L459" s="3">
        <v>0</v>
      </c>
      <c r="M459" s="3">
        <v>0</v>
      </c>
      <c r="N459" s="3">
        <v>0</v>
      </c>
      <c r="O459" s="3" t="s">
        <v>3311</v>
      </c>
      <c r="P459" s="3" t="s">
        <v>3311</v>
      </c>
      <c r="Q459" s="3" t="s">
        <v>3311</v>
      </c>
      <c r="R459" s="3" t="s">
        <v>177</v>
      </c>
      <c r="S459" s="2" t="s">
        <v>4226</v>
      </c>
    </row>
    <row r="460" spans="1:19" ht="12.75">
      <c r="A460" s="3" t="s">
        <v>1242</v>
      </c>
      <c r="B460" s="3" t="s">
        <v>4227</v>
      </c>
      <c r="D460" s="3">
        <v>197713829</v>
      </c>
      <c r="E460" s="3" t="s">
        <v>237</v>
      </c>
      <c r="F460" s="48">
        <v>43292</v>
      </c>
      <c r="G460" s="48">
        <v>43775</v>
      </c>
      <c r="H460" s="48">
        <v>43411</v>
      </c>
      <c r="I460" s="3">
        <v>4</v>
      </c>
      <c r="J460" s="3">
        <v>2</v>
      </c>
      <c r="K460" s="3">
        <v>0</v>
      </c>
      <c r="L460" s="3">
        <v>2</v>
      </c>
      <c r="M460" s="3">
        <v>2</v>
      </c>
      <c r="N460" s="3">
        <v>0</v>
      </c>
      <c r="O460" s="3" t="s">
        <v>3311</v>
      </c>
      <c r="P460" s="3" t="s">
        <v>177</v>
      </c>
      <c r="Q460" s="3" t="s">
        <v>3311</v>
      </c>
      <c r="R460" s="3" t="s">
        <v>177</v>
      </c>
      <c r="S460" s="2" t="s">
        <v>4228</v>
      </c>
    </row>
    <row r="461" spans="1:19" ht="12.75">
      <c r="A461" s="3" t="s">
        <v>1245</v>
      </c>
      <c r="B461" s="3" t="s">
        <v>4229</v>
      </c>
      <c r="D461" s="3">
        <v>164169092</v>
      </c>
      <c r="E461" s="3" t="s">
        <v>1246</v>
      </c>
      <c r="F461" s="48">
        <v>43292</v>
      </c>
      <c r="G461" s="48">
        <v>43294</v>
      </c>
      <c r="H461" s="48"/>
      <c r="I461" s="3">
        <v>1</v>
      </c>
      <c r="J461" s="3">
        <v>1</v>
      </c>
      <c r="K461" s="3">
        <v>0</v>
      </c>
      <c r="L461" s="3">
        <v>0</v>
      </c>
      <c r="M461" s="3">
        <v>0</v>
      </c>
      <c r="N461" s="3">
        <v>1</v>
      </c>
      <c r="O461" s="3" t="s">
        <v>3311</v>
      </c>
      <c r="P461" s="3" t="s">
        <v>177</v>
      </c>
      <c r="Q461" s="3" t="s">
        <v>3311</v>
      </c>
      <c r="R461" s="3" t="s">
        <v>177</v>
      </c>
      <c r="S461" s="2" t="s">
        <v>4230</v>
      </c>
    </row>
    <row r="462" spans="1:19" ht="12.75">
      <c r="A462" s="3" t="s">
        <v>1250</v>
      </c>
      <c r="B462" s="3" t="s">
        <v>4231</v>
      </c>
      <c r="D462" s="3">
        <v>205913275</v>
      </c>
      <c r="E462" s="3" t="s">
        <v>311</v>
      </c>
      <c r="F462" s="48">
        <v>43293</v>
      </c>
      <c r="G462" s="48">
        <v>43663</v>
      </c>
      <c r="H462" s="48"/>
      <c r="I462" s="3">
        <v>2</v>
      </c>
      <c r="J462" s="3">
        <v>2</v>
      </c>
      <c r="K462" s="3">
        <v>0</v>
      </c>
      <c r="L462" s="3">
        <v>0</v>
      </c>
      <c r="M462" s="3">
        <v>0</v>
      </c>
      <c r="N462" s="3">
        <v>2</v>
      </c>
      <c r="O462" s="3" t="s">
        <v>3311</v>
      </c>
      <c r="P462" s="3" t="s">
        <v>3311</v>
      </c>
      <c r="Q462" s="3" t="s">
        <v>3311</v>
      </c>
      <c r="R462" s="3" t="s">
        <v>177</v>
      </c>
      <c r="S462" s="2" t="s">
        <v>4232</v>
      </c>
    </row>
    <row r="463" spans="1:19" ht="12.75">
      <c r="A463" s="3" t="s">
        <v>1251</v>
      </c>
      <c r="B463" s="3" t="s">
        <v>4233</v>
      </c>
      <c r="D463" s="3">
        <v>255565995</v>
      </c>
      <c r="E463" s="3" t="s">
        <v>237</v>
      </c>
      <c r="F463" s="48">
        <v>43293</v>
      </c>
      <c r="G463" s="48">
        <v>43294</v>
      </c>
      <c r="H463" s="48">
        <v>43293</v>
      </c>
      <c r="I463" s="3">
        <v>1</v>
      </c>
      <c r="J463" s="3">
        <v>1</v>
      </c>
      <c r="K463" s="3">
        <v>0</v>
      </c>
      <c r="L463" s="3">
        <v>0</v>
      </c>
      <c r="M463" s="3">
        <v>1</v>
      </c>
      <c r="N463" s="3">
        <v>0</v>
      </c>
      <c r="O463" s="3" t="s">
        <v>3311</v>
      </c>
      <c r="P463" s="3" t="s">
        <v>177</v>
      </c>
      <c r="Q463" s="3" t="s">
        <v>3311</v>
      </c>
      <c r="R463" s="3" t="s">
        <v>177</v>
      </c>
      <c r="S463" s="2" t="s">
        <v>4234</v>
      </c>
    </row>
    <row r="464" spans="1:19" ht="12.75">
      <c r="A464" s="3" t="s">
        <v>1253</v>
      </c>
      <c r="B464" s="3" t="s">
        <v>4235</v>
      </c>
      <c r="D464" s="3">
        <v>258764514</v>
      </c>
      <c r="E464" s="3" t="s">
        <v>1254</v>
      </c>
      <c r="F464" s="48">
        <v>43293</v>
      </c>
      <c r="G464" s="48">
        <v>43293</v>
      </c>
      <c r="H464" s="48"/>
      <c r="I464" s="3">
        <v>0</v>
      </c>
      <c r="J464" s="3">
        <v>0</v>
      </c>
      <c r="K464" s="3">
        <v>0</v>
      </c>
      <c r="L464" s="3">
        <v>0</v>
      </c>
      <c r="M464" s="3">
        <v>0</v>
      </c>
      <c r="N464" s="3">
        <v>0</v>
      </c>
      <c r="O464" s="3" t="s">
        <v>3311</v>
      </c>
      <c r="P464" s="3" t="s">
        <v>177</v>
      </c>
      <c r="Q464" s="3" t="s">
        <v>3311</v>
      </c>
      <c r="R464" s="3" t="s">
        <v>177</v>
      </c>
      <c r="S464" s="2" t="s">
        <v>4236</v>
      </c>
    </row>
    <row r="465" spans="1:19" ht="12.75">
      <c r="A465" s="3" t="s">
        <v>1256</v>
      </c>
      <c r="B465" s="3" t="s">
        <v>4237</v>
      </c>
      <c r="D465" s="3">
        <v>259038675</v>
      </c>
      <c r="E465" s="3" t="s">
        <v>237</v>
      </c>
      <c r="F465" s="48">
        <v>43297</v>
      </c>
      <c r="G465" s="48">
        <v>43297</v>
      </c>
      <c r="H465" s="48"/>
      <c r="I465" s="3">
        <v>0</v>
      </c>
      <c r="J465" s="3">
        <v>0</v>
      </c>
      <c r="K465" s="3">
        <v>0</v>
      </c>
      <c r="L465" s="3">
        <v>0</v>
      </c>
      <c r="M465" s="3">
        <v>0</v>
      </c>
      <c r="N465" s="3">
        <v>0</v>
      </c>
      <c r="O465" s="3" t="s">
        <v>3311</v>
      </c>
      <c r="P465" s="3" t="s">
        <v>177</v>
      </c>
      <c r="Q465" s="3" t="s">
        <v>3311</v>
      </c>
      <c r="R465" s="3" t="s">
        <v>177</v>
      </c>
      <c r="S465" s="2" t="s">
        <v>4238</v>
      </c>
    </row>
    <row r="466" spans="1:19" ht="12.75">
      <c r="A466" s="3" t="s">
        <v>1258</v>
      </c>
      <c r="B466" s="3" t="s">
        <v>4239</v>
      </c>
      <c r="D466" s="3">
        <v>187320942</v>
      </c>
      <c r="E466" s="3" t="s">
        <v>237</v>
      </c>
      <c r="F466" s="48">
        <v>43298</v>
      </c>
      <c r="G466" s="48">
        <v>43298</v>
      </c>
      <c r="H466" s="48"/>
      <c r="I466" s="3">
        <v>0</v>
      </c>
      <c r="J466" s="3">
        <v>0</v>
      </c>
      <c r="K466" s="3">
        <v>0</v>
      </c>
      <c r="L466" s="3">
        <v>0</v>
      </c>
      <c r="M466" s="3">
        <v>0</v>
      </c>
      <c r="N466" s="3">
        <v>0</v>
      </c>
      <c r="O466" s="3" t="s">
        <v>3311</v>
      </c>
      <c r="P466" s="3" t="s">
        <v>177</v>
      </c>
      <c r="Q466" s="3" t="s">
        <v>3311</v>
      </c>
      <c r="R466" s="3" t="s">
        <v>177</v>
      </c>
      <c r="S466" s="2" t="s">
        <v>4240</v>
      </c>
    </row>
    <row r="467" spans="1:19" ht="12.75">
      <c r="A467" s="3" t="s">
        <v>1260</v>
      </c>
      <c r="B467" s="3" t="s">
        <v>4241</v>
      </c>
      <c r="D467" s="3">
        <v>259111881</v>
      </c>
      <c r="E467" s="3" t="s">
        <v>237</v>
      </c>
      <c r="F467" s="48">
        <v>43298</v>
      </c>
      <c r="G467" s="48">
        <v>43298</v>
      </c>
      <c r="H467" s="48"/>
      <c r="I467" s="3">
        <v>0</v>
      </c>
      <c r="J467" s="3">
        <v>0</v>
      </c>
      <c r="K467" s="3">
        <v>0</v>
      </c>
      <c r="L467" s="3">
        <v>0</v>
      </c>
      <c r="M467" s="3">
        <v>0</v>
      </c>
      <c r="N467" s="3">
        <v>0</v>
      </c>
      <c r="O467" s="3" t="s">
        <v>3311</v>
      </c>
      <c r="P467" s="3" t="s">
        <v>177</v>
      </c>
      <c r="Q467" s="3" t="s">
        <v>3311</v>
      </c>
      <c r="R467" s="3" t="s">
        <v>177</v>
      </c>
      <c r="S467" s="2" t="s">
        <v>4242</v>
      </c>
    </row>
    <row r="468" spans="1:19" ht="12.75">
      <c r="A468" s="3" t="s">
        <v>1262</v>
      </c>
      <c r="B468" s="3" t="s">
        <v>4243</v>
      </c>
      <c r="D468" s="3">
        <v>259153268</v>
      </c>
      <c r="E468" s="3" t="s">
        <v>231</v>
      </c>
      <c r="F468" s="48">
        <v>43299</v>
      </c>
      <c r="G468" s="48">
        <v>43731</v>
      </c>
      <c r="H468" s="48"/>
      <c r="I468" s="3">
        <v>1</v>
      </c>
      <c r="J468" s="3">
        <v>1</v>
      </c>
      <c r="K468" s="3">
        <v>0</v>
      </c>
      <c r="L468" s="3">
        <v>0</v>
      </c>
      <c r="M468" s="3">
        <v>0</v>
      </c>
      <c r="N468" s="3">
        <v>1</v>
      </c>
      <c r="O468" s="3" t="s">
        <v>3311</v>
      </c>
      <c r="P468" s="3" t="s">
        <v>177</v>
      </c>
      <c r="Q468" s="3" t="s">
        <v>3311</v>
      </c>
      <c r="R468" s="3" t="s">
        <v>177</v>
      </c>
      <c r="S468" s="2" t="s">
        <v>4244</v>
      </c>
    </row>
    <row r="469" spans="1:19" ht="12.75">
      <c r="A469" s="3" t="s">
        <v>1264</v>
      </c>
      <c r="B469" s="3" t="s">
        <v>4245</v>
      </c>
      <c r="D469" s="3">
        <v>259152139</v>
      </c>
      <c r="E469" s="3" t="s">
        <v>231</v>
      </c>
      <c r="F469" s="48">
        <v>43299</v>
      </c>
      <c r="G469" s="48">
        <v>43299</v>
      </c>
      <c r="H469" s="48"/>
      <c r="I469" s="3">
        <v>0</v>
      </c>
      <c r="J469" s="3">
        <v>0</v>
      </c>
      <c r="K469" s="3">
        <v>0</v>
      </c>
      <c r="L469" s="3">
        <v>0</v>
      </c>
      <c r="M469" s="3">
        <v>0</v>
      </c>
      <c r="N469" s="3">
        <v>0</v>
      </c>
      <c r="O469" s="3" t="s">
        <v>3311</v>
      </c>
      <c r="P469" s="3" t="s">
        <v>177</v>
      </c>
      <c r="Q469" s="3" t="s">
        <v>3311</v>
      </c>
      <c r="R469" s="3" t="s">
        <v>177</v>
      </c>
      <c r="S469" s="2" t="s">
        <v>4246</v>
      </c>
    </row>
    <row r="470" spans="1:19" ht="12.75">
      <c r="A470" s="3" t="s">
        <v>1265</v>
      </c>
      <c r="B470" s="3" t="s">
        <v>4247</v>
      </c>
      <c r="D470" s="3">
        <v>59532372</v>
      </c>
      <c r="E470" s="3" t="s">
        <v>237</v>
      </c>
      <c r="F470" s="48">
        <v>43300</v>
      </c>
      <c r="G470" s="48">
        <v>43417</v>
      </c>
      <c r="H470" s="48"/>
      <c r="I470" s="3">
        <v>0</v>
      </c>
      <c r="J470" s="3">
        <v>0</v>
      </c>
      <c r="K470" s="3">
        <v>0</v>
      </c>
      <c r="L470" s="3">
        <v>0</v>
      </c>
      <c r="M470" s="3">
        <v>0</v>
      </c>
      <c r="N470" s="3">
        <v>0</v>
      </c>
      <c r="O470" s="3" t="s">
        <v>3311</v>
      </c>
      <c r="P470" s="3" t="s">
        <v>177</v>
      </c>
      <c r="Q470" s="3" t="s">
        <v>3311</v>
      </c>
      <c r="R470" s="3" t="s">
        <v>177</v>
      </c>
      <c r="S470" s="2" t="s">
        <v>4248</v>
      </c>
    </row>
    <row r="471" spans="1:19" ht="12.75">
      <c r="A471" s="3" t="s">
        <v>1267</v>
      </c>
      <c r="B471" s="3" t="s">
        <v>4249</v>
      </c>
      <c r="D471" s="3">
        <v>229787507</v>
      </c>
      <c r="E471" s="3" t="s">
        <v>237</v>
      </c>
      <c r="F471" s="48">
        <v>43300</v>
      </c>
      <c r="G471" s="48">
        <v>43608</v>
      </c>
      <c r="H471" s="48"/>
      <c r="I471" s="3">
        <v>3</v>
      </c>
      <c r="J471" s="3">
        <v>2</v>
      </c>
      <c r="K471" s="3">
        <v>0</v>
      </c>
      <c r="L471" s="3">
        <v>1</v>
      </c>
      <c r="M471" s="3">
        <v>0</v>
      </c>
      <c r="N471" s="3">
        <v>2</v>
      </c>
      <c r="O471" s="3" t="s">
        <v>3311</v>
      </c>
      <c r="P471" s="3" t="s">
        <v>3311</v>
      </c>
      <c r="Q471" s="3" t="s">
        <v>3311</v>
      </c>
      <c r="R471" s="3" t="s">
        <v>177</v>
      </c>
      <c r="S471" s="2" t="s">
        <v>4250</v>
      </c>
    </row>
    <row r="472" spans="1:19" ht="12.75">
      <c r="A472" s="3" t="s">
        <v>1270</v>
      </c>
      <c r="B472" s="3" t="s">
        <v>4251</v>
      </c>
      <c r="D472" s="3">
        <v>259278577</v>
      </c>
      <c r="E472" s="3" t="s">
        <v>231</v>
      </c>
      <c r="F472" s="48">
        <v>43301</v>
      </c>
      <c r="G472" s="48">
        <v>43754</v>
      </c>
      <c r="H472" s="48"/>
      <c r="I472" s="3">
        <v>3</v>
      </c>
      <c r="J472" s="3">
        <v>2</v>
      </c>
      <c r="K472" s="3">
        <v>0</v>
      </c>
      <c r="L472" s="3">
        <v>1</v>
      </c>
      <c r="M472" s="3">
        <v>0</v>
      </c>
      <c r="N472" s="3">
        <v>2</v>
      </c>
      <c r="O472" s="3" t="s">
        <v>3311</v>
      </c>
      <c r="P472" s="3" t="s">
        <v>177</v>
      </c>
      <c r="Q472" s="3" t="s">
        <v>3311</v>
      </c>
      <c r="R472" s="3" t="s">
        <v>177</v>
      </c>
      <c r="S472" s="2" t="s">
        <v>4252</v>
      </c>
    </row>
    <row r="473" spans="1:19" ht="12.75">
      <c r="A473" s="3" t="s">
        <v>1271</v>
      </c>
      <c r="B473" s="3" t="s">
        <v>4253</v>
      </c>
      <c r="D473" s="3">
        <v>259294392</v>
      </c>
      <c r="E473" s="3" t="s">
        <v>327</v>
      </c>
      <c r="F473" s="48">
        <v>43301</v>
      </c>
      <c r="G473" s="48">
        <v>43703</v>
      </c>
      <c r="H473" s="48">
        <v>43721</v>
      </c>
      <c r="I473" s="3">
        <v>11</v>
      </c>
      <c r="J473" s="3">
        <v>8</v>
      </c>
      <c r="K473" s="3">
        <v>0</v>
      </c>
      <c r="L473" s="3">
        <v>3</v>
      </c>
      <c r="M473" s="3">
        <v>7</v>
      </c>
      <c r="N473" s="3">
        <v>0</v>
      </c>
      <c r="O473" s="3" t="s">
        <v>3311</v>
      </c>
      <c r="P473" s="3" t="s">
        <v>177</v>
      </c>
      <c r="Q473" s="3" t="s">
        <v>177</v>
      </c>
      <c r="R473" s="3" t="s">
        <v>177</v>
      </c>
      <c r="S473" s="2" t="s">
        <v>4254</v>
      </c>
    </row>
    <row r="474" spans="1:19" ht="12.75">
      <c r="A474" s="3" t="s">
        <v>1273</v>
      </c>
      <c r="B474" s="3" t="s">
        <v>4255</v>
      </c>
      <c r="D474" s="3">
        <v>248350000</v>
      </c>
      <c r="E474" s="3" t="s">
        <v>231</v>
      </c>
      <c r="F474" s="48">
        <v>43301</v>
      </c>
      <c r="G474" s="48">
        <v>43801</v>
      </c>
      <c r="H474" s="48">
        <v>43740</v>
      </c>
      <c r="I474" s="3">
        <v>6</v>
      </c>
      <c r="J474" s="3">
        <v>3</v>
      </c>
      <c r="K474" s="3">
        <v>0</v>
      </c>
      <c r="L474" s="3">
        <v>3</v>
      </c>
      <c r="M474" s="3">
        <v>3</v>
      </c>
      <c r="N474" s="3">
        <v>0</v>
      </c>
      <c r="O474" s="3" t="s">
        <v>3311</v>
      </c>
      <c r="P474" s="3" t="s">
        <v>3311</v>
      </c>
      <c r="Q474" s="3" t="s">
        <v>3311</v>
      </c>
      <c r="R474" s="3" t="s">
        <v>177</v>
      </c>
      <c r="S474" s="2" t="s">
        <v>4256</v>
      </c>
    </row>
    <row r="475" spans="1:19" ht="12.75">
      <c r="A475" s="3" t="s">
        <v>1274</v>
      </c>
      <c r="B475" s="3" t="s">
        <v>4257</v>
      </c>
      <c r="D475" s="3">
        <v>259597864</v>
      </c>
      <c r="E475" s="3" t="s">
        <v>231</v>
      </c>
      <c r="F475" s="48">
        <v>43305</v>
      </c>
      <c r="G475" s="48">
        <v>43578</v>
      </c>
      <c r="H475" s="48">
        <v>43592</v>
      </c>
      <c r="I475" s="3">
        <v>3</v>
      </c>
      <c r="J475" s="3">
        <v>1</v>
      </c>
      <c r="K475" s="3">
        <v>0</v>
      </c>
      <c r="L475" s="3">
        <v>2</v>
      </c>
      <c r="M475" s="3">
        <v>1</v>
      </c>
      <c r="N475" s="3">
        <v>0</v>
      </c>
      <c r="O475" s="3" t="s">
        <v>3311</v>
      </c>
      <c r="P475" s="3" t="s">
        <v>3311</v>
      </c>
      <c r="Q475" s="3" t="s">
        <v>3311</v>
      </c>
      <c r="R475" s="3" t="s">
        <v>177</v>
      </c>
      <c r="S475" s="2" t="s">
        <v>4258</v>
      </c>
    </row>
    <row r="476" spans="1:19" ht="12.75">
      <c r="A476" s="3" t="s">
        <v>1275</v>
      </c>
      <c r="B476" s="3" t="s">
        <v>4259</v>
      </c>
      <c r="D476" s="3">
        <v>160473262</v>
      </c>
      <c r="E476" s="3" t="s">
        <v>237</v>
      </c>
      <c r="F476" s="48">
        <v>43305</v>
      </c>
      <c r="G476" s="48">
        <v>43691</v>
      </c>
      <c r="H476" s="48"/>
      <c r="I476" s="3">
        <v>0</v>
      </c>
      <c r="J476" s="3">
        <v>0</v>
      </c>
      <c r="K476" s="3">
        <v>0</v>
      </c>
      <c r="L476" s="3">
        <v>0</v>
      </c>
      <c r="M476" s="3">
        <v>0</v>
      </c>
      <c r="N476" s="3">
        <v>0</v>
      </c>
      <c r="O476" s="3" t="s">
        <v>3311</v>
      </c>
      <c r="P476" s="3" t="s">
        <v>177</v>
      </c>
      <c r="Q476" s="3" t="s">
        <v>3311</v>
      </c>
      <c r="R476" s="3" t="s">
        <v>177</v>
      </c>
      <c r="S476" s="2" t="s">
        <v>4260</v>
      </c>
    </row>
    <row r="477" spans="1:19" ht="12.75">
      <c r="A477" s="3" t="s">
        <v>1277</v>
      </c>
      <c r="B477" s="3" t="s">
        <v>4261</v>
      </c>
      <c r="D477" s="3">
        <v>255017446</v>
      </c>
      <c r="E477" s="3" t="s">
        <v>237</v>
      </c>
      <c r="F477" s="48">
        <v>43305</v>
      </c>
      <c r="G477" s="48">
        <v>43410</v>
      </c>
      <c r="H477" s="48">
        <v>43327</v>
      </c>
      <c r="I477" s="3">
        <v>1</v>
      </c>
      <c r="J477" s="3">
        <v>1</v>
      </c>
      <c r="K477" s="3">
        <v>0</v>
      </c>
      <c r="L477" s="3">
        <v>0</v>
      </c>
      <c r="M477" s="3">
        <v>1</v>
      </c>
      <c r="N477" s="3">
        <v>0</v>
      </c>
      <c r="O477" s="3" t="s">
        <v>3311</v>
      </c>
      <c r="P477" s="3" t="s">
        <v>177</v>
      </c>
      <c r="Q477" s="3" t="s">
        <v>3311</v>
      </c>
      <c r="R477" s="3" t="s">
        <v>177</v>
      </c>
      <c r="S477" s="2" t="s">
        <v>4262</v>
      </c>
    </row>
    <row r="478" spans="1:19" ht="12.75">
      <c r="A478" s="3" t="s">
        <v>1279</v>
      </c>
      <c r="B478" s="3" t="s">
        <v>4263</v>
      </c>
      <c r="D478" s="3">
        <v>259759005</v>
      </c>
      <c r="E478" s="3" t="s">
        <v>231</v>
      </c>
      <c r="F478" s="48">
        <v>43307</v>
      </c>
      <c r="G478" s="48">
        <v>43356</v>
      </c>
      <c r="H478" s="48"/>
      <c r="I478" s="3">
        <v>0</v>
      </c>
      <c r="J478" s="3">
        <v>0</v>
      </c>
      <c r="K478" s="3">
        <v>0</v>
      </c>
      <c r="L478" s="3">
        <v>0</v>
      </c>
      <c r="M478" s="3">
        <v>0</v>
      </c>
      <c r="N478" s="3">
        <v>0</v>
      </c>
      <c r="O478" s="3" t="s">
        <v>3311</v>
      </c>
      <c r="P478" s="3" t="s">
        <v>177</v>
      </c>
      <c r="Q478" s="3" t="s">
        <v>3311</v>
      </c>
      <c r="R478" s="3" t="s">
        <v>177</v>
      </c>
      <c r="S478" s="2" t="s">
        <v>4264</v>
      </c>
    </row>
    <row r="479" spans="1:19" ht="12.75">
      <c r="A479" s="3" t="s">
        <v>1280</v>
      </c>
      <c r="B479" s="3" t="s">
        <v>4265</v>
      </c>
      <c r="D479" s="3">
        <v>259767061</v>
      </c>
      <c r="E479" s="3" t="s">
        <v>231</v>
      </c>
      <c r="F479" s="48">
        <v>43307</v>
      </c>
      <c r="G479" s="48">
        <v>43307</v>
      </c>
      <c r="H479" s="48"/>
      <c r="I479" s="3">
        <v>0</v>
      </c>
      <c r="J479" s="3">
        <v>0</v>
      </c>
      <c r="K479" s="3">
        <v>0</v>
      </c>
      <c r="L479" s="3">
        <v>0</v>
      </c>
      <c r="M479" s="3">
        <v>0</v>
      </c>
      <c r="N479" s="3">
        <v>0</v>
      </c>
      <c r="O479" s="3" t="s">
        <v>3311</v>
      </c>
      <c r="P479" s="3" t="s">
        <v>3311</v>
      </c>
      <c r="Q479" s="3" t="s">
        <v>3311</v>
      </c>
      <c r="R479" s="3" t="s">
        <v>177</v>
      </c>
      <c r="S479" s="2" t="s">
        <v>4266</v>
      </c>
    </row>
    <row r="480" spans="1:19" ht="12.75">
      <c r="A480" s="3" t="s">
        <v>1281</v>
      </c>
      <c r="B480" s="3" t="s">
        <v>4267</v>
      </c>
      <c r="D480" s="3">
        <v>259739806</v>
      </c>
      <c r="E480" s="3" t="s">
        <v>231</v>
      </c>
      <c r="F480" s="48">
        <v>43307</v>
      </c>
      <c r="G480" s="48">
        <v>43802</v>
      </c>
      <c r="H480" s="48">
        <v>43740</v>
      </c>
      <c r="I480" s="3">
        <v>8</v>
      </c>
      <c r="J480" s="3">
        <v>6</v>
      </c>
      <c r="K480" s="3">
        <v>0</v>
      </c>
      <c r="L480" s="3">
        <v>2</v>
      </c>
      <c r="M480" s="3">
        <v>5</v>
      </c>
      <c r="N480" s="3">
        <v>0</v>
      </c>
      <c r="O480" s="3" t="s">
        <v>3311</v>
      </c>
      <c r="P480" s="3" t="s">
        <v>3311</v>
      </c>
      <c r="Q480" s="3" t="s">
        <v>3311</v>
      </c>
      <c r="R480" s="3" t="s">
        <v>177</v>
      </c>
      <c r="S480" s="2" t="s">
        <v>4268</v>
      </c>
    </row>
    <row r="481" spans="1:19" ht="12.75">
      <c r="A481" s="2" t="s">
        <v>1283</v>
      </c>
      <c r="B481" s="3" t="s">
        <v>4269</v>
      </c>
      <c r="D481" s="3">
        <v>259735141</v>
      </c>
      <c r="E481" s="3" t="s">
        <v>237</v>
      </c>
      <c r="F481" s="48">
        <v>43307</v>
      </c>
      <c r="G481" s="48">
        <v>43361</v>
      </c>
      <c r="H481" s="48"/>
      <c r="I481" s="3">
        <v>0</v>
      </c>
      <c r="J481" s="3">
        <v>0</v>
      </c>
      <c r="K481" s="3">
        <v>0</v>
      </c>
      <c r="L481" s="3">
        <v>0</v>
      </c>
      <c r="M481" s="3">
        <v>0</v>
      </c>
      <c r="N481" s="3">
        <v>0</v>
      </c>
      <c r="O481" s="3" t="s">
        <v>3311</v>
      </c>
      <c r="P481" s="3" t="s">
        <v>177</v>
      </c>
      <c r="Q481" s="3" t="s">
        <v>3311</v>
      </c>
      <c r="R481" s="3" t="s">
        <v>177</v>
      </c>
      <c r="S481" s="2" t="s">
        <v>4270</v>
      </c>
    </row>
    <row r="482" spans="1:19" ht="12.75">
      <c r="A482" s="3" t="s">
        <v>1284</v>
      </c>
      <c r="B482" s="3" t="s">
        <v>4271</v>
      </c>
      <c r="D482" s="3">
        <v>259791623</v>
      </c>
      <c r="E482" s="3" t="s">
        <v>231</v>
      </c>
      <c r="F482" s="48">
        <v>43308</v>
      </c>
      <c r="G482" s="48">
        <v>43308</v>
      </c>
      <c r="H482" s="48"/>
      <c r="I482" s="3">
        <v>0</v>
      </c>
      <c r="J482" s="3">
        <v>0</v>
      </c>
      <c r="K482" s="3">
        <v>0</v>
      </c>
      <c r="L482" s="3">
        <v>0</v>
      </c>
      <c r="M482" s="3">
        <v>0</v>
      </c>
      <c r="N482" s="3">
        <v>0</v>
      </c>
      <c r="O482" s="3" t="s">
        <v>3311</v>
      </c>
      <c r="P482" s="3" t="s">
        <v>3311</v>
      </c>
      <c r="Q482" s="3" t="s">
        <v>3311</v>
      </c>
      <c r="R482" s="3" t="s">
        <v>177</v>
      </c>
      <c r="S482" s="2" t="s">
        <v>4272</v>
      </c>
    </row>
    <row r="483" spans="1:19" ht="12.75">
      <c r="A483" s="3" t="s">
        <v>1285</v>
      </c>
      <c r="B483" s="3" t="s">
        <v>4273</v>
      </c>
      <c r="D483" s="3">
        <v>256969454</v>
      </c>
      <c r="E483" s="3" t="s">
        <v>237</v>
      </c>
      <c r="F483" s="48">
        <v>43308</v>
      </c>
      <c r="G483" s="48">
        <v>43754</v>
      </c>
      <c r="H483" s="48">
        <v>43776</v>
      </c>
      <c r="I483" s="3">
        <v>9</v>
      </c>
      <c r="J483" s="3">
        <v>6</v>
      </c>
      <c r="K483" s="3">
        <v>0</v>
      </c>
      <c r="L483" s="3">
        <v>3</v>
      </c>
      <c r="M483" s="3">
        <v>5</v>
      </c>
      <c r="N483" s="3">
        <v>1</v>
      </c>
      <c r="O483" s="3" t="s">
        <v>3311</v>
      </c>
      <c r="P483" s="3" t="s">
        <v>177</v>
      </c>
      <c r="Q483" s="3" t="s">
        <v>3311</v>
      </c>
      <c r="R483" s="3" t="s">
        <v>177</v>
      </c>
      <c r="S483" s="2" t="s">
        <v>4274</v>
      </c>
    </row>
    <row r="484" spans="1:19" ht="12.75">
      <c r="A484" s="3" t="s">
        <v>1287</v>
      </c>
      <c r="B484" s="3" t="s">
        <v>4275</v>
      </c>
      <c r="D484" s="3">
        <v>257722738</v>
      </c>
      <c r="E484" s="3" t="s">
        <v>231</v>
      </c>
      <c r="F484" s="48">
        <v>43310</v>
      </c>
      <c r="G484" s="48">
        <v>43483</v>
      </c>
      <c r="H484" s="48"/>
      <c r="I484" s="3">
        <v>3</v>
      </c>
      <c r="J484" s="3">
        <v>3</v>
      </c>
      <c r="K484" s="3">
        <v>0</v>
      </c>
      <c r="L484" s="3">
        <v>0</v>
      </c>
      <c r="M484" s="3">
        <v>0</v>
      </c>
      <c r="N484" s="3">
        <v>3</v>
      </c>
      <c r="O484" s="3" t="s">
        <v>3311</v>
      </c>
      <c r="P484" s="3" t="s">
        <v>177</v>
      </c>
      <c r="Q484" s="3" t="s">
        <v>3311</v>
      </c>
      <c r="R484" s="3" t="s">
        <v>177</v>
      </c>
      <c r="S484" s="2" t="s">
        <v>4276</v>
      </c>
    </row>
    <row r="485" spans="1:19" ht="12.75">
      <c r="A485" s="3" t="s">
        <v>1289</v>
      </c>
      <c r="B485" s="3" t="s">
        <v>4277</v>
      </c>
      <c r="D485" s="3">
        <v>259935462</v>
      </c>
      <c r="E485" s="3" t="s">
        <v>293</v>
      </c>
      <c r="F485" s="48">
        <v>43310</v>
      </c>
      <c r="G485" s="48">
        <v>43310</v>
      </c>
      <c r="H485" s="48"/>
      <c r="I485" s="3">
        <v>0</v>
      </c>
      <c r="J485" s="3">
        <v>0</v>
      </c>
      <c r="K485" s="3">
        <v>0</v>
      </c>
      <c r="L485" s="3">
        <v>0</v>
      </c>
      <c r="M485" s="3">
        <v>0</v>
      </c>
      <c r="N485" s="3">
        <v>0</v>
      </c>
      <c r="O485" s="3" t="s">
        <v>3311</v>
      </c>
      <c r="P485" s="3" t="s">
        <v>177</v>
      </c>
      <c r="Q485" s="3" t="s">
        <v>3311</v>
      </c>
      <c r="R485" s="3" t="s">
        <v>177</v>
      </c>
      <c r="S485" s="2" t="s">
        <v>4278</v>
      </c>
    </row>
    <row r="486" spans="1:19" ht="12.75">
      <c r="A486" s="3" t="s">
        <v>1290</v>
      </c>
      <c r="B486" s="3" t="s">
        <v>4279</v>
      </c>
      <c r="D486" s="3">
        <v>259995974</v>
      </c>
      <c r="E486" s="3" t="s">
        <v>231</v>
      </c>
      <c r="F486" s="48">
        <v>43311</v>
      </c>
      <c r="G486" s="48">
        <v>43794</v>
      </c>
      <c r="H486" s="48">
        <v>43776</v>
      </c>
      <c r="I486" s="3">
        <v>15</v>
      </c>
      <c r="J486" s="3">
        <v>9</v>
      </c>
      <c r="K486" s="3">
        <v>0</v>
      </c>
      <c r="L486" s="3">
        <v>6</v>
      </c>
      <c r="M486" s="3">
        <v>6</v>
      </c>
      <c r="N486" s="3">
        <v>1</v>
      </c>
      <c r="O486" s="3" t="s">
        <v>3311</v>
      </c>
      <c r="P486" s="3" t="s">
        <v>3311</v>
      </c>
      <c r="Q486" s="3" t="s">
        <v>3311</v>
      </c>
      <c r="R486" s="3" t="s">
        <v>177</v>
      </c>
      <c r="S486" s="2" t="s">
        <v>4280</v>
      </c>
    </row>
    <row r="487" spans="1:19" ht="12.75">
      <c r="A487" s="3" t="s">
        <v>1251</v>
      </c>
      <c r="B487" s="3" t="s">
        <v>4281</v>
      </c>
      <c r="D487" s="3">
        <v>231464328</v>
      </c>
      <c r="E487" s="3" t="s">
        <v>237</v>
      </c>
      <c r="F487" s="48">
        <v>43311</v>
      </c>
      <c r="G487" s="48">
        <v>43787</v>
      </c>
      <c r="H487" s="48">
        <v>43564</v>
      </c>
      <c r="I487" s="3">
        <v>10</v>
      </c>
      <c r="J487" s="3">
        <v>7</v>
      </c>
      <c r="K487" s="3">
        <v>0</v>
      </c>
      <c r="L487" s="3">
        <v>3</v>
      </c>
      <c r="M487" s="3">
        <v>5</v>
      </c>
      <c r="N487" s="3">
        <v>2</v>
      </c>
      <c r="O487" s="3" t="s">
        <v>3311</v>
      </c>
      <c r="P487" s="3" t="s">
        <v>177</v>
      </c>
      <c r="Q487" s="3" t="s">
        <v>3311</v>
      </c>
      <c r="R487" s="3" t="s">
        <v>177</v>
      </c>
      <c r="S487" s="2" t="s">
        <v>4282</v>
      </c>
    </row>
    <row r="488" spans="1:19" ht="12.75">
      <c r="A488" s="3" t="s">
        <v>1292</v>
      </c>
      <c r="B488" s="3" t="s">
        <v>4283</v>
      </c>
      <c r="D488" s="3">
        <v>259598809</v>
      </c>
      <c r="E488" s="3" t="s">
        <v>237</v>
      </c>
      <c r="F488" s="48">
        <v>43311</v>
      </c>
      <c r="G488" s="48">
        <v>43396</v>
      </c>
      <c r="H488" s="48">
        <v>43362</v>
      </c>
      <c r="I488" s="3">
        <v>4</v>
      </c>
      <c r="J488" s="3">
        <v>4</v>
      </c>
      <c r="K488" s="3">
        <v>0</v>
      </c>
      <c r="L488" s="3">
        <v>0</v>
      </c>
      <c r="M488" s="3">
        <v>1</v>
      </c>
      <c r="N488" s="3">
        <v>3</v>
      </c>
      <c r="O488" s="3" t="s">
        <v>3311</v>
      </c>
      <c r="P488" s="3" t="s">
        <v>177</v>
      </c>
      <c r="Q488" s="3" t="s">
        <v>3311</v>
      </c>
      <c r="R488" s="3" t="s">
        <v>177</v>
      </c>
      <c r="S488" s="2" t="s">
        <v>4284</v>
      </c>
    </row>
    <row r="489" spans="1:19" ht="12.75">
      <c r="A489" s="3" t="s">
        <v>1294</v>
      </c>
      <c r="B489" s="3" t="s">
        <v>4285</v>
      </c>
      <c r="D489" s="3">
        <v>256000334</v>
      </c>
      <c r="E489" s="3" t="s">
        <v>237</v>
      </c>
      <c r="F489" s="48">
        <v>43311</v>
      </c>
      <c r="G489" s="48">
        <v>43424</v>
      </c>
      <c r="H489" s="48"/>
      <c r="I489" s="3">
        <v>1</v>
      </c>
      <c r="J489" s="3">
        <v>1</v>
      </c>
      <c r="K489" s="3">
        <v>0</v>
      </c>
      <c r="L489" s="3">
        <v>0</v>
      </c>
      <c r="M489" s="3">
        <v>0</v>
      </c>
      <c r="N489" s="3">
        <v>1</v>
      </c>
      <c r="O489" s="3" t="s">
        <v>3311</v>
      </c>
      <c r="P489" s="3" t="s">
        <v>3311</v>
      </c>
      <c r="Q489" s="3" t="s">
        <v>3311</v>
      </c>
      <c r="R489" s="3" t="s">
        <v>177</v>
      </c>
      <c r="S489" s="2" t="s">
        <v>4286</v>
      </c>
    </row>
    <row r="490" spans="1:19" ht="12.75">
      <c r="A490" s="3" t="s">
        <v>1295</v>
      </c>
      <c r="B490" s="3" t="s">
        <v>4287</v>
      </c>
      <c r="D490" s="3">
        <v>260006697</v>
      </c>
      <c r="E490" s="3" t="s">
        <v>275</v>
      </c>
      <c r="F490" s="48">
        <v>43311</v>
      </c>
      <c r="G490" s="48">
        <v>43706</v>
      </c>
      <c r="H490" s="48">
        <v>43721</v>
      </c>
      <c r="I490" s="3">
        <v>4</v>
      </c>
      <c r="J490" s="3">
        <v>3</v>
      </c>
      <c r="K490" s="3">
        <v>0</v>
      </c>
      <c r="L490" s="3">
        <v>1</v>
      </c>
      <c r="M490" s="3">
        <v>3</v>
      </c>
      <c r="N490" s="3">
        <v>0</v>
      </c>
      <c r="O490" s="3" t="s">
        <v>3311</v>
      </c>
      <c r="P490" s="3" t="s">
        <v>3311</v>
      </c>
      <c r="Q490" s="3" t="s">
        <v>3311</v>
      </c>
      <c r="R490" s="3" t="s">
        <v>177</v>
      </c>
      <c r="S490" s="2" t="s">
        <v>4288</v>
      </c>
    </row>
    <row r="491" spans="1:19" ht="12.75">
      <c r="A491" s="3" t="s">
        <v>1296</v>
      </c>
      <c r="B491" s="3" t="s">
        <v>4289</v>
      </c>
      <c r="D491" s="3">
        <v>260064001</v>
      </c>
      <c r="E491" s="3" t="s">
        <v>327</v>
      </c>
      <c r="F491" s="48">
        <v>43312</v>
      </c>
      <c r="G491" s="48">
        <v>43774</v>
      </c>
      <c r="H491" s="48">
        <v>43592</v>
      </c>
      <c r="I491" s="3">
        <v>6</v>
      </c>
      <c r="J491" s="3">
        <v>5</v>
      </c>
      <c r="K491" s="3">
        <v>0</v>
      </c>
      <c r="L491" s="3">
        <v>1</v>
      </c>
      <c r="M491" s="3">
        <v>2</v>
      </c>
      <c r="N491" s="3">
        <v>3</v>
      </c>
      <c r="O491" s="3" t="s">
        <v>3311</v>
      </c>
      <c r="P491" s="3" t="s">
        <v>177</v>
      </c>
      <c r="Q491" s="3" t="s">
        <v>3311</v>
      </c>
      <c r="R491" s="3" t="s">
        <v>177</v>
      </c>
      <c r="S491" s="2" t="s">
        <v>4290</v>
      </c>
    </row>
    <row r="492" spans="1:19" ht="12.75">
      <c r="A492" s="3" t="s">
        <v>1297</v>
      </c>
      <c r="B492" s="3" t="s">
        <v>4291</v>
      </c>
      <c r="D492" s="3">
        <v>260150658</v>
      </c>
      <c r="E492" s="3" t="s">
        <v>231</v>
      </c>
      <c r="F492" s="48">
        <v>43313</v>
      </c>
      <c r="G492" s="48">
        <v>43313</v>
      </c>
      <c r="H492" s="48"/>
      <c r="I492" s="3">
        <v>1</v>
      </c>
      <c r="J492" s="3">
        <v>1</v>
      </c>
      <c r="K492" s="3">
        <v>0</v>
      </c>
      <c r="L492" s="3">
        <v>0</v>
      </c>
      <c r="M492" s="3">
        <v>0</v>
      </c>
      <c r="N492" s="3">
        <v>1</v>
      </c>
      <c r="O492" s="3" t="s">
        <v>3311</v>
      </c>
      <c r="P492" s="3" t="s">
        <v>3311</v>
      </c>
      <c r="Q492" s="3" t="s">
        <v>3311</v>
      </c>
      <c r="R492" s="3" t="s">
        <v>177</v>
      </c>
      <c r="S492" s="2" t="s">
        <v>4292</v>
      </c>
    </row>
    <row r="493" spans="1:19" ht="12.75">
      <c r="A493" s="3" t="s">
        <v>1300</v>
      </c>
      <c r="B493" s="3" t="s">
        <v>4293</v>
      </c>
      <c r="D493" s="3">
        <v>56012742</v>
      </c>
      <c r="E493" s="3" t="s">
        <v>237</v>
      </c>
      <c r="F493" s="48">
        <v>43313</v>
      </c>
      <c r="G493" s="48">
        <v>43776</v>
      </c>
      <c r="H493" s="48"/>
      <c r="I493" s="3">
        <v>2</v>
      </c>
      <c r="J493" s="3">
        <v>1</v>
      </c>
      <c r="K493" s="3">
        <v>0</v>
      </c>
      <c r="L493" s="3">
        <v>1</v>
      </c>
      <c r="M493" s="3">
        <v>0</v>
      </c>
      <c r="N493" s="3">
        <v>1</v>
      </c>
      <c r="O493" s="3" t="s">
        <v>3311</v>
      </c>
      <c r="P493" s="3" t="s">
        <v>3311</v>
      </c>
      <c r="Q493" s="3" t="s">
        <v>3311</v>
      </c>
      <c r="R493" s="3" t="s">
        <v>177</v>
      </c>
      <c r="S493" s="2" t="s">
        <v>4294</v>
      </c>
    </row>
    <row r="494" spans="1:19" ht="12.75">
      <c r="A494" s="3" t="s">
        <v>1304</v>
      </c>
      <c r="B494" s="3" t="s">
        <v>4295</v>
      </c>
      <c r="D494" s="3">
        <v>260139639</v>
      </c>
      <c r="E494" s="3" t="s">
        <v>271</v>
      </c>
      <c r="F494" s="48">
        <v>43313</v>
      </c>
      <c r="G494" s="48">
        <v>43472</v>
      </c>
      <c r="H494" s="48"/>
      <c r="I494" s="3">
        <v>1</v>
      </c>
      <c r="J494" s="3">
        <v>0</v>
      </c>
      <c r="K494" s="3">
        <v>0</v>
      </c>
      <c r="L494" s="3">
        <v>1</v>
      </c>
      <c r="M494" s="3">
        <v>0</v>
      </c>
      <c r="N494" s="3">
        <v>0</v>
      </c>
      <c r="O494" s="3" t="s">
        <v>3311</v>
      </c>
      <c r="P494" s="3" t="s">
        <v>177</v>
      </c>
      <c r="Q494" s="3" t="s">
        <v>3311</v>
      </c>
      <c r="R494" s="3" t="s">
        <v>177</v>
      </c>
      <c r="S494" s="2" t="s">
        <v>4296</v>
      </c>
    </row>
    <row r="495" spans="1:19" ht="12.75">
      <c r="A495" s="3" t="s">
        <v>1306</v>
      </c>
      <c r="B495" s="3" t="s">
        <v>4297</v>
      </c>
      <c r="D495" s="3">
        <v>260167762</v>
      </c>
      <c r="E495" s="3" t="s">
        <v>237</v>
      </c>
      <c r="F495" s="48">
        <v>43314</v>
      </c>
      <c r="G495" s="48">
        <v>43318</v>
      </c>
      <c r="H495" s="48"/>
      <c r="I495" s="3">
        <v>1</v>
      </c>
      <c r="J495" s="3">
        <v>0</v>
      </c>
      <c r="K495" s="3">
        <v>0</v>
      </c>
      <c r="L495" s="3">
        <v>1</v>
      </c>
      <c r="M495" s="3">
        <v>0</v>
      </c>
      <c r="N495" s="3">
        <v>0</v>
      </c>
      <c r="O495" s="3" t="s">
        <v>3311</v>
      </c>
      <c r="P495" s="3" t="s">
        <v>177</v>
      </c>
      <c r="Q495" s="3" t="s">
        <v>3311</v>
      </c>
      <c r="R495" s="3" t="s">
        <v>177</v>
      </c>
      <c r="S495" s="2" t="s">
        <v>4298</v>
      </c>
    </row>
    <row r="496" spans="1:19" ht="12.75">
      <c r="A496" s="3" t="s">
        <v>1307</v>
      </c>
      <c r="B496" s="3" t="s">
        <v>4299</v>
      </c>
      <c r="D496" s="3">
        <v>255667887</v>
      </c>
      <c r="E496" s="3" t="s">
        <v>237</v>
      </c>
      <c r="F496" s="48">
        <v>43314</v>
      </c>
      <c r="G496" s="48">
        <v>43316</v>
      </c>
      <c r="H496" s="48"/>
      <c r="I496" s="3">
        <v>1</v>
      </c>
      <c r="J496" s="3">
        <v>1</v>
      </c>
      <c r="K496" s="3">
        <v>0</v>
      </c>
      <c r="L496" s="3">
        <v>0</v>
      </c>
      <c r="M496" s="3">
        <v>0</v>
      </c>
      <c r="N496" s="3">
        <v>1</v>
      </c>
      <c r="O496" s="3" t="s">
        <v>3311</v>
      </c>
      <c r="P496" s="3" t="s">
        <v>3311</v>
      </c>
      <c r="Q496" s="3" t="s">
        <v>3311</v>
      </c>
      <c r="R496" s="3" t="s">
        <v>177</v>
      </c>
      <c r="S496" s="2" t="s">
        <v>4300</v>
      </c>
    </row>
    <row r="497" spans="1:19" ht="12.75">
      <c r="A497" s="3" t="s">
        <v>1308</v>
      </c>
      <c r="B497" s="3" t="s">
        <v>4301</v>
      </c>
      <c r="D497" s="3">
        <v>260065550</v>
      </c>
      <c r="E497" s="3" t="s">
        <v>237</v>
      </c>
      <c r="F497" s="48">
        <v>43314</v>
      </c>
      <c r="G497" s="48">
        <v>43406</v>
      </c>
      <c r="H497" s="48">
        <v>43327</v>
      </c>
      <c r="I497" s="3">
        <v>1</v>
      </c>
      <c r="J497" s="3">
        <v>1</v>
      </c>
      <c r="K497" s="3">
        <v>0</v>
      </c>
      <c r="L497" s="3">
        <v>0</v>
      </c>
      <c r="M497" s="3">
        <v>1</v>
      </c>
      <c r="N497" s="3">
        <v>0</v>
      </c>
      <c r="O497" s="3" t="s">
        <v>3311</v>
      </c>
      <c r="P497" s="3" t="s">
        <v>3311</v>
      </c>
      <c r="Q497" s="3" t="s">
        <v>3311</v>
      </c>
      <c r="R497" s="3" t="s">
        <v>177</v>
      </c>
      <c r="S497" s="2" t="s">
        <v>4302</v>
      </c>
    </row>
    <row r="498" spans="1:19" ht="12.75">
      <c r="A498" s="3" t="s">
        <v>1052</v>
      </c>
      <c r="B498" s="3" t="s">
        <v>4303</v>
      </c>
      <c r="D498" s="3">
        <v>260074149</v>
      </c>
      <c r="E498" s="3" t="s">
        <v>237</v>
      </c>
      <c r="F498" s="48">
        <v>43314</v>
      </c>
      <c r="G498" s="48">
        <v>43717</v>
      </c>
      <c r="H498" s="48"/>
      <c r="I498" s="3">
        <v>2</v>
      </c>
      <c r="J498" s="3">
        <v>1</v>
      </c>
      <c r="K498" s="3">
        <v>0</v>
      </c>
      <c r="L498" s="3">
        <v>1</v>
      </c>
      <c r="M498" s="3">
        <v>0</v>
      </c>
      <c r="N498" s="3">
        <v>1</v>
      </c>
      <c r="O498" s="3" t="s">
        <v>3311</v>
      </c>
      <c r="P498" s="3" t="s">
        <v>3311</v>
      </c>
      <c r="Q498" s="3" t="s">
        <v>3311</v>
      </c>
      <c r="R498" s="3" t="s">
        <v>177</v>
      </c>
      <c r="S498" s="2" t="s">
        <v>4304</v>
      </c>
    </row>
    <row r="499" spans="1:19" ht="12.75">
      <c r="A499" s="3" t="s">
        <v>1310</v>
      </c>
      <c r="B499" s="3" t="s">
        <v>4305</v>
      </c>
      <c r="D499" s="3">
        <v>260204690</v>
      </c>
      <c r="E499" s="3" t="s">
        <v>237</v>
      </c>
      <c r="F499" s="48">
        <v>43314</v>
      </c>
      <c r="G499" s="48">
        <v>43611</v>
      </c>
      <c r="H499" s="48"/>
      <c r="I499" s="3">
        <v>0</v>
      </c>
      <c r="J499" s="3">
        <v>0</v>
      </c>
      <c r="K499" s="3">
        <v>0</v>
      </c>
      <c r="L499" s="3">
        <v>0</v>
      </c>
      <c r="M499" s="3">
        <v>0</v>
      </c>
      <c r="N499" s="3">
        <v>0</v>
      </c>
      <c r="O499" s="3" t="s">
        <v>3311</v>
      </c>
      <c r="P499" s="3" t="s">
        <v>177</v>
      </c>
      <c r="Q499" s="3" t="s">
        <v>3311</v>
      </c>
      <c r="R499" s="3" t="s">
        <v>177</v>
      </c>
      <c r="S499" s="2" t="s">
        <v>4306</v>
      </c>
    </row>
    <row r="500" spans="1:19" ht="12.75">
      <c r="A500" s="3" t="s">
        <v>1311</v>
      </c>
      <c r="B500" s="3" t="s">
        <v>4307</v>
      </c>
      <c r="D500" s="3">
        <v>10132825</v>
      </c>
      <c r="E500" s="3" t="s">
        <v>237</v>
      </c>
      <c r="F500" s="48">
        <v>43314</v>
      </c>
      <c r="G500" s="48">
        <v>43606</v>
      </c>
      <c r="H500" s="48"/>
      <c r="I500" s="3">
        <v>0</v>
      </c>
      <c r="J500" s="3">
        <v>0</v>
      </c>
      <c r="K500" s="3">
        <v>0</v>
      </c>
      <c r="L500" s="3">
        <v>0</v>
      </c>
      <c r="M500" s="3">
        <v>0</v>
      </c>
      <c r="N500" s="3">
        <v>0</v>
      </c>
      <c r="O500" s="3" t="s">
        <v>3311</v>
      </c>
      <c r="P500" s="3" t="s">
        <v>177</v>
      </c>
      <c r="Q500" s="3" t="s">
        <v>3311</v>
      </c>
      <c r="R500" s="3" t="s">
        <v>177</v>
      </c>
      <c r="S500" s="2" t="s">
        <v>4308</v>
      </c>
    </row>
    <row r="501" spans="1:19" ht="12.75">
      <c r="A501" s="3" t="s">
        <v>1314</v>
      </c>
      <c r="B501" s="3" t="s">
        <v>4309</v>
      </c>
      <c r="D501" s="3">
        <v>83707012</v>
      </c>
      <c r="E501" s="3" t="s">
        <v>311</v>
      </c>
      <c r="F501" s="48">
        <v>43314</v>
      </c>
      <c r="G501" s="48">
        <v>43802</v>
      </c>
      <c r="H501" s="48">
        <v>43362</v>
      </c>
      <c r="I501" s="3">
        <v>4</v>
      </c>
      <c r="J501" s="3">
        <v>3</v>
      </c>
      <c r="K501" s="3">
        <v>0</v>
      </c>
      <c r="L501" s="3">
        <v>1</v>
      </c>
      <c r="M501" s="3">
        <v>1</v>
      </c>
      <c r="N501" s="3">
        <v>2</v>
      </c>
      <c r="O501" s="3" t="s">
        <v>3311</v>
      </c>
      <c r="P501" s="3" t="s">
        <v>3311</v>
      </c>
      <c r="Q501" s="3" t="s">
        <v>3311</v>
      </c>
      <c r="R501" s="3" t="s">
        <v>177</v>
      </c>
      <c r="S501" s="2" t="s">
        <v>4310</v>
      </c>
    </row>
    <row r="502" spans="1:19" ht="12.75">
      <c r="A502" s="3" t="s">
        <v>1317</v>
      </c>
      <c r="B502" s="3" t="s">
        <v>4311</v>
      </c>
      <c r="D502" s="3">
        <v>257235944</v>
      </c>
      <c r="E502" s="3" t="s">
        <v>1254</v>
      </c>
      <c r="F502" s="48">
        <v>43316</v>
      </c>
      <c r="G502" s="48">
        <v>43316</v>
      </c>
      <c r="H502" s="48"/>
      <c r="I502" s="3">
        <v>0</v>
      </c>
      <c r="J502" s="3">
        <v>0</v>
      </c>
      <c r="K502" s="3">
        <v>0</v>
      </c>
      <c r="L502" s="3">
        <v>0</v>
      </c>
      <c r="M502" s="3">
        <v>0</v>
      </c>
      <c r="N502" s="3">
        <v>0</v>
      </c>
      <c r="O502" s="3" t="s">
        <v>3311</v>
      </c>
      <c r="P502" s="3" t="s">
        <v>177</v>
      </c>
      <c r="Q502" s="3" t="s">
        <v>3311</v>
      </c>
      <c r="R502" s="3" t="s">
        <v>177</v>
      </c>
      <c r="S502" s="2" t="s">
        <v>4312</v>
      </c>
    </row>
    <row r="503" spans="1:19" ht="12.75">
      <c r="A503" s="3" t="s">
        <v>1318</v>
      </c>
      <c r="B503" s="3" t="s">
        <v>4313</v>
      </c>
      <c r="D503" s="3">
        <v>260401245</v>
      </c>
      <c r="E503" s="3" t="s">
        <v>1319</v>
      </c>
      <c r="F503" s="48">
        <v>43317</v>
      </c>
      <c r="G503" s="48">
        <v>43317</v>
      </c>
      <c r="H503" s="48"/>
      <c r="I503" s="3">
        <v>0</v>
      </c>
      <c r="J503" s="3">
        <v>0</v>
      </c>
      <c r="K503" s="3">
        <v>0</v>
      </c>
      <c r="L503" s="3">
        <v>0</v>
      </c>
      <c r="M503" s="3">
        <v>0</v>
      </c>
      <c r="N503" s="3">
        <v>0</v>
      </c>
      <c r="O503" s="3" t="s">
        <v>3311</v>
      </c>
      <c r="P503" s="3" t="s">
        <v>177</v>
      </c>
      <c r="Q503" s="3" t="s">
        <v>3311</v>
      </c>
      <c r="R503" s="3" t="s">
        <v>177</v>
      </c>
      <c r="S503" s="2" t="s">
        <v>4314</v>
      </c>
    </row>
    <row r="504" spans="1:19" ht="12.75">
      <c r="A504" s="3" t="s">
        <v>1321</v>
      </c>
      <c r="B504" s="3" t="s">
        <v>4315</v>
      </c>
      <c r="D504" s="3">
        <v>203253541</v>
      </c>
      <c r="E504" s="3" t="s">
        <v>237</v>
      </c>
      <c r="F504" s="48">
        <v>43317</v>
      </c>
      <c r="G504" s="48">
        <v>43794</v>
      </c>
      <c r="H504" s="48">
        <v>43776</v>
      </c>
      <c r="I504" s="3">
        <v>8</v>
      </c>
      <c r="J504" s="3">
        <v>7</v>
      </c>
      <c r="K504" s="3">
        <v>0</v>
      </c>
      <c r="L504" s="3">
        <v>1</v>
      </c>
      <c r="M504" s="3">
        <v>6</v>
      </c>
      <c r="N504" s="3">
        <v>0</v>
      </c>
      <c r="O504" s="3" t="s">
        <v>3311</v>
      </c>
      <c r="P504" s="3" t="s">
        <v>177</v>
      </c>
      <c r="Q504" s="3" t="s">
        <v>3311</v>
      </c>
      <c r="R504" s="3" t="s">
        <v>177</v>
      </c>
      <c r="S504" s="2" t="s">
        <v>4316</v>
      </c>
    </row>
    <row r="505" spans="1:19" ht="12.75">
      <c r="A505" s="3" t="s">
        <v>1324</v>
      </c>
      <c r="B505" s="3" t="s">
        <v>4317</v>
      </c>
      <c r="D505" s="3">
        <v>218158759</v>
      </c>
      <c r="E505" s="3" t="s">
        <v>237</v>
      </c>
      <c r="F505" s="48">
        <v>43318</v>
      </c>
      <c r="G505" s="48">
        <v>43753</v>
      </c>
      <c r="H505" s="48">
        <v>43388</v>
      </c>
      <c r="I505" s="3">
        <v>2</v>
      </c>
      <c r="J505" s="3">
        <v>2</v>
      </c>
      <c r="K505" s="3">
        <v>0</v>
      </c>
      <c r="L505" s="3">
        <v>0</v>
      </c>
      <c r="M505" s="3">
        <v>1</v>
      </c>
      <c r="N505" s="3">
        <v>1</v>
      </c>
      <c r="O505" s="3" t="s">
        <v>3311</v>
      </c>
      <c r="P505" s="3" t="s">
        <v>3311</v>
      </c>
      <c r="Q505" s="3" t="s">
        <v>3311</v>
      </c>
      <c r="R505" s="3" t="s">
        <v>177</v>
      </c>
      <c r="S505" s="2" t="s">
        <v>4318</v>
      </c>
    </row>
    <row r="506" spans="1:19" ht="12.75">
      <c r="A506" s="3" t="s">
        <v>1326</v>
      </c>
      <c r="B506" s="3" t="s">
        <v>4319</v>
      </c>
      <c r="D506" s="3">
        <v>260620184</v>
      </c>
      <c r="E506" s="3" t="s">
        <v>237</v>
      </c>
      <c r="F506" s="48">
        <v>43319</v>
      </c>
      <c r="G506" s="48">
        <v>43432</v>
      </c>
      <c r="H506" s="48">
        <v>43440</v>
      </c>
      <c r="I506" s="3">
        <v>1</v>
      </c>
      <c r="J506" s="3">
        <v>1</v>
      </c>
      <c r="K506" s="3">
        <v>0</v>
      </c>
      <c r="L506" s="3">
        <v>0</v>
      </c>
      <c r="M506" s="3">
        <v>1</v>
      </c>
      <c r="N506" s="3">
        <v>0</v>
      </c>
      <c r="O506" s="3" t="s">
        <v>3311</v>
      </c>
      <c r="P506" s="3" t="s">
        <v>177</v>
      </c>
      <c r="Q506" s="3" t="s">
        <v>3311</v>
      </c>
      <c r="R506" s="3" t="s">
        <v>177</v>
      </c>
      <c r="S506" s="2" t="s">
        <v>4320</v>
      </c>
    </row>
    <row r="507" spans="1:19" ht="12.75">
      <c r="A507" s="3" t="s">
        <v>1328</v>
      </c>
      <c r="B507" s="3" t="s">
        <v>4321</v>
      </c>
      <c r="D507" s="3">
        <v>233759159</v>
      </c>
      <c r="E507" s="3" t="s">
        <v>237</v>
      </c>
      <c r="F507" s="48">
        <v>43319</v>
      </c>
      <c r="G507" s="48">
        <v>43695</v>
      </c>
      <c r="H507" s="48">
        <v>43636</v>
      </c>
      <c r="I507" s="3">
        <v>9</v>
      </c>
      <c r="J507" s="3">
        <v>6</v>
      </c>
      <c r="K507" s="3">
        <v>0</v>
      </c>
      <c r="L507" s="3">
        <v>3</v>
      </c>
      <c r="M507" s="3">
        <v>5</v>
      </c>
      <c r="N507" s="3">
        <v>1</v>
      </c>
      <c r="O507" s="3" t="s">
        <v>3311</v>
      </c>
      <c r="P507" s="3" t="s">
        <v>177</v>
      </c>
      <c r="Q507" s="3" t="s">
        <v>3311</v>
      </c>
      <c r="R507" s="3" t="s">
        <v>177</v>
      </c>
      <c r="S507" s="2" t="s">
        <v>4322</v>
      </c>
    </row>
    <row r="508" spans="1:19" ht="12.75">
      <c r="A508" s="3" t="s">
        <v>1330</v>
      </c>
      <c r="B508" s="3" t="s">
        <v>4323</v>
      </c>
      <c r="D508" s="3">
        <v>193085913</v>
      </c>
      <c r="E508" s="3" t="s">
        <v>271</v>
      </c>
      <c r="F508" s="48">
        <v>43319</v>
      </c>
      <c r="G508" s="48">
        <v>43718</v>
      </c>
      <c r="H508" s="48"/>
      <c r="I508" s="3">
        <v>4</v>
      </c>
      <c r="J508" s="3">
        <v>3</v>
      </c>
      <c r="K508" s="3">
        <v>0</v>
      </c>
      <c r="L508" s="3">
        <v>1</v>
      </c>
      <c r="M508" s="3">
        <v>0</v>
      </c>
      <c r="N508" s="3">
        <v>3</v>
      </c>
      <c r="O508" s="3" t="s">
        <v>3311</v>
      </c>
      <c r="P508" s="3" t="s">
        <v>3311</v>
      </c>
      <c r="Q508" s="3" t="s">
        <v>3311</v>
      </c>
      <c r="R508" s="3" t="s">
        <v>177</v>
      </c>
      <c r="S508" s="2" t="s">
        <v>4324</v>
      </c>
    </row>
    <row r="509" spans="1:19" ht="12.75">
      <c r="A509" s="3" t="s">
        <v>1332</v>
      </c>
      <c r="B509" s="3" t="s">
        <v>4325</v>
      </c>
      <c r="D509" s="3">
        <v>193142619</v>
      </c>
      <c r="E509" s="3" t="s">
        <v>327</v>
      </c>
      <c r="F509" s="48">
        <v>43319</v>
      </c>
      <c r="G509" s="48">
        <v>43529</v>
      </c>
      <c r="H509" s="48">
        <v>43440</v>
      </c>
      <c r="I509" s="3">
        <v>4</v>
      </c>
      <c r="J509" s="3">
        <v>3</v>
      </c>
      <c r="K509" s="3">
        <v>0</v>
      </c>
      <c r="L509" s="3">
        <v>1</v>
      </c>
      <c r="M509" s="3">
        <v>2</v>
      </c>
      <c r="N509" s="3">
        <v>1</v>
      </c>
      <c r="O509" s="3" t="s">
        <v>3311</v>
      </c>
      <c r="P509" s="3" t="s">
        <v>177</v>
      </c>
      <c r="Q509" s="3" t="s">
        <v>3311</v>
      </c>
      <c r="R509" s="3" t="s">
        <v>177</v>
      </c>
      <c r="S509" s="2" t="s">
        <v>4326</v>
      </c>
    </row>
    <row r="510" spans="1:19" ht="12.75">
      <c r="A510" s="3" t="s">
        <v>1334</v>
      </c>
      <c r="B510" s="3" t="s">
        <v>4327</v>
      </c>
      <c r="D510" s="3">
        <v>226890165</v>
      </c>
      <c r="E510" s="3" t="s">
        <v>237</v>
      </c>
      <c r="F510" s="48">
        <v>43320</v>
      </c>
      <c r="G510" s="48">
        <v>43320</v>
      </c>
      <c r="H510" s="48"/>
      <c r="I510" s="3">
        <v>0</v>
      </c>
      <c r="J510" s="3">
        <v>0</v>
      </c>
      <c r="K510" s="3">
        <v>0</v>
      </c>
      <c r="L510" s="3">
        <v>0</v>
      </c>
      <c r="M510" s="3">
        <v>0</v>
      </c>
      <c r="N510" s="3">
        <v>0</v>
      </c>
      <c r="O510" s="3" t="s">
        <v>3311</v>
      </c>
      <c r="P510" s="3" t="s">
        <v>3311</v>
      </c>
      <c r="Q510" s="3" t="s">
        <v>3311</v>
      </c>
      <c r="R510" s="3" t="s">
        <v>177</v>
      </c>
      <c r="S510" s="2" t="s">
        <v>4328</v>
      </c>
    </row>
    <row r="511" spans="1:19" ht="12.75">
      <c r="A511" s="3" t="s">
        <v>1337</v>
      </c>
      <c r="B511" s="3" t="s">
        <v>4329</v>
      </c>
      <c r="D511" s="3">
        <v>253544259</v>
      </c>
      <c r="E511" s="3" t="s">
        <v>237</v>
      </c>
      <c r="F511" s="48">
        <v>43320</v>
      </c>
      <c r="G511" s="48">
        <v>43774</v>
      </c>
      <c r="H511" s="48">
        <v>43776</v>
      </c>
      <c r="I511" s="3">
        <v>2</v>
      </c>
      <c r="J511" s="3">
        <v>2</v>
      </c>
      <c r="K511" s="3">
        <v>0</v>
      </c>
      <c r="L511" s="3">
        <v>0</v>
      </c>
      <c r="M511" s="3">
        <v>2</v>
      </c>
      <c r="N511" s="3">
        <v>0</v>
      </c>
      <c r="O511" s="3" t="s">
        <v>3311</v>
      </c>
      <c r="P511" s="3" t="s">
        <v>177</v>
      </c>
      <c r="Q511" s="3" t="s">
        <v>3311</v>
      </c>
      <c r="R511" s="3" t="s">
        <v>177</v>
      </c>
      <c r="S511" s="2" t="s">
        <v>4330</v>
      </c>
    </row>
    <row r="512" spans="1:19" ht="12.75">
      <c r="A512" s="3" t="s">
        <v>1340</v>
      </c>
      <c r="B512" s="3" t="s">
        <v>4331</v>
      </c>
      <c r="D512" s="3">
        <v>260666792</v>
      </c>
      <c r="E512" s="3" t="s">
        <v>237</v>
      </c>
      <c r="F512" s="48">
        <v>43320</v>
      </c>
      <c r="G512" s="48">
        <v>43321</v>
      </c>
      <c r="H512" s="48"/>
      <c r="I512" s="3">
        <v>1</v>
      </c>
      <c r="J512" s="3">
        <v>1</v>
      </c>
      <c r="K512" s="3">
        <v>0</v>
      </c>
      <c r="L512" s="3">
        <v>0</v>
      </c>
      <c r="M512" s="3">
        <v>0</v>
      </c>
      <c r="N512" s="3">
        <v>1</v>
      </c>
      <c r="O512" s="3" t="s">
        <v>3311</v>
      </c>
      <c r="P512" s="3" t="s">
        <v>3311</v>
      </c>
      <c r="Q512" s="3" t="s">
        <v>3311</v>
      </c>
      <c r="R512" s="3" t="s">
        <v>177</v>
      </c>
      <c r="S512" s="2" t="s">
        <v>4332</v>
      </c>
    </row>
    <row r="513" spans="1:19" ht="12.75">
      <c r="A513" s="3" t="s">
        <v>1343</v>
      </c>
      <c r="B513" s="3" t="s">
        <v>4333</v>
      </c>
      <c r="D513" s="3">
        <v>260738971</v>
      </c>
      <c r="E513" s="3" t="s">
        <v>311</v>
      </c>
      <c r="F513" s="48">
        <v>43321</v>
      </c>
      <c r="G513" s="48">
        <v>43441</v>
      </c>
      <c r="H513" s="48"/>
      <c r="I513" s="3">
        <v>1</v>
      </c>
      <c r="J513" s="3">
        <v>0</v>
      </c>
      <c r="K513" s="3">
        <v>0</v>
      </c>
      <c r="L513" s="3">
        <v>1</v>
      </c>
      <c r="M513" s="3">
        <v>0</v>
      </c>
      <c r="N513" s="3">
        <v>0</v>
      </c>
      <c r="O513" s="3" t="s">
        <v>3311</v>
      </c>
      <c r="P513" s="3" t="s">
        <v>177</v>
      </c>
      <c r="Q513" s="3" t="s">
        <v>3311</v>
      </c>
      <c r="R513" s="3" t="s">
        <v>177</v>
      </c>
      <c r="S513" s="2" t="s">
        <v>4334</v>
      </c>
    </row>
    <row r="514" spans="1:19" ht="12.75">
      <c r="A514" s="3" t="s">
        <v>1346</v>
      </c>
      <c r="B514" s="3" t="s">
        <v>4335</v>
      </c>
      <c r="D514" s="3">
        <v>226006681</v>
      </c>
      <c r="E514" s="3" t="s">
        <v>231</v>
      </c>
      <c r="F514" s="48">
        <v>43321</v>
      </c>
      <c r="G514" s="48">
        <v>43608</v>
      </c>
      <c r="H514" s="48"/>
      <c r="I514" s="3">
        <v>1</v>
      </c>
      <c r="J514" s="3">
        <v>0</v>
      </c>
      <c r="K514" s="3">
        <v>0</v>
      </c>
      <c r="L514" s="3">
        <v>1</v>
      </c>
      <c r="M514" s="3">
        <v>0</v>
      </c>
      <c r="N514" s="3">
        <v>0</v>
      </c>
      <c r="O514" s="3" t="s">
        <v>3311</v>
      </c>
      <c r="P514" s="3" t="s">
        <v>177</v>
      </c>
      <c r="Q514" s="3" t="s">
        <v>3311</v>
      </c>
      <c r="R514" s="3" t="s">
        <v>177</v>
      </c>
      <c r="S514" s="2" t="s">
        <v>4336</v>
      </c>
    </row>
    <row r="515" spans="1:19" ht="12.75">
      <c r="A515" s="3" t="s">
        <v>1347</v>
      </c>
      <c r="B515" s="3" t="s">
        <v>4337</v>
      </c>
      <c r="D515" s="3">
        <v>260781911</v>
      </c>
      <c r="E515" s="3" t="s">
        <v>237</v>
      </c>
      <c r="F515" s="48">
        <v>43322</v>
      </c>
      <c r="G515" s="48">
        <v>43322</v>
      </c>
      <c r="H515" s="48"/>
      <c r="I515" s="3">
        <v>0</v>
      </c>
      <c r="J515" s="3">
        <v>0</v>
      </c>
      <c r="K515" s="3">
        <v>0</v>
      </c>
      <c r="L515" s="3">
        <v>0</v>
      </c>
      <c r="M515" s="3">
        <v>0</v>
      </c>
      <c r="N515" s="3">
        <v>0</v>
      </c>
      <c r="O515" s="3" t="s">
        <v>3311</v>
      </c>
      <c r="P515" s="3" t="s">
        <v>177</v>
      </c>
      <c r="Q515" s="3" t="s">
        <v>3311</v>
      </c>
      <c r="R515" s="3" t="s">
        <v>177</v>
      </c>
      <c r="S515" s="2" t="s">
        <v>4338</v>
      </c>
    </row>
    <row r="516" spans="1:19" ht="12.75">
      <c r="A516" s="3" t="s">
        <v>1348</v>
      </c>
      <c r="B516" s="3" t="s">
        <v>4339</v>
      </c>
      <c r="D516" s="3">
        <v>260878882</v>
      </c>
      <c r="E516" s="3" t="s">
        <v>237</v>
      </c>
      <c r="F516" s="48">
        <v>43323</v>
      </c>
      <c r="G516" s="48">
        <v>43430</v>
      </c>
      <c r="H516" s="48">
        <v>43327</v>
      </c>
      <c r="I516" s="3">
        <v>4</v>
      </c>
      <c r="J516" s="3">
        <v>3</v>
      </c>
      <c r="K516" s="3">
        <v>0</v>
      </c>
      <c r="L516" s="3">
        <v>1</v>
      </c>
      <c r="M516" s="3">
        <v>1</v>
      </c>
      <c r="N516" s="3">
        <v>2</v>
      </c>
      <c r="O516" s="3" t="s">
        <v>3311</v>
      </c>
      <c r="P516" s="3" t="s">
        <v>3311</v>
      </c>
      <c r="Q516" s="3" t="s">
        <v>3311</v>
      </c>
      <c r="R516" s="3" t="s">
        <v>177</v>
      </c>
      <c r="S516" s="2" t="s">
        <v>4340</v>
      </c>
    </row>
    <row r="517" spans="1:19" ht="12.75">
      <c r="A517" s="3" t="s">
        <v>1351</v>
      </c>
      <c r="B517" s="3" t="s">
        <v>4341</v>
      </c>
      <c r="D517" s="3">
        <v>260964126</v>
      </c>
      <c r="E517" s="3" t="s">
        <v>237</v>
      </c>
      <c r="F517" s="48">
        <v>43324</v>
      </c>
      <c r="G517" s="48">
        <v>43324</v>
      </c>
      <c r="H517" s="48"/>
      <c r="I517" s="3">
        <v>0</v>
      </c>
      <c r="J517" s="3">
        <v>0</v>
      </c>
      <c r="K517" s="3">
        <v>0</v>
      </c>
      <c r="L517" s="3">
        <v>0</v>
      </c>
      <c r="M517" s="3">
        <v>0</v>
      </c>
      <c r="N517" s="3">
        <v>0</v>
      </c>
      <c r="O517" s="3" t="s">
        <v>3311</v>
      </c>
      <c r="P517" s="3" t="s">
        <v>177</v>
      </c>
      <c r="Q517" s="3" t="s">
        <v>3311</v>
      </c>
      <c r="R517" s="3" t="s">
        <v>177</v>
      </c>
      <c r="S517" s="2" t="s">
        <v>4342</v>
      </c>
    </row>
    <row r="518" spans="1:19" ht="12.75">
      <c r="A518" s="3" t="s">
        <v>1354</v>
      </c>
      <c r="B518" s="3" t="s">
        <v>4343</v>
      </c>
      <c r="D518" s="3">
        <v>243701803</v>
      </c>
      <c r="E518" s="3" t="s">
        <v>237</v>
      </c>
      <c r="F518" s="48">
        <v>43325</v>
      </c>
      <c r="G518" s="48">
        <v>43325</v>
      </c>
      <c r="H518" s="48"/>
      <c r="I518" s="3">
        <v>1</v>
      </c>
      <c r="J518" s="3">
        <v>1</v>
      </c>
      <c r="K518" s="3">
        <v>0</v>
      </c>
      <c r="L518" s="3">
        <v>0</v>
      </c>
      <c r="M518" s="3">
        <v>0</v>
      </c>
      <c r="N518" s="3">
        <v>1</v>
      </c>
      <c r="O518" s="3" t="s">
        <v>3311</v>
      </c>
      <c r="P518" s="3" t="s">
        <v>177</v>
      </c>
      <c r="Q518" s="3" t="s">
        <v>3311</v>
      </c>
      <c r="R518" s="3" t="s">
        <v>177</v>
      </c>
      <c r="S518" s="2" t="s">
        <v>4344</v>
      </c>
    </row>
    <row r="519" spans="1:19" ht="12.75">
      <c r="A519" s="3" t="s">
        <v>1355</v>
      </c>
      <c r="B519" s="3" t="s">
        <v>4345</v>
      </c>
      <c r="D519" s="3">
        <v>229392769</v>
      </c>
      <c r="E519" s="3" t="s">
        <v>237</v>
      </c>
      <c r="F519" s="48">
        <v>43325</v>
      </c>
      <c r="G519" s="48">
        <v>43325</v>
      </c>
      <c r="H519" s="48"/>
      <c r="I519" s="3">
        <v>1</v>
      </c>
      <c r="J519" s="3">
        <v>1</v>
      </c>
      <c r="K519" s="3">
        <v>0</v>
      </c>
      <c r="L519" s="3">
        <v>0</v>
      </c>
      <c r="M519" s="3">
        <v>0</v>
      </c>
      <c r="N519" s="3">
        <v>1</v>
      </c>
      <c r="O519" s="3" t="s">
        <v>3311</v>
      </c>
      <c r="P519" s="3" t="s">
        <v>3311</v>
      </c>
      <c r="Q519" s="3" t="s">
        <v>3311</v>
      </c>
      <c r="R519" s="3" t="s">
        <v>177</v>
      </c>
      <c r="S519" s="2" t="s">
        <v>4346</v>
      </c>
    </row>
    <row r="520" spans="1:19" ht="12.75">
      <c r="A520" s="3" t="s">
        <v>1358</v>
      </c>
      <c r="B520" s="3" t="s">
        <v>4347</v>
      </c>
      <c r="D520" s="3">
        <v>219795123</v>
      </c>
      <c r="E520" s="3" t="s">
        <v>271</v>
      </c>
      <c r="F520" s="48">
        <v>43325</v>
      </c>
      <c r="G520" s="48">
        <v>43586</v>
      </c>
      <c r="H520" s="48">
        <v>43411</v>
      </c>
      <c r="I520" s="3">
        <v>4</v>
      </c>
      <c r="J520" s="3">
        <v>3</v>
      </c>
      <c r="K520" s="3">
        <v>0</v>
      </c>
      <c r="L520" s="3">
        <v>1</v>
      </c>
      <c r="M520" s="3">
        <v>2</v>
      </c>
      <c r="N520" s="3">
        <v>1</v>
      </c>
      <c r="O520" s="3" t="s">
        <v>3311</v>
      </c>
      <c r="P520" s="3" t="s">
        <v>177</v>
      </c>
      <c r="Q520" s="3" t="s">
        <v>3311</v>
      </c>
      <c r="R520" s="3" t="s">
        <v>177</v>
      </c>
      <c r="S520" s="2" t="s">
        <v>4348</v>
      </c>
    </row>
    <row r="521" spans="1:19" ht="12.75">
      <c r="A521" s="3" t="s">
        <v>1360</v>
      </c>
      <c r="B521" s="3" t="s">
        <v>4349</v>
      </c>
      <c r="D521" s="3">
        <v>255970438</v>
      </c>
      <c r="E521" s="3" t="s">
        <v>231</v>
      </c>
      <c r="F521" s="48">
        <v>43326</v>
      </c>
      <c r="G521" s="48">
        <v>43654</v>
      </c>
      <c r="H521" s="48">
        <v>43362</v>
      </c>
      <c r="I521" s="3">
        <v>3</v>
      </c>
      <c r="J521" s="3">
        <v>1</v>
      </c>
      <c r="K521" s="3">
        <v>0</v>
      </c>
      <c r="L521" s="3">
        <v>2</v>
      </c>
      <c r="M521" s="3">
        <v>1</v>
      </c>
      <c r="N521" s="3">
        <v>0</v>
      </c>
      <c r="O521" s="3" t="s">
        <v>3311</v>
      </c>
      <c r="P521" s="3" t="s">
        <v>177</v>
      </c>
      <c r="Q521" s="3" t="s">
        <v>3311</v>
      </c>
      <c r="R521" s="3" t="s">
        <v>177</v>
      </c>
      <c r="S521" s="2" t="s">
        <v>4350</v>
      </c>
    </row>
    <row r="522" spans="1:19" ht="12.75">
      <c r="A522" s="3" t="s">
        <v>1361</v>
      </c>
      <c r="B522" s="3" t="s">
        <v>4351</v>
      </c>
      <c r="D522" s="3">
        <v>201878191</v>
      </c>
      <c r="E522" s="3" t="s">
        <v>1055</v>
      </c>
      <c r="F522" s="48">
        <v>43327</v>
      </c>
      <c r="G522" s="48">
        <v>43327</v>
      </c>
      <c r="H522" s="48"/>
      <c r="I522" s="3">
        <v>0</v>
      </c>
      <c r="J522" s="3">
        <v>0</v>
      </c>
      <c r="K522" s="3">
        <v>0</v>
      </c>
      <c r="L522" s="3">
        <v>0</v>
      </c>
      <c r="M522" s="3">
        <v>0</v>
      </c>
      <c r="N522" s="3">
        <v>0</v>
      </c>
      <c r="O522" s="3" t="s">
        <v>3311</v>
      </c>
      <c r="P522" s="3" t="s">
        <v>177</v>
      </c>
      <c r="Q522" s="3" t="s">
        <v>3311</v>
      </c>
      <c r="R522" s="3" t="s">
        <v>177</v>
      </c>
      <c r="S522" s="2" t="s">
        <v>4352</v>
      </c>
    </row>
    <row r="523" spans="1:19" ht="12.75">
      <c r="A523" s="3" t="s">
        <v>1364</v>
      </c>
      <c r="B523" s="3" t="s">
        <v>4353</v>
      </c>
      <c r="D523" s="3">
        <v>261144708</v>
      </c>
      <c r="E523" s="3" t="s">
        <v>231</v>
      </c>
      <c r="F523" s="48">
        <v>43327</v>
      </c>
      <c r="G523" s="48">
        <v>43378</v>
      </c>
      <c r="H523" s="48">
        <v>43388</v>
      </c>
      <c r="I523" s="3">
        <v>0</v>
      </c>
      <c r="J523" s="3">
        <v>0</v>
      </c>
      <c r="K523" s="3">
        <v>0</v>
      </c>
      <c r="L523" s="3">
        <v>0</v>
      </c>
      <c r="M523" s="3">
        <v>1</v>
      </c>
      <c r="N523" s="3">
        <v>0</v>
      </c>
      <c r="O523" s="3" t="s">
        <v>3311</v>
      </c>
      <c r="P523" s="3" t="s">
        <v>3311</v>
      </c>
      <c r="Q523" s="3" t="s">
        <v>3311</v>
      </c>
      <c r="R523" s="3" t="s">
        <v>177</v>
      </c>
      <c r="S523" s="2" t="s">
        <v>4354</v>
      </c>
    </row>
    <row r="524" spans="1:19" ht="12.75">
      <c r="A524" s="3" t="s">
        <v>1365</v>
      </c>
      <c r="B524" s="3" t="s">
        <v>4355</v>
      </c>
      <c r="D524" s="3">
        <v>261154901</v>
      </c>
      <c r="E524" s="3" t="s">
        <v>237</v>
      </c>
      <c r="F524" s="48">
        <v>43327</v>
      </c>
      <c r="G524" s="48">
        <v>43634</v>
      </c>
      <c r="H524" s="48">
        <v>43592</v>
      </c>
      <c r="I524" s="3">
        <v>4</v>
      </c>
      <c r="J524" s="3">
        <v>2</v>
      </c>
      <c r="K524" s="3">
        <v>0</v>
      </c>
      <c r="L524" s="3">
        <v>2</v>
      </c>
      <c r="M524" s="3">
        <v>1</v>
      </c>
      <c r="N524" s="3">
        <v>1</v>
      </c>
      <c r="O524" s="3" t="s">
        <v>3311</v>
      </c>
      <c r="P524" s="3" t="s">
        <v>3311</v>
      </c>
      <c r="Q524" s="3" t="s">
        <v>3311</v>
      </c>
      <c r="R524" s="3" t="s">
        <v>177</v>
      </c>
      <c r="S524" s="2" t="s">
        <v>4356</v>
      </c>
    </row>
    <row r="525" spans="1:19" ht="12.75">
      <c r="A525" s="3" t="s">
        <v>1366</v>
      </c>
      <c r="B525" s="3" t="s">
        <v>4357</v>
      </c>
      <c r="D525" s="3">
        <v>261385412</v>
      </c>
      <c r="E525" s="3" t="s">
        <v>231</v>
      </c>
      <c r="F525" s="48">
        <v>43330</v>
      </c>
      <c r="G525" s="48">
        <v>43330</v>
      </c>
      <c r="H525" s="48"/>
      <c r="I525" s="3">
        <v>0</v>
      </c>
      <c r="J525" s="3">
        <v>0</v>
      </c>
      <c r="K525" s="3">
        <v>0</v>
      </c>
      <c r="L525" s="3">
        <v>0</v>
      </c>
      <c r="M525" s="3">
        <v>0</v>
      </c>
      <c r="N525" s="3">
        <v>0</v>
      </c>
      <c r="O525" s="3" t="s">
        <v>3311</v>
      </c>
      <c r="P525" s="3" t="s">
        <v>177</v>
      </c>
      <c r="Q525" s="3" t="s">
        <v>3311</v>
      </c>
      <c r="R525" s="3" t="s">
        <v>177</v>
      </c>
      <c r="S525" s="2" t="s">
        <v>4358</v>
      </c>
    </row>
    <row r="526" spans="1:19" ht="12.75">
      <c r="A526" s="3" t="s">
        <v>1367</v>
      </c>
      <c r="B526" s="3" t="s">
        <v>4359</v>
      </c>
      <c r="D526" s="3">
        <v>220479411</v>
      </c>
      <c r="E526" s="3" t="s">
        <v>1368</v>
      </c>
      <c r="F526" s="48">
        <v>43331</v>
      </c>
      <c r="G526" s="48">
        <v>43396</v>
      </c>
      <c r="H526" s="48"/>
      <c r="I526" s="3">
        <v>1</v>
      </c>
      <c r="J526" s="3">
        <v>1</v>
      </c>
      <c r="K526" s="3">
        <v>0</v>
      </c>
      <c r="L526" s="3">
        <v>0</v>
      </c>
      <c r="M526" s="3">
        <v>0</v>
      </c>
      <c r="N526" s="3">
        <v>1</v>
      </c>
      <c r="O526" s="3" t="s">
        <v>3311</v>
      </c>
      <c r="P526" s="3" t="s">
        <v>3311</v>
      </c>
      <c r="Q526" s="3" t="s">
        <v>3311</v>
      </c>
      <c r="R526" s="3" t="s">
        <v>177</v>
      </c>
      <c r="S526" s="2" t="s">
        <v>4360</v>
      </c>
    </row>
    <row r="527" spans="1:19" ht="12.75">
      <c r="A527" s="3" t="s">
        <v>1370</v>
      </c>
      <c r="B527" s="3" t="s">
        <v>4361</v>
      </c>
      <c r="D527" s="3">
        <v>261522750</v>
      </c>
      <c r="E527" s="3" t="s">
        <v>231</v>
      </c>
      <c r="F527" s="48">
        <v>43332</v>
      </c>
      <c r="G527" s="48">
        <v>43332</v>
      </c>
      <c r="H527" s="48"/>
      <c r="I527" s="3">
        <v>0</v>
      </c>
      <c r="J527" s="3">
        <v>0</v>
      </c>
      <c r="K527" s="3">
        <v>0</v>
      </c>
      <c r="L527" s="3">
        <v>0</v>
      </c>
      <c r="M527" s="3">
        <v>0</v>
      </c>
      <c r="N527" s="3">
        <v>0</v>
      </c>
      <c r="O527" s="3" t="s">
        <v>3311</v>
      </c>
      <c r="P527" s="3" t="s">
        <v>177</v>
      </c>
      <c r="Q527" s="3" t="s">
        <v>3311</v>
      </c>
      <c r="R527" s="3" t="s">
        <v>177</v>
      </c>
      <c r="S527" s="2" t="s">
        <v>4362</v>
      </c>
    </row>
    <row r="528" spans="1:19" ht="12.75">
      <c r="A528" s="3" t="s">
        <v>1372</v>
      </c>
      <c r="B528" s="3" t="s">
        <v>4363</v>
      </c>
      <c r="D528" s="3">
        <v>255095268</v>
      </c>
      <c r="E528" s="3" t="s">
        <v>237</v>
      </c>
      <c r="F528" s="48">
        <v>43333</v>
      </c>
      <c r="G528" s="48">
        <v>43608</v>
      </c>
      <c r="H528" s="48">
        <v>43564</v>
      </c>
      <c r="I528" s="3">
        <v>3</v>
      </c>
      <c r="J528" s="3">
        <v>2</v>
      </c>
      <c r="K528" s="3">
        <v>0</v>
      </c>
      <c r="L528" s="3">
        <v>1</v>
      </c>
      <c r="M528" s="3">
        <v>2</v>
      </c>
      <c r="N528" s="3">
        <v>0</v>
      </c>
      <c r="O528" s="3" t="s">
        <v>3311</v>
      </c>
      <c r="P528" s="3" t="s">
        <v>177</v>
      </c>
      <c r="Q528" s="3" t="s">
        <v>3311</v>
      </c>
      <c r="R528" s="3" t="s">
        <v>177</v>
      </c>
      <c r="S528" s="2" t="s">
        <v>4364</v>
      </c>
    </row>
    <row r="529" spans="1:19" ht="12.75">
      <c r="A529" s="3" t="s">
        <v>1374</v>
      </c>
      <c r="B529" s="3" t="s">
        <v>4365</v>
      </c>
      <c r="D529" s="3">
        <v>261580448</v>
      </c>
      <c r="E529" s="3" t="s">
        <v>237</v>
      </c>
      <c r="F529" s="48">
        <v>43333</v>
      </c>
      <c r="G529" s="48">
        <v>43333</v>
      </c>
      <c r="H529" s="48"/>
      <c r="I529" s="3">
        <v>0</v>
      </c>
      <c r="J529" s="3">
        <v>0</v>
      </c>
      <c r="K529" s="3">
        <v>0</v>
      </c>
      <c r="L529" s="3">
        <v>0</v>
      </c>
      <c r="M529" s="3">
        <v>0</v>
      </c>
      <c r="N529" s="3">
        <v>0</v>
      </c>
      <c r="O529" s="3" t="s">
        <v>3311</v>
      </c>
      <c r="P529" s="3" t="s">
        <v>3311</v>
      </c>
      <c r="Q529" s="3" t="s">
        <v>3311</v>
      </c>
      <c r="R529" s="3" t="s">
        <v>177</v>
      </c>
      <c r="S529" s="2" t="s">
        <v>4366</v>
      </c>
    </row>
    <row r="530" spans="1:19" ht="12.75">
      <c r="A530" s="3" t="s">
        <v>1376</v>
      </c>
      <c r="B530" s="3" t="s">
        <v>4367</v>
      </c>
      <c r="D530" s="3">
        <v>261646263</v>
      </c>
      <c r="E530" s="3" t="s">
        <v>231</v>
      </c>
      <c r="F530" s="48">
        <v>43334</v>
      </c>
      <c r="G530" s="48">
        <v>43696</v>
      </c>
      <c r="H530" s="48">
        <v>43664</v>
      </c>
      <c r="I530" s="3">
        <v>8</v>
      </c>
      <c r="J530" s="3">
        <v>6</v>
      </c>
      <c r="K530" s="3">
        <v>0</v>
      </c>
      <c r="L530" s="3">
        <v>2</v>
      </c>
      <c r="M530" s="3">
        <v>4</v>
      </c>
      <c r="N530" s="3">
        <v>2</v>
      </c>
      <c r="O530" s="3" t="s">
        <v>177</v>
      </c>
      <c r="P530" s="3" t="s">
        <v>177</v>
      </c>
      <c r="Q530" s="3" t="s">
        <v>3311</v>
      </c>
      <c r="R530" s="3" t="s">
        <v>177</v>
      </c>
      <c r="S530" s="2" t="s">
        <v>4368</v>
      </c>
    </row>
    <row r="531" spans="1:19" ht="12.75">
      <c r="A531" s="3" t="s">
        <v>1379</v>
      </c>
      <c r="B531" s="3" t="s">
        <v>4369</v>
      </c>
      <c r="D531" s="3">
        <v>220777410</v>
      </c>
      <c r="E531" s="3" t="s">
        <v>1380</v>
      </c>
      <c r="F531" s="48">
        <v>43334</v>
      </c>
      <c r="G531" s="48">
        <v>43587</v>
      </c>
      <c r="H531" s="48">
        <v>43592</v>
      </c>
      <c r="I531" s="3">
        <v>1</v>
      </c>
      <c r="J531" s="3">
        <v>1</v>
      </c>
      <c r="K531" s="3">
        <v>0</v>
      </c>
      <c r="L531" s="3">
        <v>0</v>
      </c>
      <c r="M531" s="3">
        <v>1</v>
      </c>
      <c r="N531" s="3">
        <v>0</v>
      </c>
      <c r="O531" s="3" t="s">
        <v>3311</v>
      </c>
      <c r="P531" s="3" t="s">
        <v>177</v>
      </c>
      <c r="Q531" s="3" t="s">
        <v>3311</v>
      </c>
      <c r="R531" s="3" t="s">
        <v>177</v>
      </c>
      <c r="S531" s="2" t="s">
        <v>4370</v>
      </c>
    </row>
    <row r="532" spans="1:19" ht="12.75">
      <c r="A532" s="3" t="s">
        <v>1381</v>
      </c>
      <c r="B532" s="3" t="s">
        <v>4371</v>
      </c>
      <c r="D532" s="3">
        <v>261913997</v>
      </c>
      <c r="E532" s="3" t="s">
        <v>237</v>
      </c>
      <c r="F532" s="48">
        <v>43338</v>
      </c>
      <c r="G532" s="48">
        <v>43338</v>
      </c>
      <c r="H532" s="48"/>
      <c r="I532" s="3">
        <v>0</v>
      </c>
      <c r="J532" s="3">
        <v>0</v>
      </c>
      <c r="K532" s="3">
        <v>0</v>
      </c>
      <c r="L532" s="3">
        <v>0</v>
      </c>
      <c r="M532" s="3">
        <v>0</v>
      </c>
      <c r="N532" s="3">
        <v>0</v>
      </c>
      <c r="O532" s="3" t="s">
        <v>3311</v>
      </c>
      <c r="P532" s="3" t="s">
        <v>3311</v>
      </c>
      <c r="Q532" s="3" t="s">
        <v>3311</v>
      </c>
      <c r="R532" s="3" t="s">
        <v>177</v>
      </c>
      <c r="S532" s="2" t="s">
        <v>4372</v>
      </c>
    </row>
    <row r="533" spans="1:19" ht="12.75">
      <c r="A533" s="3" t="s">
        <v>1383</v>
      </c>
      <c r="B533" s="3" t="s">
        <v>4373</v>
      </c>
      <c r="D533" s="3">
        <v>261910125</v>
      </c>
      <c r="E533" s="3" t="s">
        <v>237</v>
      </c>
      <c r="F533" s="48">
        <v>43338</v>
      </c>
      <c r="G533" s="48">
        <v>43731</v>
      </c>
      <c r="H533" s="48"/>
      <c r="I533" s="3">
        <v>0</v>
      </c>
      <c r="J533" s="3">
        <v>0</v>
      </c>
      <c r="K533" s="3">
        <v>0</v>
      </c>
      <c r="L533" s="3">
        <v>0</v>
      </c>
      <c r="M533" s="3">
        <v>0</v>
      </c>
      <c r="N533" s="3">
        <v>0</v>
      </c>
      <c r="O533" s="3" t="s">
        <v>3311</v>
      </c>
      <c r="P533" s="3" t="s">
        <v>177</v>
      </c>
      <c r="Q533" s="3" t="s">
        <v>3311</v>
      </c>
      <c r="R533" s="3" t="s">
        <v>177</v>
      </c>
      <c r="S533" s="2" t="s">
        <v>4374</v>
      </c>
    </row>
    <row r="534" spans="1:19" ht="12.75">
      <c r="A534" s="3" t="s">
        <v>1384</v>
      </c>
      <c r="B534" s="3" t="s">
        <v>4375</v>
      </c>
      <c r="D534" s="3">
        <v>237505806</v>
      </c>
      <c r="E534" s="3" t="s">
        <v>1385</v>
      </c>
      <c r="F534" s="48">
        <v>43338</v>
      </c>
      <c r="G534" s="48">
        <v>43428</v>
      </c>
      <c r="H534" s="48">
        <v>43411</v>
      </c>
      <c r="I534" s="3">
        <v>1</v>
      </c>
      <c r="J534" s="3">
        <v>1</v>
      </c>
      <c r="K534" s="3">
        <v>0</v>
      </c>
      <c r="L534" s="3">
        <v>0</v>
      </c>
      <c r="M534" s="3">
        <v>1</v>
      </c>
      <c r="N534" s="3">
        <v>0</v>
      </c>
      <c r="O534" s="3" t="s">
        <v>3311</v>
      </c>
      <c r="P534" s="3" t="s">
        <v>177</v>
      </c>
      <c r="Q534" s="3" t="s">
        <v>3311</v>
      </c>
      <c r="R534" s="3" t="s">
        <v>177</v>
      </c>
      <c r="S534" s="2" t="s">
        <v>4376</v>
      </c>
    </row>
    <row r="535" spans="1:19" ht="12.75">
      <c r="A535" s="3" t="s">
        <v>805</v>
      </c>
      <c r="B535" s="3" t="s">
        <v>4377</v>
      </c>
      <c r="D535" s="3">
        <v>261981410</v>
      </c>
      <c r="E535" s="3" t="s">
        <v>271</v>
      </c>
      <c r="F535" s="48">
        <v>43339</v>
      </c>
      <c r="G535" s="48">
        <v>43397</v>
      </c>
      <c r="H535" s="48">
        <v>43362</v>
      </c>
      <c r="I535" s="3">
        <v>2</v>
      </c>
      <c r="J535" s="3">
        <v>1</v>
      </c>
      <c r="K535" s="3">
        <v>0</v>
      </c>
      <c r="L535" s="3">
        <v>1</v>
      </c>
      <c r="M535" s="3">
        <v>1</v>
      </c>
      <c r="N535" s="3">
        <v>0</v>
      </c>
      <c r="O535" s="3" t="s">
        <v>3311</v>
      </c>
      <c r="P535" s="3" t="s">
        <v>3311</v>
      </c>
      <c r="Q535" s="3" t="s">
        <v>3311</v>
      </c>
      <c r="R535" s="3" t="s">
        <v>177</v>
      </c>
      <c r="S535" s="2" t="s">
        <v>4378</v>
      </c>
    </row>
    <row r="536" spans="1:19" ht="12.75">
      <c r="A536" s="3" t="s">
        <v>1387</v>
      </c>
      <c r="B536" s="3" t="s">
        <v>4379</v>
      </c>
      <c r="D536" s="3">
        <v>262136303</v>
      </c>
      <c r="E536" s="3" t="s">
        <v>237</v>
      </c>
      <c r="F536" s="48">
        <v>43341</v>
      </c>
      <c r="G536" s="48">
        <v>43665</v>
      </c>
      <c r="H536" s="48"/>
      <c r="I536" s="3">
        <v>0</v>
      </c>
      <c r="J536" s="3">
        <v>0</v>
      </c>
      <c r="K536" s="3">
        <v>0</v>
      </c>
      <c r="L536" s="3">
        <v>0</v>
      </c>
      <c r="M536" s="3">
        <v>0</v>
      </c>
      <c r="N536" s="3">
        <v>0</v>
      </c>
      <c r="O536" s="3" t="s">
        <v>3311</v>
      </c>
      <c r="P536" s="3" t="s">
        <v>177</v>
      </c>
      <c r="Q536" s="3" t="s">
        <v>3311</v>
      </c>
      <c r="R536" s="3" t="s">
        <v>177</v>
      </c>
      <c r="S536" s="2" t="s">
        <v>4380</v>
      </c>
    </row>
    <row r="537" spans="1:19" ht="12.75">
      <c r="A537" s="3" t="s">
        <v>1388</v>
      </c>
      <c r="B537" s="3" t="s">
        <v>4381</v>
      </c>
      <c r="D537" s="3">
        <v>262141085</v>
      </c>
      <c r="E537" s="3" t="s">
        <v>237</v>
      </c>
      <c r="F537" s="48">
        <v>43341</v>
      </c>
      <c r="G537" s="48">
        <v>43627</v>
      </c>
      <c r="H537" s="48"/>
      <c r="I537" s="3">
        <v>0</v>
      </c>
      <c r="J537" s="3">
        <v>0</v>
      </c>
      <c r="K537" s="3">
        <v>0</v>
      </c>
      <c r="L537" s="3">
        <v>0</v>
      </c>
      <c r="M537" s="3">
        <v>0</v>
      </c>
      <c r="N537" s="3">
        <v>0</v>
      </c>
      <c r="O537" s="3" t="s">
        <v>3311</v>
      </c>
      <c r="P537" s="3" t="s">
        <v>3311</v>
      </c>
      <c r="Q537" s="3" t="s">
        <v>3311</v>
      </c>
      <c r="R537" s="3" t="s">
        <v>177</v>
      </c>
      <c r="S537" s="2" t="s">
        <v>4382</v>
      </c>
    </row>
    <row r="538" spans="1:19" ht="12.75">
      <c r="A538" s="3" t="s">
        <v>1390</v>
      </c>
      <c r="B538" s="3" t="s">
        <v>4383</v>
      </c>
      <c r="D538" s="3">
        <v>262213193</v>
      </c>
      <c r="E538" s="3" t="s">
        <v>231</v>
      </c>
      <c r="F538" s="48">
        <v>43342</v>
      </c>
      <c r="G538" s="48">
        <v>43777</v>
      </c>
      <c r="H538" s="48">
        <v>43721</v>
      </c>
      <c r="I538" s="3">
        <v>9</v>
      </c>
      <c r="J538" s="3">
        <v>7</v>
      </c>
      <c r="K538" s="3">
        <v>0</v>
      </c>
      <c r="L538" s="3">
        <v>2</v>
      </c>
      <c r="M538" s="3">
        <v>7</v>
      </c>
      <c r="N538" s="3">
        <v>1</v>
      </c>
      <c r="O538" s="3" t="s">
        <v>3311</v>
      </c>
      <c r="P538" s="3" t="s">
        <v>3311</v>
      </c>
      <c r="Q538" s="3" t="s">
        <v>3311</v>
      </c>
      <c r="R538" s="3" t="s">
        <v>177</v>
      </c>
      <c r="S538" s="2" t="s">
        <v>4384</v>
      </c>
    </row>
    <row r="539" spans="1:19" ht="12.75">
      <c r="A539" s="3" t="s">
        <v>1392</v>
      </c>
      <c r="B539" s="3" t="s">
        <v>4385</v>
      </c>
      <c r="D539" s="3">
        <v>262347438</v>
      </c>
      <c r="E539" s="3" t="s">
        <v>237</v>
      </c>
      <c r="F539" s="48">
        <v>43344</v>
      </c>
      <c r="G539" s="48">
        <v>43347</v>
      </c>
      <c r="H539" s="48"/>
      <c r="I539" s="3">
        <v>0</v>
      </c>
      <c r="J539" s="3">
        <v>0</v>
      </c>
      <c r="K539" s="3">
        <v>0</v>
      </c>
      <c r="L539" s="3">
        <v>0</v>
      </c>
      <c r="M539" s="3">
        <v>0</v>
      </c>
      <c r="N539" s="3">
        <v>0</v>
      </c>
      <c r="O539" s="3" t="s">
        <v>3311</v>
      </c>
      <c r="P539" s="3" t="s">
        <v>177</v>
      </c>
      <c r="Q539" s="3" t="s">
        <v>3311</v>
      </c>
      <c r="R539" s="3" t="s">
        <v>177</v>
      </c>
      <c r="S539" s="2" t="s">
        <v>4386</v>
      </c>
    </row>
    <row r="540" spans="1:19" ht="12.75">
      <c r="A540" s="3" t="s">
        <v>1393</v>
      </c>
      <c r="B540" s="3" t="s">
        <v>4387</v>
      </c>
      <c r="D540" s="3">
        <v>262517861</v>
      </c>
      <c r="E540" s="3" t="s">
        <v>237</v>
      </c>
      <c r="F540" s="48">
        <v>43347</v>
      </c>
      <c r="G540" s="48">
        <v>43347</v>
      </c>
      <c r="H540" s="48"/>
      <c r="I540" s="3">
        <v>0</v>
      </c>
      <c r="J540" s="3">
        <v>0</v>
      </c>
      <c r="K540" s="3">
        <v>0</v>
      </c>
      <c r="L540" s="3">
        <v>0</v>
      </c>
      <c r="M540" s="3">
        <v>0</v>
      </c>
      <c r="N540" s="3">
        <v>0</v>
      </c>
      <c r="O540" s="3" t="s">
        <v>3311</v>
      </c>
      <c r="P540" s="3" t="s">
        <v>177</v>
      </c>
      <c r="Q540" s="3" t="s">
        <v>3311</v>
      </c>
      <c r="R540" s="3" t="s">
        <v>177</v>
      </c>
      <c r="S540" s="2" t="s">
        <v>4388</v>
      </c>
    </row>
    <row r="541" spans="1:19" ht="12.75">
      <c r="A541" s="3" t="s">
        <v>1394</v>
      </c>
      <c r="B541" s="3" t="s">
        <v>4389</v>
      </c>
      <c r="D541" s="3">
        <v>262556895</v>
      </c>
      <c r="E541" s="3" t="s">
        <v>231</v>
      </c>
      <c r="F541" s="48">
        <v>43347</v>
      </c>
      <c r="G541" s="48">
        <v>43529</v>
      </c>
      <c r="H541" s="48"/>
      <c r="I541" s="3">
        <v>4</v>
      </c>
      <c r="J541" s="3">
        <v>3</v>
      </c>
      <c r="K541" s="3">
        <v>0</v>
      </c>
      <c r="L541" s="3">
        <v>1</v>
      </c>
      <c r="M541" s="3">
        <v>0</v>
      </c>
      <c r="N541" s="3">
        <v>3</v>
      </c>
      <c r="O541" s="3" t="s">
        <v>3311</v>
      </c>
      <c r="P541" s="3" t="s">
        <v>177</v>
      </c>
      <c r="Q541" s="3" t="s">
        <v>3311</v>
      </c>
      <c r="R541" s="3" t="s">
        <v>177</v>
      </c>
      <c r="S541" s="2" t="s">
        <v>4390</v>
      </c>
    </row>
    <row r="542" spans="1:19" ht="12.75">
      <c r="A542" s="3" t="s">
        <v>1397</v>
      </c>
      <c r="B542" s="3" t="s">
        <v>4391</v>
      </c>
      <c r="D542" s="3">
        <v>262699862</v>
      </c>
      <c r="E542" s="3" t="s">
        <v>231</v>
      </c>
      <c r="F542" s="48">
        <v>43349</v>
      </c>
      <c r="G542" s="48">
        <v>43739</v>
      </c>
      <c r="H542" s="48">
        <v>43740</v>
      </c>
      <c r="I542" s="3">
        <v>6</v>
      </c>
      <c r="J542" s="3">
        <v>5</v>
      </c>
      <c r="K542" s="3">
        <v>0</v>
      </c>
      <c r="L542" s="3">
        <v>1</v>
      </c>
      <c r="M542" s="3">
        <v>3</v>
      </c>
      <c r="N542" s="3">
        <v>2</v>
      </c>
      <c r="O542" s="3" t="s">
        <v>3311</v>
      </c>
      <c r="P542" s="3" t="s">
        <v>3311</v>
      </c>
      <c r="Q542" s="3" t="s">
        <v>3311</v>
      </c>
      <c r="R542" s="3" t="s">
        <v>177</v>
      </c>
      <c r="S542" s="2" t="s">
        <v>4392</v>
      </c>
    </row>
    <row r="543" spans="1:19" ht="12.75">
      <c r="A543" s="3" t="s">
        <v>1399</v>
      </c>
      <c r="B543" s="3" t="s">
        <v>4393</v>
      </c>
      <c r="D543" s="3">
        <v>186481055</v>
      </c>
      <c r="E543" s="3" t="s">
        <v>231</v>
      </c>
      <c r="F543" s="48">
        <v>43349</v>
      </c>
      <c r="G543" s="48">
        <v>43409</v>
      </c>
      <c r="H543" s="48">
        <v>43362</v>
      </c>
      <c r="I543" s="3">
        <v>3</v>
      </c>
      <c r="J543" s="3">
        <v>1</v>
      </c>
      <c r="K543" s="3">
        <v>0</v>
      </c>
      <c r="L543" s="3">
        <v>2</v>
      </c>
      <c r="M543" s="3">
        <v>1</v>
      </c>
      <c r="N543" s="3">
        <v>0</v>
      </c>
      <c r="O543" s="3" t="s">
        <v>3311</v>
      </c>
      <c r="P543" s="3" t="s">
        <v>3311</v>
      </c>
      <c r="Q543" s="3" t="s">
        <v>3311</v>
      </c>
      <c r="R543" s="3" t="s">
        <v>177</v>
      </c>
      <c r="S543" s="2" t="s">
        <v>4394</v>
      </c>
    </row>
    <row r="544" spans="1:19" ht="12.75">
      <c r="A544" s="3" t="s">
        <v>1401</v>
      </c>
      <c r="B544" s="3" t="s">
        <v>4395</v>
      </c>
      <c r="D544" s="3">
        <v>262699574</v>
      </c>
      <c r="E544" s="3" t="s">
        <v>231</v>
      </c>
      <c r="F544" s="48">
        <v>43349</v>
      </c>
      <c r="G544" s="48">
        <v>43753</v>
      </c>
      <c r="H544" s="48">
        <v>43592</v>
      </c>
      <c r="I544" s="3">
        <v>7</v>
      </c>
      <c r="J544" s="3">
        <v>5</v>
      </c>
      <c r="K544" s="3">
        <v>0</v>
      </c>
      <c r="L544" s="3">
        <v>2</v>
      </c>
      <c r="M544" s="3">
        <v>2</v>
      </c>
      <c r="N544" s="3">
        <v>2</v>
      </c>
      <c r="O544" s="3" t="s">
        <v>3311</v>
      </c>
      <c r="P544" s="3" t="s">
        <v>177</v>
      </c>
      <c r="Q544" s="3" t="s">
        <v>3311</v>
      </c>
      <c r="R544" s="3" t="s">
        <v>177</v>
      </c>
      <c r="S544" s="2" t="s">
        <v>4396</v>
      </c>
    </row>
    <row r="545" spans="1:19" ht="12.75">
      <c r="A545" s="3" t="s">
        <v>1402</v>
      </c>
      <c r="B545" s="3" t="s">
        <v>4397</v>
      </c>
      <c r="D545" s="3">
        <v>257479303</v>
      </c>
      <c r="E545" s="3" t="s">
        <v>237</v>
      </c>
      <c r="F545" s="48">
        <v>43350</v>
      </c>
      <c r="G545" s="48">
        <v>43430</v>
      </c>
      <c r="H545" s="48">
        <v>43362</v>
      </c>
      <c r="I545" s="3">
        <v>2</v>
      </c>
      <c r="J545" s="3">
        <v>2</v>
      </c>
      <c r="K545" s="3">
        <v>0</v>
      </c>
      <c r="L545" s="3">
        <v>0</v>
      </c>
      <c r="M545" s="3">
        <v>1</v>
      </c>
      <c r="N545" s="3">
        <v>1</v>
      </c>
      <c r="O545" s="3" t="s">
        <v>3311</v>
      </c>
      <c r="P545" s="3" t="s">
        <v>177</v>
      </c>
      <c r="Q545" s="3" t="s">
        <v>3311</v>
      </c>
      <c r="R545" s="3" t="s">
        <v>177</v>
      </c>
      <c r="S545" s="2" t="s">
        <v>4398</v>
      </c>
    </row>
    <row r="546" spans="1:19" ht="12.75">
      <c r="A546" s="3" t="s">
        <v>1403</v>
      </c>
      <c r="B546" s="3" t="s">
        <v>4399</v>
      </c>
      <c r="D546" s="3">
        <v>189923929</v>
      </c>
      <c r="E546" s="3" t="s">
        <v>1195</v>
      </c>
      <c r="F546" s="48">
        <v>43350</v>
      </c>
      <c r="G546" s="48">
        <v>43760</v>
      </c>
      <c r="H546" s="48">
        <v>43592</v>
      </c>
      <c r="I546" s="3">
        <v>3</v>
      </c>
      <c r="J546" s="3">
        <v>3</v>
      </c>
      <c r="K546" s="3">
        <v>0</v>
      </c>
      <c r="L546" s="3">
        <v>0</v>
      </c>
      <c r="M546" s="3">
        <v>1</v>
      </c>
      <c r="N546" s="3">
        <v>2</v>
      </c>
      <c r="O546" s="3" t="s">
        <v>3311</v>
      </c>
      <c r="P546" s="3" t="s">
        <v>3311</v>
      </c>
      <c r="Q546" s="3" t="s">
        <v>3311</v>
      </c>
      <c r="R546" s="3" t="s">
        <v>177</v>
      </c>
      <c r="S546" s="2" t="s">
        <v>4400</v>
      </c>
    </row>
    <row r="547" spans="1:19" ht="12.75">
      <c r="A547" s="3" t="s">
        <v>1404</v>
      </c>
      <c r="B547" s="3" t="s">
        <v>4401</v>
      </c>
      <c r="D547" s="3">
        <v>262801138</v>
      </c>
      <c r="E547" s="3" t="s">
        <v>237</v>
      </c>
      <c r="F547" s="48">
        <v>43350</v>
      </c>
      <c r="G547" s="48">
        <v>43483</v>
      </c>
      <c r="H547" s="48"/>
      <c r="I547" s="3">
        <v>0</v>
      </c>
      <c r="J547" s="3">
        <v>0</v>
      </c>
      <c r="K547" s="3">
        <v>0</v>
      </c>
      <c r="L547" s="3">
        <v>0</v>
      </c>
      <c r="M547" s="3">
        <v>0</v>
      </c>
      <c r="N547" s="3">
        <v>0</v>
      </c>
      <c r="O547" s="3" t="s">
        <v>3311</v>
      </c>
      <c r="P547" s="3" t="s">
        <v>177</v>
      </c>
      <c r="Q547" s="3" t="s">
        <v>3311</v>
      </c>
      <c r="R547" s="3" t="s">
        <v>177</v>
      </c>
      <c r="S547" s="2" t="s">
        <v>4402</v>
      </c>
    </row>
    <row r="548" spans="1:19" ht="12.75">
      <c r="A548" s="3" t="s">
        <v>1405</v>
      </c>
      <c r="B548" s="3" t="s">
        <v>4403</v>
      </c>
      <c r="D548" s="3">
        <v>256971088</v>
      </c>
      <c r="E548" s="3" t="s">
        <v>237</v>
      </c>
      <c r="F548" s="48">
        <v>43350</v>
      </c>
      <c r="G548" s="48">
        <v>43441</v>
      </c>
      <c r="H548" s="48">
        <v>43362</v>
      </c>
      <c r="I548" s="3">
        <v>3</v>
      </c>
      <c r="J548" s="3">
        <v>3</v>
      </c>
      <c r="K548" s="3">
        <v>0</v>
      </c>
      <c r="L548" s="3">
        <v>0</v>
      </c>
      <c r="M548" s="3">
        <v>1</v>
      </c>
      <c r="N548" s="3">
        <v>2</v>
      </c>
      <c r="O548" s="3" t="s">
        <v>3311</v>
      </c>
      <c r="P548" s="3" t="s">
        <v>177</v>
      </c>
      <c r="Q548" s="3" t="s">
        <v>3311</v>
      </c>
      <c r="R548" s="3" t="s">
        <v>177</v>
      </c>
      <c r="S548" s="2" t="s">
        <v>4404</v>
      </c>
    </row>
    <row r="549" spans="1:19" ht="12.75">
      <c r="A549" s="3" t="s">
        <v>1406</v>
      </c>
      <c r="B549" s="3" t="s">
        <v>4405</v>
      </c>
      <c r="D549" s="3">
        <v>257717929</v>
      </c>
      <c r="E549" s="3" t="s">
        <v>237</v>
      </c>
      <c r="F549" s="48">
        <v>43350</v>
      </c>
      <c r="G549" s="48">
        <v>43417</v>
      </c>
      <c r="H549" s="48">
        <v>43388</v>
      </c>
      <c r="I549" s="3">
        <v>1</v>
      </c>
      <c r="J549" s="3">
        <v>1</v>
      </c>
      <c r="K549" s="3">
        <v>0</v>
      </c>
      <c r="L549" s="3">
        <v>0</v>
      </c>
      <c r="M549" s="3">
        <v>2</v>
      </c>
      <c r="N549" s="3">
        <v>0</v>
      </c>
      <c r="O549" s="3" t="s">
        <v>3311</v>
      </c>
      <c r="P549" s="3" t="s">
        <v>177</v>
      </c>
      <c r="Q549" s="3" t="s">
        <v>3311</v>
      </c>
      <c r="R549" s="3" t="s">
        <v>177</v>
      </c>
      <c r="S549" s="2" t="s">
        <v>4406</v>
      </c>
    </row>
    <row r="550" spans="1:19" ht="12.75">
      <c r="A550" s="3" t="s">
        <v>1407</v>
      </c>
      <c r="B550" s="3" t="s">
        <v>4407</v>
      </c>
      <c r="D550" s="3">
        <v>262775534</v>
      </c>
      <c r="E550" s="3" t="s">
        <v>231</v>
      </c>
      <c r="F550" s="48">
        <v>43350</v>
      </c>
      <c r="G550" s="48">
        <v>43350</v>
      </c>
      <c r="H550" s="48"/>
      <c r="I550" s="3">
        <v>0</v>
      </c>
      <c r="J550" s="3">
        <v>0</v>
      </c>
      <c r="K550" s="3">
        <v>0</v>
      </c>
      <c r="L550" s="3">
        <v>0</v>
      </c>
      <c r="M550" s="3">
        <v>0</v>
      </c>
      <c r="N550" s="3">
        <v>0</v>
      </c>
      <c r="O550" s="3" t="s">
        <v>3311</v>
      </c>
      <c r="P550" s="3" t="s">
        <v>177</v>
      </c>
      <c r="Q550" s="3" t="s">
        <v>3311</v>
      </c>
      <c r="R550" s="3" t="s">
        <v>177</v>
      </c>
      <c r="S550" s="2" t="s">
        <v>4408</v>
      </c>
    </row>
    <row r="551" spans="1:19" ht="12.75">
      <c r="A551" s="3" t="s">
        <v>1285</v>
      </c>
      <c r="B551" s="3" t="s">
        <v>4409</v>
      </c>
      <c r="D551" s="3">
        <v>262774754</v>
      </c>
      <c r="E551" s="3" t="s">
        <v>231</v>
      </c>
      <c r="F551" s="48">
        <v>43350</v>
      </c>
      <c r="G551" s="48">
        <v>43350</v>
      </c>
      <c r="H551" s="48"/>
      <c r="I551" s="3">
        <v>0</v>
      </c>
      <c r="J551" s="3">
        <v>0</v>
      </c>
      <c r="K551" s="3">
        <v>0</v>
      </c>
      <c r="L551" s="3">
        <v>0</v>
      </c>
      <c r="M551" s="3">
        <v>0</v>
      </c>
      <c r="N551" s="3">
        <v>0</v>
      </c>
      <c r="O551" s="3" t="s">
        <v>3311</v>
      </c>
      <c r="P551" s="3" t="s">
        <v>177</v>
      </c>
      <c r="Q551" s="3" t="s">
        <v>3311</v>
      </c>
      <c r="R551" s="3" t="s">
        <v>177</v>
      </c>
      <c r="S551" s="2" t="s">
        <v>4410</v>
      </c>
    </row>
    <row r="552" spans="1:19" ht="12.75">
      <c r="A552" s="3" t="s">
        <v>562</v>
      </c>
      <c r="B552" s="3" t="s">
        <v>4411</v>
      </c>
      <c r="D552" s="3">
        <v>262935600</v>
      </c>
      <c r="E552" s="3" t="s">
        <v>237</v>
      </c>
      <c r="F552" s="48">
        <v>43352</v>
      </c>
      <c r="G552" s="48">
        <v>43777</v>
      </c>
      <c r="H552" s="48">
        <v>43776</v>
      </c>
      <c r="I552" s="3">
        <v>9</v>
      </c>
      <c r="J552" s="3">
        <v>8</v>
      </c>
      <c r="K552" s="3">
        <v>0</v>
      </c>
      <c r="L552" s="3">
        <v>1</v>
      </c>
      <c r="M552" s="3">
        <v>9</v>
      </c>
      <c r="N552" s="3">
        <v>0</v>
      </c>
      <c r="O552" s="3" t="s">
        <v>3311</v>
      </c>
      <c r="P552" s="3" t="s">
        <v>177</v>
      </c>
      <c r="Q552" s="3" t="s">
        <v>3311</v>
      </c>
      <c r="R552" s="3" t="s">
        <v>177</v>
      </c>
      <c r="S552" s="2" t="s">
        <v>4412</v>
      </c>
    </row>
    <row r="553" spans="1:19" ht="12.75">
      <c r="A553" s="3" t="s">
        <v>1408</v>
      </c>
      <c r="B553" s="3" t="s">
        <v>4413</v>
      </c>
      <c r="D553" s="3">
        <v>195390651</v>
      </c>
      <c r="E553" s="3" t="s">
        <v>237</v>
      </c>
      <c r="F553" s="48">
        <v>43353</v>
      </c>
      <c r="G553" s="48">
        <v>43418</v>
      </c>
      <c r="H553" s="48">
        <v>43362</v>
      </c>
      <c r="I553" s="3">
        <v>2</v>
      </c>
      <c r="J553" s="3">
        <v>1</v>
      </c>
      <c r="K553" s="3">
        <v>0</v>
      </c>
      <c r="L553" s="3">
        <v>1</v>
      </c>
      <c r="M553" s="3">
        <v>1</v>
      </c>
      <c r="N553" s="3">
        <v>0</v>
      </c>
      <c r="O553" s="3" t="s">
        <v>3311</v>
      </c>
      <c r="P553" s="3" t="s">
        <v>177</v>
      </c>
      <c r="Q553" s="3" t="s">
        <v>3311</v>
      </c>
      <c r="R553" s="3" t="s">
        <v>177</v>
      </c>
      <c r="S553" s="2" t="s">
        <v>4414</v>
      </c>
    </row>
    <row r="554" spans="1:19" ht="12.75">
      <c r="A554" s="3" t="s">
        <v>1409</v>
      </c>
      <c r="B554" s="3" t="s">
        <v>4415</v>
      </c>
      <c r="D554" s="3">
        <v>220624217</v>
      </c>
      <c r="E554" s="3" t="s">
        <v>237</v>
      </c>
      <c r="F554" s="48">
        <v>43353</v>
      </c>
      <c r="G554" s="48">
        <v>43363</v>
      </c>
      <c r="H554" s="48">
        <v>43362</v>
      </c>
      <c r="I554" s="3">
        <v>1</v>
      </c>
      <c r="J554" s="3">
        <v>1</v>
      </c>
      <c r="K554" s="3">
        <v>0</v>
      </c>
      <c r="L554" s="3">
        <v>0</v>
      </c>
      <c r="M554" s="3">
        <v>1</v>
      </c>
      <c r="N554" s="3">
        <v>0</v>
      </c>
      <c r="O554" s="3" t="s">
        <v>3311</v>
      </c>
      <c r="P554" s="3" t="s">
        <v>3311</v>
      </c>
      <c r="Q554" s="3" t="s">
        <v>3311</v>
      </c>
      <c r="R554" s="3" t="s">
        <v>177</v>
      </c>
      <c r="S554" s="2" t="s">
        <v>4416</v>
      </c>
    </row>
    <row r="555" spans="1:19" ht="12.75">
      <c r="A555" s="3" t="s">
        <v>1410</v>
      </c>
      <c r="B555" s="3" t="s">
        <v>4417</v>
      </c>
      <c r="D555" s="3">
        <v>263087007</v>
      </c>
      <c r="E555" s="3" t="s">
        <v>231</v>
      </c>
      <c r="F555" s="48">
        <v>43354</v>
      </c>
      <c r="G555" s="48">
        <v>43354</v>
      </c>
      <c r="H555" s="48"/>
      <c r="I555" s="3">
        <v>1</v>
      </c>
      <c r="J555" s="3">
        <v>1</v>
      </c>
      <c r="K555" s="3">
        <v>0</v>
      </c>
      <c r="L555" s="3">
        <v>0</v>
      </c>
      <c r="M555" s="3">
        <v>0</v>
      </c>
      <c r="N555" s="3">
        <v>1</v>
      </c>
      <c r="O555" s="3" t="s">
        <v>3311</v>
      </c>
      <c r="P555" s="3" t="s">
        <v>177</v>
      </c>
      <c r="Q555" s="3" t="s">
        <v>3311</v>
      </c>
      <c r="R555" s="3" t="s">
        <v>177</v>
      </c>
      <c r="S555" s="2" t="s">
        <v>4418</v>
      </c>
    </row>
    <row r="556" spans="1:19" ht="12.75">
      <c r="A556" s="3" t="s">
        <v>1412</v>
      </c>
      <c r="B556" s="3" t="s">
        <v>4419</v>
      </c>
      <c r="D556" s="3">
        <v>256634762</v>
      </c>
      <c r="E556" s="3" t="s">
        <v>237</v>
      </c>
      <c r="F556" s="48">
        <v>43356</v>
      </c>
      <c r="G556" s="48">
        <v>43356</v>
      </c>
      <c r="H556" s="48"/>
      <c r="I556" s="3">
        <v>1</v>
      </c>
      <c r="J556" s="3">
        <v>1</v>
      </c>
      <c r="K556" s="3">
        <v>0</v>
      </c>
      <c r="L556" s="3">
        <v>0</v>
      </c>
      <c r="M556" s="3">
        <v>0</v>
      </c>
      <c r="N556" s="3">
        <v>1</v>
      </c>
      <c r="O556" s="3" t="s">
        <v>3311</v>
      </c>
      <c r="P556" s="3" t="s">
        <v>3311</v>
      </c>
      <c r="Q556" s="3" t="s">
        <v>3311</v>
      </c>
      <c r="R556" s="3" t="s">
        <v>177</v>
      </c>
      <c r="S556" s="2" t="s">
        <v>4420</v>
      </c>
    </row>
    <row r="557" spans="1:19" ht="12.75">
      <c r="A557" s="3" t="s">
        <v>1413</v>
      </c>
      <c r="B557" s="3" t="s">
        <v>4421</v>
      </c>
      <c r="D557" s="3">
        <v>4775737</v>
      </c>
      <c r="E557" s="3" t="s">
        <v>246</v>
      </c>
      <c r="F557" s="48">
        <v>43357</v>
      </c>
      <c r="G557" s="48">
        <v>43801</v>
      </c>
      <c r="H557" s="48">
        <v>43362</v>
      </c>
      <c r="I557" s="3">
        <v>1</v>
      </c>
      <c r="J557" s="3">
        <v>1</v>
      </c>
      <c r="K557" s="3">
        <v>0</v>
      </c>
      <c r="L557" s="3">
        <v>0</v>
      </c>
      <c r="M557" s="3">
        <v>1</v>
      </c>
      <c r="N557" s="3">
        <v>0</v>
      </c>
      <c r="O557" s="3" t="s">
        <v>3311</v>
      </c>
      <c r="P557" s="3" t="s">
        <v>177</v>
      </c>
      <c r="Q557" s="3" t="s">
        <v>3311</v>
      </c>
      <c r="R557" s="3" t="s">
        <v>177</v>
      </c>
      <c r="S557" s="2" t="s">
        <v>4422</v>
      </c>
    </row>
    <row r="558" spans="1:19" ht="12.75">
      <c r="A558" s="3" t="s">
        <v>1416</v>
      </c>
      <c r="B558" s="3" t="s">
        <v>4423</v>
      </c>
      <c r="D558" s="3">
        <v>66212352</v>
      </c>
      <c r="E558" s="3" t="s">
        <v>237</v>
      </c>
      <c r="F558" s="48">
        <v>43357</v>
      </c>
      <c r="G558" s="48">
        <v>43359</v>
      </c>
      <c r="H558" s="48"/>
      <c r="I558" s="3">
        <v>1</v>
      </c>
      <c r="J558" s="3">
        <v>0</v>
      </c>
      <c r="K558" s="3">
        <v>0</v>
      </c>
      <c r="L558" s="3">
        <v>1</v>
      </c>
      <c r="M558" s="3">
        <v>0</v>
      </c>
      <c r="N558" s="3">
        <v>0</v>
      </c>
      <c r="O558" s="3" t="s">
        <v>3311</v>
      </c>
      <c r="P558" s="3" t="s">
        <v>177</v>
      </c>
      <c r="Q558" s="3" t="s">
        <v>3311</v>
      </c>
      <c r="R558" s="3" t="s">
        <v>177</v>
      </c>
      <c r="S558" s="2" t="s">
        <v>4424</v>
      </c>
    </row>
    <row r="559" spans="1:19" ht="12.75">
      <c r="A559" s="3" t="s">
        <v>1418</v>
      </c>
      <c r="B559" s="3" t="s">
        <v>4425</v>
      </c>
      <c r="D559" s="3">
        <v>263277746</v>
      </c>
      <c r="E559" s="3" t="s">
        <v>231</v>
      </c>
      <c r="F559" s="48">
        <v>43357</v>
      </c>
      <c r="G559" s="48">
        <v>43793</v>
      </c>
      <c r="H559" s="48">
        <v>43564</v>
      </c>
      <c r="I559" s="3">
        <v>13</v>
      </c>
      <c r="J559" s="3">
        <v>7</v>
      </c>
      <c r="K559" s="3">
        <v>0</v>
      </c>
      <c r="L559" s="3">
        <v>6</v>
      </c>
      <c r="M559" s="3">
        <v>4</v>
      </c>
      <c r="N559" s="3">
        <v>2</v>
      </c>
      <c r="O559" s="3" t="s">
        <v>3311</v>
      </c>
      <c r="P559" s="3" t="s">
        <v>177</v>
      </c>
      <c r="Q559" s="3" t="s">
        <v>3311</v>
      </c>
      <c r="R559" s="3" t="s">
        <v>177</v>
      </c>
      <c r="S559" s="2" t="s">
        <v>4426</v>
      </c>
    </row>
    <row r="560" spans="1:19" ht="12.75">
      <c r="A560" s="3" t="s">
        <v>1419</v>
      </c>
      <c r="B560" s="3" t="s">
        <v>4427</v>
      </c>
      <c r="D560" s="3">
        <v>215529382</v>
      </c>
      <c r="E560" s="3" t="s">
        <v>311</v>
      </c>
      <c r="F560" s="48">
        <v>43357</v>
      </c>
      <c r="G560" s="48">
        <v>43357</v>
      </c>
      <c r="H560" s="48"/>
      <c r="I560" s="3">
        <v>1</v>
      </c>
      <c r="J560" s="3">
        <v>1</v>
      </c>
      <c r="K560" s="3">
        <v>0</v>
      </c>
      <c r="L560" s="3">
        <v>0</v>
      </c>
      <c r="M560" s="3">
        <v>0</v>
      </c>
      <c r="N560" s="3">
        <v>1</v>
      </c>
      <c r="O560" s="3" t="s">
        <v>3311</v>
      </c>
      <c r="P560" s="3" t="s">
        <v>177</v>
      </c>
      <c r="Q560" s="3" t="s">
        <v>3311</v>
      </c>
      <c r="R560" s="3" t="s">
        <v>177</v>
      </c>
      <c r="S560" s="2" t="s">
        <v>4428</v>
      </c>
    </row>
    <row r="561" spans="1:19" ht="12.75">
      <c r="A561" s="3" t="s">
        <v>1421</v>
      </c>
      <c r="B561" s="3" t="s">
        <v>4429</v>
      </c>
      <c r="D561" s="3">
        <v>191597576</v>
      </c>
      <c r="E561" s="3" t="s">
        <v>904</v>
      </c>
      <c r="F561" s="48">
        <v>43357</v>
      </c>
      <c r="G561" s="48">
        <v>43357</v>
      </c>
      <c r="H561" s="48"/>
      <c r="I561" s="3">
        <v>0</v>
      </c>
      <c r="J561" s="3">
        <v>0</v>
      </c>
      <c r="K561" s="3">
        <v>0</v>
      </c>
      <c r="L561" s="3">
        <v>0</v>
      </c>
      <c r="M561" s="3">
        <v>0</v>
      </c>
      <c r="N561" s="3">
        <v>0</v>
      </c>
      <c r="O561" s="3" t="s">
        <v>3311</v>
      </c>
      <c r="P561" s="3" t="s">
        <v>3311</v>
      </c>
      <c r="Q561" s="3" t="s">
        <v>3311</v>
      </c>
      <c r="R561" s="3" t="s">
        <v>177</v>
      </c>
      <c r="S561" s="2" t="s">
        <v>4430</v>
      </c>
    </row>
    <row r="562" spans="1:19" ht="12.75">
      <c r="A562" s="3" t="s">
        <v>1422</v>
      </c>
      <c r="B562" s="3" t="s">
        <v>4431</v>
      </c>
      <c r="D562" s="3">
        <v>13668663</v>
      </c>
      <c r="E562" s="3" t="s">
        <v>237</v>
      </c>
      <c r="F562" s="48">
        <v>43358</v>
      </c>
      <c r="G562" s="48">
        <v>43663</v>
      </c>
      <c r="H562" s="48">
        <v>43362</v>
      </c>
      <c r="I562" s="3">
        <v>1</v>
      </c>
      <c r="J562" s="3">
        <v>1</v>
      </c>
      <c r="K562" s="3">
        <v>0</v>
      </c>
      <c r="L562" s="3">
        <v>0</v>
      </c>
      <c r="M562" s="3">
        <v>1</v>
      </c>
      <c r="N562" s="3">
        <v>0</v>
      </c>
      <c r="O562" s="3" t="s">
        <v>3311</v>
      </c>
      <c r="P562" s="3" t="s">
        <v>177</v>
      </c>
      <c r="Q562" s="3" t="s">
        <v>3311</v>
      </c>
      <c r="R562" s="3" t="s">
        <v>177</v>
      </c>
      <c r="S562" s="2" t="s">
        <v>4432</v>
      </c>
    </row>
    <row r="563" spans="1:19" ht="12.75">
      <c r="A563" s="3" t="s">
        <v>1426</v>
      </c>
      <c r="B563" s="3" t="s">
        <v>4433</v>
      </c>
      <c r="D563" s="3">
        <v>128695232</v>
      </c>
      <c r="E563" s="3" t="s">
        <v>1427</v>
      </c>
      <c r="F563" s="48">
        <v>43360</v>
      </c>
      <c r="G563" s="48">
        <v>43702</v>
      </c>
      <c r="H563" s="48">
        <v>43564</v>
      </c>
      <c r="I563" s="3">
        <v>1</v>
      </c>
      <c r="J563" s="3">
        <v>1</v>
      </c>
      <c r="K563" s="3">
        <v>0</v>
      </c>
      <c r="L563" s="3">
        <v>0</v>
      </c>
      <c r="M563" s="3">
        <v>1</v>
      </c>
      <c r="N563" s="3">
        <v>0</v>
      </c>
      <c r="O563" s="3" t="s">
        <v>3311</v>
      </c>
      <c r="P563" s="3" t="s">
        <v>177</v>
      </c>
      <c r="Q563" s="3" t="s">
        <v>3311</v>
      </c>
      <c r="R563" s="3" t="s">
        <v>177</v>
      </c>
      <c r="S563" s="2" t="s">
        <v>4434</v>
      </c>
    </row>
    <row r="564" spans="1:19" ht="12.75">
      <c r="A564" s="3" t="s">
        <v>1429</v>
      </c>
      <c r="B564" s="3" t="s">
        <v>4435</v>
      </c>
      <c r="D564" s="3">
        <v>263486646</v>
      </c>
      <c r="E564" s="3" t="s">
        <v>237</v>
      </c>
      <c r="F564" s="48">
        <v>43360</v>
      </c>
      <c r="G564" s="48">
        <v>43360</v>
      </c>
      <c r="H564" s="48"/>
      <c r="I564" s="3">
        <v>1</v>
      </c>
      <c r="J564" s="3">
        <v>1</v>
      </c>
      <c r="K564" s="3">
        <v>0</v>
      </c>
      <c r="L564" s="3">
        <v>0</v>
      </c>
      <c r="M564" s="3">
        <v>0</v>
      </c>
      <c r="N564" s="3">
        <v>1</v>
      </c>
      <c r="O564" s="3" t="s">
        <v>3311</v>
      </c>
      <c r="P564" s="3" t="s">
        <v>3311</v>
      </c>
      <c r="Q564" s="3" t="s">
        <v>3311</v>
      </c>
      <c r="R564" s="3" t="s">
        <v>177</v>
      </c>
      <c r="S564" s="2" t="s">
        <v>4436</v>
      </c>
    </row>
    <row r="565" spans="1:19" ht="12.75">
      <c r="A565" s="3" t="s">
        <v>1430</v>
      </c>
      <c r="B565" s="3" t="s">
        <v>4437</v>
      </c>
      <c r="D565" s="3">
        <v>263507804</v>
      </c>
      <c r="E565" s="3" t="s">
        <v>231</v>
      </c>
      <c r="F565" s="48">
        <v>43360</v>
      </c>
      <c r="G565" s="48">
        <v>43755</v>
      </c>
      <c r="H565" s="48">
        <v>43362</v>
      </c>
      <c r="I565" s="3">
        <v>6</v>
      </c>
      <c r="J565" s="3">
        <v>3</v>
      </c>
      <c r="K565" s="3">
        <v>0</v>
      </c>
      <c r="L565" s="3">
        <v>3</v>
      </c>
      <c r="M565" s="3">
        <v>1</v>
      </c>
      <c r="N565" s="3">
        <v>2</v>
      </c>
      <c r="O565" s="3" t="s">
        <v>3311</v>
      </c>
      <c r="P565" s="3" t="s">
        <v>177</v>
      </c>
      <c r="Q565" s="3" t="s">
        <v>3311</v>
      </c>
      <c r="R565" s="3" t="s">
        <v>177</v>
      </c>
      <c r="S565" s="2" t="s">
        <v>4438</v>
      </c>
    </row>
    <row r="566" spans="1:19" ht="12.75">
      <c r="A566" s="3" t="s">
        <v>1113</v>
      </c>
      <c r="B566" s="3" t="s">
        <v>4439</v>
      </c>
      <c r="D566" s="3">
        <v>263491418</v>
      </c>
      <c r="E566" s="3" t="s">
        <v>237</v>
      </c>
      <c r="F566" s="48">
        <v>43360</v>
      </c>
      <c r="G566" s="48">
        <v>43662</v>
      </c>
      <c r="H566" s="48"/>
      <c r="I566" s="3">
        <v>0</v>
      </c>
      <c r="J566" s="3">
        <v>0</v>
      </c>
      <c r="K566" s="3">
        <v>0</v>
      </c>
      <c r="L566" s="3">
        <v>0</v>
      </c>
      <c r="M566" s="3">
        <v>0</v>
      </c>
      <c r="N566" s="3">
        <v>0</v>
      </c>
      <c r="O566" s="3" t="s">
        <v>3311</v>
      </c>
      <c r="P566" s="3" t="s">
        <v>3311</v>
      </c>
      <c r="Q566" s="3" t="s">
        <v>3311</v>
      </c>
      <c r="R566" s="3" t="s">
        <v>177</v>
      </c>
      <c r="S566" s="2" t="s">
        <v>4440</v>
      </c>
    </row>
    <row r="567" spans="1:19" ht="12.75">
      <c r="A567" s="3" t="s">
        <v>1433</v>
      </c>
      <c r="B567" s="3" t="s">
        <v>4441</v>
      </c>
      <c r="D567" s="3">
        <v>263485432</v>
      </c>
      <c r="E567" s="3" t="s">
        <v>231</v>
      </c>
      <c r="F567" s="48">
        <v>43360</v>
      </c>
      <c r="G567" s="48">
        <v>43406</v>
      </c>
      <c r="H567" s="48"/>
      <c r="I567" s="3">
        <v>1</v>
      </c>
      <c r="J567" s="3">
        <v>1</v>
      </c>
      <c r="K567" s="3">
        <v>0</v>
      </c>
      <c r="L567" s="3">
        <v>0</v>
      </c>
      <c r="M567" s="3">
        <v>0</v>
      </c>
      <c r="N567" s="3">
        <v>1</v>
      </c>
      <c r="O567" s="3" t="s">
        <v>3311</v>
      </c>
      <c r="P567" s="3" t="s">
        <v>3311</v>
      </c>
      <c r="Q567" s="3" t="s">
        <v>3311</v>
      </c>
      <c r="R567" s="3" t="s">
        <v>177</v>
      </c>
      <c r="S567" s="2" t="s">
        <v>4442</v>
      </c>
    </row>
    <row r="568" spans="1:19" ht="12.75">
      <c r="A568" s="3" t="s">
        <v>1435</v>
      </c>
      <c r="B568" s="3" t="s">
        <v>4443</v>
      </c>
      <c r="D568" s="3">
        <v>188126232</v>
      </c>
      <c r="E568" s="3" t="s">
        <v>293</v>
      </c>
      <c r="F568" s="48">
        <v>43360</v>
      </c>
      <c r="G568" s="48">
        <v>43360</v>
      </c>
      <c r="H568" s="48"/>
      <c r="I568" s="3">
        <v>1</v>
      </c>
      <c r="J568" s="3">
        <v>0</v>
      </c>
      <c r="K568" s="3">
        <v>0</v>
      </c>
      <c r="L568" s="3">
        <v>1</v>
      </c>
      <c r="M568" s="3">
        <v>0</v>
      </c>
      <c r="N568" s="3">
        <v>0</v>
      </c>
      <c r="O568" s="3" t="s">
        <v>3311</v>
      </c>
      <c r="P568" s="3" t="s">
        <v>177</v>
      </c>
      <c r="Q568" s="3" t="s">
        <v>3311</v>
      </c>
      <c r="R568" s="3" t="s">
        <v>177</v>
      </c>
      <c r="S568" s="2" t="s">
        <v>4444</v>
      </c>
    </row>
    <row r="569" spans="1:19" ht="12.75">
      <c r="A569" s="3" t="s">
        <v>1438</v>
      </c>
      <c r="B569" s="3" t="s">
        <v>4445</v>
      </c>
      <c r="D569" s="3">
        <v>14376729</v>
      </c>
      <c r="E569" s="3" t="s">
        <v>237</v>
      </c>
      <c r="F569" s="48">
        <v>43360</v>
      </c>
      <c r="G569" s="48">
        <v>43360</v>
      </c>
      <c r="H569" s="48"/>
      <c r="I569" s="3">
        <v>1</v>
      </c>
      <c r="J569" s="3">
        <v>1</v>
      </c>
      <c r="K569" s="3">
        <v>0</v>
      </c>
      <c r="L569" s="3">
        <v>0</v>
      </c>
      <c r="M569" s="3">
        <v>0</v>
      </c>
      <c r="N569" s="3">
        <v>1</v>
      </c>
      <c r="O569" s="3" t="s">
        <v>3311</v>
      </c>
      <c r="P569" s="3" t="s">
        <v>177</v>
      </c>
      <c r="Q569" s="3" t="s">
        <v>3311</v>
      </c>
      <c r="R569" s="3" t="s">
        <v>177</v>
      </c>
      <c r="S569" s="2" t="s">
        <v>4446</v>
      </c>
    </row>
    <row r="570" spans="1:19" ht="12.75">
      <c r="A570" s="3" t="s">
        <v>1440</v>
      </c>
      <c r="B570" s="3" t="s">
        <v>4447</v>
      </c>
      <c r="D570" s="3">
        <v>258833188</v>
      </c>
      <c r="E570" s="3" t="s">
        <v>237</v>
      </c>
      <c r="F570" s="48">
        <v>43361</v>
      </c>
      <c r="G570" s="48">
        <v>43361</v>
      </c>
      <c r="H570" s="48"/>
      <c r="I570" s="3">
        <v>0</v>
      </c>
      <c r="J570" s="3">
        <v>0</v>
      </c>
      <c r="K570" s="3">
        <v>0</v>
      </c>
      <c r="L570" s="3">
        <v>0</v>
      </c>
      <c r="M570" s="3">
        <v>0</v>
      </c>
      <c r="N570" s="3">
        <v>0</v>
      </c>
      <c r="O570" s="3" t="s">
        <v>3311</v>
      </c>
      <c r="P570" s="3" t="s">
        <v>3311</v>
      </c>
      <c r="Q570" s="3" t="s">
        <v>3311</v>
      </c>
      <c r="R570" s="3" t="s">
        <v>177</v>
      </c>
      <c r="S570" s="2" t="s">
        <v>4448</v>
      </c>
    </row>
    <row r="571" spans="1:19" ht="12.75">
      <c r="A571" s="3" t="s">
        <v>906</v>
      </c>
      <c r="B571" s="3" t="s">
        <v>4449</v>
      </c>
      <c r="D571" s="3">
        <v>252733839</v>
      </c>
      <c r="E571" s="3" t="s">
        <v>237</v>
      </c>
      <c r="F571" s="48">
        <v>43361</v>
      </c>
      <c r="G571" s="48">
        <v>43362</v>
      </c>
      <c r="H571" s="48"/>
      <c r="I571" s="3">
        <v>0</v>
      </c>
      <c r="J571" s="3">
        <v>0</v>
      </c>
      <c r="K571" s="3">
        <v>0</v>
      </c>
      <c r="L571" s="3">
        <v>0</v>
      </c>
      <c r="M571" s="3">
        <v>0</v>
      </c>
      <c r="N571" s="3">
        <v>0</v>
      </c>
      <c r="O571" s="3" t="s">
        <v>3311</v>
      </c>
      <c r="P571" s="3" t="s">
        <v>177</v>
      </c>
      <c r="Q571" s="3" t="s">
        <v>3311</v>
      </c>
      <c r="R571" s="3" t="s">
        <v>177</v>
      </c>
      <c r="S571" s="2" t="s">
        <v>4450</v>
      </c>
    </row>
    <row r="572" spans="1:19" ht="12.75">
      <c r="A572" s="3" t="s">
        <v>1442</v>
      </c>
      <c r="B572" s="3" t="s">
        <v>4451</v>
      </c>
      <c r="D572" s="3">
        <v>263596070</v>
      </c>
      <c r="E572" s="3" t="s">
        <v>237</v>
      </c>
      <c r="F572" s="48">
        <v>43361</v>
      </c>
      <c r="G572" s="48">
        <v>43370</v>
      </c>
      <c r="H572" s="48"/>
      <c r="I572" s="3">
        <v>0</v>
      </c>
      <c r="J572" s="3">
        <v>0</v>
      </c>
      <c r="K572" s="3">
        <v>0</v>
      </c>
      <c r="L572" s="3">
        <v>0</v>
      </c>
      <c r="M572" s="3">
        <v>0</v>
      </c>
      <c r="N572" s="3">
        <v>0</v>
      </c>
      <c r="O572" s="3" t="s">
        <v>3311</v>
      </c>
      <c r="P572" s="3" t="s">
        <v>177</v>
      </c>
      <c r="Q572" s="3" t="s">
        <v>3311</v>
      </c>
      <c r="R572" s="3" t="s">
        <v>177</v>
      </c>
      <c r="S572" s="2" t="s">
        <v>4452</v>
      </c>
    </row>
    <row r="573" spans="1:19" ht="12.75">
      <c r="A573" s="3" t="s">
        <v>1443</v>
      </c>
      <c r="B573" s="3" t="s">
        <v>4453</v>
      </c>
      <c r="D573" s="3">
        <v>263574952</v>
      </c>
      <c r="E573" s="3" t="s">
        <v>231</v>
      </c>
      <c r="F573" s="48">
        <v>43361</v>
      </c>
      <c r="G573" s="48">
        <v>43389</v>
      </c>
      <c r="H573" s="48">
        <v>43388</v>
      </c>
      <c r="I573" s="3">
        <v>1</v>
      </c>
      <c r="J573" s="3">
        <v>1</v>
      </c>
      <c r="K573" s="3">
        <v>0</v>
      </c>
      <c r="L573" s="3">
        <v>0</v>
      </c>
      <c r="M573" s="3">
        <v>1</v>
      </c>
      <c r="N573" s="3">
        <v>0</v>
      </c>
      <c r="O573" s="3" t="s">
        <v>3311</v>
      </c>
      <c r="P573" s="3" t="s">
        <v>177</v>
      </c>
      <c r="Q573" s="3" t="s">
        <v>3311</v>
      </c>
      <c r="R573" s="3" t="s">
        <v>177</v>
      </c>
      <c r="S573" s="2" t="s">
        <v>4454</v>
      </c>
    </row>
    <row r="574" spans="1:19" ht="12.75">
      <c r="A574" s="3" t="s">
        <v>1444</v>
      </c>
      <c r="B574" s="3" t="s">
        <v>4455</v>
      </c>
      <c r="D574" s="3">
        <v>259720403</v>
      </c>
      <c r="E574" s="3" t="s">
        <v>237</v>
      </c>
      <c r="F574" s="48">
        <v>43361</v>
      </c>
      <c r="G574" s="48">
        <v>43739</v>
      </c>
      <c r="H574" s="48">
        <v>43721</v>
      </c>
      <c r="I574" s="3">
        <v>8</v>
      </c>
      <c r="J574" s="3">
        <v>4</v>
      </c>
      <c r="K574" s="3">
        <v>0</v>
      </c>
      <c r="L574" s="3">
        <v>4</v>
      </c>
      <c r="M574" s="3">
        <v>4</v>
      </c>
      <c r="N574" s="3">
        <v>0</v>
      </c>
      <c r="O574" s="3" t="s">
        <v>3311</v>
      </c>
      <c r="P574" s="3" t="s">
        <v>177</v>
      </c>
      <c r="Q574" s="3" t="s">
        <v>3311</v>
      </c>
      <c r="R574" s="3" t="s">
        <v>177</v>
      </c>
      <c r="S574" s="2" t="s">
        <v>4456</v>
      </c>
    </row>
    <row r="575" spans="1:19" ht="12.75">
      <c r="A575" s="3" t="s">
        <v>1447</v>
      </c>
      <c r="B575" s="3" t="s">
        <v>4457</v>
      </c>
      <c r="D575" s="3">
        <v>196704104</v>
      </c>
      <c r="E575" s="3" t="s">
        <v>231</v>
      </c>
      <c r="F575" s="48">
        <v>43361</v>
      </c>
      <c r="G575" s="48">
        <v>43361</v>
      </c>
      <c r="H575" s="48"/>
      <c r="I575" s="3">
        <v>0</v>
      </c>
      <c r="J575" s="3">
        <v>0</v>
      </c>
      <c r="K575" s="3">
        <v>0</v>
      </c>
      <c r="L575" s="3">
        <v>0</v>
      </c>
      <c r="M575" s="3">
        <v>0</v>
      </c>
      <c r="N575" s="3">
        <v>0</v>
      </c>
      <c r="O575" s="3" t="s">
        <v>3311</v>
      </c>
      <c r="P575" s="3" t="s">
        <v>177</v>
      </c>
      <c r="Q575" s="3" t="s">
        <v>3311</v>
      </c>
      <c r="R575" s="3" t="s">
        <v>177</v>
      </c>
      <c r="S575" s="2" t="s">
        <v>4458</v>
      </c>
    </row>
    <row r="576" spans="1:19" ht="12.75">
      <c r="A576" s="3" t="s">
        <v>1178</v>
      </c>
      <c r="B576" s="3" t="s">
        <v>4459</v>
      </c>
      <c r="D576" s="3">
        <v>175236182</v>
      </c>
      <c r="E576" s="3" t="s">
        <v>237</v>
      </c>
      <c r="F576" s="48">
        <v>43361</v>
      </c>
      <c r="G576" s="48">
        <v>43683</v>
      </c>
      <c r="H576" s="48"/>
      <c r="I576" s="3">
        <v>1</v>
      </c>
      <c r="J576" s="3">
        <v>0</v>
      </c>
      <c r="K576" s="3">
        <v>0</v>
      </c>
      <c r="L576" s="3">
        <v>1</v>
      </c>
      <c r="M576" s="3">
        <v>0</v>
      </c>
      <c r="N576" s="3">
        <v>0</v>
      </c>
      <c r="O576" s="3" t="s">
        <v>3311</v>
      </c>
      <c r="P576" s="3" t="s">
        <v>3311</v>
      </c>
      <c r="Q576" s="3" t="s">
        <v>3311</v>
      </c>
      <c r="R576" s="3" t="s">
        <v>177</v>
      </c>
      <c r="S576" s="2" t="s">
        <v>4460</v>
      </c>
    </row>
    <row r="577" spans="1:19" ht="12.75">
      <c r="A577" s="3" t="s">
        <v>1448</v>
      </c>
      <c r="B577" s="3" t="s">
        <v>4461</v>
      </c>
      <c r="D577" s="3">
        <v>263602387</v>
      </c>
      <c r="E577" s="3" t="s">
        <v>1449</v>
      </c>
      <c r="F577" s="48">
        <v>43361</v>
      </c>
      <c r="G577" s="48">
        <v>43363</v>
      </c>
      <c r="H577" s="48"/>
      <c r="I577" s="3">
        <v>0</v>
      </c>
      <c r="J577" s="3">
        <v>0</v>
      </c>
      <c r="K577" s="3">
        <v>0</v>
      </c>
      <c r="L577" s="3">
        <v>0</v>
      </c>
      <c r="M577" s="3">
        <v>0</v>
      </c>
      <c r="N577" s="3">
        <v>0</v>
      </c>
      <c r="O577" s="3" t="s">
        <v>3311</v>
      </c>
      <c r="P577" s="3" t="s">
        <v>3311</v>
      </c>
      <c r="Q577" s="3" t="s">
        <v>3311</v>
      </c>
      <c r="R577" s="3" t="s">
        <v>177</v>
      </c>
      <c r="S577" s="2" t="s">
        <v>4462</v>
      </c>
    </row>
    <row r="578" spans="1:19" ht="12.75">
      <c r="A578" s="3" t="s">
        <v>1451</v>
      </c>
      <c r="B578" s="3" t="s">
        <v>4463</v>
      </c>
      <c r="D578" s="3">
        <v>261565041</v>
      </c>
      <c r="E578" s="3" t="s">
        <v>231</v>
      </c>
      <c r="F578" s="48">
        <v>43362</v>
      </c>
      <c r="G578" s="48">
        <v>43362</v>
      </c>
      <c r="H578" s="48"/>
      <c r="I578" s="3">
        <v>0</v>
      </c>
      <c r="J578" s="3">
        <v>0</v>
      </c>
      <c r="K578" s="3">
        <v>0</v>
      </c>
      <c r="L578" s="3">
        <v>0</v>
      </c>
      <c r="M578" s="3">
        <v>0</v>
      </c>
      <c r="N578" s="3">
        <v>0</v>
      </c>
      <c r="O578" s="3" t="s">
        <v>3311</v>
      </c>
      <c r="P578" s="3" t="s">
        <v>3311</v>
      </c>
      <c r="Q578" s="3" t="s">
        <v>3311</v>
      </c>
      <c r="R578" s="3" t="s">
        <v>177</v>
      </c>
      <c r="S578" s="2" t="s">
        <v>4464</v>
      </c>
    </row>
    <row r="579" spans="1:19" ht="12.75">
      <c r="A579" s="3" t="s">
        <v>1452</v>
      </c>
      <c r="B579" s="3" t="s">
        <v>4465</v>
      </c>
      <c r="D579" s="3">
        <v>185811426</v>
      </c>
      <c r="E579" s="3" t="s">
        <v>792</v>
      </c>
      <c r="F579" s="48">
        <v>43362</v>
      </c>
      <c r="G579" s="48">
        <v>43364</v>
      </c>
      <c r="H579" s="48"/>
      <c r="I579" s="3">
        <v>0</v>
      </c>
      <c r="J579" s="3">
        <v>0</v>
      </c>
      <c r="K579" s="3">
        <v>0</v>
      </c>
      <c r="L579" s="3">
        <v>0</v>
      </c>
      <c r="M579" s="3">
        <v>0</v>
      </c>
      <c r="N579" s="3">
        <v>0</v>
      </c>
      <c r="O579" s="3" t="s">
        <v>3311</v>
      </c>
      <c r="P579" s="3" t="s">
        <v>177</v>
      </c>
      <c r="Q579" s="3" t="s">
        <v>3311</v>
      </c>
      <c r="R579" s="3" t="s">
        <v>177</v>
      </c>
      <c r="S579" s="2" t="s">
        <v>4466</v>
      </c>
    </row>
    <row r="580" spans="1:19" ht="12.75">
      <c r="A580" s="3" t="s">
        <v>1453</v>
      </c>
      <c r="B580" s="3" t="s">
        <v>4467</v>
      </c>
      <c r="D580" s="3">
        <v>263643565</v>
      </c>
      <c r="E580" s="3" t="s">
        <v>1454</v>
      </c>
      <c r="F580" s="48">
        <v>43362</v>
      </c>
      <c r="G580" s="48">
        <v>43364</v>
      </c>
      <c r="H580" s="48"/>
      <c r="I580" s="3">
        <v>0</v>
      </c>
      <c r="J580" s="3">
        <v>0</v>
      </c>
      <c r="K580" s="3">
        <v>0</v>
      </c>
      <c r="L580" s="3">
        <v>0</v>
      </c>
      <c r="M580" s="3">
        <v>0</v>
      </c>
      <c r="N580" s="3">
        <v>0</v>
      </c>
      <c r="O580" s="3" t="s">
        <v>3311</v>
      </c>
      <c r="P580" s="3" t="s">
        <v>177</v>
      </c>
      <c r="Q580" s="3" t="s">
        <v>3311</v>
      </c>
      <c r="R580" s="3" t="s">
        <v>177</v>
      </c>
      <c r="S580" s="2" t="s">
        <v>4468</v>
      </c>
    </row>
    <row r="581" spans="1:19" ht="12.75">
      <c r="A581" s="3" t="s">
        <v>1456</v>
      </c>
      <c r="B581" s="3" t="s">
        <v>4469</v>
      </c>
      <c r="D581" s="3">
        <v>263722561</v>
      </c>
      <c r="E581" s="3" t="s">
        <v>237</v>
      </c>
      <c r="F581" s="48">
        <v>43363</v>
      </c>
      <c r="G581" s="48">
        <v>43363</v>
      </c>
      <c r="H581" s="48"/>
      <c r="I581" s="3">
        <v>0</v>
      </c>
      <c r="J581" s="3">
        <v>0</v>
      </c>
      <c r="K581" s="3">
        <v>0</v>
      </c>
      <c r="L581" s="3">
        <v>0</v>
      </c>
      <c r="M581" s="3">
        <v>0</v>
      </c>
      <c r="N581" s="3">
        <v>0</v>
      </c>
      <c r="O581" s="3" t="s">
        <v>3311</v>
      </c>
      <c r="P581" s="3" t="s">
        <v>3311</v>
      </c>
      <c r="Q581" s="3" t="s">
        <v>3311</v>
      </c>
      <c r="R581" s="3" t="s">
        <v>177</v>
      </c>
      <c r="S581" s="2" t="s">
        <v>4470</v>
      </c>
    </row>
    <row r="582" spans="1:19" ht="12.75">
      <c r="A582" s="3" t="s">
        <v>1457</v>
      </c>
      <c r="B582" s="3" t="s">
        <v>4471</v>
      </c>
      <c r="D582" s="3">
        <v>191677591</v>
      </c>
      <c r="E582" s="3" t="s">
        <v>237</v>
      </c>
      <c r="F582" s="48">
        <v>43365</v>
      </c>
      <c r="G582" s="48">
        <v>43377</v>
      </c>
      <c r="H582" s="48"/>
      <c r="I582" s="3">
        <v>0</v>
      </c>
      <c r="J582" s="3">
        <v>0</v>
      </c>
      <c r="K582" s="3">
        <v>0</v>
      </c>
      <c r="L582" s="3">
        <v>0</v>
      </c>
      <c r="M582" s="3">
        <v>0</v>
      </c>
      <c r="N582" s="3">
        <v>0</v>
      </c>
      <c r="O582" s="3" t="s">
        <v>3311</v>
      </c>
      <c r="P582" s="3" t="s">
        <v>177</v>
      </c>
      <c r="Q582" s="3" t="s">
        <v>3311</v>
      </c>
      <c r="R582" s="3" t="s">
        <v>177</v>
      </c>
      <c r="S582" s="2" t="s">
        <v>4472</v>
      </c>
    </row>
    <row r="583" spans="1:19" ht="12.75">
      <c r="A583" s="3" t="s">
        <v>1458</v>
      </c>
      <c r="B583" s="3" t="s">
        <v>4473</v>
      </c>
      <c r="D583" s="3">
        <v>264023242</v>
      </c>
      <c r="E583" s="3" t="s">
        <v>1459</v>
      </c>
      <c r="F583" s="48">
        <v>43367</v>
      </c>
      <c r="G583" s="48">
        <v>43367</v>
      </c>
      <c r="H583" s="48"/>
      <c r="I583" s="3">
        <v>0</v>
      </c>
      <c r="J583" s="3">
        <v>0</v>
      </c>
      <c r="K583" s="3">
        <v>0</v>
      </c>
      <c r="L583" s="3">
        <v>0</v>
      </c>
      <c r="M583" s="3">
        <v>0</v>
      </c>
      <c r="N583" s="3">
        <v>0</v>
      </c>
      <c r="O583" s="3" t="s">
        <v>3311</v>
      </c>
      <c r="P583" s="3" t="s">
        <v>3311</v>
      </c>
      <c r="Q583" s="3" t="s">
        <v>3311</v>
      </c>
      <c r="R583" s="3" t="s">
        <v>177</v>
      </c>
      <c r="S583" s="2" t="s">
        <v>4474</v>
      </c>
    </row>
    <row r="584" spans="1:19" ht="12.75">
      <c r="A584" s="3" t="s">
        <v>1460</v>
      </c>
      <c r="B584" s="3" t="s">
        <v>4475</v>
      </c>
      <c r="D584" s="3">
        <v>190764846</v>
      </c>
      <c r="E584" s="3" t="s">
        <v>1461</v>
      </c>
      <c r="F584" s="48">
        <v>43367</v>
      </c>
      <c r="G584" s="48">
        <v>43447</v>
      </c>
      <c r="H584" s="48">
        <v>43440</v>
      </c>
      <c r="I584" s="3">
        <v>2</v>
      </c>
      <c r="J584" s="3">
        <v>2</v>
      </c>
      <c r="K584" s="3">
        <v>0</v>
      </c>
      <c r="L584" s="3">
        <v>0</v>
      </c>
      <c r="M584" s="3">
        <v>1</v>
      </c>
      <c r="N584" s="3">
        <v>1</v>
      </c>
      <c r="O584" s="3" t="s">
        <v>3311</v>
      </c>
      <c r="P584" s="3" t="s">
        <v>177</v>
      </c>
      <c r="Q584" s="3" t="s">
        <v>3311</v>
      </c>
      <c r="R584" s="3" t="s">
        <v>177</v>
      </c>
      <c r="S584" s="2" t="s">
        <v>4476</v>
      </c>
    </row>
    <row r="585" spans="1:19" ht="12.75">
      <c r="A585" s="3" t="s">
        <v>1464</v>
      </c>
      <c r="B585" s="3" t="s">
        <v>4477</v>
      </c>
      <c r="D585" s="3">
        <v>264146115</v>
      </c>
      <c r="E585" s="3" t="s">
        <v>1380</v>
      </c>
      <c r="F585" s="48">
        <v>43369</v>
      </c>
      <c r="G585" s="48">
        <v>43369</v>
      </c>
      <c r="H585" s="48"/>
      <c r="I585" s="3">
        <v>0</v>
      </c>
      <c r="J585" s="3">
        <v>0</v>
      </c>
      <c r="K585" s="3">
        <v>0</v>
      </c>
      <c r="L585" s="3">
        <v>0</v>
      </c>
      <c r="M585" s="3">
        <v>0</v>
      </c>
      <c r="N585" s="3">
        <v>0</v>
      </c>
      <c r="O585" s="3" t="s">
        <v>3311</v>
      </c>
      <c r="P585" s="3" t="s">
        <v>177</v>
      </c>
      <c r="Q585" s="3" t="s">
        <v>3311</v>
      </c>
      <c r="R585" s="3" t="s">
        <v>177</v>
      </c>
      <c r="S585" s="2" t="s">
        <v>4478</v>
      </c>
    </row>
    <row r="586" spans="1:19" ht="12.75">
      <c r="A586" s="3" t="s">
        <v>1465</v>
      </c>
      <c r="B586" s="3" t="s">
        <v>4479</v>
      </c>
      <c r="D586" s="3">
        <v>264213582</v>
      </c>
      <c r="E586" s="3" t="s">
        <v>231</v>
      </c>
      <c r="F586" s="48">
        <v>43370</v>
      </c>
      <c r="G586" s="48">
        <v>43473</v>
      </c>
      <c r="H586" s="48">
        <v>43388</v>
      </c>
      <c r="I586" s="3">
        <v>2</v>
      </c>
      <c r="J586" s="3">
        <v>2</v>
      </c>
      <c r="K586" s="3">
        <v>0</v>
      </c>
      <c r="L586" s="3">
        <v>0</v>
      </c>
      <c r="M586" s="3">
        <v>1</v>
      </c>
      <c r="N586" s="3">
        <v>1</v>
      </c>
      <c r="O586" s="3" t="s">
        <v>3311</v>
      </c>
      <c r="P586" s="3" t="s">
        <v>3311</v>
      </c>
      <c r="Q586" s="3" t="s">
        <v>3311</v>
      </c>
      <c r="R586" s="3" t="s">
        <v>177</v>
      </c>
      <c r="S586" s="2" t="s">
        <v>4480</v>
      </c>
    </row>
    <row r="587" spans="1:19" ht="12.75">
      <c r="A587" s="3" t="s">
        <v>1467</v>
      </c>
      <c r="B587" s="3" t="s">
        <v>4481</v>
      </c>
      <c r="D587" s="3">
        <v>264279081</v>
      </c>
      <c r="E587" s="3" t="s">
        <v>231</v>
      </c>
      <c r="F587" s="48">
        <v>43371</v>
      </c>
      <c r="G587" s="48">
        <v>43426</v>
      </c>
      <c r="H587" s="48">
        <v>43388</v>
      </c>
      <c r="I587" s="3">
        <v>1</v>
      </c>
      <c r="J587" s="3">
        <v>1</v>
      </c>
      <c r="K587" s="3">
        <v>0</v>
      </c>
      <c r="L587" s="3">
        <v>0</v>
      </c>
      <c r="M587" s="3">
        <v>1</v>
      </c>
      <c r="N587" s="3">
        <v>0</v>
      </c>
      <c r="O587" s="3" t="s">
        <v>3311</v>
      </c>
      <c r="P587" s="3" t="s">
        <v>177</v>
      </c>
      <c r="Q587" s="3" t="s">
        <v>3311</v>
      </c>
      <c r="R587" s="3" t="s">
        <v>177</v>
      </c>
      <c r="S587" s="2" t="s">
        <v>4482</v>
      </c>
    </row>
    <row r="588" spans="1:19" ht="12.75">
      <c r="A588" s="3" t="s">
        <v>1470</v>
      </c>
      <c r="B588" s="3" t="s">
        <v>4483</v>
      </c>
      <c r="D588" s="3">
        <v>219675364</v>
      </c>
      <c r="E588" s="3" t="s">
        <v>237</v>
      </c>
      <c r="F588" s="48">
        <v>43373</v>
      </c>
      <c r="G588" s="48">
        <v>43556</v>
      </c>
      <c r="H588" s="48">
        <v>43388</v>
      </c>
      <c r="I588" s="3">
        <v>1</v>
      </c>
      <c r="J588" s="3">
        <v>1</v>
      </c>
      <c r="K588" s="3">
        <v>0</v>
      </c>
      <c r="L588" s="3">
        <v>0</v>
      </c>
      <c r="M588" s="3">
        <v>1</v>
      </c>
      <c r="N588" s="3">
        <v>0</v>
      </c>
      <c r="O588" s="3" t="s">
        <v>3311</v>
      </c>
      <c r="P588" s="3" t="s">
        <v>177</v>
      </c>
      <c r="Q588" s="3" t="s">
        <v>3311</v>
      </c>
      <c r="R588" s="3" t="s">
        <v>177</v>
      </c>
      <c r="S588" s="2" t="s">
        <v>4484</v>
      </c>
    </row>
    <row r="589" spans="1:19" ht="12.75">
      <c r="A589" s="3" t="s">
        <v>1472</v>
      </c>
      <c r="B589" s="3" t="s">
        <v>4485</v>
      </c>
      <c r="D589" s="3">
        <v>251181009</v>
      </c>
      <c r="E589" s="3" t="s">
        <v>237</v>
      </c>
      <c r="F589" s="48">
        <v>43374</v>
      </c>
      <c r="G589" s="48">
        <v>43374</v>
      </c>
      <c r="H589" s="48"/>
      <c r="I589" s="3">
        <v>0</v>
      </c>
      <c r="J589" s="3">
        <v>0</v>
      </c>
      <c r="K589" s="3">
        <v>0</v>
      </c>
      <c r="L589" s="3">
        <v>0</v>
      </c>
      <c r="M589" s="3">
        <v>0</v>
      </c>
      <c r="N589" s="3">
        <v>0</v>
      </c>
      <c r="O589" s="3" t="s">
        <v>3311</v>
      </c>
      <c r="P589" s="3" t="s">
        <v>3311</v>
      </c>
      <c r="Q589" s="3" t="s">
        <v>3311</v>
      </c>
      <c r="R589" s="3" t="s">
        <v>177</v>
      </c>
      <c r="S589" s="2" t="s">
        <v>4486</v>
      </c>
    </row>
    <row r="590" spans="1:19" ht="12.75">
      <c r="A590" s="3" t="s">
        <v>1474</v>
      </c>
      <c r="B590" s="3" t="s">
        <v>4487</v>
      </c>
      <c r="D590" s="3">
        <v>264540879</v>
      </c>
      <c r="E590" s="3" t="s">
        <v>237</v>
      </c>
      <c r="F590" s="48">
        <v>43374</v>
      </c>
      <c r="G590" s="48">
        <v>43374</v>
      </c>
      <c r="H590" s="48"/>
      <c r="I590" s="3">
        <v>0</v>
      </c>
      <c r="J590" s="3">
        <v>0</v>
      </c>
      <c r="K590" s="3">
        <v>0</v>
      </c>
      <c r="L590" s="3">
        <v>0</v>
      </c>
      <c r="M590" s="3">
        <v>0</v>
      </c>
      <c r="N590" s="3">
        <v>0</v>
      </c>
      <c r="O590" s="3" t="s">
        <v>3311</v>
      </c>
      <c r="P590" s="3" t="s">
        <v>177</v>
      </c>
      <c r="Q590" s="3" t="s">
        <v>3311</v>
      </c>
      <c r="R590" s="3" t="s">
        <v>177</v>
      </c>
      <c r="S590" s="2" t="s">
        <v>4488</v>
      </c>
    </row>
    <row r="591" spans="1:19" ht="12.75">
      <c r="A591" s="3" t="s">
        <v>1477</v>
      </c>
      <c r="B591" s="3" t="s">
        <v>4489</v>
      </c>
      <c r="D591" s="3">
        <v>39257252</v>
      </c>
      <c r="E591" s="3" t="s">
        <v>231</v>
      </c>
      <c r="F591" s="48">
        <v>43375</v>
      </c>
      <c r="G591" s="48">
        <v>43738</v>
      </c>
      <c r="H591" s="48">
        <v>43592</v>
      </c>
      <c r="I591" s="3">
        <v>8</v>
      </c>
      <c r="J591" s="3">
        <v>5</v>
      </c>
      <c r="K591" s="3">
        <v>0</v>
      </c>
      <c r="L591" s="3">
        <v>3</v>
      </c>
      <c r="M591" s="3">
        <v>4</v>
      </c>
      <c r="N591" s="3">
        <v>1</v>
      </c>
      <c r="O591" s="3" t="s">
        <v>3311</v>
      </c>
      <c r="P591" s="3" t="s">
        <v>177</v>
      </c>
      <c r="Q591" s="3" t="s">
        <v>3311</v>
      </c>
      <c r="R591" s="3" t="s">
        <v>177</v>
      </c>
      <c r="S591" s="2" t="s">
        <v>4490</v>
      </c>
    </row>
    <row r="592" spans="1:19" ht="12.75">
      <c r="A592" s="3" t="s">
        <v>1478</v>
      </c>
      <c r="B592" s="3" t="s">
        <v>4491</v>
      </c>
      <c r="D592" s="3">
        <v>60327592</v>
      </c>
      <c r="E592" s="3" t="s">
        <v>1479</v>
      </c>
      <c r="F592" s="48">
        <v>43375</v>
      </c>
      <c r="G592" s="48">
        <v>43417</v>
      </c>
      <c r="H592" s="48">
        <v>43388</v>
      </c>
      <c r="I592" s="3">
        <v>2</v>
      </c>
      <c r="J592" s="3">
        <v>2</v>
      </c>
      <c r="K592" s="3">
        <v>0</v>
      </c>
      <c r="L592" s="3">
        <v>0</v>
      </c>
      <c r="M592" s="3">
        <v>1</v>
      </c>
      <c r="N592" s="3">
        <v>0</v>
      </c>
      <c r="O592" s="3" t="s">
        <v>3311</v>
      </c>
      <c r="P592" s="3" t="s">
        <v>177</v>
      </c>
      <c r="Q592" s="3" t="s">
        <v>3311</v>
      </c>
      <c r="R592" s="3" t="s">
        <v>177</v>
      </c>
      <c r="S592" s="2" t="s">
        <v>4492</v>
      </c>
    </row>
    <row r="593" spans="1:19" ht="12.75">
      <c r="A593" s="3" t="s">
        <v>1089</v>
      </c>
      <c r="B593" s="3" t="s">
        <v>4493</v>
      </c>
      <c r="D593" s="3">
        <v>264593827</v>
      </c>
      <c r="E593" s="3" t="s">
        <v>327</v>
      </c>
      <c r="F593" s="48">
        <v>43375</v>
      </c>
      <c r="G593" s="48">
        <v>43410</v>
      </c>
      <c r="H593" s="48">
        <v>43388</v>
      </c>
      <c r="I593" s="3">
        <v>2</v>
      </c>
      <c r="J593" s="3">
        <v>2</v>
      </c>
      <c r="K593" s="3">
        <v>0</v>
      </c>
      <c r="L593" s="3">
        <v>0</v>
      </c>
      <c r="M593" s="3">
        <v>1</v>
      </c>
      <c r="N593" s="3">
        <v>0</v>
      </c>
      <c r="O593" s="3" t="s">
        <v>3311</v>
      </c>
      <c r="P593" s="3" t="s">
        <v>3311</v>
      </c>
      <c r="Q593" s="3" t="s">
        <v>3311</v>
      </c>
      <c r="R593" s="3" t="s">
        <v>177</v>
      </c>
      <c r="S593" s="2" t="s">
        <v>4494</v>
      </c>
    </row>
    <row r="594" spans="1:19" ht="12.75">
      <c r="A594" s="3" t="s">
        <v>1481</v>
      </c>
      <c r="B594" s="3" t="s">
        <v>4495</v>
      </c>
      <c r="D594" s="3">
        <v>264622241</v>
      </c>
      <c r="E594" s="3" t="s">
        <v>231</v>
      </c>
      <c r="F594" s="48">
        <v>43375</v>
      </c>
      <c r="G594" s="48">
        <v>43707</v>
      </c>
      <c r="H594" s="48">
        <v>43535</v>
      </c>
      <c r="I594" s="3">
        <v>2</v>
      </c>
      <c r="J594" s="3">
        <v>2</v>
      </c>
      <c r="K594" s="3">
        <v>0</v>
      </c>
      <c r="L594" s="3">
        <v>0</v>
      </c>
      <c r="M594" s="3">
        <v>1</v>
      </c>
      <c r="N594" s="3">
        <v>1</v>
      </c>
      <c r="O594" s="3" t="s">
        <v>3311</v>
      </c>
      <c r="P594" s="3" t="s">
        <v>3311</v>
      </c>
      <c r="Q594" s="3" t="s">
        <v>3311</v>
      </c>
      <c r="R594" s="3" t="s">
        <v>177</v>
      </c>
      <c r="S594" s="2" t="s">
        <v>4496</v>
      </c>
    </row>
    <row r="595" spans="1:19" ht="12.75">
      <c r="A595" s="3" t="s">
        <v>1483</v>
      </c>
      <c r="B595" s="3" t="s">
        <v>4497</v>
      </c>
      <c r="D595" s="3">
        <v>224267177</v>
      </c>
      <c r="E595" s="3" t="s">
        <v>1380</v>
      </c>
      <c r="F595" s="48">
        <v>43377</v>
      </c>
      <c r="G595" s="48">
        <v>43434</v>
      </c>
      <c r="H595" s="48"/>
      <c r="I595" s="3">
        <v>0</v>
      </c>
      <c r="J595" s="3">
        <v>0</v>
      </c>
      <c r="K595" s="3">
        <v>0</v>
      </c>
      <c r="L595" s="3">
        <v>0</v>
      </c>
      <c r="M595" s="3">
        <v>0</v>
      </c>
      <c r="N595" s="3">
        <v>0</v>
      </c>
      <c r="O595" s="3" t="s">
        <v>3311</v>
      </c>
      <c r="P595" s="3" t="s">
        <v>3311</v>
      </c>
      <c r="Q595" s="3" t="s">
        <v>3311</v>
      </c>
      <c r="R595" s="3" t="s">
        <v>177</v>
      </c>
      <c r="S595" s="2" t="s">
        <v>4498</v>
      </c>
    </row>
    <row r="596" spans="1:19" ht="12.75">
      <c r="A596" s="3" t="s">
        <v>1485</v>
      </c>
      <c r="B596" s="3" t="s">
        <v>4499</v>
      </c>
      <c r="D596" s="3">
        <v>264785609</v>
      </c>
      <c r="E596" s="3" t="s">
        <v>237</v>
      </c>
      <c r="F596" s="48">
        <v>43377</v>
      </c>
      <c r="G596" s="48">
        <v>43658</v>
      </c>
      <c r="H596" s="48">
        <v>43440</v>
      </c>
      <c r="I596" s="3">
        <v>2</v>
      </c>
      <c r="J596" s="3">
        <v>1</v>
      </c>
      <c r="K596" s="3">
        <v>0</v>
      </c>
      <c r="L596" s="3">
        <v>1</v>
      </c>
      <c r="M596" s="3">
        <v>1</v>
      </c>
      <c r="N596" s="3">
        <v>0</v>
      </c>
      <c r="O596" s="3" t="s">
        <v>3311</v>
      </c>
      <c r="P596" s="3" t="s">
        <v>3311</v>
      </c>
      <c r="Q596" s="3" t="s">
        <v>3311</v>
      </c>
      <c r="R596" s="3" t="s">
        <v>177</v>
      </c>
      <c r="S596" s="2" t="s">
        <v>4500</v>
      </c>
    </row>
    <row r="597" spans="1:19" ht="12.75">
      <c r="A597" s="3" t="s">
        <v>1486</v>
      </c>
      <c r="B597" s="3" t="s">
        <v>4501</v>
      </c>
      <c r="D597" s="3">
        <v>254128481</v>
      </c>
      <c r="E597" s="3" t="s">
        <v>1487</v>
      </c>
      <c r="F597" s="48">
        <v>43378</v>
      </c>
      <c r="G597" s="48">
        <v>43398</v>
      </c>
      <c r="H597" s="48"/>
      <c r="I597" s="3">
        <v>0</v>
      </c>
      <c r="J597" s="3">
        <v>0</v>
      </c>
      <c r="K597" s="3">
        <v>0</v>
      </c>
      <c r="L597" s="3">
        <v>0</v>
      </c>
      <c r="M597" s="3">
        <v>0</v>
      </c>
      <c r="N597" s="3">
        <v>0</v>
      </c>
      <c r="O597" s="3" t="s">
        <v>3311</v>
      </c>
      <c r="P597" s="3" t="s">
        <v>177</v>
      </c>
      <c r="Q597" s="3" t="s">
        <v>3311</v>
      </c>
      <c r="R597" s="3" t="s">
        <v>177</v>
      </c>
      <c r="S597" s="2" t="s">
        <v>4502</v>
      </c>
    </row>
    <row r="598" spans="1:19" ht="12.75">
      <c r="A598" s="3" t="s">
        <v>1490</v>
      </c>
      <c r="B598" s="3" t="s">
        <v>4503</v>
      </c>
      <c r="D598" s="3">
        <v>264842989</v>
      </c>
      <c r="E598" s="3" t="s">
        <v>231</v>
      </c>
      <c r="F598" s="48">
        <v>43378</v>
      </c>
      <c r="G598" s="48">
        <v>43378</v>
      </c>
      <c r="H598" s="48"/>
      <c r="I598" s="3">
        <v>0</v>
      </c>
      <c r="J598" s="3">
        <v>0</v>
      </c>
      <c r="K598" s="3">
        <v>0</v>
      </c>
      <c r="L598" s="3">
        <v>0</v>
      </c>
      <c r="M598" s="3">
        <v>0</v>
      </c>
      <c r="N598" s="3">
        <v>0</v>
      </c>
      <c r="O598" s="3" t="s">
        <v>3311</v>
      </c>
      <c r="P598" s="3" t="s">
        <v>3311</v>
      </c>
      <c r="Q598" s="3" t="s">
        <v>3311</v>
      </c>
      <c r="R598" s="3" t="s">
        <v>177</v>
      </c>
      <c r="S598" s="2" t="s">
        <v>4504</v>
      </c>
    </row>
    <row r="599" spans="1:19" ht="12.75">
      <c r="A599" s="3" t="s">
        <v>1492</v>
      </c>
      <c r="B599" s="3" t="s">
        <v>4505</v>
      </c>
      <c r="D599" s="3">
        <v>259795345</v>
      </c>
      <c r="E599" s="3" t="s">
        <v>271</v>
      </c>
      <c r="F599" s="48">
        <v>43378</v>
      </c>
      <c r="G599" s="48">
        <v>43707</v>
      </c>
      <c r="H599" s="48">
        <v>43592</v>
      </c>
      <c r="I599" s="3">
        <v>4</v>
      </c>
      <c r="J599" s="3">
        <v>4</v>
      </c>
      <c r="K599" s="3">
        <v>0</v>
      </c>
      <c r="L599" s="3">
        <v>0</v>
      </c>
      <c r="M599" s="3">
        <v>1</v>
      </c>
      <c r="N599" s="3">
        <v>3</v>
      </c>
      <c r="O599" s="3" t="s">
        <v>3311</v>
      </c>
      <c r="P599" s="3" t="s">
        <v>177</v>
      </c>
      <c r="Q599" s="3" t="s">
        <v>3311</v>
      </c>
      <c r="R599" s="3" t="s">
        <v>177</v>
      </c>
      <c r="S599" s="2" t="s">
        <v>4506</v>
      </c>
    </row>
    <row r="600" spans="1:19" ht="12.75">
      <c r="A600" s="3" t="s">
        <v>1494</v>
      </c>
      <c r="B600" s="3" t="s">
        <v>4507</v>
      </c>
      <c r="D600" s="3">
        <v>265091714</v>
      </c>
      <c r="E600" s="3" t="s">
        <v>237</v>
      </c>
      <c r="F600" s="48">
        <v>43381</v>
      </c>
      <c r="G600" s="48">
        <v>43565</v>
      </c>
      <c r="H600" s="48">
        <v>43411</v>
      </c>
      <c r="I600" s="3">
        <v>1</v>
      </c>
      <c r="J600" s="3">
        <v>1</v>
      </c>
      <c r="K600" s="3">
        <v>0</v>
      </c>
      <c r="L600" s="3">
        <v>0</v>
      </c>
      <c r="M600" s="3">
        <v>1</v>
      </c>
      <c r="N600" s="3">
        <v>0</v>
      </c>
      <c r="O600" s="3" t="s">
        <v>3311</v>
      </c>
      <c r="P600" s="3" t="s">
        <v>3311</v>
      </c>
      <c r="Q600" s="3" t="s">
        <v>3311</v>
      </c>
      <c r="R600" s="3" t="s">
        <v>177</v>
      </c>
      <c r="S600" s="2" t="s">
        <v>4508</v>
      </c>
    </row>
    <row r="601" spans="1:19" ht="12.75">
      <c r="A601" s="3" t="s">
        <v>1496</v>
      </c>
      <c r="B601" s="3" t="s">
        <v>4509</v>
      </c>
      <c r="D601" s="3">
        <v>225553837</v>
      </c>
      <c r="E601" s="3" t="s">
        <v>237</v>
      </c>
      <c r="F601" s="48">
        <v>43381</v>
      </c>
      <c r="G601" s="48">
        <v>43411</v>
      </c>
      <c r="H601" s="48"/>
      <c r="I601" s="3">
        <v>1</v>
      </c>
      <c r="J601" s="3">
        <v>0</v>
      </c>
      <c r="K601" s="3">
        <v>0</v>
      </c>
      <c r="L601" s="3">
        <v>1</v>
      </c>
      <c r="M601" s="3">
        <v>0</v>
      </c>
      <c r="N601" s="3">
        <v>0</v>
      </c>
      <c r="O601" s="3" t="s">
        <v>3311</v>
      </c>
      <c r="P601" s="3" t="s">
        <v>177</v>
      </c>
      <c r="Q601" s="3" t="s">
        <v>3311</v>
      </c>
      <c r="R601" s="3" t="s">
        <v>177</v>
      </c>
      <c r="S601" s="2" t="s">
        <v>4510</v>
      </c>
    </row>
    <row r="602" spans="1:19" ht="12.75">
      <c r="A602" s="3" t="s">
        <v>1499</v>
      </c>
      <c r="B602" s="3" t="s">
        <v>4511</v>
      </c>
      <c r="D602" s="3">
        <v>265160777</v>
      </c>
      <c r="E602" s="3" t="s">
        <v>237</v>
      </c>
      <c r="F602" s="48">
        <v>43382</v>
      </c>
      <c r="G602" s="48">
        <v>43382</v>
      </c>
      <c r="H602" s="48"/>
      <c r="I602" s="3">
        <v>0</v>
      </c>
      <c r="J602" s="3">
        <v>0</v>
      </c>
      <c r="K602" s="3">
        <v>0</v>
      </c>
      <c r="L602" s="3">
        <v>0</v>
      </c>
      <c r="M602" s="3">
        <v>0</v>
      </c>
      <c r="N602" s="3">
        <v>0</v>
      </c>
      <c r="O602" s="3" t="s">
        <v>3311</v>
      </c>
      <c r="P602" s="3" t="s">
        <v>3311</v>
      </c>
      <c r="Q602" s="3" t="s">
        <v>3311</v>
      </c>
      <c r="R602" s="3" t="s">
        <v>177</v>
      </c>
      <c r="S602" s="2" t="s">
        <v>4512</v>
      </c>
    </row>
    <row r="603" spans="1:19" ht="12.75">
      <c r="A603" s="3" t="s">
        <v>1502</v>
      </c>
      <c r="B603" s="3" t="s">
        <v>4513</v>
      </c>
      <c r="D603" s="3">
        <v>265208060</v>
      </c>
      <c r="E603" s="3" t="s">
        <v>231</v>
      </c>
      <c r="F603" s="48">
        <v>43382</v>
      </c>
      <c r="G603" s="48">
        <v>43564</v>
      </c>
      <c r="H603" s="48">
        <v>43535</v>
      </c>
      <c r="I603" s="3">
        <v>4</v>
      </c>
      <c r="J603" s="3">
        <v>3</v>
      </c>
      <c r="K603" s="3">
        <v>0</v>
      </c>
      <c r="L603" s="3">
        <v>1</v>
      </c>
      <c r="M603" s="3">
        <v>2</v>
      </c>
      <c r="N603" s="3">
        <v>1</v>
      </c>
      <c r="O603" s="3" t="s">
        <v>3311</v>
      </c>
      <c r="P603" s="3" t="s">
        <v>177</v>
      </c>
      <c r="Q603" s="3" t="s">
        <v>3311</v>
      </c>
      <c r="R603" s="3" t="s">
        <v>177</v>
      </c>
      <c r="S603" s="2" t="s">
        <v>4514</v>
      </c>
    </row>
    <row r="604" spans="1:19" ht="12.75">
      <c r="A604" s="3" t="s">
        <v>1504</v>
      </c>
      <c r="B604" s="3" t="s">
        <v>4515</v>
      </c>
      <c r="D604" s="3">
        <v>265186227</v>
      </c>
      <c r="E604" s="3" t="s">
        <v>231</v>
      </c>
      <c r="F604" s="48">
        <v>43382</v>
      </c>
      <c r="G604" s="48">
        <v>43382</v>
      </c>
      <c r="H604" s="48"/>
      <c r="I604" s="3">
        <v>1</v>
      </c>
      <c r="J604" s="3">
        <v>1</v>
      </c>
      <c r="K604" s="3">
        <v>0</v>
      </c>
      <c r="L604" s="3">
        <v>0</v>
      </c>
      <c r="M604" s="3">
        <v>0</v>
      </c>
      <c r="N604" s="3">
        <v>0</v>
      </c>
      <c r="O604" s="3" t="s">
        <v>3311</v>
      </c>
      <c r="P604" s="3" t="s">
        <v>3311</v>
      </c>
      <c r="Q604" s="3" t="s">
        <v>3311</v>
      </c>
      <c r="R604" s="3" t="s">
        <v>177</v>
      </c>
      <c r="S604" s="2" t="s">
        <v>4516</v>
      </c>
    </row>
    <row r="605" spans="1:19" ht="12.75">
      <c r="A605" s="3" t="s">
        <v>1505</v>
      </c>
      <c r="B605" s="3" t="s">
        <v>4517</v>
      </c>
      <c r="D605" s="3">
        <v>265160877</v>
      </c>
      <c r="E605" s="3" t="s">
        <v>237</v>
      </c>
      <c r="F605" s="48">
        <v>43382</v>
      </c>
      <c r="G605" s="48">
        <v>43382</v>
      </c>
      <c r="H605" s="48">
        <v>43388</v>
      </c>
      <c r="I605" s="3">
        <v>1</v>
      </c>
      <c r="J605" s="3">
        <v>1</v>
      </c>
      <c r="K605" s="3">
        <v>0</v>
      </c>
      <c r="L605" s="3">
        <v>0</v>
      </c>
      <c r="M605" s="3">
        <v>1</v>
      </c>
      <c r="N605" s="3">
        <v>0</v>
      </c>
      <c r="O605" s="3" t="s">
        <v>3311</v>
      </c>
      <c r="P605" s="3" t="s">
        <v>3311</v>
      </c>
      <c r="Q605" s="3" t="s">
        <v>3311</v>
      </c>
      <c r="R605" s="3" t="s">
        <v>177</v>
      </c>
      <c r="S605" s="2" t="s">
        <v>4518</v>
      </c>
    </row>
    <row r="606" spans="1:19" ht="12.75">
      <c r="A606" s="3" t="s">
        <v>1507</v>
      </c>
      <c r="B606" s="3" t="s">
        <v>4519</v>
      </c>
      <c r="D606" s="3">
        <v>149742912</v>
      </c>
      <c r="E606" s="3" t="s">
        <v>237</v>
      </c>
      <c r="F606" s="48">
        <v>43383</v>
      </c>
      <c r="G606" s="48">
        <v>43798</v>
      </c>
      <c r="H606" s="48">
        <v>43535</v>
      </c>
      <c r="I606" s="3">
        <v>3</v>
      </c>
      <c r="J606" s="3">
        <v>3</v>
      </c>
      <c r="K606" s="3">
        <v>0</v>
      </c>
      <c r="L606" s="3">
        <v>0</v>
      </c>
      <c r="M606" s="3">
        <v>1</v>
      </c>
      <c r="N606" s="3">
        <v>0</v>
      </c>
      <c r="O606" s="3" t="s">
        <v>3311</v>
      </c>
      <c r="P606" s="3" t="s">
        <v>177</v>
      </c>
      <c r="Q606" s="3" t="s">
        <v>3311</v>
      </c>
      <c r="R606" s="3" t="s">
        <v>177</v>
      </c>
      <c r="S606" s="2" t="s">
        <v>4520</v>
      </c>
    </row>
    <row r="607" spans="1:19" ht="12.75">
      <c r="A607" s="3" t="s">
        <v>1511</v>
      </c>
      <c r="B607" s="3" t="s">
        <v>4521</v>
      </c>
      <c r="D607" s="3">
        <v>265394007</v>
      </c>
      <c r="E607" s="3" t="s">
        <v>311</v>
      </c>
      <c r="F607" s="48">
        <v>43385</v>
      </c>
      <c r="G607" s="48">
        <v>43417</v>
      </c>
      <c r="H607" s="48"/>
      <c r="I607" s="3">
        <v>0</v>
      </c>
      <c r="J607" s="3">
        <v>0</v>
      </c>
      <c r="K607" s="3">
        <v>0</v>
      </c>
      <c r="L607" s="3">
        <v>0</v>
      </c>
      <c r="M607" s="3">
        <v>0</v>
      </c>
      <c r="N607" s="3">
        <v>0</v>
      </c>
      <c r="O607" s="3" t="s">
        <v>3311</v>
      </c>
      <c r="P607" s="3" t="s">
        <v>3311</v>
      </c>
      <c r="Q607" s="3" t="s">
        <v>3311</v>
      </c>
      <c r="R607" s="3" t="s">
        <v>177</v>
      </c>
      <c r="S607" s="2" t="s">
        <v>4522</v>
      </c>
    </row>
    <row r="608" spans="1:19" ht="12.75">
      <c r="A608" s="3" t="s">
        <v>1512</v>
      </c>
      <c r="B608" s="3" t="s">
        <v>4523</v>
      </c>
      <c r="D608" s="3">
        <v>264162819</v>
      </c>
      <c r="E608" s="3" t="s">
        <v>237</v>
      </c>
      <c r="F608" s="48">
        <v>43388</v>
      </c>
      <c r="G608" s="48">
        <v>43535</v>
      </c>
      <c r="H608" s="48"/>
      <c r="I608" s="3">
        <v>1</v>
      </c>
      <c r="J608" s="3">
        <v>0</v>
      </c>
      <c r="K608" s="3">
        <v>0</v>
      </c>
      <c r="L608" s="3">
        <v>1</v>
      </c>
      <c r="M608" s="3">
        <v>0</v>
      </c>
      <c r="N608" s="3">
        <v>0</v>
      </c>
      <c r="O608" s="3" t="s">
        <v>3311</v>
      </c>
      <c r="P608" s="3" t="s">
        <v>177</v>
      </c>
      <c r="Q608" s="3" t="s">
        <v>3311</v>
      </c>
      <c r="R608" s="3" t="s">
        <v>177</v>
      </c>
      <c r="S608" s="2" t="s">
        <v>4524</v>
      </c>
    </row>
    <row r="609" spans="1:19" ht="12.75">
      <c r="A609" s="3" t="s">
        <v>1513</v>
      </c>
      <c r="B609" s="3" t="s">
        <v>4525</v>
      </c>
      <c r="D609" s="3">
        <v>265629345</v>
      </c>
      <c r="E609" s="3" t="s">
        <v>237</v>
      </c>
      <c r="F609" s="48">
        <v>43388</v>
      </c>
      <c r="G609" s="48">
        <v>43717</v>
      </c>
      <c r="H609" s="48">
        <v>43489</v>
      </c>
      <c r="I609" s="3">
        <v>2</v>
      </c>
      <c r="J609" s="3">
        <v>2</v>
      </c>
      <c r="K609" s="3">
        <v>0</v>
      </c>
      <c r="L609" s="3">
        <v>0</v>
      </c>
      <c r="M609" s="3">
        <v>1</v>
      </c>
      <c r="N609" s="3">
        <v>1</v>
      </c>
      <c r="O609" s="3" t="s">
        <v>3311</v>
      </c>
      <c r="P609" s="3" t="s">
        <v>177</v>
      </c>
      <c r="Q609" s="3" t="s">
        <v>3311</v>
      </c>
      <c r="R609" s="3" t="s">
        <v>177</v>
      </c>
      <c r="S609" s="2" t="s">
        <v>4526</v>
      </c>
    </row>
    <row r="610" spans="1:19" ht="12.75">
      <c r="A610" s="3" t="s">
        <v>1516</v>
      </c>
      <c r="B610" s="3" t="s">
        <v>4527</v>
      </c>
      <c r="D610" s="3">
        <v>265692953</v>
      </c>
      <c r="E610" s="3" t="s">
        <v>237</v>
      </c>
      <c r="F610" s="48">
        <v>43389</v>
      </c>
      <c r="G610" s="48">
        <v>43389</v>
      </c>
      <c r="H610" s="48"/>
      <c r="I610" s="3">
        <v>0</v>
      </c>
      <c r="J610" s="3">
        <v>0</v>
      </c>
      <c r="K610" s="3">
        <v>0</v>
      </c>
      <c r="L610" s="3">
        <v>0</v>
      </c>
      <c r="M610" s="3">
        <v>0</v>
      </c>
      <c r="N610" s="3">
        <v>0</v>
      </c>
      <c r="O610" s="3" t="s">
        <v>3311</v>
      </c>
      <c r="P610" s="3" t="s">
        <v>177</v>
      </c>
      <c r="Q610" s="3" t="s">
        <v>3311</v>
      </c>
      <c r="R610" s="3" t="s">
        <v>177</v>
      </c>
      <c r="S610" s="2" t="s">
        <v>4528</v>
      </c>
    </row>
    <row r="611" spans="1:19" ht="12.75">
      <c r="A611" s="3" t="s">
        <v>1517</v>
      </c>
      <c r="B611" s="3" t="s">
        <v>4529</v>
      </c>
      <c r="D611" s="3">
        <v>9201977</v>
      </c>
      <c r="E611" s="3" t="s">
        <v>231</v>
      </c>
      <c r="F611" s="48">
        <v>43389</v>
      </c>
      <c r="G611" s="48">
        <v>43801</v>
      </c>
      <c r="H611" s="48">
        <v>43740</v>
      </c>
      <c r="I611" s="3">
        <v>2</v>
      </c>
      <c r="J611" s="3">
        <v>2</v>
      </c>
      <c r="K611" s="3">
        <v>0</v>
      </c>
      <c r="L611" s="3">
        <v>0</v>
      </c>
      <c r="M611" s="3">
        <v>1</v>
      </c>
      <c r="N611" s="3">
        <v>1</v>
      </c>
      <c r="O611" s="3" t="s">
        <v>3311</v>
      </c>
      <c r="P611" s="3" t="s">
        <v>3311</v>
      </c>
      <c r="Q611" s="3" t="s">
        <v>3311</v>
      </c>
      <c r="R611" s="3" t="s">
        <v>177</v>
      </c>
      <c r="S611" s="2" t="s">
        <v>4530</v>
      </c>
    </row>
    <row r="612" spans="1:19" ht="12.75">
      <c r="A612" s="3" t="s">
        <v>1519</v>
      </c>
      <c r="B612" s="3" t="s">
        <v>4531</v>
      </c>
      <c r="D612" s="3">
        <v>265770180</v>
      </c>
      <c r="E612" s="3" t="s">
        <v>237</v>
      </c>
      <c r="F612" s="48">
        <v>43390</v>
      </c>
      <c r="G612" s="48">
        <v>43695</v>
      </c>
      <c r="H612" s="48">
        <v>43411</v>
      </c>
      <c r="I612" s="3">
        <v>4</v>
      </c>
      <c r="J612" s="3">
        <v>2</v>
      </c>
      <c r="K612" s="3">
        <v>0</v>
      </c>
      <c r="L612" s="3">
        <v>2</v>
      </c>
      <c r="M612" s="3">
        <v>1</v>
      </c>
      <c r="N612" s="3">
        <v>1</v>
      </c>
      <c r="O612" s="3" t="s">
        <v>3311</v>
      </c>
      <c r="P612" s="3" t="s">
        <v>3311</v>
      </c>
      <c r="Q612" s="3" t="s">
        <v>3311</v>
      </c>
      <c r="R612" s="3" t="s">
        <v>177</v>
      </c>
      <c r="S612" s="2" t="s">
        <v>4532</v>
      </c>
    </row>
    <row r="613" spans="1:19" ht="12.75">
      <c r="A613" s="3" t="s">
        <v>1521</v>
      </c>
      <c r="B613" s="3" t="s">
        <v>4533</v>
      </c>
      <c r="D613" s="3">
        <v>171714442</v>
      </c>
      <c r="E613" s="3" t="s">
        <v>237</v>
      </c>
      <c r="F613" s="48">
        <v>43390</v>
      </c>
      <c r="G613" s="48">
        <v>43437</v>
      </c>
      <c r="H613" s="48"/>
      <c r="I613" s="3">
        <v>0</v>
      </c>
      <c r="J613" s="3">
        <v>0</v>
      </c>
      <c r="K613" s="3">
        <v>0</v>
      </c>
      <c r="L613" s="3">
        <v>0</v>
      </c>
      <c r="M613" s="3">
        <v>0</v>
      </c>
      <c r="N613" s="3">
        <v>0</v>
      </c>
      <c r="O613" s="3" t="s">
        <v>3311</v>
      </c>
      <c r="P613" s="3" t="s">
        <v>177</v>
      </c>
      <c r="Q613" s="3" t="s">
        <v>3311</v>
      </c>
      <c r="R613" s="3" t="s">
        <v>177</v>
      </c>
      <c r="S613" s="2" t="s">
        <v>4534</v>
      </c>
    </row>
    <row r="614" spans="1:19" ht="12.75">
      <c r="A614" s="3" t="s">
        <v>1522</v>
      </c>
      <c r="B614" s="3" t="s">
        <v>4535</v>
      </c>
      <c r="D614" s="3">
        <v>265873130</v>
      </c>
      <c r="E614" s="3" t="s">
        <v>237</v>
      </c>
      <c r="F614" s="48">
        <v>43391</v>
      </c>
      <c r="G614" s="48">
        <v>43391</v>
      </c>
      <c r="H614" s="48"/>
      <c r="I614" s="3">
        <v>0</v>
      </c>
      <c r="J614" s="3">
        <v>0</v>
      </c>
      <c r="K614" s="3">
        <v>0</v>
      </c>
      <c r="L614" s="3">
        <v>0</v>
      </c>
      <c r="M614" s="3">
        <v>0</v>
      </c>
      <c r="N614" s="3">
        <v>0</v>
      </c>
      <c r="O614" s="3" t="s">
        <v>3311</v>
      </c>
      <c r="P614" s="3" t="s">
        <v>177</v>
      </c>
      <c r="Q614" s="3" t="s">
        <v>3311</v>
      </c>
      <c r="R614" s="3" t="s">
        <v>177</v>
      </c>
      <c r="S614" s="2" t="s">
        <v>4536</v>
      </c>
    </row>
    <row r="615" spans="1:19" ht="12.75">
      <c r="A615" s="3" t="s">
        <v>1525</v>
      </c>
      <c r="B615" s="3" t="s">
        <v>4537</v>
      </c>
      <c r="D615" s="3">
        <v>265863885</v>
      </c>
      <c r="E615" s="3" t="s">
        <v>293</v>
      </c>
      <c r="F615" s="48">
        <v>43391</v>
      </c>
      <c r="G615" s="48">
        <v>43391</v>
      </c>
      <c r="H615" s="48"/>
      <c r="I615" s="3">
        <v>0</v>
      </c>
      <c r="J615" s="3">
        <v>0</v>
      </c>
      <c r="K615" s="3">
        <v>0</v>
      </c>
      <c r="L615" s="3">
        <v>0</v>
      </c>
      <c r="M615" s="3">
        <v>0</v>
      </c>
      <c r="N615" s="3">
        <v>0</v>
      </c>
      <c r="O615" s="3" t="s">
        <v>3311</v>
      </c>
      <c r="P615" s="3" t="s">
        <v>3311</v>
      </c>
      <c r="Q615" s="3" t="s">
        <v>3311</v>
      </c>
      <c r="R615" s="3" t="s">
        <v>177</v>
      </c>
      <c r="S615" s="2" t="s">
        <v>4538</v>
      </c>
    </row>
    <row r="616" spans="1:19" ht="12.75">
      <c r="A616" s="3" t="s">
        <v>1526</v>
      </c>
      <c r="B616" s="3" t="s">
        <v>4539</v>
      </c>
      <c r="D616" s="3">
        <v>231506937</v>
      </c>
      <c r="E616" s="3" t="s">
        <v>237</v>
      </c>
      <c r="F616" s="48">
        <v>43391</v>
      </c>
      <c r="G616" s="48">
        <v>43775</v>
      </c>
      <c r="H616" s="48">
        <v>43564</v>
      </c>
      <c r="I616" s="3">
        <v>8</v>
      </c>
      <c r="J616" s="3">
        <v>2</v>
      </c>
      <c r="K616" s="3">
        <v>0</v>
      </c>
      <c r="L616" s="3">
        <v>6</v>
      </c>
      <c r="M616" s="3">
        <v>2</v>
      </c>
      <c r="N616" s="3">
        <v>0</v>
      </c>
      <c r="O616" s="3" t="s">
        <v>3311</v>
      </c>
      <c r="P616" s="3" t="s">
        <v>3311</v>
      </c>
      <c r="Q616" s="3" t="s">
        <v>3311</v>
      </c>
      <c r="R616" s="3" t="s">
        <v>177</v>
      </c>
      <c r="S616" s="2" t="s">
        <v>4540</v>
      </c>
    </row>
    <row r="617" spans="1:19" ht="12.75">
      <c r="A617" s="3" t="s">
        <v>1528</v>
      </c>
      <c r="B617" s="3" t="s">
        <v>4541</v>
      </c>
      <c r="D617" s="3">
        <v>265942103</v>
      </c>
      <c r="E617" s="3" t="s">
        <v>231</v>
      </c>
      <c r="F617" s="48">
        <v>43392</v>
      </c>
      <c r="G617" s="48">
        <v>43746</v>
      </c>
      <c r="H617" s="48"/>
      <c r="I617" s="3">
        <v>0</v>
      </c>
      <c r="J617" s="3">
        <v>0</v>
      </c>
      <c r="K617" s="3">
        <v>0</v>
      </c>
      <c r="L617" s="3">
        <v>0</v>
      </c>
      <c r="M617" s="3">
        <v>0</v>
      </c>
      <c r="N617" s="3">
        <v>0</v>
      </c>
      <c r="O617" s="3" t="s">
        <v>3311</v>
      </c>
      <c r="P617" s="3" t="s">
        <v>3311</v>
      </c>
      <c r="Q617" s="3" t="s">
        <v>3311</v>
      </c>
      <c r="R617" s="3" t="s">
        <v>177</v>
      </c>
      <c r="S617" s="2" t="s">
        <v>4542</v>
      </c>
    </row>
    <row r="618" spans="1:19" ht="12.75">
      <c r="A618" s="3" t="s">
        <v>1530</v>
      </c>
      <c r="B618" s="3" t="s">
        <v>4543</v>
      </c>
      <c r="D618" s="3">
        <v>266166087</v>
      </c>
      <c r="E618" s="3" t="s">
        <v>237</v>
      </c>
      <c r="F618" s="48">
        <v>43395</v>
      </c>
      <c r="G618" s="48">
        <v>43395</v>
      </c>
      <c r="H618" s="48"/>
      <c r="I618" s="3">
        <v>0</v>
      </c>
      <c r="J618" s="3">
        <v>0</v>
      </c>
      <c r="K618" s="3">
        <v>0</v>
      </c>
      <c r="L618" s="3">
        <v>0</v>
      </c>
      <c r="M618" s="3">
        <v>0</v>
      </c>
      <c r="N618" s="3">
        <v>0</v>
      </c>
      <c r="O618" s="3" t="s">
        <v>3311</v>
      </c>
      <c r="P618" s="3" t="s">
        <v>177</v>
      </c>
      <c r="Q618" s="3" t="s">
        <v>3311</v>
      </c>
      <c r="R618" s="3" t="s">
        <v>177</v>
      </c>
      <c r="S618" s="2" t="s">
        <v>4544</v>
      </c>
    </row>
    <row r="619" spans="1:19" ht="12.75">
      <c r="A619" s="3" t="s">
        <v>1531</v>
      </c>
      <c r="B619" s="3" t="s">
        <v>4545</v>
      </c>
      <c r="D619" s="3">
        <v>266171359</v>
      </c>
      <c r="E619" s="3" t="s">
        <v>237</v>
      </c>
      <c r="F619" s="48">
        <v>43395</v>
      </c>
      <c r="G619" s="48">
        <v>43395</v>
      </c>
      <c r="H619" s="48"/>
      <c r="I619" s="3">
        <v>0</v>
      </c>
      <c r="J619" s="3">
        <v>0</v>
      </c>
      <c r="K619" s="3">
        <v>0</v>
      </c>
      <c r="L619" s="3">
        <v>0</v>
      </c>
      <c r="M619" s="3">
        <v>0</v>
      </c>
      <c r="N619" s="3">
        <v>0</v>
      </c>
      <c r="O619" s="3" t="s">
        <v>3311</v>
      </c>
      <c r="P619" s="3" t="s">
        <v>177</v>
      </c>
      <c r="Q619" s="3" t="s">
        <v>3311</v>
      </c>
      <c r="R619" s="3" t="s">
        <v>177</v>
      </c>
      <c r="S619" s="2" t="s">
        <v>4546</v>
      </c>
    </row>
    <row r="620" spans="1:19" ht="12.75">
      <c r="A620" s="3" t="s">
        <v>1532</v>
      </c>
      <c r="B620" s="3" t="s">
        <v>4547</v>
      </c>
      <c r="D620" s="3">
        <v>266239211</v>
      </c>
      <c r="E620" s="3" t="s">
        <v>237</v>
      </c>
      <c r="F620" s="48">
        <v>43396</v>
      </c>
      <c r="G620" s="48">
        <v>43434</v>
      </c>
      <c r="H620" s="48">
        <v>43440</v>
      </c>
      <c r="I620" s="3">
        <v>1</v>
      </c>
      <c r="J620" s="3">
        <v>1</v>
      </c>
      <c r="K620" s="3">
        <v>0</v>
      </c>
      <c r="L620" s="3">
        <v>0</v>
      </c>
      <c r="M620" s="3">
        <v>1</v>
      </c>
      <c r="N620" s="3">
        <v>0</v>
      </c>
      <c r="O620" s="3" t="s">
        <v>3311</v>
      </c>
      <c r="P620" s="3" t="s">
        <v>177</v>
      </c>
      <c r="Q620" s="3" t="s">
        <v>3311</v>
      </c>
      <c r="R620" s="3" t="s">
        <v>177</v>
      </c>
      <c r="S620" s="2" t="s">
        <v>4548</v>
      </c>
    </row>
    <row r="621" spans="1:19" ht="12.75">
      <c r="A621" s="3" t="s">
        <v>1534</v>
      </c>
      <c r="B621" s="3" t="s">
        <v>4549</v>
      </c>
      <c r="D621" s="3">
        <v>252526797</v>
      </c>
      <c r="E621" s="3" t="s">
        <v>1535</v>
      </c>
      <c r="F621" s="48">
        <v>43396</v>
      </c>
      <c r="G621" s="48">
        <v>43643</v>
      </c>
      <c r="H621" s="48"/>
      <c r="I621" s="3">
        <v>0</v>
      </c>
      <c r="J621" s="3">
        <v>0</v>
      </c>
      <c r="K621" s="3">
        <v>0</v>
      </c>
      <c r="L621" s="3">
        <v>0</v>
      </c>
      <c r="M621" s="3">
        <v>0</v>
      </c>
      <c r="N621" s="3">
        <v>0</v>
      </c>
      <c r="O621" s="3" t="s">
        <v>3311</v>
      </c>
      <c r="P621" s="3" t="s">
        <v>177</v>
      </c>
      <c r="Q621" s="3" t="s">
        <v>3311</v>
      </c>
      <c r="R621" s="3" t="s">
        <v>177</v>
      </c>
      <c r="S621" s="2" t="s">
        <v>4550</v>
      </c>
    </row>
    <row r="622" spans="1:19" ht="12.75">
      <c r="A622" s="3" t="s">
        <v>1536</v>
      </c>
      <c r="B622" s="3" t="s">
        <v>4551</v>
      </c>
      <c r="D622" s="3">
        <v>266233359</v>
      </c>
      <c r="E622" s="3" t="s">
        <v>231</v>
      </c>
      <c r="F622" s="48">
        <v>43396</v>
      </c>
      <c r="G622" s="48">
        <v>43396</v>
      </c>
      <c r="H622" s="48"/>
      <c r="I622" s="3">
        <v>1</v>
      </c>
      <c r="J622" s="3">
        <v>0</v>
      </c>
      <c r="K622" s="3">
        <v>0</v>
      </c>
      <c r="L622" s="3">
        <v>1</v>
      </c>
      <c r="M622" s="3">
        <v>0</v>
      </c>
      <c r="N622" s="3">
        <v>0</v>
      </c>
      <c r="O622" s="3" t="s">
        <v>3311</v>
      </c>
      <c r="P622" s="3" t="s">
        <v>3311</v>
      </c>
      <c r="Q622" s="3" t="s">
        <v>3311</v>
      </c>
      <c r="R622" s="3" t="s">
        <v>177</v>
      </c>
      <c r="S622" s="2" t="s">
        <v>4552</v>
      </c>
    </row>
    <row r="623" spans="1:19" ht="12.75">
      <c r="A623" s="3" t="s">
        <v>1537</v>
      </c>
      <c r="B623" s="3" t="s">
        <v>4553</v>
      </c>
      <c r="D623" s="3">
        <v>266297151</v>
      </c>
      <c r="E623" s="3" t="s">
        <v>231</v>
      </c>
      <c r="F623" s="48">
        <v>43397</v>
      </c>
      <c r="G623" s="48">
        <v>43397</v>
      </c>
      <c r="H623" s="48"/>
      <c r="I623" s="3">
        <v>0</v>
      </c>
      <c r="J623" s="3">
        <v>0</v>
      </c>
      <c r="K623" s="3">
        <v>0</v>
      </c>
      <c r="L623" s="3">
        <v>0</v>
      </c>
      <c r="M623" s="3">
        <v>0</v>
      </c>
      <c r="N623" s="3">
        <v>0</v>
      </c>
      <c r="O623" s="3" t="s">
        <v>3311</v>
      </c>
      <c r="P623" s="3" t="s">
        <v>177</v>
      </c>
      <c r="Q623" s="3" t="s">
        <v>3311</v>
      </c>
      <c r="R623" s="3" t="s">
        <v>177</v>
      </c>
      <c r="S623" s="2" t="s">
        <v>4554</v>
      </c>
    </row>
    <row r="624" spans="1:19" ht="12.75">
      <c r="A624" s="3" t="s">
        <v>1539</v>
      </c>
      <c r="B624" s="3" t="s">
        <v>4555</v>
      </c>
      <c r="D624" s="3">
        <v>266307087</v>
      </c>
      <c r="E624" s="3" t="s">
        <v>1540</v>
      </c>
      <c r="F624" s="48">
        <v>43397</v>
      </c>
      <c r="G624" s="48">
        <v>43397</v>
      </c>
      <c r="H624" s="48"/>
      <c r="I624" s="3">
        <v>0</v>
      </c>
      <c r="J624" s="3">
        <v>0</v>
      </c>
      <c r="K624" s="3">
        <v>0</v>
      </c>
      <c r="L624" s="3">
        <v>0</v>
      </c>
      <c r="M624" s="3">
        <v>0</v>
      </c>
      <c r="N624" s="3">
        <v>0</v>
      </c>
      <c r="O624" s="3" t="s">
        <v>3311</v>
      </c>
      <c r="P624" s="3" t="s">
        <v>177</v>
      </c>
      <c r="Q624" s="3" t="s">
        <v>3311</v>
      </c>
      <c r="R624" s="3" t="s">
        <v>177</v>
      </c>
      <c r="S624" s="2" t="s">
        <v>4556</v>
      </c>
    </row>
    <row r="625" spans="1:19" ht="12.75">
      <c r="A625" s="3" t="s">
        <v>1542</v>
      </c>
      <c r="B625" s="3" t="s">
        <v>4557</v>
      </c>
      <c r="D625" s="3">
        <v>183276727</v>
      </c>
      <c r="E625" s="3" t="s">
        <v>231</v>
      </c>
      <c r="F625" s="48">
        <v>43398</v>
      </c>
      <c r="G625" s="48">
        <v>43776</v>
      </c>
      <c r="H625" s="48"/>
      <c r="I625" s="3">
        <v>8</v>
      </c>
      <c r="J625" s="3">
        <v>1</v>
      </c>
      <c r="K625" s="3">
        <v>0</v>
      </c>
      <c r="L625" s="3">
        <v>7</v>
      </c>
      <c r="M625" s="3">
        <v>0</v>
      </c>
      <c r="N625" s="3">
        <v>1</v>
      </c>
      <c r="O625" s="3" t="s">
        <v>3311</v>
      </c>
      <c r="P625" s="3" t="s">
        <v>177</v>
      </c>
      <c r="Q625" s="3" t="s">
        <v>3311</v>
      </c>
      <c r="R625" s="3" t="s">
        <v>177</v>
      </c>
      <c r="S625" s="2" t="s">
        <v>4558</v>
      </c>
    </row>
    <row r="626" spans="1:19" ht="12.75">
      <c r="A626" s="3" t="s">
        <v>1541</v>
      </c>
      <c r="B626" s="3" t="s">
        <v>4559</v>
      </c>
      <c r="D626" s="3">
        <v>266351776</v>
      </c>
      <c r="E626" s="3" t="s">
        <v>231</v>
      </c>
      <c r="F626" s="48">
        <v>43398</v>
      </c>
      <c r="G626" s="48">
        <v>43707</v>
      </c>
      <c r="H626" s="48"/>
      <c r="I626" s="3">
        <v>1</v>
      </c>
      <c r="J626" s="3">
        <v>0</v>
      </c>
      <c r="K626" s="3">
        <v>0</v>
      </c>
      <c r="L626" s="3">
        <v>1</v>
      </c>
      <c r="M626" s="3">
        <v>0</v>
      </c>
      <c r="N626" s="3">
        <v>0</v>
      </c>
      <c r="O626" s="3" t="s">
        <v>3311</v>
      </c>
      <c r="P626" s="3" t="s">
        <v>177</v>
      </c>
      <c r="Q626" s="3" t="s">
        <v>3311</v>
      </c>
      <c r="R626" s="3" t="s">
        <v>177</v>
      </c>
      <c r="S626" s="2" t="s">
        <v>4560</v>
      </c>
    </row>
    <row r="627" spans="1:19" ht="12.75">
      <c r="A627" s="3" t="s">
        <v>1546</v>
      </c>
      <c r="B627" s="3" t="s">
        <v>4561</v>
      </c>
      <c r="D627" s="3">
        <v>266430663</v>
      </c>
      <c r="E627" s="3" t="s">
        <v>237</v>
      </c>
      <c r="F627" s="48">
        <v>43399</v>
      </c>
      <c r="G627" s="48">
        <v>43658</v>
      </c>
      <c r="H627" s="48"/>
      <c r="I627" s="3">
        <v>1</v>
      </c>
      <c r="J627" s="3">
        <v>0</v>
      </c>
      <c r="K627" s="3">
        <v>0</v>
      </c>
      <c r="L627" s="3">
        <v>1</v>
      </c>
      <c r="M627" s="3">
        <v>0</v>
      </c>
      <c r="N627" s="3">
        <v>0</v>
      </c>
      <c r="O627" s="3" t="s">
        <v>3311</v>
      </c>
      <c r="P627" s="3" t="s">
        <v>3311</v>
      </c>
      <c r="Q627" s="3" t="s">
        <v>3311</v>
      </c>
      <c r="R627" s="3" t="s">
        <v>177</v>
      </c>
      <c r="S627" s="2" t="s">
        <v>4562</v>
      </c>
    </row>
    <row r="628" spans="1:19" ht="12.75">
      <c r="A628" s="3" t="s">
        <v>1547</v>
      </c>
      <c r="B628" s="3" t="s">
        <v>4563</v>
      </c>
      <c r="D628" s="3">
        <v>266429460</v>
      </c>
      <c r="E628" s="3" t="s">
        <v>237</v>
      </c>
      <c r="F628" s="48">
        <v>43399</v>
      </c>
      <c r="G628" s="48">
        <v>43517</v>
      </c>
      <c r="H628" s="48"/>
      <c r="I628" s="3">
        <v>1</v>
      </c>
      <c r="J628" s="3">
        <v>0</v>
      </c>
      <c r="K628" s="3">
        <v>0</v>
      </c>
      <c r="L628" s="3">
        <v>1</v>
      </c>
      <c r="M628" s="3">
        <v>0</v>
      </c>
      <c r="N628" s="3">
        <v>0</v>
      </c>
      <c r="O628" s="3" t="s">
        <v>3311</v>
      </c>
      <c r="P628" s="3" t="s">
        <v>3311</v>
      </c>
      <c r="Q628" s="3" t="s">
        <v>3311</v>
      </c>
      <c r="R628" s="3" t="s">
        <v>177</v>
      </c>
      <c r="S628" s="2" t="s">
        <v>4564</v>
      </c>
    </row>
    <row r="629" spans="1:19" ht="12.75">
      <c r="A629" s="3" t="s">
        <v>1549</v>
      </c>
      <c r="B629" s="3" t="s">
        <v>4565</v>
      </c>
      <c r="D629" s="3">
        <v>266424461</v>
      </c>
      <c r="E629" s="3" t="s">
        <v>237</v>
      </c>
      <c r="F629" s="48">
        <v>43399</v>
      </c>
      <c r="G629" s="48">
        <v>43773</v>
      </c>
      <c r="H629" s="48">
        <v>43776</v>
      </c>
      <c r="I629" s="3">
        <v>2</v>
      </c>
      <c r="J629" s="3">
        <v>2</v>
      </c>
      <c r="K629" s="3">
        <v>0</v>
      </c>
      <c r="L629" s="3">
        <v>0</v>
      </c>
      <c r="M629" s="3">
        <v>2</v>
      </c>
      <c r="N629" s="3">
        <v>0</v>
      </c>
      <c r="O629" s="3" t="s">
        <v>3311</v>
      </c>
      <c r="P629" s="3" t="s">
        <v>3311</v>
      </c>
      <c r="Q629" s="3" t="s">
        <v>3311</v>
      </c>
      <c r="R629" s="3" t="s">
        <v>177</v>
      </c>
      <c r="S629" s="2" t="s">
        <v>4566</v>
      </c>
    </row>
    <row r="630" spans="1:19" ht="12.75">
      <c r="A630" s="3" t="s">
        <v>1551</v>
      </c>
      <c r="B630" s="3" t="s">
        <v>4567</v>
      </c>
      <c r="D630" s="3">
        <v>266576325</v>
      </c>
      <c r="E630" s="3" t="s">
        <v>237</v>
      </c>
      <c r="F630" s="48">
        <v>43401</v>
      </c>
      <c r="G630" s="48">
        <v>43708</v>
      </c>
      <c r="H630" s="48">
        <v>43564</v>
      </c>
      <c r="I630" s="3">
        <v>5</v>
      </c>
      <c r="J630" s="3">
        <v>5</v>
      </c>
      <c r="K630" s="3">
        <v>0</v>
      </c>
      <c r="L630" s="3">
        <v>0</v>
      </c>
      <c r="M630" s="3">
        <v>4</v>
      </c>
      <c r="N630" s="3">
        <v>1</v>
      </c>
      <c r="O630" s="3" t="s">
        <v>3311</v>
      </c>
      <c r="P630" s="3" t="s">
        <v>177</v>
      </c>
      <c r="Q630" s="3" t="s">
        <v>3311</v>
      </c>
      <c r="R630" s="3" t="s">
        <v>177</v>
      </c>
      <c r="S630" s="2" t="s">
        <v>4568</v>
      </c>
    </row>
    <row r="631" spans="1:19" ht="12.75">
      <c r="A631" s="3" t="s">
        <v>1553</v>
      </c>
      <c r="B631" s="3" t="s">
        <v>4569</v>
      </c>
      <c r="D631" s="3">
        <v>91135942</v>
      </c>
      <c r="E631" s="3" t="s">
        <v>1055</v>
      </c>
      <c r="F631" s="48">
        <v>43401</v>
      </c>
      <c r="G631" s="48">
        <v>43713</v>
      </c>
      <c r="H631" s="48"/>
      <c r="I631" s="3">
        <v>2</v>
      </c>
      <c r="J631" s="3">
        <v>1</v>
      </c>
      <c r="K631" s="3">
        <v>0</v>
      </c>
      <c r="L631" s="3">
        <v>1</v>
      </c>
      <c r="M631" s="3">
        <v>0</v>
      </c>
      <c r="N631" s="3">
        <v>0</v>
      </c>
      <c r="O631" s="3" t="s">
        <v>3311</v>
      </c>
      <c r="P631" s="3" t="s">
        <v>177</v>
      </c>
      <c r="Q631" s="3" t="s">
        <v>3311</v>
      </c>
      <c r="R631" s="3" t="s">
        <v>177</v>
      </c>
      <c r="S631" s="2" t="s">
        <v>4570</v>
      </c>
    </row>
    <row r="632" spans="1:19" ht="12.75">
      <c r="A632" s="3" t="s">
        <v>1555</v>
      </c>
      <c r="B632" s="3" t="s">
        <v>4571</v>
      </c>
      <c r="D632" s="3">
        <v>103069652</v>
      </c>
      <c r="E632" s="3" t="s">
        <v>1556</v>
      </c>
      <c r="F632" s="48">
        <v>43402</v>
      </c>
      <c r="G632" s="48">
        <v>43402</v>
      </c>
      <c r="H632" s="48"/>
      <c r="I632" s="3">
        <v>1</v>
      </c>
      <c r="J632" s="3">
        <v>1</v>
      </c>
      <c r="K632" s="3">
        <v>0</v>
      </c>
      <c r="L632" s="3">
        <v>0</v>
      </c>
      <c r="M632" s="3">
        <v>0</v>
      </c>
      <c r="N632" s="3">
        <v>1</v>
      </c>
      <c r="O632" s="3" t="s">
        <v>3311</v>
      </c>
      <c r="P632" s="3" t="s">
        <v>3311</v>
      </c>
      <c r="Q632" s="3" t="s">
        <v>3311</v>
      </c>
      <c r="R632" s="3" t="s">
        <v>177</v>
      </c>
      <c r="S632" s="2" t="s">
        <v>4572</v>
      </c>
    </row>
    <row r="633" spans="1:19" ht="12.75">
      <c r="A633" s="3" t="s">
        <v>1558</v>
      </c>
      <c r="B633" s="3" t="s">
        <v>4573</v>
      </c>
      <c r="D633" s="3">
        <v>230908763</v>
      </c>
      <c r="E633" s="3" t="s">
        <v>237</v>
      </c>
      <c r="F633" s="48">
        <v>43404</v>
      </c>
      <c r="G633" s="48">
        <v>43578</v>
      </c>
      <c r="H633" s="48">
        <v>43592</v>
      </c>
      <c r="I633" s="3">
        <v>1</v>
      </c>
      <c r="J633" s="3">
        <v>1</v>
      </c>
      <c r="K633" s="3">
        <v>0</v>
      </c>
      <c r="L633" s="3">
        <v>0</v>
      </c>
      <c r="M633" s="3">
        <v>1</v>
      </c>
      <c r="N633" s="3">
        <v>0</v>
      </c>
      <c r="O633" s="3" t="s">
        <v>3311</v>
      </c>
      <c r="P633" s="3" t="s">
        <v>177</v>
      </c>
      <c r="Q633" s="3" t="s">
        <v>3311</v>
      </c>
      <c r="R633" s="3" t="s">
        <v>177</v>
      </c>
      <c r="S633" s="2" t="s">
        <v>4574</v>
      </c>
    </row>
    <row r="634" spans="1:19" ht="12.75">
      <c r="A634" s="3" t="s">
        <v>1560</v>
      </c>
      <c r="B634" s="3" t="s">
        <v>4575</v>
      </c>
      <c r="D634" s="3">
        <v>266848814</v>
      </c>
      <c r="E634" s="3" t="s">
        <v>327</v>
      </c>
      <c r="F634" s="48">
        <v>43405</v>
      </c>
      <c r="G634" s="48">
        <v>43801</v>
      </c>
      <c r="H634" s="48"/>
      <c r="I634" s="3">
        <v>1</v>
      </c>
      <c r="J634" s="3">
        <v>0</v>
      </c>
      <c r="K634" s="3">
        <v>0</v>
      </c>
      <c r="L634" s="3">
        <v>1</v>
      </c>
      <c r="M634" s="3">
        <v>0</v>
      </c>
      <c r="N634" s="3">
        <v>0</v>
      </c>
      <c r="O634" s="3" t="s">
        <v>3311</v>
      </c>
      <c r="P634" s="3" t="s">
        <v>3311</v>
      </c>
      <c r="Q634" s="3" t="s">
        <v>3311</v>
      </c>
      <c r="R634" s="3" t="s">
        <v>177</v>
      </c>
      <c r="S634" s="2" t="s">
        <v>4576</v>
      </c>
    </row>
    <row r="635" spans="1:19" ht="12.75">
      <c r="A635" s="3" t="s">
        <v>1563</v>
      </c>
      <c r="B635" s="3" t="s">
        <v>4577</v>
      </c>
      <c r="D635" s="3">
        <v>182996612</v>
      </c>
      <c r="E635" s="3" t="s">
        <v>311</v>
      </c>
      <c r="F635" s="48">
        <v>43405</v>
      </c>
      <c r="G635" s="48">
        <v>43405</v>
      </c>
      <c r="H635" s="48">
        <v>43411</v>
      </c>
      <c r="I635" s="3">
        <v>1</v>
      </c>
      <c r="J635" s="3">
        <v>1</v>
      </c>
      <c r="K635" s="3">
        <v>0</v>
      </c>
      <c r="L635" s="3">
        <v>0</v>
      </c>
      <c r="M635" s="3">
        <v>1</v>
      </c>
      <c r="N635" s="3">
        <v>0</v>
      </c>
      <c r="O635" s="3" t="s">
        <v>3311</v>
      </c>
      <c r="P635" s="3" t="s">
        <v>177</v>
      </c>
      <c r="Q635" s="3" t="s">
        <v>3311</v>
      </c>
      <c r="R635" s="3" t="s">
        <v>177</v>
      </c>
      <c r="S635" s="2" t="s">
        <v>4578</v>
      </c>
    </row>
    <row r="636" spans="1:19" ht="12.75">
      <c r="A636" s="3" t="s">
        <v>1566</v>
      </c>
      <c r="B636" s="3" t="s">
        <v>4579</v>
      </c>
      <c r="D636" s="3">
        <v>251755580</v>
      </c>
      <c r="E636" s="3" t="s">
        <v>1567</v>
      </c>
      <c r="F636" s="48">
        <v>43408</v>
      </c>
      <c r="G636" s="48">
        <v>43663</v>
      </c>
      <c r="H636" s="48"/>
      <c r="I636" s="3">
        <v>0</v>
      </c>
      <c r="J636" s="3">
        <v>0</v>
      </c>
      <c r="K636" s="3">
        <v>0</v>
      </c>
      <c r="L636" s="3">
        <v>0</v>
      </c>
      <c r="M636" s="3">
        <v>0</v>
      </c>
      <c r="N636" s="3">
        <v>0</v>
      </c>
      <c r="O636" s="3" t="s">
        <v>3311</v>
      </c>
      <c r="P636" s="3" t="s">
        <v>3311</v>
      </c>
      <c r="Q636" s="3" t="s">
        <v>3311</v>
      </c>
      <c r="R636" s="3" t="s">
        <v>177</v>
      </c>
      <c r="S636" s="2" t="s">
        <v>4580</v>
      </c>
    </row>
    <row r="637" spans="1:19" ht="12.75">
      <c r="A637" s="3" t="s">
        <v>1568</v>
      </c>
      <c r="B637" s="3" t="s">
        <v>4581</v>
      </c>
      <c r="D637" s="3">
        <v>207885802</v>
      </c>
      <c r="E637" s="3" t="s">
        <v>271</v>
      </c>
      <c r="F637" s="48">
        <v>43409</v>
      </c>
      <c r="G637" s="48">
        <v>43534</v>
      </c>
      <c r="H637" s="48"/>
      <c r="I637" s="3">
        <v>1</v>
      </c>
      <c r="J637" s="3">
        <v>0</v>
      </c>
      <c r="K637" s="3">
        <v>0</v>
      </c>
      <c r="L637" s="3">
        <v>1</v>
      </c>
      <c r="M637" s="3">
        <v>0</v>
      </c>
      <c r="N637" s="3">
        <v>0</v>
      </c>
      <c r="O637" s="3" t="s">
        <v>3311</v>
      </c>
      <c r="P637" s="3" t="s">
        <v>177</v>
      </c>
      <c r="Q637" s="3" t="s">
        <v>3311</v>
      </c>
      <c r="R637" s="3" t="s">
        <v>177</v>
      </c>
      <c r="S637" s="2" t="s">
        <v>4582</v>
      </c>
    </row>
    <row r="638" spans="1:19" ht="12.75">
      <c r="A638" s="3" t="s">
        <v>1571</v>
      </c>
      <c r="B638" s="3" t="s">
        <v>4583</v>
      </c>
      <c r="D638" s="3">
        <v>3293504</v>
      </c>
      <c r="E638" s="3" t="s">
        <v>237</v>
      </c>
      <c r="F638" s="48">
        <v>43409</v>
      </c>
      <c r="G638" s="48">
        <v>43409</v>
      </c>
      <c r="H638" s="48"/>
      <c r="I638" s="3">
        <v>1</v>
      </c>
      <c r="J638" s="3">
        <v>1</v>
      </c>
      <c r="K638" s="3">
        <v>0</v>
      </c>
      <c r="L638" s="3">
        <v>0</v>
      </c>
      <c r="M638" s="3">
        <v>0</v>
      </c>
      <c r="N638" s="3">
        <v>1</v>
      </c>
      <c r="O638" s="3" t="s">
        <v>3311</v>
      </c>
      <c r="P638" s="3" t="s">
        <v>177</v>
      </c>
      <c r="Q638" s="3" t="s">
        <v>3311</v>
      </c>
      <c r="R638" s="3" t="s">
        <v>177</v>
      </c>
      <c r="S638" s="2" t="s">
        <v>4584</v>
      </c>
    </row>
    <row r="639" spans="1:19" ht="12.75">
      <c r="A639" s="3" t="s">
        <v>795</v>
      </c>
      <c r="B639" s="3" t="s">
        <v>4585</v>
      </c>
      <c r="D639" s="3">
        <v>200417211</v>
      </c>
      <c r="E639" s="3" t="s">
        <v>237</v>
      </c>
      <c r="F639" s="48">
        <v>43409</v>
      </c>
      <c r="G639" s="48">
        <v>43756</v>
      </c>
      <c r="H639" s="48">
        <v>43636</v>
      </c>
      <c r="I639" s="3">
        <v>4</v>
      </c>
      <c r="J639" s="3">
        <v>2</v>
      </c>
      <c r="K639" s="3">
        <v>0</v>
      </c>
      <c r="L639" s="3">
        <v>2</v>
      </c>
      <c r="M639" s="3">
        <v>2</v>
      </c>
      <c r="N639" s="3">
        <v>0</v>
      </c>
      <c r="O639" s="3" t="s">
        <v>3311</v>
      </c>
      <c r="P639" s="3" t="s">
        <v>3311</v>
      </c>
      <c r="Q639" s="3" t="s">
        <v>3311</v>
      </c>
      <c r="R639" s="3" t="s">
        <v>177</v>
      </c>
      <c r="S639" s="2" t="s">
        <v>4586</v>
      </c>
    </row>
    <row r="640" spans="1:19" ht="12.75">
      <c r="A640" s="3" t="s">
        <v>1573</v>
      </c>
      <c r="B640" s="3" t="s">
        <v>4587</v>
      </c>
      <c r="D640" s="3">
        <v>227586670</v>
      </c>
      <c r="E640" s="3" t="s">
        <v>237</v>
      </c>
      <c r="F640" s="48">
        <v>43409</v>
      </c>
      <c r="G640" s="48">
        <v>43790</v>
      </c>
      <c r="H640" s="48"/>
      <c r="I640" s="3">
        <v>1</v>
      </c>
      <c r="J640" s="3">
        <v>0</v>
      </c>
      <c r="K640" s="3">
        <v>0</v>
      </c>
      <c r="L640" s="3">
        <v>1</v>
      </c>
      <c r="M640" s="3">
        <v>0</v>
      </c>
      <c r="N640" s="3">
        <v>0</v>
      </c>
      <c r="O640" s="3" t="s">
        <v>3311</v>
      </c>
      <c r="P640" s="3" t="s">
        <v>177</v>
      </c>
      <c r="Q640" s="3" t="s">
        <v>3311</v>
      </c>
      <c r="R640" s="3" t="s">
        <v>177</v>
      </c>
      <c r="S640" s="2" t="s">
        <v>4588</v>
      </c>
    </row>
    <row r="641" spans="1:19" ht="12.75">
      <c r="A641" s="3" t="s">
        <v>1575</v>
      </c>
      <c r="B641" s="3" t="s">
        <v>4589</v>
      </c>
      <c r="D641" s="3">
        <v>267131288</v>
      </c>
      <c r="E641" s="3" t="s">
        <v>237</v>
      </c>
      <c r="F641" s="48">
        <v>43410</v>
      </c>
      <c r="G641" s="48">
        <v>43529</v>
      </c>
      <c r="H641" s="48"/>
      <c r="I641" s="3">
        <v>0</v>
      </c>
      <c r="J641" s="3">
        <v>0</v>
      </c>
      <c r="K641" s="3">
        <v>0</v>
      </c>
      <c r="L641" s="3">
        <v>0</v>
      </c>
      <c r="M641" s="3">
        <v>0</v>
      </c>
      <c r="N641" s="3">
        <v>0</v>
      </c>
      <c r="O641" s="3" t="s">
        <v>3311</v>
      </c>
      <c r="P641" s="3" t="s">
        <v>177</v>
      </c>
      <c r="Q641" s="3" t="s">
        <v>3311</v>
      </c>
      <c r="R641" s="3" t="s">
        <v>177</v>
      </c>
      <c r="S641" s="2" t="s">
        <v>4590</v>
      </c>
    </row>
    <row r="642" spans="1:19" ht="12.75">
      <c r="A642" s="3" t="s">
        <v>1578</v>
      </c>
      <c r="B642" s="3" t="s">
        <v>4591</v>
      </c>
      <c r="D642" s="3">
        <v>267233221</v>
      </c>
      <c r="E642" s="3" t="s">
        <v>1579</v>
      </c>
      <c r="F642" s="48">
        <v>43411</v>
      </c>
      <c r="G642" s="48">
        <v>43775</v>
      </c>
      <c r="H642" s="48"/>
      <c r="I642" s="3">
        <v>0</v>
      </c>
      <c r="J642" s="3">
        <v>0</v>
      </c>
      <c r="K642" s="3">
        <v>0</v>
      </c>
      <c r="L642" s="3">
        <v>0</v>
      </c>
      <c r="M642" s="3">
        <v>0</v>
      </c>
      <c r="N642" s="3">
        <v>0</v>
      </c>
      <c r="O642" s="3" t="s">
        <v>3311</v>
      </c>
      <c r="P642" s="3" t="s">
        <v>177</v>
      </c>
      <c r="Q642" s="3" t="s">
        <v>3311</v>
      </c>
      <c r="R642" s="3" t="s">
        <v>177</v>
      </c>
      <c r="S642" s="2" t="s">
        <v>4592</v>
      </c>
    </row>
    <row r="643" spans="1:19" ht="12.75">
      <c r="A643" s="3" t="s">
        <v>1580</v>
      </c>
      <c r="B643" s="3" t="s">
        <v>4593</v>
      </c>
      <c r="D643" s="3">
        <v>3306714</v>
      </c>
      <c r="E643" s="3" t="s">
        <v>257</v>
      </c>
      <c r="F643" s="48">
        <v>43416</v>
      </c>
      <c r="G643" s="48">
        <v>43510</v>
      </c>
      <c r="H643" s="48"/>
      <c r="I643" s="3">
        <v>0</v>
      </c>
      <c r="J643" s="3">
        <v>0</v>
      </c>
      <c r="K643" s="3">
        <v>0</v>
      </c>
      <c r="L643" s="3">
        <v>0</v>
      </c>
      <c r="M643" s="3">
        <v>0</v>
      </c>
      <c r="N643" s="3">
        <v>0</v>
      </c>
      <c r="O643" s="3" t="s">
        <v>177</v>
      </c>
      <c r="P643" s="3" t="s">
        <v>177</v>
      </c>
      <c r="Q643" s="3" t="s">
        <v>3311</v>
      </c>
      <c r="R643" s="3" t="s">
        <v>177</v>
      </c>
      <c r="S643" s="2" t="s">
        <v>4594</v>
      </c>
    </row>
    <row r="644" spans="1:19" ht="12.75">
      <c r="A644" s="3" t="s">
        <v>1582</v>
      </c>
      <c r="B644" s="3" t="s">
        <v>4595</v>
      </c>
      <c r="D644" s="3">
        <v>234740431</v>
      </c>
      <c r="E644" s="3" t="s">
        <v>237</v>
      </c>
      <c r="F644" s="48">
        <v>43420</v>
      </c>
      <c r="G644" s="48">
        <v>43753</v>
      </c>
      <c r="H644" s="48">
        <v>43721</v>
      </c>
      <c r="I644" s="3">
        <v>11</v>
      </c>
      <c r="J644" s="3">
        <v>5</v>
      </c>
      <c r="K644" s="3">
        <v>0</v>
      </c>
      <c r="L644" s="3">
        <v>6</v>
      </c>
      <c r="M644" s="3">
        <v>3</v>
      </c>
      <c r="N644" s="3">
        <v>2</v>
      </c>
      <c r="O644" s="3" t="s">
        <v>3311</v>
      </c>
      <c r="P644" s="3" t="s">
        <v>3311</v>
      </c>
      <c r="Q644" s="3" t="s">
        <v>3311</v>
      </c>
      <c r="R644" s="3" t="s">
        <v>177</v>
      </c>
      <c r="S644" s="2" t="s">
        <v>4596</v>
      </c>
    </row>
    <row r="645" spans="1:19" ht="12.75">
      <c r="A645" s="3" t="s">
        <v>1585</v>
      </c>
      <c r="B645" s="3" t="s">
        <v>4597</v>
      </c>
      <c r="D645" s="3">
        <v>213762102</v>
      </c>
      <c r="E645" s="3" t="s">
        <v>237</v>
      </c>
      <c r="F645" s="48">
        <v>43420</v>
      </c>
      <c r="G645" s="48">
        <v>43717</v>
      </c>
      <c r="H645" s="48">
        <v>43636</v>
      </c>
      <c r="I645" s="3">
        <v>6</v>
      </c>
      <c r="J645" s="3">
        <v>6</v>
      </c>
      <c r="K645" s="3">
        <v>0</v>
      </c>
      <c r="L645" s="3">
        <v>0</v>
      </c>
      <c r="M645" s="3">
        <v>4</v>
      </c>
      <c r="N645" s="3">
        <v>2</v>
      </c>
      <c r="O645" s="3" t="s">
        <v>3311</v>
      </c>
      <c r="P645" s="3" t="s">
        <v>177</v>
      </c>
      <c r="Q645" s="3" t="s">
        <v>3311</v>
      </c>
      <c r="R645" s="3" t="s">
        <v>177</v>
      </c>
      <c r="S645" s="2" t="s">
        <v>4598</v>
      </c>
    </row>
    <row r="646" spans="1:19" ht="12.75">
      <c r="A646" s="3" t="s">
        <v>1588</v>
      </c>
      <c r="B646" s="3" t="s">
        <v>4599</v>
      </c>
      <c r="D646" s="3">
        <v>268134033</v>
      </c>
      <c r="E646" s="3" t="s">
        <v>237</v>
      </c>
      <c r="F646" s="48">
        <v>43423</v>
      </c>
      <c r="G646" s="48">
        <v>43754</v>
      </c>
      <c r="H646" s="48"/>
      <c r="I646" s="3">
        <v>1</v>
      </c>
      <c r="J646" s="3">
        <v>1</v>
      </c>
      <c r="K646" s="3">
        <v>0</v>
      </c>
      <c r="L646" s="3">
        <v>0</v>
      </c>
      <c r="M646" s="3">
        <v>0</v>
      </c>
      <c r="N646" s="3">
        <v>1</v>
      </c>
      <c r="O646" s="3" t="s">
        <v>3311</v>
      </c>
      <c r="P646" s="3" t="s">
        <v>177</v>
      </c>
      <c r="Q646" s="3" t="s">
        <v>3311</v>
      </c>
      <c r="R646" s="3" t="s">
        <v>177</v>
      </c>
      <c r="S646" s="2" t="s">
        <v>4600</v>
      </c>
    </row>
    <row r="647" spans="1:19" ht="12.75">
      <c r="A647" s="3" t="s">
        <v>1591</v>
      </c>
      <c r="B647" s="3" t="s">
        <v>4601</v>
      </c>
      <c r="D647" s="3">
        <v>268218865</v>
      </c>
      <c r="E647" s="3" t="s">
        <v>231</v>
      </c>
      <c r="F647" s="48">
        <v>43424</v>
      </c>
      <c r="G647" s="48">
        <v>43731</v>
      </c>
      <c r="H647" s="48">
        <v>43440</v>
      </c>
      <c r="I647" s="3">
        <v>3</v>
      </c>
      <c r="J647" s="3">
        <v>3</v>
      </c>
      <c r="K647" s="3">
        <v>0</v>
      </c>
      <c r="L647" s="3">
        <v>0</v>
      </c>
      <c r="M647" s="3">
        <v>1</v>
      </c>
      <c r="N647" s="3">
        <v>1</v>
      </c>
      <c r="O647" s="3" t="s">
        <v>3311</v>
      </c>
      <c r="P647" s="3" t="s">
        <v>177</v>
      </c>
      <c r="Q647" s="3" t="s">
        <v>3311</v>
      </c>
      <c r="R647" s="3" t="s">
        <v>177</v>
      </c>
      <c r="S647" s="2" t="s">
        <v>4602</v>
      </c>
    </row>
    <row r="648" spans="1:19" ht="12.75">
      <c r="A648" s="3" t="s">
        <v>1340</v>
      </c>
      <c r="B648" s="3" t="s">
        <v>4603</v>
      </c>
      <c r="D648" s="3">
        <v>268216084</v>
      </c>
      <c r="E648" s="3" t="s">
        <v>231</v>
      </c>
      <c r="F648" s="48">
        <v>43424</v>
      </c>
      <c r="G648" s="48">
        <v>43773</v>
      </c>
      <c r="H648" s="48">
        <v>43564</v>
      </c>
      <c r="I648" s="3">
        <v>5</v>
      </c>
      <c r="J648" s="3">
        <v>5</v>
      </c>
      <c r="K648" s="3">
        <v>0</v>
      </c>
      <c r="L648" s="3">
        <v>0</v>
      </c>
      <c r="M648" s="3">
        <v>1</v>
      </c>
      <c r="N648" s="3">
        <v>4</v>
      </c>
      <c r="O648" s="3" t="s">
        <v>3311</v>
      </c>
      <c r="P648" s="3" t="s">
        <v>3311</v>
      </c>
      <c r="Q648" s="3" t="s">
        <v>3311</v>
      </c>
      <c r="R648" s="3" t="s">
        <v>177</v>
      </c>
      <c r="S648" s="2" t="s">
        <v>4604</v>
      </c>
    </row>
    <row r="649" spans="1:19" ht="12.75">
      <c r="A649" s="3" t="s">
        <v>1068</v>
      </c>
      <c r="B649" s="3" t="s">
        <v>4605</v>
      </c>
      <c r="D649" s="3">
        <v>239705007</v>
      </c>
      <c r="E649" s="3" t="s">
        <v>1593</v>
      </c>
      <c r="F649" s="48">
        <v>43425</v>
      </c>
      <c r="G649" s="48">
        <v>43445</v>
      </c>
      <c r="H649" s="48"/>
      <c r="I649" s="3">
        <v>0</v>
      </c>
      <c r="J649" s="3">
        <v>0</v>
      </c>
      <c r="K649" s="3">
        <v>0</v>
      </c>
      <c r="L649" s="3">
        <v>0</v>
      </c>
      <c r="M649" s="3">
        <v>0</v>
      </c>
      <c r="N649" s="3">
        <v>0</v>
      </c>
      <c r="O649" s="3" t="s">
        <v>3311</v>
      </c>
      <c r="P649" s="3" t="s">
        <v>3311</v>
      </c>
      <c r="Q649" s="3" t="s">
        <v>3311</v>
      </c>
      <c r="R649" s="3" t="s">
        <v>177</v>
      </c>
      <c r="S649" s="2" t="s">
        <v>4606</v>
      </c>
    </row>
    <row r="650" spans="1:19" ht="12.75">
      <c r="A650" s="3" t="s">
        <v>1416</v>
      </c>
      <c r="B650" s="3" t="s">
        <v>4607</v>
      </c>
      <c r="D650" s="3">
        <v>4108394</v>
      </c>
      <c r="E650" s="3" t="s">
        <v>237</v>
      </c>
      <c r="F650" s="48">
        <v>43425</v>
      </c>
      <c r="G650" s="48">
        <v>43489</v>
      </c>
      <c r="H650" s="48">
        <v>43440</v>
      </c>
      <c r="I650" s="3">
        <v>1</v>
      </c>
      <c r="J650" s="3">
        <v>1</v>
      </c>
      <c r="K650" s="3">
        <v>0</v>
      </c>
      <c r="L650" s="3">
        <v>0</v>
      </c>
      <c r="M650" s="3">
        <v>1</v>
      </c>
      <c r="N650" s="3">
        <v>0</v>
      </c>
      <c r="O650" s="3" t="s">
        <v>3311</v>
      </c>
      <c r="P650" s="3" t="s">
        <v>177</v>
      </c>
      <c r="Q650" s="3" t="s">
        <v>3311</v>
      </c>
      <c r="R650" s="3" t="s">
        <v>177</v>
      </c>
      <c r="S650" s="2" t="s">
        <v>4608</v>
      </c>
    </row>
    <row r="651" spans="1:19" ht="12.75">
      <c r="A651" s="3" t="s">
        <v>1594</v>
      </c>
      <c r="B651" s="3" t="s">
        <v>4609</v>
      </c>
      <c r="D651" s="3">
        <v>268318592</v>
      </c>
      <c r="E651" s="3" t="s">
        <v>237</v>
      </c>
      <c r="F651" s="48">
        <v>43426</v>
      </c>
      <c r="G651" s="48">
        <v>43426</v>
      </c>
      <c r="H651" s="48"/>
      <c r="I651" s="3">
        <v>0</v>
      </c>
      <c r="J651" s="3">
        <v>0</v>
      </c>
      <c r="K651" s="3">
        <v>0</v>
      </c>
      <c r="L651" s="3">
        <v>0</v>
      </c>
      <c r="M651" s="3">
        <v>0</v>
      </c>
      <c r="N651" s="3">
        <v>0</v>
      </c>
      <c r="O651" s="3" t="s">
        <v>3311</v>
      </c>
      <c r="P651" s="3" t="s">
        <v>3311</v>
      </c>
      <c r="Q651" s="3" t="s">
        <v>3311</v>
      </c>
      <c r="R651" s="3" t="s">
        <v>177</v>
      </c>
      <c r="S651" s="2" t="s">
        <v>4610</v>
      </c>
    </row>
    <row r="652" spans="1:19" ht="12.75">
      <c r="A652" s="3" t="s">
        <v>1596</v>
      </c>
      <c r="B652" s="3" t="s">
        <v>4611</v>
      </c>
      <c r="D652" s="3">
        <v>79709042</v>
      </c>
      <c r="E652" s="3" t="s">
        <v>237</v>
      </c>
      <c r="F652" s="48">
        <v>43428</v>
      </c>
      <c r="G652" s="48">
        <v>43773</v>
      </c>
      <c r="H652" s="48"/>
      <c r="I652" s="3">
        <v>0</v>
      </c>
      <c r="J652" s="3">
        <v>0</v>
      </c>
      <c r="K652" s="3">
        <v>0</v>
      </c>
      <c r="L652" s="3">
        <v>0</v>
      </c>
      <c r="M652" s="3">
        <v>0</v>
      </c>
      <c r="N652" s="3">
        <v>0</v>
      </c>
      <c r="O652" s="3" t="s">
        <v>3311</v>
      </c>
      <c r="P652" s="3" t="s">
        <v>177</v>
      </c>
      <c r="Q652" s="3" t="s">
        <v>3311</v>
      </c>
      <c r="R652" s="3" t="s">
        <v>177</v>
      </c>
      <c r="S652" s="2" t="s">
        <v>4612</v>
      </c>
    </row>
    <row r="653" spans="1:19" ht="12.75">
      <c r="A653" s="3" t="s">
        <v>1597</v>
      </c>
      <c r="B653" s="3" t="s">
        <v>4613</v>
      </c>
      <c r="D653" s="3">
        <v>261714519</v>
      </c>
      <c r="E653" s="3" t="s">
        <v>237</v>
      </c>
      <c r="F653" s="48">
        <v>43430</v>
      </c>
      <c r="G653" s="48">
        <v>43565</v>
      </c>
      <c r="H653" s="48">
        <v>43440</v>
      </c>
      <c r="I653" s="3">
        <v>2</v>
      </c>
      <c r="J653" s="3">
        <v>2</v>
      </c>
      <c r="K653" s="3">
        <v>0</v>
      </c>
      <c r="L653" s="3">
        <v>0</v>
      </c>
      <c r="M653" s="3">
        <v>1</v>
      </c>
      <c r="N653" s="3">
        <v>1</v>
      </c>
      <c r="O653" s="3" t="s">
        <v>3311</v>
      </c>
      <c r="P653" s="3" t="s">
        <v>3311</v>
      </c>
      <c r="Q653" s="3" t="s">
        <v>3311</v>
      </c>
      <c r="R653" s="3" t="s">
        <v>177</v>
      </c>
      <c r="S653" s="2" t="s">
        <v>4614</v>
      </c>
    </row>
    <row r="654" spans="1:19" ht="12.75">
      <c r="A654" s="3" t="s">
        <v>1598</v>
      </c>
      <c r="B654" s="3" t="s">
        <v>4615</v>
      </c>
      <c r="D654" s="3">
        <v>265620820</v>
      </c>
      <c r="E654" s="3" t="s">
        <v>237</v>
      </c>
      <c r="F654" s="48">
        <v>43430</v>
      </c>
      <c r="G654" s="48">
        <v>43717</v>
      </c>
      <c r="H654" s="48"/>
      <c r="I654" s="3">
        <v>1</v>
      </c>
      <c r="J654" s="3">
        <v>1</v>
      </c>
      <c r="K654" s="3">
        <v>0</v>
      </c>
      <c r="L654" s="3">
        <v>0</v>
      </c>
      <c r="M654" s="3">
        <v>0</v>
      </c>
      <c r="N654" s="3">
        <v>1</v>
      </c>
      <c r="O654" s="3" t="s">
        <v>3311</v>
      </c>
      <c r="P654" s="3" t="s">
        <v>177</v>
      </c>
      <c r="Q654" s="3" t="s">
        <v>3311</v>
      </c>
      <c r="R654" s="3" t="s">
        <v>177</v>
      </c>
      <c r="S654" s="2" t="s">
        <v>4616</v>
      </c>
    </row>
    <row r="655" spans="1:19" ht="12.75">
      <c r="A655" s="3" t="s">
        <v>1600</v>
      </c>
      <c r="B655" s="3" t="s">
        <v>4617</v>
      </c>
      <c r="D655" s="3">
        <v>268577434</v>
      </c>
      <c r="E655" s="3" t="s">
        <v>231</v>
      </c>
      <c r="F655" s="48">
        <v>43430</v>
      </c>
      <c r="G655" s="48">
        <v>43430</v>
      </c>
      <c r="H655" s="48"/>
      <c r="I655" s="3">
        <v>1</v>
      </c>
      <c r="J655" s="3">
        <v>1</v>
      </c>
      <c r="K655" s="3">
        <v>0</v>
      </c>
      <c r="L655" s="3">
        <v>0</v>
      </c>
      <c r="M655" s="3">
        <v>0</v>
      </c>
      <c r="N655" s="3">
        <v>1</v>
      </c>
      <c r="O655" s="3" t="s">
        <v>3311</v>
      </c>
      <c r="P655" s="3" t="s">
        <v>3311</v>
      </c>
      <c r="Q655" s="3" t="s">
        <v>3311</v>
      </c>
      <c r="R655" s="3" t="s">
        <v>177</v>
      </c>
      <c r="S655" s="2" t="s">
        <v>4618</v>
      </c>
    </row>
    <row r="656" spans="1:19" ht="12.75">
      <c r="A656" s="3" t="s">
        <v>1603</v>
      </c>
      <c r="B656" s="3" t="s">
        <v>4619</v>
      </c>
      <c r="D656" s="3">
        <v>268674768</v>
      </c>
      <c r="E656" s="3" t="s">
        <v>231</v>
      </c>
      <c r="F656" s="48">
        <v>43431</v>
      </c>
      <c r="G656" s="48">
        <v>43608</v>
      </c>
      <c r="H656" s="48">
        <v>43440</v>
      </c>
      <c r="I656" s="3">
        <v>4</v>
      </c>
      <c r="J656" s="3">
        <v>3</v>
      </c>
      <c r="K656" s="3">
        <v>0</v>
      </c>
      <c r="L656" s="3">
        <v>1</v>
      </c>
      <c r="M656" s="3">
        <v>1</v>
      </c>
      <c r="N656" s="3">
        <v>2</v>
      </c>
      <c r="O656" s="3" t="s">
        <v>3311</v>
      </c>
      <c r="P656" s="3" t="s">
        <v>3311</v>
      </c>
      <c r="Q656" s="3" t="s">
        <v>3311</v>
      </c>
      <c r="R656" s="3" t="s">
        <v>177</v>
      </c>
      <c r="S656" s="2" t="s">
        <v>4620</v>
      </c>
    </row>
    <row r="657" spans="1:19" ht="12.75">
      <c r="A657" s="3" t="s">
        <v>1605</v>
      </c>
      <c r="B657" s="3" t="s">
        <v>4621</v>
      </c>
      <c r="D657" s="3">
        <v>268667620</v>
      </c>
      <c r="E657" s="3" t="s">
        <v>231</v>
      </c>
      <c r="F657" s="48">
        <v>43431</v>
      </c>
      <c r="G657" s="48">
        <v>43794</v>
      </c>
      <c r="H657" s="48"/>
      <c r="I657" s="3">
        <v>2</v>
      </c>
      <c r="J657" s="3">
        <v>2</v>
      </c>
      <c r="K657" s="3">
        <v>0</v>
      </c>
      <c r="L657" s="3">
        <v>0</v>
      </c>
      <c r="M657" s="3">
        <v>0</v>
      </c>
      <c r="N657" s="3">
        <v>1</v>
      </c>
      <c r="O657" s="3" t="s">
        <v>3311</v>
      </c>
      <c r="P657" s="3" t="s">
        <v>3311</v>
      </c>
      <c r="Q657" s="3" t="s">
        <v>3311</v>
      </c>
      <c r="R657" s="3" t="s">
        <v>177</v>
      </c>
      <c r="S657" s="2" t="s">
        <v>4622</v>
      </c>
    </row>
    <row r="658" spans="1:19" ht="12.75">
      <c r="A658" s="3" t="s">
        <v>1608</v>
      </c>
      <c r="B658" s="3" t="s">
        <v>4623</v>
      </c>
      <c r="D658" s="3">
        <v>264913075</v>
      </c>
      <c r="E658" s="3" t="s">
        <v>237</v>
      </c>
      <c r="F658" s="48">
        <v>43431</v>
      </c>
      <c r="G658" s="48">
        <v>43800</v>
      </c>
      <c r="H658" s="48">
        <v>43776</v>
      </c>
      <c r="I658" s="3">
        <v>4</v>
      </c>
      <c r="J658" s="3">
        <v>4</v>
      </c>
      <c r="K658" s="3">
        <v>0</v>
      </c>
      <c r="L658" s="3">
        <v>0</v>
      </c>
      <c r="M658" s="3">
        <v>3</v>
      </c>
      <c r="N658" s="3">
        <v>1</v>
      </c>
      <c r="O658" s="3" t="s">
        <v>3311</v>
      </c>
      <c r="P658" s="3" t="s">
        <v>177</v>
      </c>
      <c r="Q658" s="3" t="s">
        <v>3311</v>
      </c>
      <c r="R658" s="3" t="s">
        <v>177</v>
      </c>
      <c r="S658" s="2" t="s">
        <v>4624</v>
      </c>
    </row>
    <row r="659" spans="1:19" ht="12.75">
      <c r="A659" s="3" t="s">
        <v>1611</v>
      </c>
      <c r="B659" s="3" t="s">
        <v>4625</v>
      </c>
      <c r="D659" s="3">
        <v>252164190</v>
      </c>
      <c r="E659" s="3" t="s">
        <v>237</v>
      </c>
      <c r="F659" s="48">
        <v>43432</v>
      </c>
      <c r="G659" s="48">
        <v>43432</v>
      </c>
      <c r="H659" s="48">
        <v>43440</v>
      </c>
      <c r="I659" s="3">
        <v>1</v>
      </c>
      <c r="J659" s="3">
        <v>1</v>
      </c>
      <c r="K659" s="3">
        <v>0</v>
      </c>
      <c r="L659" s="3">
        <v>0</v>
      </c>
      <c r="M659" s="3">
        <v>1</v>
      </c>
      <c r="N659" s="3">
        <v>0</v>
      </c>
      <c r="O659" s="3" t="s">
        <v>3311</v>
      </c>
      <c r="P659" s="3" t="s">
        <v>177</v>
      </c>
      <c r="Q659" s="3" t="s">
        <v>3311</v>
      </c>
      <c r="R659" s="3" t="s">
        <v>177</v>
      </c>
      <c r="S659" s="2" t="s">
        <v>4626</v>
      </c>
    </row>
    <row r="660" spans="1:19" ht="12.75">
      <c r="A660" s="3" t="s">
        <v>1613</v>
      </c>
      <c r="B660" s="3" t="s">
        <v>4627</v>
      </c>
      <c r="D660" s="3">
        <v>259026173</v>
      </c>
      <c r="E660" s="3" t="s">
        <v>237</v>
      </c>
      <c r="F660" s="48">
        <v>43434</v>
      </c>
      <c r="G660" s="48">
        <v>43801</v>
      </c>
      <c r="H660" s="48">
        <v>43721</v>
      </c>
      <c r="I660" s="3">
        <v>4</v>
      </c>
      <c r="J660" s="3">
        <v>1</v>
      </c>
      <c r="K660" s="3">
        <v>0</v>
      </c>
      <c r="L660" s="3">
        <v>3</v>
      </c>
      <c r="M660" s="3">
        <v>1</v>
      </c>
      <c r="N660" s="3">
        <v>0</v>
      </c>
      <c r="O660" s="3" t="s">
        <v>3311</v>
      </c>
      <c r="P660" s="3" t="s">
        <v>177</v>
      </c>
      <c r="Q660" s="3" t="s">
        <v>3311</v>
      </c>
      <c r="R660" s="3" t="s">
        <v>177</v>
      </c>
      <c r="S660" s="2" t="s">
        <v>4628</v>
      </c>
    </row>
    <row r="661" spans="1:19" ht="12.75">
      <c r="A661" s="3" t="s">
        <v>1615</v>
      </c>
      <c r="B661" s="3" t="s">
        <v>4629</v>
      </c>
      <c r="D661" s="3">
        <v>269000220</v>
      </c>
      <c r="E661" s="3" t="s">
        <v>237</v>
      </c>
      <c r="F661" s="48">
        <v>43436</v>
      </c>
      <c r="G661" s="48">
        <v>43436</v>
      </c>
      <c r="H661" s="48"/>
      <c r="I661" s="3">
        <v>0</v>
      </c>
      <c r="J661" s="3">
        <v>0</v>
      </c>
      <c r="K661" s="3">
        <v>0</v>
      </c>
      <c r="L661" s="3">
        <v>0</v>
      </c>
      <c r="M661" s="3">
        <v>0</v>
      </c>
      <c r="N661" s="3">
        <v>0</v>
      </c>
      <c r="O661" s="3" t="s">
        <v>3311</v>
      </c>
      <c r="P661" s="3" t="s">
        <v>3311</v>
      </c>
      <c r="Q661" s="3" t="s">
        <v>3311</v>
      </c>
      <c r="R661" s="3" t="s">
        <v>177</v>
      </c>
      <c r="S661" s="2" t="s">
        <v>4630</v>
      </c>
    </row>
    <row r="662" spans="1:19" ht="12.75">
      <c r="A662" s="3" t="s">
        <v>1617</v>
      </c>
      <c r="B662" s="3" t="s">
        <v>4631</v>
      </c>
      <c r="D662" s="3">
        <v>6814395</v>
      </c>
      <c r="E662" s="3" t="s">
        <v>1449</v>
      </c>
      <c r="F662" s="48">
        <v>43437</v>
      </c>
      <c r="G662" s="48">
        <v>43614</v>
      </c>
      <c r="H662" s="48">
        <v>43535</v>
      </c>
      <c r="I662" s="3">
        <v>2</v>
      </c>
      <c r="J662" s="3">
        <v>2</v>
      </c>
      <c r="K662" s="3">
        <v>0</v>
      </c>
      <c r="L662" s="3">
        <v>0</v>
      </c>
      <c r="M662" s="3">
        <v>2</v>
      </c>
      <c r="N662" s="3">
        <v>0</v>
      </c>
      <c r="O662" s="3" t="s">
        <v>3311</v>
      </c>
      <c r="P662" s="3" t="s">
        <v>177</v>
      </c>
      <c r="Q662" s="3" t="s">
        <v>3311</v>
      </c>
      <c r="R662" s="3" t="s">
        <v>177</v>
      </c>
      <c r="S662" s="2" t="s">
        <v>4632</v>
      </c>
    </row>
    <row r="663" spans="1:19" ht="12.75">
      <c r="A663" s="3" t="s">
        <v>1620</v>
      </c>
      <c r="B663" s="3" t="s">
        <v>4633</v>
      </c>
      <c r="D663" s="3">
        <v>269151290</v>
      </c>
      <c r="E663" s="3" t="s">
        <v>237</v>
      </c>
      <c r="F663" s="48">
        <v>43438</v>
      </c>
      <c r="G663" s="48">
        <v>43438</v>
      </c>
      <c r="H663" s="48"/>
      <c r="I663" s="3">
        <v>0</v>
      </c>
      <c r="J663" s="3">
        <v>0</v>
      </c>
      <c r="K663" s="3">
        <v>0</v>
      </c>
      <c r="L663" s="3">
        <v>0</v>
      </c>
      <c r="M663" s="3">
        <v>0</v>
      </c>
      <c r="N663" s="3">
        <v>0</v>
      </c>
      <c r="O663" s="3" t="s">
        <v>3311</v>
      </c>
      <c r="P663" s="3" t="s">
        <v>177</v>
      </c>
      <c r="Q663" s="3" t="s">
        <v>3311</v>
      </c>
      <c r="R663" s="3" t="s">
        <v>177</v>
      </c>
      <c r="S663" s="2" t="s">
        <v>4634</v>
      </c>
    </row>
    <row r="664" spans="1:19" ht="12.75">
      <c r="A664" s="3" t="s">
        <v>1622</v>
      </c>
      <c r="B664" s="3" t="s">
        <v>4635</v>
      </c>
      <c r="D664" s="3">
        <v>269174733</v>
      </c>
      <c r="E664" s="3" t="s">
        <v>231</v>
      </c>
      <c r="F664" s="48">
        <v>43438</v>
      </c>
      <c r="G664" s="48">
        <v>43495</v>
      </c>
      <c r="H664" s="48"/>
      <c r="I664" s="3">
        <v>0</v>
      </c>
      <c r="J664" s="3">
        <v>0</v>
      </c>
      <c r="K664" s="3">
        <v>0</v>
      </c>
      <c r="L664" s="3">
        <v>0</v>
      </c>
      <c r="M664" s="3">
        <v>0</v>
      </c>
      <c r="N664" s="3">
        <v>0</v>
      </c>
      <c r="O664" s="3" t="s">
        <v>3311</v>
      </c>
      <c r="P664" s="3" t="s">
        <v>3311</v>
      </c>
      <c r="Q664" s="3" t="s">
        <v>3311</v>
      </c>
      <c r="R664" s="3" t="s">
        <v>177</v>
      </c>
      <c r="S664" s="2" t="s">
        <v>4636</v>
      </c>
    </row>
    <row r="665" spans="1:19" ht="12.75">
      <c r="A665" s="3" t="s">
        <v>1625</v>
      </c>
      <c r="B665" s="3" t="s">
        <v>4637</v>
      </c>
      <c r="D665" s="3">
        <v>211106951</v>
      </c>
      <c r="E665" s="3" t="s">
        <v>237</v>
      </c>
      <c r="F665" s="48">
        <v>43440</v>
      </c>
      <c r="G665" s="48">
        <v>43608</v>
      </c>
      <c r="H665" s="48"/>
      <c r="I665" s="3">
        <v>0</v>
      </c>
      <c r="J665" s="3">
        <v>0</v>
      </c>
      <c r="K665" s="3">
        <v>0</v>
      </c>
      <c r="L665" s="3">
        <v>0</v>
      </c>
      <c r="M665" s="3">
        <v>0</v>
      </c>
      <c r="N665" s="3">
        <v>0</v>
      </c>
      <c r="O665" s="3" t="s">
        <v>3311</v>
      </c>
      <c r="P665" s="3" t="s">
        <v>177</v>
      </c>
      <c r="Q665" s="3" t="s">
        <v>3311</v>
      </c>
      <c r="R665" s="3" t="s">
        <v>177</v>
      </c>
      <c r="S665" s="2" t="s">
        <v>4638</v>
      </c>
    </row>
    <row r="666" spans="1:19" ht="12.75">
      <c r="A666" s="3" t="s">
        <v>1627</v>
      </c>
      <c r="B666" s="3" t="s">
        <v>4639</v>
      </c>
      <c r="D666" s="3">
        <v>156233462</v>
      </c>
      <c r="E666" s="3" t="s">
        <v>246</v>
      </c>
      <c r="F666" s="48">
        <v>43440</v>
      </c>
      <c r="G666" s="48">
        <v>43587</v>
      </c>
      <c r="H666" s="48">
        <v>43564</v>
      </c>
      <c r="I666" s="3">
        <v>2</v>
      </c>
      <c r="J666" s="3">
        <v>2</v>
      </c>
      <c r="K666" s="3">
        <v>0</v>
      </c>
      <c r="L666" s="3">
        <v>0</v>
      </c>
      <c r="M666" s="3">
        <v>1</v>
      </c>
      <c r="N666" s="3">
        <v>1</v>
      </c>
      <c r="O666" s="3" t="s">
        <v>3311</v>
      </c>
      <c r="P666" s="3" t="s">
        <v>177</v>
      </c>
      <c r="Q666" s="3" t="s">
        <v>3311</v>
      </c>
      <c r="R666" s="3" t="s">
        <v>177</v>
      </c>
      <c r="S666" s="2" t="s">
        <v>4640</v>
      </c>
    </row>
    <row r="667" spans="1:19" ht="12.75">
      <c r="A667" s="3" t="s">
        <v>1628</v>
      </c>
      <c r="B667" s="3" t="s">
        <v>4641</v>
      </c>
      <c r="D667" s="3">
        <v>269399681</v>
      </c>
      <c r="E667" s="3" t="s">
        <v>237</v>
      </c>
      <c r="F667" s="48">
        <v>43441</v>
      </c>
      <c r="G667" s="48">
        <v>43441</v>
      </c>
      <c r="H667" s="48"/>
      <c r="I667" s="3">
        <v>0</v>
      </c>
      <c r="J667" s="3">
        <v>0</v>
      </c>
      <c r="K667" s="3">
        <v>0</v>
      </c>
      <c r="L667" s="3">
        <v>0</v>
      </c>
      <c r="M667" s="3">
        <v>0</v>
      </c>
      <c r="N667" s="3">
        <v>0</v>
      </c>
      <c r="O667" s="3" t="s">
        <v>3311</v>
      </c>
      <c r="P667" s="3" t="s">
        <v>177</v>
      </c>
      <c r="Q667" s="3" t="s">
        <v>3311</v>
      </c>
      <c r="R667" s="3" t="s">
        <v>177</v>
      </c>
      <c r="S667" s="2" t="s">
        <v>4642</v>
      </c>
    </row>
    <row r="668" spans="1:19" ht="12.75">
      <c r="A668" s="3" t="s">
        <v>1629</v>
      </c>
      <c r="B668" s="3" t="s">
        <v>4643</v>
      </c>
      <c r="D668" s="3">
        <v>185111289</v>
      </c>
      <c r="E668" s="3" t="s">
        <v>311</v>
      </c>
      <c r="F668" s="48">
        <v>43441</v>
      </c>
      <c r="G668" s="48">
        <v>43793</v>
      </c>
      <c r="H668" s="48"/>
      <c r="I668" s="3">
        <v>2</v>
      </c>
      <c r="J668" s="3">
        <v>2</v>
      </c>
      <c r="K668" s="3">
        <v>0</v>
      </c>
      <c r="L668" s="3">
        <v>0</v>
      </c>
      <c r="M668" s="3">
        <v>0</v>
      </c>
      <c r="N668" s="3">
        <v>1</v>
      </c>
      <c r="O668" s="3" t="s">
        <v>3311</v>
      </c>
      <c r="P668" s="3" t="s">
        <v>177</v>
      </c>
      <c r="Q668" s="3" t="s">
        <v>3311</v>
      </c>
      <c r="R668" s="3" t="s">
        <v>177</v>
      </c>
      <c r="S668" s="2" t="s">
        <v>4644</v>
      </c>
    </row>
    <row r="669" spans="1:19" ht="12.75">
      <c r="A669" s="3" t="s">
        <v>1631</v>
      </c>
      <c r="B669" s="3" t="s">
        <v>4645</v>
      </c>
      <c r="D669" s="3">
        <v>10328334</v>
      </c>
      <c r="E669" s="3" t="s">
        <v>1632</v>
      </c>
      <c r="F669" s="48">
        <v>43444</v>
      </c>
      <c r="G669" s="48">
        <v>43444</v>
      </c>
      <c r="H669" s="48"/>
      <c r="I669" s="3">
        <v>0</v>
      </c>
      <c r="J669" s="3">
        <v>0</v>
      </c>
      <c r="K669" s="3">
        <v>0</v>
      </c>
      <c r="L669" s="3">
        <v>0</v>
      </c>
      <c r="M669" s="3">
        <v>0</v>
      </c>
      <c r="N669" s="3">
        <v>0</v>
      </c>
      <c r="O669" s="3" t="s">
        <v>3311</v>
      </c>
      <c r="P669" s="3" t="s">
        <v>3311</v>
      </c>
      <c r="Q669" s="3" t="s">
        <v>3311</v>
      </c>
      <c r="R669" s="3" t="s">
        <v>177</v>
      </c>
      <c r="S669" s="2" t="s">
        <v>4646</v>
      </c>
    </row>
    <row r="670" spans="1:19" ht="12.75">
      <c r="A670" s="3" t="s">
        <v>1633</v>
      </c>
      <c r="B670" s="3" t="s">
        <v>4647</v>
      </c>
      <c r="D670" s="3">
        <v>269685926</v>
      </c>
      <c r="E670" s="3" t="s">
        <v>257</v>
      </c>
      <c r="F670" s="48">
        <v>43446</v>
      </c>
      <c r="G670" s="48">
        <v>43446</v>
      </c>
      <c r="H670" s="48"/>
      <c r="I670" s="3">
        <v>0</v>
      </c>
      <c r="J670" s="3">
        <v>0</v>
      </c>
      <c r="K670" s="3">
        <v>0</v>
      </c>
      <c r="L670" s="3">
        <v>0</v>
      </c>
      <c r="M670" s="3">
        <v>0</v>
      </c>
      <c r="N670" s="3">
        <v>0</v>
      </c>
      <c r="O670" s="3" t="s">
        <v>3311</v>
      </c>
      <c r="P670" s="3" t="s">
        <v>177</v>
      </c>
      <c r="Q670" s="3" t="s">
        <v>3311</v>
      </c>
      <c r="R670" s="3" t="s">
        <v>177</v>
      </c>
      <c r="S670" s="2" t="s">
        <v>4648</v>
      </c>
    </row>
    <row r="671" spans="1:19" ht="12.75">
      <c r="A671" s="3" t="s">
        <v>1635</v>
      </c>
      <c r="B671" s="3" t="s">
        <v>4649</v>
      </c>
      <c r="D671" s="3">
        <v>251053530</v>
      </c>
      <c r="E671" s="3" t="s">
        <v>1636</v>
      </c>
      <c r="F671" s="48">
        <v>43446</v>
      </c>
      <c r="G671" s="48">
        <v>43487</v>
      </c>
      <c r="H671" s="48"/>
      <c r="I671" s="3">
        <v>1</v>
      </c>
      <c r="J671" s="3">
        <v>1</v>
      </c>
      <c r="K671" s="3">
        <v>0</v>
      </c>
      <c r="L671" s="3">
        <v>0</v>
      </c>
      <c r="M671" s="3">
        <v>0</v>
      </c>
      <c r="N671" s="3">
        <v>1</v>
      </c>
      <c r="O671" s="3" t="s">
        <v>3311</v>
      </c>
      <c r="P671" s="3" t="s">
        <v>177</v>
      </c>
      <c r="Q671" s="3" t="s">
        <v>3311</v>
      </c>
      <c r="R671" s="3" t="s">
        <v>177</v>
      </c>
      <c r="S671" s="2" t="s">
        <v>4650</v>
      </c>
    </row>
    <row r="672" spans="1:19" ht="12.75">
      <c r="A672" s="3" t="s">
        <v>1638</v>
      </c>
      <c r="B672" s="3" t="s">
        <v>4651</v>
      </c>
      <c r="D672" s="3">
        <v>269752680</v>
      </c>
      <c r="E672" s="3" t="s">
        <v>237</v>
      </c>
      <c r="F672" s="48">
        <v>43447</v>
      </c>
      <c r="G672" s="48">
        <v>43767</v>
      </c>
      <c r="H672" s="48"/>
      <c r="I672" s="3">
        <v>0</v>
      </c>
      <c r="J672" s="3">
        <v>0</v>
      </c>
      <c r="K672" s="3">
        <v>0</v>
      </c>
      <c r="L672" s="3">
        <v>0</v>
      </c>
      <c r="M672" s="3">
        <v>0</v>
      </c>
      <c r="N672" s="3">
        <v>0</v>
      </c>
      <c r="O672" s="3" t="s">
        <v>3311</v>
      </c>
      <c r="P672" s="3" t="s">
        <v>177</v>
      </c>
      <c r="Q672" s="3" t="s">
        <v>3311</v>
      </c>
      <c r="R672" s="3" t="s">
        <v>177</v>
      </c>
      <c r="S672" s="2" t="s">
        <v>4652</v>
      </c>
    </row>
    <row r="673" spans="1:19" ht="12.75">
      <c r="A673" s="3" t="s">
        <v>1640</v>
      </c>
      <c r="B673" s="3" t="s">
        <v>4653</v>
      </c>
      <c r="D673" s="3">
        <v>269819018</v>
      </c>
      <c r="E673" s="3" t="s">
        <v>293</v>
      </c>
      <c r="F673" s="48">
        <v>43448</v>
      </c>
      <c r="G673" s="48">
        <v>43448</v>
      </c>
      <c r="H673" s="48"/>
      <c r="I673" s="3">
        <v>0</v>
      </c>
      <c r="J673" s="3">
        <v>0</v>
      </c>
      <c r="K673" s="3">
        <v>0</v>
      </c>
      <c r="L673" s="3">
        <v>0</v>
      </c>
      <c r="M673" s="3">
        <v>0</v>
      </c>
      <c r="N673" s="3">
        <v>0</v>
      </c>
      <c r="O673" s="3" t="s">
        <v>3311</v>
      </c>
      <c r="P673" s="3" t="s">
        <v>177</v>
      </c>
      <c r="Q673" s="3" t="s">
        <v>3311</v>
      </c>
      <c r="R673" s="3" t="s">
        <v>177</v>
      </c>
      <c r="S673" s="2" t="s">
        <v>4654</v>
      </c>
    </row>
    <row r="674" spans="1:19" ht="12.75">
      <c r="A674" s="3" t="s">
        <v>1641</v>
      </c>
      <c r="B674" s="3" t="s">
        <v>4655</v>
      </c>
      <c r="D674" s="3">
        <v>269821624</v>
      </c>
      <c r="E674" s="3" t="s">
        <v>293</v>
      </c>
      <c r="F674" s="48">
        <v>43448</v>
      </c>
      <c r="G674" s="48">
        <v>43455</v>
      </c>
      <c r="H674" s="48"/>
      <c r="I674" s="3">
        <v>0</v>
      </c>
      <c r="J674" s="3">
        <v>0</v>
      </c>
      <c r="K674" s="3">
        <v>0</v>
      </c>
      <c r="L674" s="3">
        <v>0</v>
      </c>
      <c r="M674" s="3">
        <v>0</v>
      </c>
      <c r="N674" s="3">
        <v>0</v>
      </c>
      <c r="O674" s="3" t="s">
        <v>3311</v>
      </c>
      <c r="P674" s="3" t="s">
        <v>177</v>
      </c>
      <c r="Q674" s="3" t="s">
        <v>3311</v>
      </c>
      <c r="R674" s="3" t="s">
        <v>177</v>
      </c>
      <c r="S674" s="2" t="s">
        <v>4656</v>
      </c>
    </row>
    <row r="675" spans="1:19" ht="12.75">
      <c r="A675" s="3" t="s">
        <v>1644</v>
      </c>
      <c r="B675" s="3" t="s">
        <v>4657</v>
      </c>
      <c r="D675" s="3">
        <v>270048472</v>
      </c>
      <c r="E675" s="3" t="s">
        <v>237</v>
      </c>
      <c r="F675" s="48">
        <v>43451</v>
      </c>
      <c r="G675" s="48">
        <v>43451</v>
      </c>
      <c r="H675" s="48"/>
      <c r="I675" s="3">
        <v>0</v>
      </c>
      <c r="J675" s="3">
        <v>0</v>
      </c>
      <c r="K675" s="3">
        <v>0</v>
      </c>
      <c r="L675" s="3">
        <v>0</v>
      </c>
      <c r="M675" s="3">
        <v>0</v>
      </c>
      <c r="N675" s="3">
        <v>0</v>
      </c>
      <c r="O675" s="3" t="s">
        <v>3311</v>
      </c>
      <c r="P675" s="3" t="s">
        <v>177</v>
      </c>
      <c r="Q675" s="3" t="s">
        <v>3311</v>
      </c>
      <c r="R675" s="3" t="s">
        <v>177</v>
      </c>
      <c r="S675" s="2" t="s">
        <v>4658</v>
      </c>
    </row>
    <row r="676" spans="1:19" ht="12.75">
      <c r="A676" s="3" t="s">
        <v>1646</v>
      </c>
      <c r="B676" s="3" t="s">
        <v>4659</v>
      </c>
      <c r="D676" s="3">
        <v>270132363</v>
      </c>
      <c r="E676" s="3" t="s">
        <v>271</v>
      </c>
      <c r="F676" s="48">
        <v>43452</v>
      </c>
      <c r="G676" s="48">
        <v>43696</v>
      </c>
      <c r="H676" s="48">
        <v>43696</v>
      </c>
      <c r="I676" s="3">
        <v>5</v>
      </c>
      <c r="J676" s="3">
        <v>4</v>
      </c>
      <c r="K676" s="3">
        <v>0</v>
      </c>
      <c r="L676" s="3">
        <v>1</v>
      </c>
      <c r="M676" s="3">
        <v>3</v>
      </c>
      <c r="N676" s="3">
        <v>1</v>
      </c>
      <c r="O676" s="3" t="s">
        <v>3311</v>
      </c>
      <c r="P676" s="3" t="s">
        <v>3311</v>
      </c>
      <c r="Q676" s="3" t="s">
        <v>3311</v>
      </c>
      <c r="R676" s="3" t="s">
        <v>177</v>
      </c>
      <c r="S676" s="2" t="s">
        <v>4660</v>
      </c>
    </row>
    <row r="677" spans="1:19" ht="12.75">
      <c r="A677" s="3" t="s">
        <v>1648</v>
      </c>
      <c r="B677" s="3" t="s">
        <v>4661</v>
      </c>
      <c r="D677" s="3">
        <v>270523451</v>
      </c>
      <c r="E677" s="3" t="s">
        <v>237</v>
      </c>
      <c r="F677" s="48">
        <v>43459</v>
      </c>
      <c r="G677" s="48">
        <v>43459</v>
      </c>
      <c r="H677" s="48"/>
      <c r="I677" s="3">
        <v>0</v>
      </c>
      <c r="J677" s="3">
        <v>0</v>
      </c>
      <c r="K677" s="3">
        <v>0</v>
      </c>
      <c r="L677" s="3">
        <v>0</v>
      </c>
      <c r="M677" s="3">
        <v>0</v>
      </c>
      <c r="N677" s="3">
        <v>0</v>
      </c>
      <c r="O677" s="3" t="s">
        <v>3311</v>
      </c>
      <c r="P677" s="3" t="s">
        <v>3311</v>
      </c>
      <c r="Q677" s="3" t="s">
        <v>3311</v>
      </c>
      <c r="R677" s="3" t="s">
        <v>177</v>
      </c>
      <c r="S677" s="2" t="s">
        <v>4662</v>
      </c>
    </row>
    <row r="678" spans="1:19" ht="12.75">
      <c r="A678" s="3" t="s">
        <v>1649</v>
      </c>
      <c r="B678" s="3" t="s">
        <v>4663</v>
      </c>
      <c r="D678" s="3">
        <v>270717538</v>
      </c>
      <c r="E678" s="3" t="s">
        <v>237</v>
      </c>
      <c r="F678" s="48">
        <v>43462</v>
      </c>
      <c r="G678" s="48">
        <v>43764</v>
      </c>
      <c r="H678" s="48">
        <v>43721</v>
      </c>
      <c r="I678" s="3">
        <v>0</v>
      </c>
      <c r="J678" s="3">
        <v>0</v>
      </c>
      <c r="K678" s="3">
        <v>0</v>
      </c>
      <c r="L678" s="3">
        <v>0</v>
      </c>
      <c r="M678" s="3">
        <v>1</v>
      </c>
      <c r="N678" s="3">
        <v>0</v>
      </c>
      <c r="O678" s="3" t="s">
        <v>3311</v>
      </c>
      <c r="P678" s="3" t="s">
        <v>3311</v>
      </c>
      <c r="Q678" s="3" t="s">
        <v>3311</v>
      </c>
      <c r="R678" s="3" t="s">
        <v>177</v>
      </c>
      <c r="S678" s="2" t="s">
        <v>4664</v>
      </c>
    </row>
    <row r="679" spans="1:19" ht="12.75">
      <c r="A679" s="3" t="s">
        <v>1651</v>
      </c>
      <c r="B679" s="3" t="s">
        <v>4665</v>
      </c>
      <c r="D679" s="3">
        <v>240603457</v>
      </c>
      <c r="E679" s="3" t="s">
        <v>237</v>
      </c>
      <c r="F679" s="48">
        <v>43463</v>
      </c>
      <c r="G679" s="48">
        <v>43463</v>
      </c>
      <c r="H679" s="48"/>
      <c r="I679" s="3">
        <v>0</v>
      </c>
      <c r="J679" s="3">
        <v>0</v>
      </c>
      <c r="K679" s="3">
        <v>0</v>
      </c>
      <c r="L679" s="3">
        <v>0</v>
      </c>
      <c r="M679" s="3">
        <v>0</v>
      </c>
      <c r="N679" s="3">
        <v>0</v>
      </c>
      <c r="O679" s="3" t="s">
        <v>3311</v>
      </c>
      <c r="P679" s="3" t="s">
        <v>177</v>
      </c>
      <c r="Q679" s="3" t="s">
        <v>3311</v>
      </c>
      <c r="R679" s="3" t="s">
        <v>177</v>
      </c>
      <c r="S679" s="2" t="s">
        <v>4666</v>
      </c>
    </row>
    <row r="680" spans="1:19" ht="12.75">
      <c r="A680" s="3" t="s">
        <v>1652</v>
      </c>
      <c r="B680" s="3" t="s">
        <v>4667</v>
      </c>
      <c r="D680" s="3">
        <v>270798990</v>
      </c>
      <c r="E680" s="3" t="s">
        <v>1653</v>
      </c>
      <c r="F680" s="48">
        <v>43463</v>
      </c>
      <c r="G680" s="48">
        <v>43592</v>
      </c>
      <c r="H680" s="48">
        <v>43564</v>
      </c>
      <c r="I680" s="3">
        <v>2</v>
      </c>
      <c r="J680" s="3">
        <v>2</v>
      </c>
      <c r="K680" s="3">
        <v>0</v>
      </c>
      <c r="L680" s="3">
        <v>0</v>
      </c>
      <c r="M680" s="3">
        <v>2</v>
      </c>
      <c r="N680" s="3">
        <v>0</v>
      </c>
      <c r="O680" s="3" t="s">
        <v>3311</v>
      </c>
      <c r="P680" s="3" t="s">
        <v>177</v>
      </c>
      <c r="Q680" s="3" t="s">
        <v>3311</v>
      </c>
      <c r="R680" s="3" t="s">
        <v>177</v>
      </c>
      <c r="S680" s="2" t="s">
        <v>4668</v>
      </c>
    </row>
    <row r="681" spans="1:19" ht="12.75">
      <c r="A681" s="3" t="s">
        <v>1654</v>
      </c>
      <c r="B681" s="3" t="s">
        <v>4669</v>
      </c>
      <c r="D681" s="3">
        <v>189648918</v>
      </c>
      <c r="E681" s="3" t="s">
        <v>237</v>
      </c>
      <c r="F681" s="48">
        <v>43464</v>
      </c>
      <c r="G681" s="48">
        <v>43464</v>
      </c>
      <c r="H681" s="48"/>
      <c r="I681" s="3">
        <v>0</v>
      </c>
      <c r="J681" s="3">
        <v>0</v>
      </c>
      <c r="K681" s="3">
        <v>0</v>
      </c>
      <c r="L681" s="3">
        <v>0</v>
      </c>
      <c r="M681" s="3">
        <v>0</v>
      </c>
      <c r="N681" s="3">
        <v>0</v>
      </c>
      <c r="O681" s="3" t="s">
        <v>3311</v>
      </c>
      <c r="P681" s="3" t="s">
        <v>177</v>
      </c>
      <c r="Q681" s="3" t="s">
        <v>3311</v>
      </c>
      <c r="R681" s="3" t="s">
        <v>177</v>
      </c>
      <c r="S681" s="2" t="s">
        <v>4670</v>
      </c>
    </row>
    <row r="682" spans="1:19" ht="12.75">
      <c r="A682" s="3" t="s">
        <v>1656</v>
      </c>
      <c r="B682" s="3" t="s">
        <v>4671</v>
      </c>
      <c r="D682" s="3">
        <v>157517112</v>
      </c>
      <c r="E682" s="3" t="s">
        <v>231</v>
      </c>
      <c r="F682" s="48">
        <v>43467</v>
      </c>
      <c r="G682" s="48">
        <v>43794</v>
      </c>
      <c r="H682" s="48"/>
      <c r="I682" s="3">
        <v>1</v>
      </c>
      <c r="J682" s="3">
        <v>1</v>
      </c>
      <c r="K682" s="3">
        <v>0</v>
      </c>
      <c r="L682" s="3">
        <v>0</v>
      </c>
      <c r="M682" s="3">
        <v>0</v>
      </c>
      <c r="N682" s="3">
        <v>0</v>
      </c>
      <c r="O682" s="3" t="s">
        <v>3311</v>
      </c>
      <c r="P682" s="3" t="s">
        <v>177</v>
      </c>
      <c r="Q682" s="3" t="s">
        <v>3311</v>
      </c>
      <c r="R682" s="3" t="s">
        <v>177</v>
      </c>
      <c r="S682" s="2" t="s">
        <v>4672</v>
      </c>
    </row>
    <row r="683" spans="1:19" ht="12.75">
      <c r="A683" s="3" t="s">
        <v>1658</v>
      </c>
      <c r="B683" s="3" t="s">
        <v>4673</v>
      </c>
      <c r="D683" s="3">
        <v>56327392</v>
      </c>
      <c r="E683" s="3" t="s">
        <v>271</v>
      </c>
      <c r="F683" s="48">
        <v>43470</v>
      </c>
      <c r="G683" s="48">
        <v>43669</v>
      </c>
      <c r="H683" s="48"/>
      <c r="I683" s="3">
        <v>2</v>
      </c>
      <c r="J683" s="3">
        <v>0</v>
      </c>
      <c r="K683" s="3">
        <v>0</v>
      </c>
      <c r="L683" s="3">
        <v>2</v>
      </c>
      <c r="M683" s="3">
        <v>0</v>
      </c>
      <c r="N683" s="3">
        <v>0</v>
      </c>
      <c r="O683" s="3" t="s">
        <v>3311</v>
      </c>
      <c r="P683" s="3" t="s">
        <v>177</v>
      </c>
      <c r="Q683" s="3" t="s">
        <v>3311</v>
      </c>
      <c r="R683" s="3" t="s">
        <v>177</v>
      </c>
      <c r="S683" s="2" t="s">
        <v>4674</v>
      </c>
    </row>
    <row r="684" spans="1:19" ht="12.75">
      <c r="A684" s="3" t="s">
        <v>1660</v>
      </c>
      <c r="B684" s="3" t="s">
        <v>4675</v>
      </c>
      <c r="D684" s="3">
        <v>216674351</v>
      </c>
      <c r="E684" s="3" t="s">
        <v>1661</v>
      </c>
      <c r="F684" s="48">
        <v>43471</v>
      </c>
      <c r="G684" s="48">
        <v>43488</v>
      </c>
      <c r="H684" s="48"/>
      <c r="I684" s="3">
        <v>0</v>
      </c>
      <c r="J684" s="3">
        <v>0</v>
      </c>
      <c r="K684" s="3">
        <v>0</v>
      </c>
      <c r="L684" s="3">
        <v>0</v>
      </c>
      <c r="M684" s="3">
        <v>0</v>
      </c>
      <c r="N684" s="3">
        <v>0</v>
      </c>
      <c r="O684" s="3" t="s">
        <v>3311</v>
      </c>
      <c r="P684" s="3" t="s">
        <v>177</v>
      </c>
      <c r="Q684" s="3" t="s">
        <v>3311</v>
      </c>
      <c r="R684" s="3" t="s">
        <v>177</v>
      </c>
      <c r="S684" s="2" t="s">
        <v>4676</v>
      </c>
    </row>
    <row r="685" spans="1:19" ht="12.75">
      <c r="A685" s="3" t="s">
        <v>1662</v>
      </c>
      <c r="B685" s="3" t="s">
        <v>4677</v>
      </c>
      <c r="D685" s="3">
        <v>197859384</v>
      </c>
      <c r="E685" s="3" t="s">
        <v>231</v>
      </c>
      <c r="F685" s="48">
        <v>43471</v>
      </c>
      <c r="G685" s="48">
        <v>43619</v>
      </c>
      <c r="H685" s="48">
        <v>43592</v>
      </c>
      <c r="I685" s="3">
        <v>4</v>
      </c>
      <c r="J685" s="3">
        <v>4</v>
      </c>
      <c r="K685" s="3">
        <v>0</v>
      </c>
      <c r="L685" s="3">
        <v>0</v>
      </c>
      <c r="M685" s="3">
        <v>3</v>
      </c>
      <c r="N685" s="3">
        <v>1</v>
      </c>
      <c r="O685" s="3" t="s">
        <v>3311</v>
      </c>
      <c r="P685" s="3" t="s">
        <v>177</v>
      </c>
      <c r="Q685" s="3" t="s">
        <v>3311</v>
      </c>
      <c r="R685" s="3" t="s">
        <v>177</v>
      </c>
      <c r="S685" s="2" t="s">
        <v>4678</v>
      </c>
    </row>
    <row r="686" spans="1:19" ht="12.75">
      <c r="A686" s="3" t="s">
        <v>1665</v>
      </c>
      <c r="B686" s="3" t="s">
        <v>4679</v>
      </c>
      <c r="D686" s="3">
        <v>240809342</v>
      </c>
      <c r="E686" s="3" t="s">
        <v>1666</v>
      </c>
      <c r="F686" s="48">
        <v>43472</v>
      </c>
      <c r="G686" s="48">
        <v>43472</v>
      </c>
      <c r="H686" s="48"/>
      <c r="I686" s="3">
        <v>0</v>
      </c>
      <c r="J686" s="3">
        <v>0</v>
      </c>
      <c r="K686" s="3">
        <v>0</v>
      </c>
      <c r="L686" s="3">
        <v>0</v>
      </c>
      <c r="M686" s="3">
        <v>0</v>
      </c>
      <c r="N686" s="3">
        <v>0</v>
      </c>
      <c r="O686" s="3" t="s">
        <v>3311</v>
      </c>
      <c r="P686" s="3" t="s">
        <v>177</v>
      </c>
      <c r="Q686" s="3" t="s">
        <v>3311</v>
      </c>
      <c r="R686" s="3" t="s">
        <v>177</v>
      </c>
      <c r="S686" s="2" t="s">
        <v>4680</v>
      </c>
    </row>
    <row r="687" spans="1:19" ht="12.75">
      <c r="A687" s="3" t="s">
        <v>1669</v>
      </c>
      <c r="B687" s="3" t="s">
        <v>4681</v>
      </c>
      <c r="D687" s="3">
        <v>271087023</v>
      </c>
      <c r="E687" s="3" t="s">
        <v>231</v>
      </c>
      <c r="F687" s="48">
        <v>43472</v>
      </c>
      <c r="G687" s="48">
        <v>43472</v>
      </c>
      <c r="H687" s="48"/>
      <c r="I687" s="3">
        <v>0</v>
      </c>
      <c r="J687" s="3">
        <v>0</v>
      </c>
      <c r="K687" s="3">
        <v>0</v>
      </c>
      <c r="L687" s="3">
        <v>0</v>
      </c>
      <c r="M687" s="3">
        <v>0</v>
      </c>
      <c r="N687" s="3">
        <v>0</v>
      </c>
      <c r="O687" s="3" t="s">
        <v>3311</v>
      </c>
      <c r="P687" s="3" t="s">
        <v>3311</v>
      </c>
      <c r="Q687" s="3" t="s">
        <v>3311</v>
      </c>
      <c r="R687" s="3" t="s">
        <v>177</v>
      </c>
      <c r="S687" s="2" t="s">
        <v>4682</v>
      </c>
    </row>
    <row r="688" spans="1:19" ht="12.75">
      <c r="A688" s="3" t="s">
        <v>1670</v>
      </c>
      <c r="B688" s="3" t="s">
        <v>4683</v>
      </c>
      <c r="D688" s="3">
        <v>156777522</v>
      </c>
      <c r="E688" s="3" t="s">
        <v>231</v>
      </c>
      <c r="F688" s="48">
        <v>43473</v>
      </c>
      <c r="G688" s="48">
        <v>43664</v>
      </c>
      <c r="H688" s="48">
        <v>43489</v>
      </c>
      <c r="I688" s="3">
        <v>3</v>
      </c>
      <c r="J688" s="3">
        <v>1</v>
      </c>
      <c r="K688" s="3">
        <v>0</v>
      </c>
      <c r="L688" s="3">
        <v>2</v>
      </c>
      <c r="M688" s="3">
        <v>1</v>
      </c>
      <c r="N688" s="3">
        <v>0</v>
      </c>
      <c r="O688" s="3" t="s">
        <v>3311</v>
      </c>
      <c r="P688" s="3" t="s">
        <v>3311</v>
      </c>
      <c r="Q688" s="3" t="s">
        <v>3311</v>
      </c>
      <c r="R688" s="3" t="s">
        <v>177</v>
      </c>
      <c r="S688" s="2" t="s">
        <v>4684</v>
      </c>
    </row>
    <row r="689" spans="1:19" ht="12.75">
      <c r="A689" s="3" t="s">
        <v>1672</v>
      </c>
      <c r="B689" s="3" t="s">
        <v>4685</v>
      </c>
      <c r="D689" s="3">
        <v>271568648</v>
      </c>
      <c r="E689" s="3" t="s">
        <v>231</v>
      </c>
      <c r="F689" s="48">
        <v>43473</v>
      </c>
      <c r="G689" s="48">
        <v>43718</v>
      </c>
      <c r="H689" s="48">
        <v>43489</v>
      </c>
      <c r="I689" s="3">
        <v>3</v>
      </c>
      <c r="J689" s="3">
        <v>2</v>
      </c>
      <c r="K689" s="3">
        <v>0</v>
      </c>
      <c r="L689" s="3">
        <v>1</v>
      </c>
      <c r="M689" s="3">
        <v>1</v>
      </c>
      <c r="N689" s="3">
        <v>1</v>
      </c>
      <c r="O689" s="3" t="s">
        <v>3311</v>
      </c>
      <c r="P689" s="3" t="s">
        <v>177</v>
      </c>
      <c r="Q689" s="3" t="s">
        <v>3311</v>
      </c>
      <c r="R689" s="3" t="s">
        <v>177</v>
      </c>
      <c r="S689" s="2" t="s">
        <v>4686</v>
      </c>
    </row>
    <row r="690" spans="1:19" ht="12.75">
      <c r="A690" s="3" t="s">
        <v>1672</v>
      </c>
      <c r="B690" s="3" t="s">
        <v>4687</v>
      </c>
      <c r="D690" s="3">
        <v>271569693</v>
      </c>
      <c r="E690" s="3" t="s">
        <v>231</v>
      </c>
      <c r="F690" s="48">
        <v>43473</v>
      </c>
      <c r="G690" s="48">
        <v>43495</v>
      </c>
      <c r="H690" s="48"/>
      <c r="I690" s="3">
        <v>0</v>
      </c>
      <c r="J690" s="3">
        <v>0</v>
      </c>
      <c r="K690" s="3">
        <v>0</v>
      </c>
      <c r="L690" s="3">
        <v>0</v>
      </c>
      <c r="M690" s="3">
        <v>0</v>
      </c>
      <c r="N690" s="3">
        <v>0</v>
      </c>
      <c r="O690" s="3" t="s">
        <v>3311</v>
      </c>
      <c r="P690" s="3" t="s">
        <v>177</v>
      </c>
      <c r="Q690" s="3" t="s">
        <v>3311</v>
      </c>
      <c r="R690" s="3" t="s">
        <v>177</v>
      </c>
      <c r="S690" s="2" t="s">
        <v>4688</v>
      </c>
    </row>
    <row r="691" spans="1:19" ht="12.75">
      <c r="A691" s="3" t="s">
        <v>1674</v>
      </c>
      <c r="B691" s="3" t="s">
        <v>4689</v>
      </c>
      <c r="D691" s="3">
        <v>230901847</v>
      </c>
      <c r="E691" s="3" t="s">
        <v>293</v>
      </c>
      <c r="F691" s="48">
        <v>43473</v>
      </c>
      <c r="G691" s="48">
        <v>43645</v>
      </c>
      <c r="H691" s="48"/>
      <c r="I691" s="3">
        <v>1</v>
      </c>
      <c r="J691" s="3">
        <v>1</v>
      </c>
      <c r="K691" s="3">
        <v>0</v>
      </c>
      <c r="L691" s="3">
        <v>0</v>
      </c>
      <c r="M691" s="3">
        <v>0</v>
      </c>
      <c r="N691" s="3">
        <v>1</v>
      </c>
      <c r="O691" s="3" t="s">
        <v>3311</v>
      </c>
      <c r="P691" s="3" t="s">
        <v>177</v>
      </c>
      <c r="Q691" s="3" t="s">
        <v>3311</v>
      </c>
      <c r="R691" s="3" t="s">
        <v>177</v>
      </c>
      <c r="S691" s="2" t="s">
        <v>4690</v>
      </c>
    </row>
    <row r="692" spans="1:19" ht="12.75">
      <c r="A692" s="3" t="s">
        <v>1675</v>
      </c>
      <c r="B692" s="3" t="s">
        <v>4691</v>
      </c>
      <c r="D692" s="3">
        <v>271660173</v>
      </c>
      <c r="E692" s="3" t="s">
        <v>237</v>
      </c>
      <c r="F692" s="48">
        <v>43474</v>
      </c>
      <c r="G692" s="48">
        <v>43477</v>
      </c>
      <c r="H692" s="48"/>
      <c r="I692" s="3">
        <v>0</v>
      </c>
      <c r="J692" s="3">
        <v>0</v>
      </c>
      <c r="K692" s="3">
        <v>0</v>
      </c>
      <c r="L692" s="3">
        <v>0</v>
      </c>
      <c r="M692" s="3">
        <v>0</v>
      </c>
      <c r="N692" s="3">
        <v>0</v>
      </c>
      <c r="O692" s="3" t="s">
        <v>3311</v>
      </c>
      <c r="P692" s="3" t="s">
        <v>177</v>
      </c>
      <c r="Q692" s="3" t="s">
        <v>3311</v>
      </c>
      <c r="R692" s="3" t="s">
        <v>177</v>
      </c>
      <c r="S692" s="2" t="s">
        <v>4692</v>
      </c>
    </row>
    <row r="693" spans="1:19" ht="12.75">
      <c r="A693" s="3" t="s">
        <v>1676</v>
      </c>
      <c r="B693" s="3" t="s">
        <v>4693</v>
      </c>
      <c r="D693" s="3">
        <v>271635120</v>
      </c>
      <c r="E693" s="3" t="s">
        <v>1105</v>
      </c>
      <c r="F693" s="48">
        <v>43474</v>
      </c>
      <c r="G693" s="48">
        <v>43474</v>
      </c>
      <c r="H693" s="48"/>
      <c r="I693" s="3">
        <v>0</v>
      </c>
      <c r="J693" s="3">
        <v>0</v>
      </c>
      <c r="K693" s="3">
        <v>0</v>
      </c>
      <c r="L693" s="3">
        <v>0</v>
      </c>
      <c r="M693" s="3">
        <v>0</v>
      </c>
      <c r="N693" s="3">
        <v>0</v>
      </c>
      <c r="O693" s="3" t="s">
        <v>3311</v>
      </c>
      <c r="P693" s="3" t="s">
        <v>177</v>
      </c>
      <c r="Q693" s="3" t="s">
        <v>3311</v>
      </c>
      <c r="R693" s="3" t="s">
        <v>177</v>
      </c>
      <c r="S693" s="2" t="s">
        <v>4694</v>
      </c>
    </row>
    <row r="694" spans="1:19" ht="12.75">
      <c r="A694" s="3" t="s">
        <v>1679</v>
      </c>
      <c r="B694" s="3" t="s">
        <v>4695</v>
      </c>
      <c r="D694" s="3">
        <v>209747109</v>
      </c>
      <c r="E694" s="3" t="s">
        <v>1680</v>
      </c>
      <c r="F694" s="48">
        <v>43475</v>
      </c>
      <c r="G694" s="48">
        <v>43475</v>
      </c>
      <c r="H694" s="48"/>
      <c r="I694" s="3">
        <v>0</v>
      </c>
      <c r="J694" s="3">
        <v>0</v>
      </c>
      <c r="K694" s="3">
        <v>0</v>
      </c>
      <c r="L694" s="3">
        <v>0</v>
      </c>
      <c r="M694" s="3">
        <v>0</v>
      </c>
      <c r="N694" s="3">
        <v>0</v>
      </c>
      <c r="O694" s="3" t="s">
        <v>3311</v>
      </c>
      <c r="P694" s="3" t="s">
        <v>177</v>
      </c>
      <c r="Q694" s="3" t="s">
        <v>3311</v>
      </c>
      <c r="R694" s="3" t="s">
        <v>177</v>
      </c>
      <c r="S694" s="2" t="s">
        <v>4696</v>
      </c>
    </row>
    <row r="695" spans="1:19" ht="12.75">
      <c r="A695" s="3" t="s">
        <v>373</v>
      </c>
      <c r="B695" s="3" t="s">
        <v>4697</v>
      </c>
      <c r="D695" s="3">
        <v>243601035</v>
      </c>
      <c r="E695" s="3" t="s">
        <v>237</v>
      </c>
      <c r="F695" s="48">
        <v>43475</v>
      </c>
      <c r="G695" s="48">
        <v>43475</v>
      </c>
      <c r="H695" s="48"/>
      <c r="I695" s="3">
        <v>1</v>
      </c>
      <c r="J695" s="3">
        <v>1</v>
      </c>
      <c r="K695" s="3">
        <v>0</v>
      </c>
      <c r="L695" s="3">
        <v>0</v>
      </c>
      <c r="M695" s="3">
        <v>0</v>
      </c>
      <c r="N695" s="3">
        <v>1</v>
      </c>
      <c r="O695" s="3" t="s">
        <v>3311</v>
      </c>
      <c r="P695" s="3" t="s">
        <v>3311</v>
      </c>
      <c r="Q695" s="3" t="s">
        <v>3311</v>
      </c>
      <c r="R695" s="3" t="s">
        <v>177</v>
      </c>
      <c r="S695" s="2" t="s">
        <v>4698</v>
      </c>
    </row>
    <row r="696" spans="1:19" ht="12.75">
      <c r="A696" s="3" t="s">
        <v>1683</v>
      </c>
      <c r="B696" s="3" t="s">
        <v>4699</v>
      </c>
      <c r="D696" s="3">
        <v>271694403</v>
      </c>
      <c r="E696" s="3" t="s">
        <v>237</v>
      </c>
      <c r="F696" s="48">
        <v>43475</v>
      </c>
      <c r="G696" s="48">
        <v>43475</v>
      </c>
      <c r="H696" s="48"/>
      <c r="I696" s="3">
        <v>0</v>
      </c>
      <c r="J696" s="3">
        <v>0</v>
      </c>
      <c r="K696" s="3">
        <v>0</v>
      </c>
      <c r="L696" s="3">
        <v>0</v>
      </c>
      <c r="M696" s="3">
        <v>0</v>
      </c>
      <c r="N696" s="3">
        <v>0</v>
      </c>
      <c r="O696" s="3" t="s">
        <v>3311</v>
      </c>
      <c r="P696" s="3" t="s">
        <v>177</v>
      </c>
      <c r="Q696" s="3" t="s">
        <v>3311</v>
      </c>
      <c r="R696" s="3" t="s">
        <v>177</v>
      </c>
      <c r="S696" s="2" t="s">
        <v>4700</v>
      </c>
    </row>
    <row r="697" spans="1:19" ht="12.75">
      <c r="A697" s="3" t="s">
        <v>1684</v>
      </c>
      <c r="B697" s="3" t="s">
        <v>4701</v>
      </c>
      <c r="D697" s="3">
        <v>264226703</v>
      </c>
      <c r="E697" s="3" t="s">
        <v>237</v>
      </c>
      <c r="F697" s="48">
        <v>43478</v>
      </c>
      <c r="G697" s="48">
        <v>43756</v>
      </c>
      <c r="H697" s="48"/>
      <c r="I697" s="3">
        <v>2</v>
      </c>
      <c r="J697" s="3">
        <v>2</v>
      </c>
      <c r="K697" s="3">
        <v>0</v>
      </c>
      <c r="L697" s="3">
        <v>0</v>
      </c>
      <c r="M697" s="3">
        <v>0</v>
      </c>
      <c r="N697" s="3">
        <v>2</v>
      </c>
      <c r="O697" s="3" t="s">
        <v>3311</v>
      </c>
      <c r="P697" s="3" t="s">
        <v>177</v>
      </c>
      <c r="Q697" s="3" t="s">
        <v>3311</v>
      </c>
      <c r="R697" s="3" t="s">
        <v>177</v>
      </c>
      <c r="S697" s="2" t="s">
        <v>4702</v>
      </c>
    </row>
    <row r="698" spans="1:19" ht="12.75">
      <c r="A698" s="3" t="s">
        <v>1686</v>
      </c>
      <c r="B698" s="3" t="s">
        <v>4703</v>
      </c>
      <c r="D698" s="3">
        <v>271989470</v>
      </c>
      <c r="E698" s="3" t="s">
        <v>1156</v>
      </c>
      <c r="F698" s="48">
        <v>43478</v>
      </c>
      <c r="G698" s="48">
        <v>43517</v>
      </c>
      <c r="H698" s="48"/>
      <c r="I698" s="3">
        <v>0</v>
      </c>
      <c r="J698" s="3">
        <v>0</v>
      </c>
      <c r="K698" s="3">
        <v>0</v>
      </c>
      <c r="L698" s="3">
        <v>0</v>
      </c>
      <c r="M698" s="3">
        <v>0</v>
      </c>
      <c r="N698" s="3">
        <v>0</v>
      </c>
      <c r="O698" s="3" t="s">
        <v>3311</v>
      </c>
      <c r="P698" s="3" t="s">
        <v>177</v>
      </c>
      <c r="Q698" s="3" t="s">
        <v>3311</v>
      </c>
      <c r="R698" s="3" t="s">
        <v>177</v>
      </c>
      <c r="S698" s="2" t="s">
        <v>4704</v>
      </c>
    </row>
    <row r="699" spans="1:19" ht="12.75">
      <c r="A699" s="3" t="s">
        <v>1687</v>
      </c>
      <c r="B699" s="3" t="s">
        <v>4705</v>
      </c>
      <c r="D699" s="3">
        <v>272152925</v>
      </c>
      <c r="E699" s="3" t="s">
        <v>231</v>
      </c>
      <c r="F699" s="48">
        <v>43480</v>
      </c>
      <c r="G699" s="48">
        <v>43801</v>
      </c>
      <c r="H699" s="48">
        <v>43592</v>
      </c>
      <c r="I699" s="3">
        <v>3</v>
      </c>
      <c r="J699" s="3">
        <v>3</v>
      </c>
      <c r="K699" s="3">
        <v>0</v>
      </c>
      <c r="L699" s="3">
        <v>0</v>
      </c>
      <c r="M699" s="3">
        <v>1</v>
      </c>
      <c r="N699" s="3">
        <v>1</v>
      </c>
      <c r="O699" s="3" t="s">
        <v>3311</v>
      </c>
      <c r="P699" s="3" t="s">
        <v>177</v>
      </c>
      <c r="Q699" s="3" t="s">
        <v>3311</v>
      </c>
      <c r="R699" s="3" t="s">
        <v>177</v>
      </c>
      <c r="S699" s="2" t="s">
        <v>4706</v>
      </c>
    </row>
    <row r="700" spans="1:19" ht="12.75">
      <c r="A700" s="3" t="s">
        <v>1689</v>
      </c>
      <c r="B700" s="3" t="s">
        <v>4707</v>
      </c>
      <c r="D700" s="3">
        <v>272172675</v>
      </c>
      <c r="E700" s="3" t="s">
        <v>237</v>
      </c>
      <c r="F700" s="48">
        <v>43480</v>
      </c>
      <c r="G700" s="48">
        <v>43480</v>
      </c>
      <c r="H700" s="48"/>
      <c r="I700" s="3">
        <v>0</v>
      </c>
      <c r="J700" s="3">
        <v>0</v>
      </c>
      <c r="K700" s="3">
        <v>0</v>
      </c>
      <c r="L700" s="3">
        <v>0</v>
      </c>
      <c r="M700" s="3">
        <v>0</v>
      </c>
      <c r="N700" s="3">
        <v>0</v>
      </c>
      <c r="O700" s="3" t="s">
        <v>3311</v>
      </c>
      <c r="P700" s="3" t="s">
        <v>177</v>
      </c>
      <c r="Q700" s="3" t="s">
        <v>3311</v>
      </c>
      <c r="R700" s="3" t="s">
        <v>177</v>
      </c>
      <c r="S700" s="2" t="s">
        <v>4708</v>
      </c>
    </row>
    <row r="701" spans="1:19" ht="12.75">
      <c r="A701" s="3" t="s">
        <v>1692</v>
      </c>
      <c r="B701" s="3" t="s">
        <v>4709</v>
      </c>
      <c r="D701" s="3">
        <v>221683391</v>
      </c>
      <c r="E701" s="3" t="s">
        <v>231</v>
      </c>
      <c r="F701" s="48">
        <v>43480</v>
      </c>
      <c r="G701" s="48">
        <v>43795</v>
      </c>
      <c r="H701" s="48">
        <v>43721</v>
      </c>
      <c r="I701" s="3">
        <v>6</v>
      </c>
      <c r="J701" s="3">
        <v>5</v>
      </c>
      <c r="K701" s="3">
        <v>0</v>
      </c>
      <c r="L701" s="3">
        <v>1</v>
      </c>
      <c r="M701" s="3">
        <v>4</v>
      </c>
      <c r="N701" s="3">
        <v>1</v>
      </c>
      <c r="O701" s="3" t="s">
        <v>3311</v>
      </c>
      <c r="P701" s="3" t="s">
        <v>177</v>
      </c>
      <c r="Q701" s="3" t="s">
        <v>3311</v>
      </c>
      <c r="R701" s="3" t="s">
        <v>177</v>
      </c>
      <c r="S701" s="2" t="s">
        <v>4710</v>
      </c>
    </row>
    <row r="702" spans="1:19" ht="12.75">
      <c r="A702" s="3" t="s">
        <v>1695</v>
      </c>
      <c r="B702" s="3" t="s">
        <v>4711</v>
      </c>
      <c r="D702" s="3">
        <v>13687474</v>
      </c>
      <c r="E702" s="3" t="s">
        <v>246</v>
      </c>
      <c r="F702" s="48">
        <v>43481</v>
      </c>
      <c r="G702" s="48">
        <v>43481</v>
      </c>
      <c r="H702" s="48"/>
      <c r="I702" s="3">
        <v>0</v>
      </c>
      <c r="J702" s="3">
        <v>0</v>
      </c>
      <c r="K702" s="3">
        <v>0</v>
      </c>
      <c r="L702" s="3">
        <v>0</v>
      </c>
      <c r="M702" s="3">
        <v>0</v>
      </c>
      <c r="N702" s="3">
        <v>0</v>
      </c>
      <c r="O702" s="3" t="s">
        <v>3311</v>
      </c>
      <c r="P702" s="3" t="s">
        <v>177</v>
      </c>
      <c r="Q702" s="3" t="s">
        <v>3311</v>
      </c>
      <c r="R702" s="3" t="s">
        <v>177</v>
      </c>
      <c r="S702" s="2" t="s">
        <v>4712</v>
      </c>
    </row>
    <row r="703" spans="1:19" ht="12.75">
      <c r="A703" s="3" t="s">
        <v>1697</v>
      </c>
      <c r="B703" s="3" t="s">
        <v>4713</v>
      </c>
      <c r="D703" s="3">
        <v>272287942</v>
      </c>
      <c r="E703" s="3" t="s">
        <v>231</v>
      </c>
      <c r="F703" s="48">
        <v>43482</v>
      </c>
      <c r="G703" s="48">
        <v>43577</v>
      </c>
      <c r="H703" s="48"/>
      <c r="I703" s="3">
        <v>0</v>
      </c>
      <c r="J703" s="3">
        <v>0</v>
      </c>
      <c r="K703" s="3">
        <v>0</v>
      </c>
      <c r="L703" s="3">
        <v>0</v>
      </c>
      <c r="M703" s="3">
        <v>0</v>
      </c>
      <c r="N703" s="3">
        <v>0</v>
      </c>
      <c r="O703" s="3" t="s">
        <v>3311</v>
      </c>
      <c r="P703" s="3" t="s">
        <v>3311</v>
      </c>
      <c r="Q703" s="3" t="s">
        <v>3311</v>
      </c>
      <c r="R703" s="3" t="s">
        <v>177</v>
      </c>
      <c r="S703" s="2" t="s">
        <v>4714</v>
      </c>
    </row>
    <row r="704" spans="1:19" ht="12.75">
      <c r="A704" s="3" t="s">
        <v>1699</v>
      </c>
      <c r="B704" s="3" t="s">
        <v>4715</v>
      </c>
      <c r="D704" s="3">
        <v>272387026</v>
      </c>
      <c r="E704" s="3" t="s">
        <v>231</v>
      </c>
      <c r="F704" s="48">
        <v>43483</v>
      </c>
      <c r="G704" s="48">
        <v>43801</v>
      </c>
      <c r="H704" s="48">
        <v>43776</v>
      </c>
      <c r="I704" s="3">
        <v>5</v>
      </c>
      <c r="J704" s="3">
        <v>5</v>
      </c>
      <c r="K704" s="3">
        <v>0</v>
      </c>
      <c r="L704" s="3">
        <v>0</v>
      </c>
      <c r="M704" s="3">
        <v>2</v>
      </c>
      <c r="N704" s="3">
        <v>2</v>
      </c>
      <c r="O704" s="3" t="s">
        <v>3311</v>
      </c>
      <c r="P704" s="3" t="s">
        <v>3311</v>
      </c>
      <c r="Q704" s="3" t="s">
        <v>3311</v>
      </c>
      <c r="R704" s="3" t="s">
        <v>177</v>
      </c>
      <c r="S704" s="2" t="s">
        <v>4716</v>
      </c>
    </row>
    <row r="705" spans="1:19" ht="12.75">
      <c r="A705" s="3" t="s">
        <v>1700</v>
      </c>
      <c r="B705" s="3" t="s">
        <v>4717</v>
      </c>
      <c r="D705" s="3">
        <v>272485980</v>
      </c>
      <c r="E705" s="3" t="s">
        <v>231</v>
      </c>
      <c r="F705" s="48">
        <v>43484</v>
      </c>
      <c r="G705" s="48">
        <v>43587</v>
      </c>
      <c r="H705" s="48">
        <v>43592</v>
      </c>
      <c r="I705" s="3">
        <v>2</v>
      </c>
      <c r="J705" s="3">
        <v>2</v>
      </c>
      <c r="K705" s="3">
        <v>0</v>
      </c>
      <c r="L705" s="3">
        <v>0</v>
      </c>
      <c r="M705" s="3">
        <v>1</v>
      </c>
      <c r="N705" s="3">
        <v>1</v>
      </c>
      <c r="O705" s="3" t="s">
        <v>3311</v>
      </c>
      <c r="P705" s="3" t="s">
        <v>177</v>
      </c>
      <c r="Q705" s="3" t="s">
        <v>3311</v>
      </c>
      <c r="R705" s="3" t="s">
        <v>177</v>
      </c>
      <c r="S705" s="2" t="s">
        <v>4718</v>
      </c>
    </row>
    <row r="706" spans="1:19" ht="12.75">
      <c r="A706" s="3" t="s">
        <v>1701</v>
      </c>
      <c r="B706" s="3" t="s">
        <v>4719</v>
      </c>
      <c r="D706" s="3">
        <v>272642644</v>
      </c>
      <c r="E706" s="3" t="s">
        <v>237</v>
      </c>
      <c r="F706" s="48">
        <v>43486</v>
      </c>
      <c r="G706" s="48">
        <v>43486</v>
      </c>
      <c r="H706" s="48"/>
      <c r="I706" s="3">
        <v>0</v>
      </c>
      <c r="J706" s="3">
        <v>0</v>
      </c>
      <c r="K706" s="3">
        <v>0</v>
      </c>
      <c r="L706" s="3">
        <v>0</v>
      </c>
      <c r="M706" s="3">
        <v>0</v>
      </c>
      <c r="N706" s="3">
        <v>0</v>
      </c>
      <c r="O706" s="3" t="s">
        <v>3311</v>
      </c>
      <c r="P706" s="3" t="s">
        <v>177</v>
      </c>
      <c r="Q706" s="3" t="s">
        <v>3311</v>
      </c>
      <c r="R706" s="3" t="s">
        <v>177</v>
      </c>
      <c r="S706" s="2" t="s">
        <v>4720</v>
      </c>
    </row>
    <row r="707" spans="1:19" ht="12.75">
      <c r="A707" s="3" t="s">
        <v>1358</v>
      </c>
      <c r="B707" s="3" t="s">
        <v>4721</v>
      </c>
      <c r="D707" s="3">
        <v>260133656</v>
      </c>
      <c r="E707" s="3" t="s">
        <v>237</v>
      </c>
      <c r="F707" s="48">
        <v>43486</v>
      </c>
      <c r="G707" s="48">
        <v>43517</v>
      </c>
      <c r="H707" s="48"/>
      <c r="I707" s="3">
        <v>0</v>
      </c>
      <c r="J707" s="3">
        <v>0</v>
      </c>
      <c r="K707" s="3">
        <v>0</v>
      </c>
      <c r="L707" s="3">
        <v>0</v>
      </c>
      <c r="M707" s="3">
        <v>0</v>
      </c>
      <c r="N707" s="3">
        <v>0</v>
      </c>
      <c r="O707" s="3" t="s">
        <v>3311</v>
      </c>
      <c r="P707" s="3" t="s">
        <v>3311</v>
      </c>
      <c r="Q707" s="3" t="s">
        <v>3311</v>
      </c>
      <c r="R707" s="3" t="s">
        <v>177</v>
      </c>
      <c r="S707" s="2" t="s">
        <v>4722</v>
      </c>
    </row>
    <row r="708" spans="1:19" ht="12.75">
      <c r="A708" s="3" t="s">
        <v>1703</v>
      </c>
      <c r="B708" s="3" t="s">
        <v>4723</v>
      </c>
      <c r="D708" s="3">
        <v>262667548</v>
      </c>
      <c r="E708" s="3" t="s">
        <v>237</v>
      </c>
      <c r="F708" s="48">
        <v>43486</v>
      </c>
      <c r="G708" s="48">
        <v>43486</v>
      </c>
      <c r="H708" s="48"/>
      <c r="I708" s="3">
        <v>1</v>
      </c>
      <c r="J708" s="3">
        <v>0</v>
      </c>
      <c r="K708" s="3">
        <v>0</v>
      </c>
      <c r="L708" s="3">
        <v>1</v>
      </c>
      <c r="M708" s="3">
        <v>0</v>
      </c>
      <c r="N708" s="3">
        <v>0</v>
      </c>
      <c r="O708" s="3" t="s">
        <v>3311</v>
      </c>
      <c r="P708" s="3" t="s">
        <v>3311</v>
      </c>
      <c r="Q708" s="3" t="s">
        <v>3311</v>
      </c>
      <c r="R708" s="3" t="s">
        <v>177</v>
      </c>
      <c r="S708" s="2" t="s">
        <v>4724</v>
      </c>
    </row>
    <row r="709" spans="1:19" ht="12.75">
      <c r="A709" s="3" t="s">
        <v>1704</v>
      </c>
      <c r="B709" s="3" t="s">
        <v>4725</v>
      </c>
      <c r="D709" s="3">
        <v>185433666</v>
      </c>
      <c r="E709" s="3" t="s">
        <v>237</v>
      </c>
      <c r="F709" s="48">
        <v>43486</v>
      </c>
      <c r="G709" s="48">
        <v>43489</v>
      </c>
      <c r="H709" s="48"/>
      <c r="I709" s="3">
        <v>1</v>
      </c>
      <c r="J709" s="3">
        <v>0</v>
      </c>
      <c r="K709" s="3">
        <v>0</v>
      </c>
      <c r="L709" s="3">
        <v>1</v>
      </c>
      <c r="M709" s="3">
        <v>0</v>
      </c>
      <c r="N709" s="3">
        <v>0</v>
      </c>
      <c r="O709" s="3" t="s">
        <v>3311</v>
      </c>
      <c r="P709" s="3" t="s">
        <v>3311</v>
      </c>
      <c r="Q709" s="3" t="s">
        <v>3311</v>
      </c>
      <c r="R709" s="3" t="s">
        <v>177</v>
      </c>
      <c r="S709" s="2" t="s">
        <v>4726</v>
      </c>
    </row>
    <row r="710" spans="1:19" ht="12.75">
      <c r="A710" s="3" t="s">
        <v>1705</v>
      </c>
      <c r="B710" s="3" t="s">
        <v>4727</v>
      </c>
      <c r="D710" s="3">
        <v>271907957</v>
      </c>
      <c r="E710" s="3" t="s">
        <v>231</v>
      </c>
      <c r="F710" s="48">
        <v>43486</v>
      </c>
      <c r="G710" s="48">
        <v>43731</v>
      </c>
      <c r="H710" s="48">
        <v>43740</v>
      </c>
      <c r="I710" s="3">
        <v>8</v>
      </c>
      <c r="J710" s="3">
        <v>7</v>
      </c>
      <c r="K710" s="3">
        <v>0</v>
      </c>
      <c r="L710" s="3">
        <v>1</v>
      </c>
      <c r="M710" s="3">
        <v>4</v>
      </c>
      <c r="N710" s="3">
        <v>3</v>
      </c>
      <c r="O710" s="3" t="s">
        <v>3311</v>
      </c>
      <c r="P710" s="3" t="s">
        <v>3311</v>
      </c>
      <c r="Q710" s="3" t="s">
        <v>3311</v>
      </c>
      <c r="R710" s="3" t="s">
        <v>177</v>
      </c>
      <c r="S710" s="2" t="s">
        <v>4728</v>
      </c>
    </row>
    <row r="711" spans="1:19" ht="12.75">
      <c r="A711" s="3" t="s">
        <v>1707</v>
      </c>
      <c r="B711" s="3" t="s">
        <v>4729</v>
      </c>
      <c r="D711" s="3">
        <v>272758631</v>
      </c>
      <c r="E711" s="3" t="s">
        <v>237</v>
      </c>
      <c r="F711" s="48">
        <v>43487</v>
      </c>
      <c r="G711" s="48">
        <v>43801</v>
      </c>
      <c r="H711" s="48"/>
      <c r="I711" s="3">
        <v>2</v>
      </c>
      <c r="J711" s="3">
        <v>1</v>
      </c>
      <c r="K711" s="3">
        <v>0</v>
      </c>
      <c r="L711" s="3">
        <v>1</v>
      </c>
      <c r="M711" s="3">
        <v>0</v>
      </c>
      <c r="N711" s="3">
        <v>1</v>
      </c>
      <c r="O711" s="3" t="s">
        <v>3311</v>
      </c>
      <c r="P711" s="3" t="s">
        <v>177</v>
      </c>
      <c r="Q711" s="3" t="s">
        <v>3311</v>
      </c>
      <c r="R711" s="3" t="s">
        <v>177</v>
      </c>
      <c r="S711" s="2" t="s">
        <v>4730</v>
      </c>
    </row>
    <row r="712" spans="1:19" ht="12.75">
      <c r="A712" s="3" t="s">
        <v>1710</v>
      </c>
      <c r="B712" s="3" t="s">
        <v>4731</v>
      </c>
      <c r="D712" s="3">
        <v>272722411</v>
      </c>
      <c r="E712" s="3" t="s">
        <v>231</v>
      </c>
      <c r="F712" s="48">
        <v>43487</v>
      </c>
      <c r="G712" s="48">
        <v>43670</v>
      </c>
      <c r="H712" s="48"/>
      <c r="I712" s="3">
        <v>2</v>
      </c>
      <c r="J712" s="3">
        <v>1</v>
      </c>
      <c r="K712" s="3">
        <v>0</v>
      </c>
      <c r="L712" s="3">
        <v>1</v>
      </c>
      <c r="M712" s="3">
        <v>0</v>
      </c>
      <c r="N712" s="3">
        <v>1</v>
      </c>
      <c r="O712" s="3" t="s">
        <v>3311</v>
      </c>
      <c r="P712" s="3" t="s">
        <v>3311</v>
      </c>
      <c r="Q712" s="3" t="s">
        <v>3311</v>
      </c>
      <c r="R712" s="3" t="s">
        <v>177</v>
      </c>
      <c r="S712" s="2" t="s">
        <v>4732</v>
      </c>
    </row>
    <row r="713" spans="1:19" ht="12.75">
      <c r="A713" s="3" t="s">
        <v>1711</v>
      </c>
      <c r="B713" s="3" t="s">
        <v>4733</v>
      </c>
      <c r="D713" s="3">
        <v>233493601</v>
      </c>
      <c r="E713" s="3" t="s">
        <v>520</v>
      </c>
      <c r="F713" s="48">
        <v>43487</v>
      </c>
      <c r="G713" s="48">
        <v>43487</v>
      </c>
      <c r="H713" s="48"/>
      <c r="I713" s="3">
        <v>0</v>
      </c>
      <c r="J713" s="3">
        <v>0</v>
      </c>
      <c r="K713" s="3">
        <v>0</v>
      </c>
      <c r="L713" s="3">
        <v>0</v>
      </c>
      <c r="M713" s="3">
        <v>0</v>
      </c>
      <c r="N713" s="3">
        <v>0</v>
      </c>
      <c r="O713" s="3" t="s">
        <v>3311</v>
      </c>
      <c r="P713" s="3" t="s">
        <v>177</v>
      </c>
      <c r="Q713" s="3" t="s">
        <v>3311</v>
      </c>
      <c r="R713" s="3" t="s">
        <v>177</v>
      </c>
      <c r="S713" s="2" t="s">
        <v>4734</v>
      </c>
    </row>
    <row r="714" spans="1:19" ht="12.75">
      <c r="A714" s="3" t="s">
        <v>1712</v>
      </c>
      <c r="B714" s="3" t="s">
        <v>4735</v>
      </c>
      <c r="D714" s="3">
        <v>272804837</v>
      </c>
      <c r="E714" s="3" t="s">
        <v>246</v>
      </c>
      <c r="F714" s="48">
        <v>43488</v>
      </c>
      <c r="G714" s="48">
        <v>43489</v>
      </c>
      <c r="H714" s="48">
        <v>43489</v>
      </c>
      <c r="I714" s="3">
        <v>1</v>
      </c>
      <c r="J714" s="3">
        <v>1</v>
      </c>
      <c r="K714" s="3">
        <v>0</v>
      </c>
      <c r="L714" s="3">
        <v>0</v>
      </c>
      <c r="M714" s="3">
        <v>1</v>
      </c>
      <c r="N714" s="3">
        <v>0</v>
      </c>
      <c r="O714" s="3" t="s">
        <v>3311</v>
      </c>
      <c r="P714" s="3" t="s">
        <v>177</v>
      </c>
      <c r="Q714" s="3" t="s">
        <v>3311</v>
      </c>
      <c r="R714" s="3" t="s">
        <v>177</v>
      </c>
      <c r="S714" s="2" t="s">
        <v>4736</v>
      </c>
    </row>
    <row r="715" spans="1:19" ht="12.75">
      <c r="A715" s="3" t="s">
        <v>1714</v>
      </c>
      <c r="B715" s="3" t="s">
        <v>4737</v>
      </c>
      <c r="D715" s="3">
        <v>272213871</v>
      </c>
      <c r="E715" s="3" t="s">
        <v>231</v>
      </c>
      <c r="F715" s="48">
        <v>43488</v>
      </c>
      <c r="G715" s="48">
        <v>43562</v>
      </c>
      <c r="H715" s="48"/>
      <c r="I715" s="3">
        <v>0</v>
      </c>
      <c r="J715" s="3">
        <v>0</v>
      </c>
      <c r="K715" s="3">
        <v>0</v>
      </c>
      <c r="L715" s="3">
        <v>0</v>
      </c>
      <c r="M715" s="3">
        <v>0</v>
      </c>
      <c r="N715" s="3">
        <v>0</v>
      </c>
      <c r="O715" s="3" t="s">
        <v>3311</v>
      </c>
      <c r="P715" s="3" t="s">
        <v>177</v>
      </c>
      <c r="Q715" s="3" t="s">
        <v>3311</v>
      </c>
      <c r="R715" s="3" t="s">
        <v>177</v>
      </c>
      <c r="S715" s="2" t="s">
        <v>4738</v>
      </c>
    </row>
    <row r="716" spans="1:19" ht="12.75">
      <c r="A716" s="3" t="s">
        <v>1715</v>
      </c>
      <c r="B716" s="3" t="s">
        <v>4739</v>
      </c>
      <c r="D716" s="3">
        <v>272887922</v>
      </c>
      <c r="E716" s="3" t="s">
        <v>231</v>
      </c>
      <c r="F716" s="48">
        <v>43489</v>
      </c>
      <c r="G716" s="48">
        <v>43489</v>
      </c>
      <c r="H716" s="48">
        <v>43664</v>
      </c>
      <c r="I716" s="3">
        <v>0</v>
      </c>
      <c r="J716" s="3">
        <v>0</v>
      </c>
      <c r="K716" s="3">
        <v>0</v>
      </c>
      <c r="L716" s="3">
        <v>0</v>
      </c>
      <c r="M716" s="3">
        <v>2</v>
      </c>
      <c r="N716" s="3">
        <v>0</v>
      </c>
      <c r="O716" s="3" t="s">
        <v>3311</v>
      </c>
      <c r="P716" s="3" t="s">
        <v>3311</v>
      </c>
      <c r="Q716" s="3" t="s">
        <v>3311</v>
      </c>
      <c r="R716" s="3" t="s">
        <v>177</v>
      </c>
      <c r="S716" s="2" t="s">
        <v>4740</v>
      </c>
    </row>
    <row r="717" spans="1:19" ht="12.75">
      <c r="A717" s="3" t="s">
        <v>1717</v>
      </c>
      <c r="B717" s="3" t="s">
        <v>4741</v>
      </c>
      <c r="D717" s="3">
        <v>272970903</v>
      </c>
      <c r="E717" s="3" t="s">
        <v>237</v>
      </c>
      <c r="F717" s="48">
        <v>43490</v>
      </c>
      <c r="G717" s="48">
        <v>43780</v>
      </c>
      <c r="H717" s="48">
        <v>43776</v>
      </c>
      <c r="I717" s="3">
        <v>1</v>
      </c>
      <c r="J717" s="3">
        <v>1</v>
      </c>
      <c r="K717" s="3">
        <v>0</v>
      </c>
      <c r="L717" s="3">
        <v>0</v>
      </c>
      <c r="M717" s="3">
        <v>1</v>
      </c>
      <c r="N717" s="3">
        <v>0</v>
      </c>
      <c r="O717" s="3" t="s">
        <v>3311</v>
      </c>
      <c r="P717" s="3" t="s">
        <v>3311</v>
      </c>
      <c r="Q717" s="3" t="s">
        <v>3311</v>
      </c>
      <c r="R717" s="3" t="s">
        <v>177</v>
      </c>
      <c r="S717" s="2" t="s">
        <v>4742</v>
      </c>
    </row>
    <row r="718" spans="1:19" ht="12.75">
      <c r="A718" s="3" t="s">
        <v>1720</v>
      </c>
      <c r="B718" s="3" t="s">
        <v>4743</v>
      </c>
      <c r="D718" s="3">
        <v>272135954</v>
      </c>
      <c r="E718" s="3" t="s">
        <v>237</v>
      </c>
      <c r="F718" s="48">
        <v>43490</v>
      </c>
      <c r="G718" s="48">
        <v>43510</v>
      </c>
      <c r="H718" s="48"/>
      <c r="I718" s="3">
        <v>0</v>
      </c>
      <c r="J718" s="3">
        <v>0</v>
      </c>
      <c r="K718" s="3">
        <v>0</v>
      </c>
      <c r="L718" s="3">
        <v>0</v>
      </c>
      <c r="M718" s="3">
        <v>0</v>
      </c>
      <c r="N718" s="3">
        <v>0</v>
      </c>
      <c r="O718" s="3" t="s">
        <v>3311</v>
      </c>
      <c r="P718" s="3" t="s">
        <v>177</v>
      </c>
      <c r="Q718" s="3" t="s">
        <v>3311</v>
      </c>
      <c r="R718" s="3" t="s">
        <v>177</v>
      </c>
      <c r="S718" s="2" t="s">
        <v>4744</v>
      </c>
    </row>
    <row r="719" spans="1:19" ht="12.75">
      <c r="A719" s="3" t="s">
        <v>1722</v>
      </c>
      <c r="B719" s="3" t="s">
        <v>4745</v>
      </c>
      <c r="D719" s="3">
        <v>224463046</v>
      </c>
      <c r="E719" s="3" t="s">
        <v>246</v>
      </c>
      <c r="F719" s="48">
        <v>43491</v>
      </c>
      <c r="G719" s="48">
        <v>43665</v>
      </c>
      <c r="H719" s="48"/>
      <c r="I719" s="3">
        <v>0</v>
      </c>
      <c r="J719" s="3">
        <v>0</v>
      </c>
      <c r="K719" s="3">
        <v>0</v>
      </c>
      <c r="L719" s="3">
        <v>0</v>
      </c>
      <c r="M719" s="3">
        <v>0</v>
      </c>
      <c r="N719" s="3">
        <v>0</v>
      </c>
      <c r="O719" s="3" t="s">
        <v>3311</v>
      </c>
      <c r="P719" s="3" t="s">
        <v>177</v>
      </c>
      <c r="Q719" s="3" t="s">
        <v>3311</v>
      </c>
      <c r="R719" s="3" t="s">
        <v>177</v>
      </c>
      <c r="S719" s="2" t="s">
        <v>4746</v>
      </c>
    </row>
    <row r="720" spans="1:19" ht="12.75">
      <c r="A720" s="3" t="s">
        <v>1724</v>
      </c>
      <c r="B720" s="3" t="s">
        <v>4747</v>
      </c>
      <c r="D720" s="3">
        <v>273325295</v>
      </c>
      <c r="E720" s="3" t="s">
        <v>237</v>
      </c>
      <c r="F720" s="48">
        <v>43494</v>
      </c>
      <c r="G720" s="48">
        <v>43498</v>
      </c>
      <c r="H720" s="48"/>
      <c r="I720" s="3">
        <v>0</v>
      </c>
      <c r="J720" s="3">
        <v>0</v>
      </c>
      <c r="K720" s="3">
        <v>0</v>
      </c>
      <c r="L720" s="3">
        <v>0</v>
      </c>
      <c r="M720" s="3">
        <v>0</v>
      </c>
      <c r="N720" s="3">
        <v>0</v>
      </c>
      <c r="O720" s="3" t="s">
        <v>3311</v>
      </c>
      <c r="P720" s="3" t="s">
        <v>3311</v>
      </c>
      <c r="Q720" s="3" t="s">
        <v>3311</v>
      </c>
      <c r="R720" s="3" t="s">
        <v>177</v>
      </c>
      <c r="S720" s="2" t="s">
        <v>4748</v>
      </c>
    </row>
    <row r="721" spans="1:19" ht="12.75">
      <c r="A721" s="3" t="s">
        <v>1725</v>
      </c>
      <c r="B721" s="3" t="s">
        <v>4749</v>
      </c>
      <c r="D721" s="3">
        <v>273249610</v>
      </c>
      <c r="E721" s="3" t="s">
        <v>1726</v>
      </c>
      <c r="F721" s="48">
        <v>43494</v>
      </c>
      <c r="G721" s="48">
        <v>43494</v>
      </c>
      <c r="H721" s="48"/>
      <c r="I721" s="3">
        <v>0</v>
      </c>
      <c r="J721" s="3">
        <v>0</v>
      </c>
      <c r="K721" s="3">
        <v>0</v>
      </c>
      <c r="L721" s="3">
        <v>0</v>
      </c>
      <c r="M721" s="3">
        <v>0</v>
      </c>
      <c r="N721" s="3">
        <v>0</v>
      </c>
      <c r="O721" s="3" t="s">
        <v>3311</v>
      </c>
      <c r="P721" s="3" t="s">
        <v>177</v>
      </c>
      <c r="Q721" s="3" t="s">
        <v>3311</v>
      </c>
      <c r="R721" s="3" t="s">
        <v>177</v>
      </c>
      <c r="S721" s="2" t="s">
        <v>4750</v>
      </c>
    </row>
    <row r="722" spans="1:19" ht="12.75">
      <c r="A722" s="3" t="s">
        <v>1110</v>
      </c>
      <c r="B722" s="3" t="s">
        <v>4751</v>
      </c>
      <c r="D722" s="3">
        <v>273328453</v>
      </c>
      <c r="E722" s="3" t="s">
        <v>237</v>
      </c>
      <c r="F722" s="48">
        <v>43494</v>
      </c>
      <c r="G722" s="48">
        <v>43494</v>
      </c>
      <c r="H722" s="48"/>
      <c r="I722" s="3">
        <v>0</v>
      </c>
      <c r="J722" s="3">
        <v>0</v>
      </c>
      <c r="K722" s="3">
        <v>0</v>
      </c>
      <c r="L722" s="3">
        <v>0</v>
      </c>
      <c r="M722" s="3">
        <v>0</v>
      </c>
      <c r="N722" s="3">
        <v>0</v>
      </c>
      <c r="O722" s="3" t="s">
        <v>3311</v>
      </c>
      <c r="P722" s="3" t="s">
        <v>3311</v>
      </c>
      <c r="Q722" s="3" t="s">
        <v>3311</v>
      </c>
      <c r="R722" s="3" t="s">
        <v>177</v>
      </c>
      <c r="S722" s="2" t="s">
        <v>4752</v>
      </c>
    </row>
    <row r="723" spans="1:19" ht="12.75">
      <c r="A723" s="3" t="s">
        <v>1727</v>
      </c>
      <c r="B723" s="3" t="s">
        <v>4753</v>
      </c>
      <c r="D723" s="3">
        <v>273296170</v>
      </c>
      <c r="E723" s="3" t="s">
        <v>231</v>
      </c>
      <c r="F723" s="48">
        <v>43494</v>
      </c>
      <c r="G723" s="48">
        <v>43494</v>
      </c>
      <c r="H723" s="48"/>
      <c r="I723" s="3">
        <v>0</v>
      </c>
      <c r="J723" s="3">
        <v>0</v>
      </c>
      <c r="K723" s="3">
        <v>0</v>
      </c>
      <c r="L723" s="3">
        <v>0</v>
      </c>
      <c r="M723" s="3">
        <v>0</v>
      </c>
      <c r="N723" s="3">
        <v>0</v>
      </c>
      <c r="O723" s="3" t="s">
        <v>3311</v>
      </c>
      <c r="P723" s="3" t="s">
        <v>177</v>
      </c>
      <c r="Q723" s="3" t="s">
        <v>3311</v>
      </c>
      <c r="R723" s="3" t="s">
        <v>177</v>
      </c>
      <c r="S723" s="2" t="s">
        <v>4754</v>
      </c>
    </row>
    <row r="724" spans="1:19" ht="12.75">
      <c r="A724" s="3" t="s">
        <v>1729</v>
      </c>
      <c r="B724" s="3" t="s">
        <v>4755</v>
      </c>
      <c r="D724" s="3">
        <v>4821259</v>
      </c>
      <c r="E724" s="3" t="s">
        <v>237</v>
      </c>
      <c r="F724" s="48">
        <v>43494</v>
      </c>
      <c r="G724" s="48">
        <v>43775</v>
      </c>
      <c r="H724" s="48"/>
      <c r="I724" s="3">
        <v>0</v>
      </c>
      <c r="J724" s="3">
        <v>0</v>
      </c>
      <c r="K724" s="3">
        <v>0</v>
      </c>
      <c r="L724" s="3">
        <v>0</v>
      </c>
      <c r="M724" s="3">
        <v>0</v>
      </c>
      <c r="N724" s="3">
        <v>0</v>
      </c>
      <c r="O724" s="3" t="s">
        <v>3311</v>
      </c>
      <c r="P724" s="3" t="s">
        <v>177</v>
      </c>
      <c r="Q724" s="3" t="s">
        <v>3311</v>
      </c>
      <c r="R724" s="3" t="s">
        <v>177</v>
      </c>
      <c r="S724" s="2" t="s">
        <v>4756</v>
      </c>
    </row>
    <row r="725" spans="1:19" ht="12.75">
      <c r="A725" s="3" t="s">
        <v>1731</v>
      </c>
      <c r="B725" s="3" t="s">
        <v>4757</v>
      </c>
      <c r="D725" s="3">
        <v>217472085</v>
      </c>
      <c r="E725" s="3" t="s">
        <v>1427</v>
      </c>
      <c r="F725" s="48">
        <v>43496</v>
      </c>
      <c r="G725" s="48">
        <v>43496</v>
      </c>
      <c r="H725" s="48"/>
      <c r="I725" s="3">
        <v>0</v>
      </c>
      <c r="J725" s="3">
        <v>0</v>
      </c>
      <c r="K725" s="3">
        <v>0</v>
      </c>
      <c r="L725" s="3">
        <v>0</v>
      </c>
      <c r="M725" s="3">
        <v>0</v>
      </c>
      <c r="N725" s="3">
        <v>0</v>
      </c>
      <c r="O725" s="3" t="s">
        <v>3311</v>
      </c>
      <c r="P725" s="3" t="s">
        <v>177</v>
      </c>
      <c r="Q725" s="3" t="s">
        <v>3311</v>
      </c>
      <c r="R725" s="3" t="s">
        <v>177</v>
      </c>
      <c r="S725" s="2" t="s">
        <v>4758</v>
      </c>
    </row>
    <row r="726" spans="1:19" ht="12.75">
      <c r="A726" s="3" t="s">
        <v>1732</v>
      </c>
      <c r="B726" s="3" t="s">
        <v>4759</v>
      </c>
      <c r="D726" s="3">
        <v>273513970</v>
      </c>
      <c r="E726" s="3" t="s">
        <v>1733</v>
      </c>
      <c r="F726" s="48">
        <v>43497</v>
      </c>
      <c r="G726" s="48">
        <v>43529</v>
      </c>
      <c r="H726" s="48"/>
      <c r="I726" s="3">
        <v>0</v>
      </c>
      <c r="J726" s="3">
        <v>0</v>
      </c>
      <c r="K726" s="3">
        <v>0</v>
      </c>
      <c r="L726" s="3">
        <v>0</v>
      </c>
      <c r="M726" s="3">
        <v>0</v>
      </c>
      <c r="N726" s="3">
        <v>0</v>
      </c>
      <c r="O726" s="3" t="s">
        <v>3311</v>
      </c>
      <c r="P726" s="3" t="s">
        <v>3311</v>
      </c>
      <c r="Q726" s="3" t="s">
        <v>3311</v>
      </c>
      <c r="R726" s="3" t="s">
        <v>177</v>
      </c>
      <c r="S726" s="2" t="s">
        <v>4760</v>
      </c>
    </row>
    <row r="727" spans="1:19" ht="12.75">
      <c r="A727" s="3" t="s">
        <v>1734</v>
      </c>
      <c r="B727" s="3" t="s">
        <v>4761</v>
      </c>
      <c r="D727" s="3">
        <v>273497221</v>
      </c>
      <c r="E727" s="3" t="s">
        <v>237</v>
      </c>
      <c r="F727" s="48">
        <v>43497</v>
      </c>
      <c r="G727" s="48">
        <v>43497</v>
      </c>
      <c r="H727" s="48"/>
      <c r="I727" s="3">
        <v>0</v>
      </c>
      <c r="J727" s="3">
        <v>0</v>
      </c>
      <c r="K727" s="3">
        <v>0</v>
      </c>
      <c r="L727" s="3">
        <v>0</v>
      </c>
      <c r="M727" s="3">
        <v>0</v>
      </c>
      <c r="N727" s="3">
        <v>0</v>
      </c>
      <c r="O727" s="3" t="s">
        <v>3311</v>
      </c>
      <c r="P727" s="3" t="s">
        <v>177</v>
      </c>
      <c r="Q727" s="3" t="s">
        <v>3311</v>
      </c>
      <c r="R727" s="3" t="s">
        <v>177</v>
      </c>
      <c r="S727" s="2" t="s">
        <v>4762</v>
      </c>
    </row>
    <row r="728" spans="1:19" ht="12.75">
      <c r="A728" s="3" t="s">
        <v>1736</v>
      </c>
      <c r="B728" s="3" t="s">
        <v>4763</v>
      </c>
      <c r="D728" s="3">
        <v>273508583</v>
      </c>
      <c r="E728" s="3" t="s">
        <v>237</v>
      </c>
      <c r="F728" s="48">
        <v>43497</v>
      </c>
      <c r="G728" s="48">
        <v>43497</v>
      </c>
      <c r="H728" s="48"/>
      <c r="I728" s="3">
        <v>0</v>
      </c>
      <c r="J728" s="3">
        <v>0</v>
      </c>
      <c r="K728" s="3">
        <v>0</v>
      </c>
      <c r="L728" s="3">
        <v>0</v>
      </c>
      <c r="M728" s="3">
        <v>0</v>
      </c>
      <c r="N728" s="3">
        <v>0</v>
      </c>
      <c r="O728" s="3" t="s">
        <v>3311</v>
      </c>
      <c r="P728" s="3" t="s">
        <v>177</v>
      </c>
      <c r="Q728" s="3" t="s">
        <v>3311</v>
      </c>
      <c r="R728" s="3" t="s">
        <v>177</v>
      </c>
      <c r="S728" s="2" t="s">
        <v>4764</v>
      </c>
    </row>
    <row r="729" spans="1:19" ht="12.75">
      <c r="A729" s="3" t="s">
        <v>1738</v>
      </c>
      <c r="B729" s="3" t="s">
        <v>4765</v>
      </c>
      <c r="D729" s="3">
        <v>260494049</v>
      </c>
      <c r="E729" s="3" t="s">
        <v>237</v>
      </c>
      <c r="F729" s="48">
        <v>43500</v>
      </c>
      <c r="G729" s="48">
        <v>43500</v>
      </c>
      <c r="H729" s="48"/>
      <c r="I729" s="3">
        <v>0</v>
      </c>
      <c r="J729" s="3">
        <v>0</v>
      </c>
      <c r="K729" s="3">
        <v>0</v>
      </c>
      <c r="L729" s="3">
        <v>0</v>
      </c>
      <c r="M729" s="3">
        <v>0</v>
      </c>
      <c r="N729" s="3">
        <v>0</v>
      </c>
      <c r="O729" s="3" t="s">
        <v>3311</v>
      </c>
      <c r="P729" s="3" t="s">
        <v>177</v>
      </c>
      <c r="Q729" s="3" t="s">
        <v>3311</v>
      </c>
      <c r="R729" s="3" t="s">
        <v>177</v>
      </c>
      <c r="S729" s="2" t="s">
        <v>4766</v>
      </c>
    </row>
    <row r="730" spans="1:19" ht="12.75">
      <c r="A730" s="3" t="s">
        <v>1739</v>
      </c>
      <c r="B730" s="3" t="s">
        <v>4767</v>
      </c>
      <c r="D730" s="3">
        <v>247818200</v>
      </c>
      <c r="E730" s="3" t="s">
        <v>792</v>
      </c>
      <c r="F730" s="48">
        <v>43500</v>
      </c>
      <c r="G730" s="48">
        <v>43500</v>
      </c>
      <c r="H730" s="48"/>
      <c r="I730" s="3">
        <v>0</v>
      </c>
      <c r="J730" s="3">
        <v>0</v>
      </c>
      <c r="K730" s="3">
        <v>0</v>
      </c>
      <c r="L730" s="3">
        <v>0</v>
      </c>
      <c r="M730" s="3">
        <v>0</v>
      </c>
      <c r="N730" s="3">
        <v>0</v>
      </c>
      <c r="O730" s="3" t="s">
        <v>3311</v>
      </c>
      <c r="P730" s="3" t="s">
        <v>3311</v>
      </c>
      <c r="Q730" s="3" t="s">
        <v>3311</v>
      </c>
      <c r="R730" s="3" t="s">
        <v>177</v>
      </c>
      <c r="S730" s="2" t="s">
        <v>4768</v>
      </c>
    </row>
    <row r="731" spans="1:19" ht="12.75">
      <c r="A731" s="3" t="s">
        <v>1743</v>
      </c>
      <c r="B731" s="3" t="s">
        <v>4769</v>
      </c>
      <c r="D731" s="3">
        <v>273857830</v>
      </c>
      <c r="E731" s="3" t="s">
        <v>1744</v>
      </c>
      <c r="F731" s="48">
        <v>43502</v>
      </c>
      <c r="G731" s="48">
        <v>43517</v>
      </c>
      <c r="H731" s="48"/>
      <c r="I731" s="3">
        <v>0</v>
      </c>
      <c r="J731" s="3">
        <v>0</v>
      </c>
      <c r="K731" s="3">
        <v>0</v>
      </c>
      <c r="L731" s="3">
        <v>0</v>
      </c>
      <c r="M731" s="3">
        <v>0</v>
      </c>
      <c r="N731" s="3">
        <v>0</v>
      </c>
      <c r="O731" s="3" t="s">
        <v>3311</v>
      </c>
      <c r="P731" s="3" t="s">
        <v>177</v>
      </c>
      <c r="Q731" s="3" t="s">
        <v>3311</v>
      </c>
      <c r="R731" s="3" t="s">
        <v>177</v>
      </c>
      <c r="S731" s="2" t="s">
        <v>4770</v>
      </c>
    </row>
    <row r="732" spans="1:19" ht="12.75">
      <c r="A732" s="3" t="s">
        <v>1745</v>
      </c>
      <c r="B732" s="3" t="s">
        <v>4771</v>
      </c>
      <c r="D732" s="3">
        <v>273869067</v>
      </c>
      <c r="E732" s="3" t="s">
        <v>237</v>
      </c>
      <c r="F732" s="48">
        <v>43502</v>
      </c>
      <c r="G732" s="48">
        <v>43502</v>
      </c>
      <c r="H732" s="48"/>
      <c r="I732" s="3">
        <v>0</v>
      </c>
      <c r="J732" s="3">
        <v>0</v>
      </c>
      <c r="K732" s="3">
        <v>0</v>
      </c>
      <c r="L732" s="3">
        <v>0</v>
      </c>
      <c r="M732" s="3">
        <v>0</v>
      </c>
      <c r="N732" s="3">
        <v>0</v>
      </c>
      <c r="O732" s="3" t="s">
        <v>3311</v>
      </c>
      <c r="P732" s="3" t="s">
        <v>177</v>
      </c>
      <c r="Q732" s="3" t="s">
        <v>3311</v>
      </c>
      <c r="R732" s="3" t="s">
        <v>177</v>
      </c>
      <c r="S732" s="2" t="s">
        <v>4772</v>
      </c>
    </row>
    <row r="733" spans="1:19" ht="12.75">
      <c r="A733" s="3" t="s">
        <v>1746</v>
      </c>
      <c r="B733" s="3" t="s">
        <v>4773</v>
      </c>
      <c r="D733" s="3">
        <v>267373571</v>
      </c>
      <c r="E733" s="3" t="s">
        <v>257</v>
      </c>
      <c r="F733" s="48">
        <v>43503</v>
      </c>
      <c r="G733" s="48">
        <v>43529</v>
      </c>
      <c r="H733" s="48"/>
      <c r="I733" s="3">
        <v>0</v>
      </c>
      <c r="J733" s="3">
        <v>0</v>
      </c>
      <c r="K733" s="3">
        <v>0</v>
      </c>
      <c r="L733" s="3">
        <v>0</v>
      </c>
      <c r="M733" s="3">
        <v>0</v>
      </c>
      <c r="N733" s="3">
        <v>0</v>
      </c>
      <c r="O733" s="3" t="s">
        <v>3311</v>
      </c>
      <c r="P733" s="3" t="s">
        <v>177</v>
      </c>
      <c r="Q733" s="3" t="s">
        <v>3311</v>
      </c>
      <c r="R733" s="3" t="s">
        <v>177</v>
      </c>
      <c r="S733" s="2" t="s">
        <v>4774</v>
      </c>
    </row>
    <row r="734" spans="1:19" ht="12.75">
      <c r="A734" s="3" t="s">
        <v>1747</v>
      </c>
      <c r="B734" s="3" t="s">
        <v>4775</v>
      </c>
      <c r="D734" s="3">
        <v>274310321</v>
      </c>
      <c r="E734" s="3" t="s">
        <v>237</v>
      </c>
      <c r="F734" s="48">
        <v>43508</v>
      </c>
      <c r="G734" s="48">
        <v>43508</v>
      </c>
      <c r="H734" s="48"/>
      <c r="I734" s="3">
        <v>0</v>
      </c>
      <c r="J734" s="3">
        <v>0</v>
      </c>
      <c r="K734" s="3">
        <v>0</v>
      </c>
      <c r="L734" s="3">
        <v>0</v>
      </c>
      <c r="M734" s="3">
        <v>0</v>
      </c>
      <c r="N734" s="3">
        <v>0</v>
      </c>
      <c r="O734" s="3" t="s">
        <v>3311</v>
      </c>
      <c r="P734" s="3" t="s">
        <v>3311</v>
      </c>
      <c r="Q734" s="3" t="s">
        <v>3311</v>
      </c>
      <c r="R734" s="3" t="s">
        <v>177</v>
      </c>
      <c r="S734" s="2" t="s">
        <v>4776</v>
      </c>
    </row>
    <row r="735" spans="1:19" ht="12.75">
      <c r="A735" s="3" t="s">
        <v>1748</v>
      </c>
      <c r="B735" s="3" t="s">
        <v>4777</v>
      </c>
      <c r="D735" s="3">
        <v>274353495</v>
      </c>
      <c r="E735" s="3" t="s">
        <v>231</v>
      </c>
      <c r="F735" s="48">
        <v>43509</v>
      </c>
      <c r="G735" s="48">
        <v>43509</v>
      </c>
      <c r="H735" s="48"/>
      <c r="I735" s="3">
        <v>0</v>
      </c>
      <c r="J735" s="3">
        <v>0</v>
      </c>
      <c r="K735" s="3">
        <v>0</v>
      </c>
      <c r="L735" s="3">
        <v>0</v>
      </c>
      <c r="M735" s="3">
        <v>0</v>
      </c>
      <c r="N735" s="3">
        <v>0</v>
      </c>
      <c r="O735" s="3" t="s">
        <v>3311</v>
      </c>
      <c r="P735" s="3" t="s">
        <v>3311</v>
      </c>
      <c r="Q735" s="3" t="s">
        <v>3311</v>
      </c>
      <c r="R735" s="3" t="s">
        <v>177</v>
      </c>
      <c r="S735" s="2" t="s">
        <v>4778</v>
      </c>
    </row>
    <row r="736" spans="1:19" ht="12.75">
      <c r="A736" s="3" t="s">
        <v>1749</v>
      </c>
      <c r="B736" s="3" t="s">
        <v>4779</v>
      </c>
      <c r="D736" s="3">
        <v>274538116</v>
      </c>
      <c r="E736" s="3" t="s">
        <v>231</v>
      </c>
      <c r="F736" s="48">
        <v>43511</v>
      </c>
      <c r="G736" s="48">
        <v>43511</v>
      </c>
      <c r="H736" s="48"/>
      <c r="I736" s="3">
        <v>0</v>
      </c>
      <c r="J736" s="3">
        <v>0</v>
      </c>
      <c r="K736" s="3">
        <v>0</v>
      </c>
      <c r="L736" s="3">
        <v>0</v>
      </c>
      <c r="M736" s="3">
        <v>0</v>
      </c>
      <c r="N736" s="3">
        <v>0</v>
      </c>
      <c r="O736" s="3" t="s">
        <v>3311</v>
      </c>
      <c r="P736" s="3" t="s">
        <v>177</v>
      </c>
      <c r="Q736" s="3" t="s">
        <v>3311</v>
      </c>
      <c r="R736" s="3" t="s">
        <v>177</v>
      </c>
      <c r="S736" s="2" t="s">
        <v>4780</v>
      </c>
    </row>
    <row r="737" spans="1:19" ht="12.75">
      <c r="A737" s="3" t="s">
        <v>1753</v>
      </c>
      <c r="B737" s="3" t="s">
        <v>4781</v>
      </c>
      <c r="D737" s="3">
        <v>12786680</v>
      </c>
      <c r="E737" s="3" t="s">
        <v>271</v>
      </c>
      <c r="F737" s="48">
        <v>43518</v>
      </c>
      <c r="G737" s="48">
        <v>43518</v>
      </c>
      <c r="H737" s="48"/>
      <c r="I737" s="3">
        <v>0</v>
      </c>
      <c r="J737" s="3">
        <v>0</v>
      </c>
      <c r="K737" s="3">
        <v>0</v>
      </c>
      <c r="L737" s="3">
        <v>0</v>
      </c>
      <c r="M737" s="3">
        <v>0</v>
      </c>
      <c r="N737" s="3">
        <v>0</v>
      </c>
      <c r="O737" s="3" t="s">
        <v>3311</v>
      </c>
      <c r="P737" s="3" t="s">
        <v>177</v>
      </c>
      <c r="Q737" s="3" t="s">
        <v>3311</v>
      </c>
      <c r="R737" s="3" t="s">
        <v>177</v>
      </c>
      <c r="S737" s="2" t="s">
        <v>4782</v>
      </c>
    </row>
    <row r="738" spans="1:19" ht="12.75">
      <c r="A738" s="3" t="s">
        <v>1755</v>
      </c>
      <c r="B738" s="3" t="s">
        <v>4783</v>
      </c>
      <c r="D738" s="3">
        <v>275249016</v>
      </c>
      <c r="E738" s="3" t="s">
        <v>237</v>
      </c>
      <c r="F738" s="48">
        <v>43520</v>
      </c>
      <c r="G738" s="48">
        <v>43793</v>
      </c>
      <c r="H738" s="48">
        <v>43592</v>
      </c>
      <c r="I738" s="3">
        <v>4</v>
      </c>
      <c r="J738" s="3">
        <v>3</v>
      </c>
      <c r="K738" s="3">
        <v>0</v>
      </c>
      <c r="L738" s="3">
        <v>1</v>
      </c>
      <c r="M738" s="3">
        <v>3</v>
      </c>
      <c r="N738" s="3">
        <v>0</v>
      </c>
      <c r="O738" s="3" t="s">
        <v>3311</v>
      </c>
      <c r="P738" s="3" t="s">
        <v>3311</v>
      </c>
      <c r="Q738" s="3" t="s">
        <v>3311</v>
      </c>
      <c r="R738" s="3" t="s">
        <v>177</v>
      </c>
      <c r="S738" s="2" t="s">
        <v>4784</v>
      </c>
    </row>
    <row r="739" spans="1:19" ht="12.75">
      <c r="A739" s="3" t="s">
        <v>1757</v>
      </c>
      <c r="B739" s="3" t="s">
        <v>4785</v>
      </c>
      <c r="D739" s="3">
        <v>275306195</v>
      </c>
      <c r="E739" s="3" t="s">
        <v>231</v>
      </c>
      <c r="F739" s="48">
        <v>43521</v>
      </c>
      <c r="G739" s="48">
        <v>43585</v>
      </c>
      <c r="H739" s="48">
        <v>43592</v>
      </c>
      <c r="I739" s="3">
        <v>2</v>
      </c>
      <c r="J739" s="3">
        <v>2</v>
      </c>
      <c r="K739" s="3">
        <v>0</v>
      </c>
      <c r="L739" s="3">
        <v>0</v>
      </c>
      <c r="M739" s="3">
        <v>2</v>
      </c>
      <c r="N739" s="3">
        <v>0</v>
      </c>
      <c r="O739" s="3" t="s">
        <v>3311</v>
      </c>
      <c r="P739" s="3" t="s">
        <v>177</v>
      </c>
      <c r="Q739" s="3" t="s">
        <v>3311</v>
      </c>
      <c r="R739" s="3" t="s">
        <v>177</v>
      </c>
      <c r="S739" s="2" t="s">
        <v>4786</v>
      </c>
    </row>
    <row r="740" spans="1:19" ht="12.75">
      <c r="A740" s="3" t="s">
        <v>1760</v>
      </c>
      <c r="B740" s="3" t="s">
        <v>4787</v>
      </c>
      <c r="D740" s="3">
        <v>273510245</v>
      </c>
      <c r="E740" s="3" t="s">
        <v>237</v>
      </c>
      <c r="F740" s="48">
        <v>43522</v>
      </c>
      <c r="G740" s="48">
        <v>43600</v>
      </c>
      <c r="H740" s="48">
        <v>43535</v>
      </c>
      <c r="I740" s="3">
        <v>1</v>
      </c>
      <c r="J740" s="3">
        <v>1</v>
      </c>
      <c r="K740" s="3">
        <v>0</v>
      </c>
      <c r="L740" s="3">
        <v>0</v>
      </c>
      <c r="M740" s="3">
        <v>1</v>
      </c>
      <c r="N740" s="3">
        <v>0</v>
      </c>
      <c r="O740" s="3" t="s">
        <v>3311</v>
      </c>
      <c r="P740" s="3" t="s">
        <v>3311</v>
      </c>
      <c r="Q740" s="3" t="s">
        <v>3311</v>
      </c>
      <c r="R740" s="3" t="s">
        <v>177</v>
      </c>
      <c r="S740" s="2" t="s">
        <v>4788</v>
      </c>
    </row>
    <row r="741" spans="1:19" ht="12.75">
      <c r="A741" s="3" t="s">
        <v>1762</v>
      </c>
      <c r="B741" s="3" t="s">
        <v>4789</v>
      </c>
      <c r="D741" s="3">
        <v>275450738</v>
      </c>
      <c r="E741" s="3" t="s">
        <v>231</v>
      </c>
      <c r="F741" s="48">
        <v>43523</v>
      </c>
      <c r="G741" s="48">
        <v>43746</v>
      </c>
      <c r="H741" s="48"/>
      <c r="I741" s="3">
        <v>0</v>
      </c>
      <c r="J741" s="3">
        <v>0</v>
      </c>
      <c r="K741" s="3">
        <v>0</v>
      </c>
      <c r="L741" s="3">
        <v>0</v>
      </c>
      <c r="M741" s="3">
        <v>0</v>
      </c>
      <c r="N741" s="3">
        <v>0</v>
      </c>
      <c r="O741" s="3" t="s">
        <v>3311</v>
      </c>
      <c r="P741" s="3" t="s">
        <v>177</v>
      </c>
      <c r="Q741" s="3" t="s">
        <v>3311</v>
      </c>
      <c r="R741" s="3" t="s">
        <v>177</v>
      </c>
      <c r="S741" s="2" t="s">
        <v>4790</v>
      </c>
    </row>
    <row r="742" spans="1:19" ht="12.75">
      <c r="A742" s="3" t="s">
        <v>1763</v>
      </c>
      <c r="B742" s="3" t="s">
        <v>4791</v>
      </c>
      <c r="D742" s="3">
        <v>275549237</v>
      </c>
      <c r="E742" s="3" t="s">
        <v>237</v>
      </c>
      <c r="F742" s="48">
        <v>43524</v>
      </c>
      <c r="G742" s="48">
        <v>43592</v>
      </c>
      <c r="H742" s="48"/>
      <c r="I742" s="3">
        <v>1</v>
      </c>
      <c r="J742" s="3">
        <v>0</v>
      </c>
      <c r="K742" s="3">
        <v>0</v>
      </c>
      <c r="L742" s="3">
        <v>1</v>
      </c>
      <c r="M742" s="3">
        <v>0</v>
      </c>
      <c r="N742" s="3">
        <v>0</v>
      </c>
      <c r="O742" s="3" t="s">
        <v>3311</v>
      </c>
      <c r="P742" s="3" t="s">
        <v>177</v>
      </c>
      <c r="Q742" s="3" t="s">
        <v>3311</v>
      </c>
      <c r="R742" s="3" t="s">
        <v>177</v>
      </c>
      <c r="S742" s="2" t="s">
        <v>4792</v>
      </c>
    </row>
    <row r="743" spans="1:19" ht="12.75">
      <c r="A743" s="3" t="s">
        <v>1766</v>
      </c>
      <c r="B743" s="3" t="s">
        <v>4793</v>
      </c>
      <c r="D743" s="3">
        <v>275581395</v>
      </c>
      <c r="E743" s="3" t="s">
        <v>246</v>
      </c>
      <c r="F743" s="48">
        <v>43525</v>
      </c>
      <c r="G743" s="48">
        <v>43529</v>
      </c>
      <c r="H743" s="48"/>
      <c r="I743" s="3">
        <v>1</v>
      </c>
      <c r="J743" s="3">
        <v>0</v>
      </c>
      <c r="K743" s="3">
        <v>0</v>
      </c>
      <c r="L743" s="3">
        <v>1</v>
      </c>
      <c r="M743" s="3">
        <v>0</v>
      </c>
      <c r="N743" s="3">
        <v>0</v>
      </c>
      <c r="O743" s="3" t="s">
        <v>3311</v>
      </c>
      <c r="P743" s="3" t="s">
        <v>3311</v>
      </c>
      <c r="Q743" s="3" t="s">
        <v>3311</v>
      </c>
      <c r="R743" s="3" t="s">
        <v>177</v>
      </c>
      <c r="S743" s="2" t="s">
        <v>4794</v>
      </c>
    </row>
    <row r="744" spans="1:19" ht="12.75">
      <c r="A744" s="3" t="s">
        <v>1768</v>
      </c>
      <c r="B744" s="3" t="s">
        <v>4795</v>
      </c>
      <c r="D744" s="3">
        <v>275655093</v>
      </c>
      <c r="E744" s="3" t="s">
        <v>237</v>
      </c>
      <c r="F744" s="48">
        <v>43526</v>
      </c>
      <c r="G744" s="48">
        <v>43591</v>
      </c>
      <c r="H744" s="48">
        <v>43564</v>
      </c>
      <c r="I744" s="3">
        <v>2</v>
      </c>
      <c r="J744" s="3">
        <v>1</v>
      </c>
      <c r="K744" s="3">
        <v>0</v>
      </c>
      <c r="L744" s="3">
        <v>1</v>
      </c>
      <c r="M744" s="3">
        <v>1</v>
      </c>
      <c r="N744" s="3">
        <v>0</v>
      </c>
      <c r="O744" s="3" t="s">
        <v>3311</v>
      </c>
      <c r="P744" s="3" t="s">
        <v>177</v>
      </c>
      <c r="Q744" s="3" t="s">
        <v>3311</v>
      </c>
      <c r="R744" s="3" t="s">
        <v>177</v>
      </c>
      <c r="S744" s="2" t="s">
        <v>4796</v>
      </c>
    </row>
    <row r="745" spans="1:19" ht="12.75">
      <c r="A745" s="3" t="s">
        <v>1769</v>
      </c>
      <c r="B745" s="3" t="s">
        <v>4797</v>
      </c>
      <c r="D745" s="3">
        <v>275655951</v>
      </c>
      <c r="E745" s="3" t="s">
        <v>237</v>
      </c>
      <c r="F745" s="48">
        <v>43526</v>
      </c>
      <c r="G745" s="48">
        <v>43526</v>
      </c>
      <c r="H745" s="48"/>
      <c r="I745" s="3">
        <v>0</v>
      </c>
      <c r="J745" s="3">
        <v>0</v>
      </c>
      <c r="K745" s="3">
        <v>0</v>
      </c>
      <c r="L745" s="3">
        <v>0</v>
      </c>
      <c r="M745" s="3">
        <v>0</v>
      </c>
      <c r="N745" s="3">
        <v>0</v>
      </c>
      <c r="O745" s="3" t="s">
        <v>3311</v>
      </c>
      <c r="P745" s="3" t="s">
        <v>3311</v>
      </c>
      <c r="Q745" s="3" t="s">
        <v>3311</v>
      </c>
      <c r="R745" s="3" t="s">
        <v>177</v>
      </c>
      <c r="S745" s="2" t="s">
        <v>4798</v>
      </c>
    </row>
    <row r="746" spans="1:19" ht="12.75">
      <c r="A746" s="3" t="s">
        <v>1770</v>
      </c>
      <c r="B746" s="3" t="s">
        <v>4799</v>
      </c>
      <c r="D746" s="3">
        <v>205213404</v>
      </c>
      <c r="E746" s="3" t="s">
        <v>237</v>
      </c>
      <c r="F746" s="48">
        <v>43527</v>
      </c>
      <c r="G746" s="48">
        <v>43626</v>
      </c>
      <c r="H746" s="48">
        <v>43636</v>
      </c>
      <c r="I746" s="3">
        <v>4</v>
      </c>
      <c r="J746" s="3">
        <v>4</v>
      </c>
      <c r="K746" s="3">
        <v>0</v>
      </c>
      <c r="L746" s="3">
        <v>0</v>
      </c>
      <c r="M746" s="3">
        <v>4</v>
      </c>
      <c r="N746" s="3">
        <v>0</v>
      </c>
      <c r="O746" s="3" t="s">
        <v>3311</v>
      </c>
      <c r="P746" s="3" t="s">
        <v>177</v>
      </c>
      <c r="Q746" s="3" t="s">
        <v>3311</v>
      </c>
      <c r="R746" s="3" t="s">
        <v>177</v>
      </c>
      <c r="S746" s="2" t="s">
        <v>4800</v>
      </c>
    </row>
    <row r="747" spans="1:19" ht="12.75">
      <c r="A747" s="3" t="s">
        <v>1773</v>
      </c>
      <c r="B747" s="3" t="s">
        <v>4801</v>
      </c>
      <c r="D747" s="3">
        <v>111104522</v>
      </c>
      <c r="E747" s="3" t="s">
        <v>237</v>
      </c>
      <c r="F747" s="48">
        <v>43528</v>
      </c>
      <c r="G747" s="48">
        <v>43537</v>
      </c>
      <c r="H747" s="48">
        <v>43535</v>
      </c>
      <c r="I747" s="3">
        <v>1</v>
      </c>
      <c r="J747" s="3">
        <v>1</v>
      </c>
      <c r="K747" s="3">
        <v>0</v>
      </c>
      <c r="L747" s="3">
        <v>0</v>
      </c>
      <c r="M747" s="3">
        <v>1</v>
      </c>
      <c r="N747" s="3">
        <v>0</v>
      </c>
      <c r="O747" s="3" t="s">
        <v>3311</v>
      </c>
      <c r="P747" s="3" t="s">
        <v>3311</v>
      </c>
      <c r="Q747" s="3" t="s">
        <v>3311</v>
      </c>
      <c r="R747" s="3" t="s">
        <v>177</v>
      </c>
      <c r="S747" s="2" t="s">
        <v>4802</v>
      </c>
    </row>
    <row r="748" spans="1:19" ht="12.75">
      <c r="A748" s="3" t="s">
        <v>1776</v>
      </c>
      <c r="B748" s="3" t="s">
        <v>4803</v>
      </c>
      <c r="D748" s="3">
        <v>275849028</v>
      </c>
      <c r="E748" s="3" t="s">
        <v>231</v>
      </c>
      <c r="F748" s="48">
        <v>43529</v>
      </c>
      <c r="G748" s="48">
        <v>43731</v>
      </c>
      <c r="H748" s="48">
        <v>43535</v>
      </c>
      <c r="I748" s="3">
        <v>4</v>
      </c>
      <c r="J748" s="3">
        <v>1</v>
      </c>
      <c r="K748" s="3">
        <v>0</v>
      </c>
      <c r="L748" s="3">
        <v>3</v>
      </c>
      <c r="M748" s="3">
        <v>1</v>
      </c>
      <c r="N748" s="3">
        <v>0</v>
      </c>
      <c r="O748" s="3" t="s">
        <v>3311</v>
      </c>
      <c r="P748" s="3" t="s">
        <v>3311</v>
      </c>
      <c r="Q748" s="3" t="s">
        <v>3311</v>
      </c>
      <c r="R748" s="3" t="s">
        <v>177</v>
      </c>
      <c r="S748" s="2" t="s">
        <v>4804</v>
      </c>
    </row>
    <row r="749" spans="1:19" ht="12.75">
      <c r="A749" s="3" t="s">
        <v>1779</v>
      </c>
      <c r="B749" s="3" t="s">
        <v>4805</v>
      </c>
      <c r="D749" s="3">
        <v>275863171</v>
      </c>
      <c r="E749" s="3" t="s">
        <v>293</v>
      </c>
      <c r="F749" s="48">
        <v>43529</v>
      </c>
      <c r="G749" s="48">
        <v>43727</v>
      </c>
      <c r="H749" s="48">
        <v>43664</v>
      </c>
      <c r="I749" s="3">
        <v>4</v>
      </c>
      <c r="J749" s="3">
        <v>3</v>
      </c>
      <c r="K749" s="3">
        <v>0</v>
      </c>
      <c r="L749" s="3">
        <v>1</v>
      </c>
      <c r="M749" s="3">
        <v>3</v>
      </c>
      <c r="N749" s="3">
        <v>0</v>
      </c>
      <c r="O749" s="3" t="s">
        <v>3311</v>
      </c>
      <c r="P749" s="3" t="s">
        <v>3311</v>
      </c>
      <c r="Q749" s="3" t="s">
        <v>3311</v>
      </c>
      <c r="R749" s="3" t="s">
        <v>177</v>
      </c>
      <c r="S749" s="2" t="s">
        <v>4806</v>
      </c>
    </row>
    <row r="750" spans="1:19" ht="12.75">
      <c r="A750" s="3" t="s">
        <v>1781</v>
      </c>
      <c r="B750" s="3" t="s">
        <v>4807</v>
      </c>
      <c r="D750" s="3">
        <v>272140919</v>
      </c>
      <c r="E750" s="3" t="s">
        <v>237</v>
      </c>
      <c r="F750" s="48">
        <v>43531</v>
      </c>
      <c r="G750" s="48">
        <v>43773</v>
      </c>
      <c r="H750" s="48">
        <v>43664</v>
      </c>
      <c r="I750" s="3">
        <v>7</v>
      </c>
      <c r="J750" s="3">
        <v>7</v>
      </c>
      <c r="K750" s="3">
        <v>0</v>
      </c>
      <c r="L750" s="3">
        <v>0</v>
      </c>
      <c r="M750" s="3">
        <v>3</v>
      </c>
      <c r="N750" s="3">
        <v>3</v>
      </c>
      <c r="O750" s="3" t="s">
        <v>3311</v>
      </c>
      <c r="P750" s="3" t="s">
        <v>3311</v>
      </c>
      <c r="Q750" s="3" t="s">
        <v>3311</v>
      </c>
      <c r="R750" s="3" t="s">
        <v>177</v>
      </c>
      <c r="S750" s="2" t="s">
        <v>4808</v>
      </c>
    </row>
    <row r="751" spans="1:19" ht="12.75">
      <c r="A751" s="3" t="s">
        <v>1782</v>
      </c>
      <c r="B751" s="3" t="s">
        <v>4809</v>
      </c>
      <c r="D751" s="3">
        <v>276171795</v>
      </c>
      <c r="E751" s="3" t="s">
        <v>311</v>
      </c>
      <c r="F751" s="48">
        <v>43532</v>
      </c>
      <c r="G751" s="48">
        <v>43535</v>
      </c>
      <c r="H751" s="48"/>
      <c r="I751" s="3">
        <v>0</v>
      </c>
      <c r="J751" s="3">
        <v>0</v>
      </c>
      <c r="K751" s="3">
        <v>0</v>
      </c>
      <c r="L751" s="3">
        <v>0</v>
      </c>
      <c r="M751" s="3">
        <v>0</v>
      </c>
      <c r="N751" s="3">
        <v>0</v>
      </c>
      <c r="O751" s="3" t="s">
        <v>3311</v>
      </c>
      <c r="P751" s="3" t="s">
        <v>3311</v>
      </c>
      <c r="Q751" s="3" t="s">
        <v>3311</v>
      </c>
      <c r="R751" s="3" t="s">
        <v>177</v>
      </c>
      <c r="S751" s="2" t="s">
        <v>4810</v>
      </c>
    </row>
    <row r="752" spans="1:19" ht="12.75">
      <c r="A752" s="3" t="s">
        <v>1784</v>
      </c>
      <c r="B752" s="3" t="s">
        <v>4811</v>
      </c>
      <c r="D752" s="3">
        <v>276347086</v>
      </c>
      <c r="E752" s="3" t="s">
        <v>271</v>
      </c>
      <c r="F752" s="48">
        <v>43535</v>
      </c>
      <c r="G752" s="48">
        <v>43755</v>
      </c>
      <c r="H752" s="48">
        <v>43740</v>
      </c>
      <c r="I752" s="3">
        <v>2</v>
      </c>
      <c r="J752" s="3">
        <v>1</v>
      </c>
      <c r="K752" s="3">
        <v>0</v>
      </c>
      <c r="L752" s="3">
        <v>1</v>
      </c>
      <c r="M752" s="3">
        <v>1</v>
      </c>
      <c r="N752" s="3">
        <v>0</v>
      </c>
      <c r="O752" s="3" t="s">
        <v>3311</v>
      </c>
      <c r="P752" s="3" t="s">
        <v>3311</v>
      </c>
      <c r="Q752" s="3" t="s">
        <v>3311</v>
      </c>
      <c r="R752" s="3" t="s">
        <v>177</v>
      </c>
      <c r="S752" s="2" t="s">
        <v>4812</v>
      </c>
    </row>
    <row r="753" spans="1:19" ht="12.75">
      <c r="A753" s="3" t="s">
        <v>1787</v>
      </c>
      <c r="B753" s="3" t="s">
        <v>4813</v>
      </c>
      <c r="D753" s="3">
        <v>57663542</v>
      </c>
      <c r="E753" s="3" t="s">
        <v>237</v>
      </c>
      <c r="F753" s="48">
        <v>43535</v>
      </c>
      <c r="G753" s="48">
        <v>43535</v>
      </c>
      <c r="H753" s="48"/>
      <c r="I753" s="3">
        <v>0</v>
      </c>
      <c r="J753" s="3">
        <v>0</v>
      </c>
      <c r="K753" s="3">
        <v>0</v>
      </c>
      <c r="L753" s="3">
        <v>0</v>
      </c>
      <c r="M753" s="3">
        <v>0</v>
      </c>
      <c r="N753" s="3">
        <v>0</v>
      </c>
      <c r="O753" s="3" t="s">
        <v>3311</v>
      </c>
      <c r="P753" s="3" t="s">
        <v>177</v>
      </c>
      <c r="Q753" s="3" t="s">
        <v>3311</v>
      </c>
      <c r="R753" s="3" t="s">
        <v>177</v>
      </c>
      <c r="S753" s="2" t="s">
        <v>4814</v>
      </c>
    </row>
    <row r="754" spans="1:19" ht="12.75">
      <c r="A754" s="3" t="s">
        <v>1789</v>
      </c>
      <c r="B754" s="3" t="s">
        <v>4815</v>
      </c>
      <c r="D754" s="3">
        <v>276357948</v>
      </c>
      <c r="E754" s="3" t="s">
        <v>237</v>
      </c>
      <c r="F754" s="48">
        <v>43535</v>
      </c>
      <c r="G754" s="48">
        <v>43665</v>
      </c>
      <c r="H754" s="48">
        <v>43636</v>
      </c>
      <c r="I754" s="3">
        <v>2</v>
      </c>
      <c r="J754" s="3">
        <v>2</v>
      </c>
      <c r="K754" s="3">
        <v>0</v>
      </c>
      <c r="L754" s="3">
        <v>0</v>
      </c>
      <c r="M754" s="3">
        <v>2</v>
      </c>
      <c r="N754" s="3">
        <v>0</v>
      </c>
      <c r="O754" s="3" t="s">
        <v>3311</v>
      </c>
      <c r="P754" s="3" t="s">
        <v>177</v>
      </c>
      <c r="Q754" s="3" t="s">
        <v>3311</v>
      </c>
      <c r="R754" s="3" t="s">
        <v>177</v>
      </c>
      <c r="S754" s="2" t="s">
        <v>4816</v>
      </c>
    </row>
    <row r="755" spans="1:19" ht="12.75">
      <c r="A755" s="3" t="s">
        <v>1790</v>
      </c>
      <c r="B755" s="3" t="s">
        <v>4817</v>
      </c>
      <c r="D755" s="3">
        <v>276359297</v>
      </c>
      <c r="E755" s="3" t="s">
        <v>231</v>
      </c>
      <c r="F755" s="48">
        <v>43535</v>
      </c>
      <c r="G755" s="48">
        <v>43591</v>
      </c>
      <c r="H755" s="48">
        <v>43592</v>
      </c>
      <c r="I755" s="3">
        <v>1</v>
      </c>
      <c r="J755" s="3">
        <v>1</v>
      </c>
      <c r="K755" s="3">
        <v>0</v>
      </c>
      <c r="L755" s="3">
        <v>0</v>
      </c>
      <c r="M755" s="3">
        <v>1</v>
      </c>
      <c r="N755" s="3">
        <v>0</v>
      </c>
      <c r="O755" s="3" t="s">
        <v>3311</v>
      </c>
      <c r="P755" s="3" t="s">
        <v>177</v>
      </c>
      <c r="Q755" s="3" t="s">
        <v>3311</v>
      </c>
      <c r="R755" s="3" t="s">
        <v>177</v>
      </c>
      <c r="S755" s="2" t="s">
        <v>4818</v>
      </c>
    </row>
    <row r="756" spans="1:19" ht="12.75">
      <c r="A756" s="3" t="s">
        <v>1792</v>
      </c>
      <c r="B756" s="3" t="s">
        <v>4819</v>
      </c>
      <c r="D756" s="3">
        <v>276417492</v>
      </c>
      <c r="E756" s="3" t="s">
        <v>231</v>
      </c>
      <c r="F756" s="48">
        <v>43536</v>
      </c>
      <c r="G756" s="48">
        <v>43536</v>
      </c>
      <c r="H756" s="48"/>
      <c r="I756" s="3">
        <v>0</v>
      </c>
      <c r="J756" s="3">
        <v>0</v>
      </c>
      <c r="K756" s="3">
        <v>0</v>
      </c>
      <c r="L756" s="3">
        <v>0</v>
      </c>
      <c r="M756" s="3">
        <v>0</v>
      </c>
      <c r="N756" s="3">
        <v>0</v>
      </c>
      <c r="O756" s="3" t="s">
        <v>3311</v>
      </c>
      <c r="P756" s="3" t="s">
        <v>3311</v>
      </c>
      <c r="Q756" s="3" t="s">
        <v>3311</v>
      </c>
      <c r="R756" s="3" t="s">
        <v>177</v>
      </c>
      <c r="S756" s="2" t="s">
        <v>4820</v>
      </c>
    </row>
    <row r="757" spans="1:19" ht="12.75">
      <c r="A757" s="3" t="s">
        <v>1795</v>
      </c>
      <c r="B757" s="3" t="s">
        <v>4821</v>
      </c>
      <c r="D757" s="3">
        <v>260532195</v>
      </c>
      <c r="E757" s="3" t="s">
        <v>237</v>
      </c>
      <c r="F757" s="48">
        <v>43536</v>
      </c>
      <c r="G757" s="48">
        <v>43536</v>
      </c>
      <c r="H757" s="48"/>
      <c r="I757" s="3">
        <v>0</v>
      </c>
      <c r="J757" s="3">
        <v>0</v>
      </c>
      <c r="K757" s="3">
        <v>0</v>
      </c>
      <c r="L757" s="3">
        <v>0</v>
      </c>
      <c r="M757" s="3">
        <v>0</v>
      </c>
      <c r="N757" s="3">
        <v>0</v>
      </c>
      <c r="O757" s="3" t="s">
        <v>3311</v>
      </c>
      <c r="P757" s="3" t="s">
        <v>177</v>
      </c>
      <c r="Q757" s="3" t="s">
        <v>3311</v>
      </c>
      <c r="R757" s="3" t="s">
        <v>177</v>
      </c>
      <c r="S757" s="2" t="s">
        <v>4822</v>
      </c>
    </row>
    <row r="758" spans="1:19" ht="12.75">
      <c r="A758" s="3" t="s">
        <v>1797</v>
      </c>
      <c r="B758" s="3" t="s">
        <v>4823</v>
      </c>
      <c r="D758" s="3">
        <v>276511939</v>
      </c>
      <c r="E758" s="3" t="s">
        <v>237</v>
      </c>
      <c r="F758" s="48">
        <v>43537</v>
      </c>
      <c r="G758" s="48">
        <v>43556</v>
      </c>
      <c r="H758" s="48"/>
      <c r="I758" s="3">
        <v>0</v>
      </c>
      <c r="J758" s="3">
        <v>0</v>
      </c>
      <c r="K758" s="3">
        <v>0</v>
      </c>
      <c r="L758" s="3">
        <v>0</v>
      </c>
      <c r="M758" s="3">
        <v>0</v>
      </c>
      <c r="N758" s="3">
        <v>0</v>
      </c>
      <c r="O758" s="3" t="s">
        <v>3311</v>
      </c>
      <c r="P758" s="3" t="s">
        <v>177</v>
      </c>
      <c r="Q758" s="3" t="s">
        <v>3311</v>
      </c>
      <c r="R758" s="3" t="s">
        <v>177</v>
      </c>
      <c r="S758" s="2" t="s">
        <v>4824</v>
      </c>
    </row>
    <row r="759" spans="1:19" ht="12.75">
      <c r="A759" s="3" t="s">
        <v>1799</v>
      </c>
      <c r="B759" s="3" t="s">
        <v>4825</v>
      </c>
      <c r="D759" s="3">
        <v>276505268</v>
      </c>
      <c r="E759" s="3" t="s">
        <v>231</v>
      </c>
      <c r="F759" s="48">
        <v>43537</v>
      </c>
      <c r="G759" s="48">
        <v>43544</v>
      </c>
      <c r="H759" s="48"/>
      <c r="I759" s="3">
        <v>0</v>
      </c>
      <c r="J759" s="3">
        <v>0</v>
      </c>
      <c r="K759" s="3">
        <v>0</v>
      </c>
      <c r="L759" s="3">
        <v>0</v>
      </c>
      <c r="M759" s="3">
        <v>0</v>
      </c>
      <c r="N759" s="3">
        <v>0</v>
      </c>
      <c r="O759" s="3" t="s">
        <v>3311</v>
      </c>
      <c r="P759" s="3" t="s">
        <v>3311</v>
      </c>
      <c r="Q759" s="3" t="s">
        <v>3311</v>
      </c>
      <c r="R759" s="3" t="s">
        <v>177</v>
      </c>
      <c r="S759" s="2" t="s">
        <v>4826</v>
      </c>
    </row>
    <row r="760" spans="1:19" ht="12.75">
      <c r="A760" s="3" t="s">
        <v>1800</v>
      </c>
      <c r="B760" s="3" t="s">
        <v>4827</v>
      </c>
      <c r="D760" s="3">
        <v>246618951</v>
      </c>
      <c r="E760" s="3" t="s">
        <v>1055</v>
      </c>
      <c r="F760" s="48">
        <v>43538</v>
      </c>
      <c r="G760" s="48">
        <v>43795</v>
      </c>
      <c r="H760" s="48">
        <v>43721</v>
      </c>
      <c r="I760" s="3">
        <v>8</v>
      </c>
      <c r="J760" s="3">
        <v>8</v>
      </c>
      <c r="K760" s="3">
        <v>0</v>
      </c>
      <c r="L760" s="3">
        <v>0</v>
      </c>
      <c r="M760" s="3">
        <v>4</v>
      </c>
      <c r="N760" s="3">
        <v>2</v>
      </c>
      <c r="O760" s="3" t="s">
        <v>3311</v>
      </c>
      <c r="P760" s="3" t="s">
        <v>177</v>
      </c>
      <c r="Q760" s="3" t="s">
        <v>3311</v>
      </c>
      <c r="R760" s="3" t="s">
        <v>177</v>
      </c>
      <c r="S760" s="2" t="s">
        <v>4828</v>
      </c>
    </row>
    <row r="761" spans="1:19" ht="12.75">
      <c r="A761" s="3" t="s">
        <v>1802</v>
      </c>
      <c r="B761" s="3" t="s">
        <v>4829</v>
      </c>
      <c r="D761" s="3">
        <v>276559794</v>
      </c>
      <c r="E761" s="3" t="s">
        <v>231</v>
      </c>
      <c r="F761" s="48">
        <v>43538</v>
      </c>
      <c r="G761" s="48">
        <v>43773</v>
      </c>
      <c r="H761" s="48">
        <v>43776</v>
      </c>
      <c r="I761" s="3">
        <v>7</v>
      </c>
      <c r="J761" s="3">
        <v>6</v>
      </c>
      <c r="K761" s="3">
        <v>0</v>
      </c>
      <c r="L761" s="3">
        <v>1</v>
      </c>
      <c r="M761" s="3">
        <v>6</v>
      </c>
      <c r="N761" s="3">
        <v>0</v>
      </c>
      <c r="O761" s="3" t="s">
        <v>3311</v>
      </c>
      <c r="P761" s="3" t="s">
        <v>3311</v>
      </c>
      <c r="Q761" s="3" t="s">
        <v>3311</v>
      </c>
      <c r="R761" s="3" t="s">
        <v>177</v>
      </c>
      <c r="S761" s="2" t="s">
        <v>4830</v>
      </c>
    </row>
    <row r="762" spans="1:19" ht="12.75">
      <c r="A762" s="3" t="s">
        <v>1805</v>
      </c>
      <c r="B762" s="3" t="s">
        <v>4831</v>
      </c>
      <c r="D762" s="3">
        <v>276662849</v>
      </c>
      <c r="E762" s="3" t="s">
        <v>237</v>
      </c>
      <c r="F762" s="48">
        <v>43539</v>
      </c>
      <c r="G762" s="48">
        <v>43539</v>
      </c>
      <c r="H762" s="48"/>
      <c r="I762" s="3">
        <v>0</v>
      </c>
      <c r="J762" s="3">
        <v>0</v>
      </c>
      <c r="K762" s="3">
        <v>0</v>
      </c>
      <c r="L762" s="3">
        <v>0</v>
      </c>
      <c r="M762" s="3">
        <v>0</v>
      </c>
      <c r="N762" s="3">
        <v>0</v>
      </c>
      <c r="O762" s="3" t="s">
        <v>3311</v>
      </c>
      <c r="P762" s="3" t="s">
        <v>177</v>
      </c>
      <c r="Q762" s="3" t="s">
        <v>3311</v>
      </c>
      <c r="R762" s="3" t="s">
        <v>177</v>
      </c>
      <c r="S762" s="2" t="s">
        <v>4832</v>
      </c>
    </row>
    <row r="763" spans="1:19" ht="12.75">
      <c r="A763" s="3" t="s">
        <v>1068</v>
      </c>
      <c r="B763" s="3" t="s">
        <v>4833</v>
      </c>
      <c r="D763" s="3">
        <v>276874152</v>
      </c>
      <c r="E763" s="3" t="s">
        <v>237</v>
      </c>
      <c r="F763" s="48">
        <v>43542</v>
      </c>
      <c r="G763" s="48">
        <v>43542</v>
      </c>
      <c r="H763" s="48"/>
      <c r="I763" s="3">
        <v>0</v>
      </c>
      <c r="J763" s="3">
        <v>0</v>
      </c>
      <c r="K763" s="3">
        <v>0</v>
      </c>
      <c r="L763" s="3">
        <v>0</v>
      </c>
      <c r="M763" s="3">
        <v>0</v>
      </c>
      <c r="N763" s="3">
        <v>0</v>
      </c>
      <c r="O763" s="3" t="s">
        <v>3311</v>
      </c>
      <c r="P763" s="3" t="s">
        <v>177</v>
      </c>
      <c r="Q763" s="3" t="s">
        <v>3311</v>
      </c>
      <c r="R763" s="3" t="s">
        <v>177</v>
      </c>
      <c r="S763" s="2" t="s">
        <v>4834</v>
      </c>
    </row>
    <row r="764" spans="1:19" ht="12.75">
      <c r="A764" s="3" t="s">
        <v>1810</v>
      </c>
      <c r="B764" s="3" t="s">
        <v>4835</v>
      </c>
      <c r="D764" s="3">
        <v>276938871</v>
      </c>
      <c r="E764" s="3" t="s">
        <v>293</v>
      </c>
      <c r="F764" s="48">
        <v>43543</v>
      </c>
      <c r="G764" s="48">
        <v>43543</v>
      </c>
      <c r="H764" s="48"/>
      <c r="I764" s="3">
        <v>0</v>
      </c>
      <c r="J764" s="3">
        <v>0</v>
      </c>
      <c r="K764" s="3">
        <v>0</v>
      </c>
      <c r="L764" s="3">
        <v>0</v>
      </c>
      <c r="M764" s="3">
        <v>0</v>
      </c>
      <c r="N764" s="3">
        <v>0</v>
      </c>
      <c r="O764" s="3" t="s">
        <v>3311</v>
      </c>
      <c r="P764" s="3" t="s">
        <v>177</v>
      </c>
      <c r="Q764" s="3" t="s">
        <v>3311</v>
      </c>
      <c r="R764" s="3" t="s">
        <v>177</v>
      </c>
      <c r="S764" s="2" t="s">
        <v>4836</v>
      </c>
    </row>
    <row r="765" spans="1:19" ht="12.75">
      <c r="A765" s="3" t="s">
        <v>1813</v>
      </c>
      <c r="B765" s="3" t="s">
        <v>4837</v>
      </c>
      <c r="D765" s="3">
        <v>219864480</v>
      </c>
      <c r="E765" s="3" t="s">
        <v>311</v>
      </c>
      <c r="F765" s="48">
        <v>43543</v>
      </c>
      <c r="G765" s="48">
        <v>43592</v>
      </c>
      <c r="H765" s="48"/>
      <c r="I765" s="3">
        <v>0</v>
      </c>
      <c r="J765" s="3">
        <v>0</v>
      </c>
      <c r="K765" s="3">
        <v>0</v>
      </c>
      <c r="L765" s="3">
        <v>0</v>
      </c>
      <c r="M765" s="3">
        <v>0</v>
      </c>
      <c r="N765" s="3">
        <v>0</v>
      </c>
      <c r="O765" s="3" t="s">
        <v>3311</v>
      </c>
      <c r="P765" s="3" t="s">
        <v>177</v>
      </c>
      <c r="Q765" s="3" t="s">
        <v>3311</v>
      </c>
      <c r="R765" s="3" t="s">
        <v>177</v>
      </c>
      <c r="S765" s="2" t="s">
        <v>4838</v>
      </c>
    </row>
    <row r="766" spans="1:19" ht="12.75">
      <c r="A766" s="3" t="s">
        <v>1815</v>
      </c>
      <c r="B766" s="3" t="s">
        <v>4839</v>
      </c>
      <c r="D766" s="3">
        <v>277019391</v>
      </c>
      <c r="E766" s="3" t="s">
        <v>231</v>
      </c>
      <c r="F766" s="48">
        <v>43544</v>
      </c>
      <c r="G766" s="48">
        <v>43544</v>
      </c>
      <c r="H766" s="48"/>
      <c r="I766" s="3">
        <v>0</v>
      </c>
      <c r="J766" s="3">
        <v>0</v>
      </c>
      <c r="K766" s="3">
        <v>0</v>
      </c>
      <c r="L766" s="3">
        <v>0</v>
      </c>
      <c r="M766" s="3">
        <v>0</v>
      </c>
      <c r="N766" s="3">
        <v>0</v>
      </c>
      <c r="O766" s="3" t="s">
        <v>3311</v>
      </c>
      <c r="P766" s="3" t="s">
        <v>177</v>
      </c>
      <c r="Q766" s="3" t="s">
        <v>3311</v>
      </c>
      <c r="R766" s="3" t="s">
        <v>177</v>
      </c>
      <c r="S766" s="2" t="s">
        <v>4840</v>
      </c>
    </row>
    <row r="767" spans="1:19" ht="12.75">
      <c r="A767" s="3" t="s">
        <v>572</v>
      </c>
      <c r="B767" s="3" t="s">
        <v>4841</v>
      </c>
      <c r="D767" s="3">
        <v>8629985</v>
      </c>
      <c r="E767" s="3" t="s">
        <v>257</v>
      </c>
      <c r="F767" s="48">
        <v>43545</v>
      </c>
      <c r="G767" s="48">
        <v>43795</v>
      </c>
      <c r="H767" s="48">
        <v>43776</v>
      </c>
      <c r="I767" s="3">
        <v>9</v>
      </c>
      <c r="J767" s="3">
        <v>7</v>
      </c>
      <c r="K767" s="3">
        <v>0</v>
      </c>
      <c r="L767" s="3">
        <v>2</v>
      </c>
      <c r="M767" s="3">
        <v>6</v>
      </c>
      <c r="N767" s="3">
        <v>0</v>
      </c>
      <c r="O767" s="3" t="s">
        <v>3311</v>
      </c>
      <c r="P767" s="3" t="s">
        <v>3311</v>
      </c>
      <c r="Q767" s="3" t="s">
        <v>3311</v>
      </c>
      <c r="R767" s="3" t="s">
        <v>177</v>
      </c>
      <c r="S767" s="2" t="s">
        <v>4842</v>
      </c>
    </row>
    <row r="768" spans="1:19" ht="12.75">
      <c r="A768" s="3" t="s">
        <v>1821</v>
      </c>
      <c r="B768" s="3" t="s">
        <v>4843</v>
      </c>
      <c r="D768" s="3">
        <v>200666132</v>
      </c>
      <c r="E768" s="3" t="s">
        <v>1822</v>
      </c>
      <c r="F768" s="48">
        <v>43545</v>
      </c>
      <c r="G768" s="48">
        <v>43761</v>
      </c>
      <c r="H768" s="48">
        <v>43776</v>
      </c>
      <c r="I768" s="3">
        <v>1</v>
      </c>
      <c r="J768" s="3">
        <v>1</v>
      </c>
      <c r="K768" s="3">
        <v>0</v>
      </c>
      <c r="L768" s="3">
        <v>0</v>
      </c>
      <c r="M768" s="3">
        <v>1</v>
      </c>
      <c r="N768" s="3">
        <v>0</v>
      </c>
      <c r="O768" s="3" t="s">
        <v>3311</v>
      </c>
      <c r="P768" s="3" t="s">
        <v>177</v>
      </c>
      <c r="Q768" s="3" t="s">
        <v>3311</v>
      </c>
      <c r="R768" s="3" t="s">
        <v>177</v>
      </c>
      <c r="S768" s="2" t="s">
        <v>4844</v>
      </c>
    </row>
    <row r="769" spans="1:19" ht="12.75">
      <c r="A769" s="3" t="s">
        <v>1823</v>
      </c>
      <c r="B769" s="3" t="s">
        <v>4845</v>
      </c>
      <c r="D769" s="3">
        <v>277353274</v>
      </c>
      <c r="E769" s="3" t="s">
        <v>231</v>
      </c>
      <c r="F769" s="48">
        <v>43549</v>
      </c>
      <c r="G769" s="48">
        <v>43754</v>
      </c>
      <c r="H769" s="48">
        <v>43776</v>
      </c>
      <c r="I769" s="3">
        <v>4</v>
      </c>
      <c r="J769" s="3">
        <v>3</v>
      </c>
      <c r="K769" s="3">
        <v>0</v>
      </c>
      <c r="L769" s="3">
        <v>1</v>
      </c>
      <c r="M769" s="3">
        <v>1</v>
      </c>
      <c r="N769" s="3">
        <v>2</v>
      </c>
      <c r="O769" s="3" t="s">
        <v>3311</v>
      </c>
      <c r="P769" s="3" t="s">
        <v>3311</v>
      </c>
      <c r="Q769" s="3" t="s">
        <v>3311</v>
      </c>
      <c r="R769" s="3" t="s">
        <v>177</v>
      </c>
      <c r="S769" s="2" t="s">
        <v>4846</v>
      </c>
    </row>
    <row r="770" spans="1:19" ht="12.75">
      <c r="A770" s="3" t="s">
        <v>1825</v>
      </c>
      <c r="B770" s="3" t="s">
        <v>4847</v>
      </c>
      <c r="D770" s="3">
        <v>277650680</v>
      </c>
      <c r="E770" s="3" t="s">
        <v>237</v>
      </c>
      <c r="F770" s="48">
        <v>43553</v>
      </c>
      <c r="G770" s="48">
        <v>43663</v>
      </c>
      <c r="H770" s="48">
        <v>43564</v>
      </c>
      <c r="I770" s="3">
        <v>1</v>
      </c>
      <c r="J770" s="3">
        <v>1</v>
      </c>
      <c r="K770" s="3">
        <v>0</v>
      </c>
      <c r="L770" s="3">
        <v>0</v>
      </c>
      <c r="M770" s="3">
        <v>1</v>
      </c>
      <c r="N770" s="3">
        <v>0</v>
      </c>
      <c r="O770" s="3" t="s">
        <v>3311</v>
      </c>
      <c r="P770" s="3" t="s">
        <v>3311</v>
      </c>
      <c r="Q770" s="3" t="s">
        <v>3311</v>
      </c>
      <c r="R770" s="3" t="s">
        <v>177</v>
      </c>
      <c r="S770" s="2" t="s">
        <v>4848</v>
      </c>
    </row>
    <row r="771" spans="1:19" ht="12.75">
      <c r="A771" s="3" t="s">
        <v>1827</v>
      </c>
      <c r="B771" s="3" t="s">
        <v>4849</v>
      </c>
      <c r="D771" s="3">
        <v>277669349</v>
      </c>
      <c r="E771" s="3" t="s">
        <v>237</v>
      </c>
      <c r="F771" s="48">
        <v>43553</v>
      </c>
      <c r="G771" s="48">
        <v>43620</v>
      </c>
      <c r="H771" s="48">
        <v>43592</v>
      </c>
      <c r="I771" s="3">
        <v>2</v>
      </c>
      <c r="J771" s="3">
        <v>1</v>
      </c>
      <c r="K771" s="3">
        <v>0</v>
      </c>
      <c r="L771" s="3">
        <v>1</v>
      </c>
      <c r="M771" s="3">
        <v>1</v>
      </c>
      <c r="N771" s="3">
        <v>0</v>
      </c>
      <c r="O771" s="3" t="s">
        <v>3311</v>
      </c>
      <c r="P771" s="3" t="s">
        <v>3311</v>
      </c>
      <c r="Q771" s="3" t="s">
        <v>3311</v>
      </c>
      <c r="R771" s="3" t="s">
        <v>177</v>
      </c>
      <c r="S771" s="2" t="s">
        <v>4850</v>
      </c>
    </row>
    <row r="772" spans="1:19" ht="12.75">
      <c r="A772" s="3" t="s">
        <v>1830</v>
      </c>
      <c r="B772" s="3" t="s">
        <v>4851</v>
      </c>
      <c r="D772" s="3">
        <v>277952092</v>
      </c>
      <c r="E772" s="3" t="s">
        <v>293</v>
      </c>
      <c r="F772" s="48">
        <v>43555</v>
      </c>
      <c r="G772" s="48">
        <v>43555</v>
      </c>
      <c r="H772" s="48"/>
      <c r="I772" s="3">
        <v>0</v>
      </c>
      <c r="J772" s="3">
        <v>0</v>
      </c>
      <c r="K772" s="3">
        <v>0</v>
      </c>
      <c r="L772" s="3">
        <v>0</v>
      </c>
      <c r="M772" s="3">
        <v>0</v>
      </c>
      <c r="N772" s="3">
        <v>0</v>
      </c>
      <c r="O772" s="3" t="s">
        <v>3311</v>
      </c>
      <c r="P772" s="3" t="s">
        <v>3311</v>
      </c>
      <c r="Q772" s="3" t="s">
        <v>3311</v>
      </c>
      <c r="R772" s="3" t="s">
        <v>177</v>
      </c>
      <c r="S772" s="2" t="s">
        <v>4852</v>
      </c>
    </row>
    <row r="773" spans="1:19" ht="12.75">
      <c r="A773" s="3" t="s">
        <v>1833</v>
      </c>
      <c r="B773" s="3" t="s">
        <v>4853</v>
      </c>
      <c r="D773" s="3">
        <v>278126054</v>
      </c>
      <c r="E773" s="3" t="s">
        <v>231</v>
      </c>
      <c r="F773" s="48">
        <v>43556</v>
      </c>
      <c r="G773" s="48">
        <v>43608</v>
      </c>
      <c r="H773" s="48">
        <v>43592</v>
      </c>
      <c r="I773" s="3">
        <v>1</v>
      </c>
      <c r="J773" s="3">
        <v>1</v>
      </c>
      <c r="K773" s="3">
        <v>0</v>
      </c>
      <c r="L773" s="3">
        <v>0</v>
      </c>
      <c r="M773" s="3">
        <v>1</v>
      </c>
      <c r="N773" s="3">
        <v>0</v>
      </c>
      <c r="O773" s="3" t="s">
        <v>3311</v>
      </c>
      <c r="P773" s="3" t="s">
        <v>3311</v>
      </c>
      <c r="Q773" s="3" t="s">
        <v>3311</v>
      </c>
      <c r="R773" s="3" t="s">
        <v>177</v>
      </c>
      <c r="S773" s="2" t="s">
        <v>4854</v>
      </c>
    </row>
    <row r="774" spans="1:19" ht="12.75">
      <c r="A774" s="3" t="s">
        <v>1834</v>
      </c>
      <c r="B774" s="3" t="s">
        <v>4855</v>
      </c>
      <c r="D774" s="3">
        <v>262436124</v>
      </c>
      <c r="E774" s="3" t="s">
        <v>237</v>
      </c>
      <c r="F774" s="48">
        <v>43556</v>
      </c>
      <c r="G774" s="48">
        <v>43698</v>
      </c>
      <c r="H774" s="48"/>
      <c r="I774" s="3">
        <v>1</v>
      </c>
      <c r="J774" s="3">
        <v>0</v>
      </c>
      <c r="K774" s="3">
        <v>0</v>
      </c>
      <c r="L774" s="3">
        <v>1</v>
      </c>
      <c r="M774" s="3">
        <v>0</v>
      </c>
      <c r="N774" s="3">
        <v>0</v>
      </c>
      <c r="O774" s="3" t="s">
        <v>3311</v>
      </c>
      <c r="P774" s="3" t="s">
        <v>177</v>
      </c>
      <c r="Q774" s="3" t="s">
        <v>3311</v>
      </c>
      <c r="R774" s="3" t="s">
        <v>177</v>
      </c>
      <c r="S774" s="2" t="s">
        <v>4856</v>
      </c>
    </row>
    <row r="775" spans="1:19" ht="12.75">
      <c r="A775" s="3" t="s">
        <v>1835</v>
      </c>
      <c r="B775" s="3" t="s">
        <v>4857</v>
      </c>
      <c r="D775" s="3">
        <v>278105398</v>
      </c>
      <c r="E775" s="3" t="s">
        <v>231</v>
      </c>
      <c r="F775" s="48">
        <v>43556</v>
      </c>
      <c r="G775" s="48">
        <v>43556</v>
      </c>
      <c r="H775" s="48">
        <v>43564</v>
      </c>
      <c r="I775" s="3">
        <v>1</v>
      </c>
      <c r="J775" s="3">
        <v>1</v>
      </c>
      <c r="K775" s="3">
        <v>0</v>
      </c>
      <c r="L775" s="3">
        <v>0</v>
      </c>
      <c r="M775" s="3">
        <v>1</v>
      </c>
      <c r="N775" s="3">
        <v>0</v>
      </c>
      <c r="O775" s="3" t="s">
        <v>3311</v>
      </c>
      <c r="P775" s="3" t="s">
        <v>3311</v>
      </c>
      <c r="Q775" s="3" t="s">
        <v>3311</v>
      </c>
      <c r="R775" s="3" t="s">
        <v>177</v>
      </c>
      <c r="S775" s="2" t="s">
        <v>4858</v>
      </c>
    </row>
    <row r="776" spans="1:19" ht="12.75">
      <c r="A776" s="3" t="s">
        <v>1836</v>
      </c>
      <c r="B776" s="3" t="s">
        <v>4859</v>
      </c>
      <c r="D776" s="3">
        <v>262293883</v>
      </c>
      <c r="E776" s="3" t="s">
        <v>1837</v>
      </c>
      <c r="F776" s="48">
        <v>43557</v>
      </c>
      <c r="G776" s="48">
        <v>43561</v>
      </c>
      <c r="H776" s="48">
        <v>43564</v>
      </c>
      <c r="I776" s="3">
        <v>1</v>
      </c>
      <c r="J776" s="3">
        <v>1</v>
      </c>
      <c r="K776" s="3">
        <v>0</v>
      </c>
      <c r="L776" s="3">
        <v>0</v>
      </c>
      <c r="M776" s="3">
        <v>1</v>
      </c>
      <c r="N776" s="3">
        <v>0</v>
      </c>
      <c r="O776" s="3" t="s">
        <v>3311</v>
      </c>
      <c r="P776" s="3" t="s">
        <v>177</v>
      </c>
      <c r="Q776" s="3" t="s">
        <v>3311</v>
      </c>
      <c r="R776" s="3" t="s">
        <v>177</v>
      </c>
      <c r="S776" s="2" t="s">
        <v>4860</v>
      </c>
    </row>
    <row r="777" spans="1:19" ht="12.75">
      <c r="A777" s="3" t="s">
        <v>1840</v>
      </c>
      <c r="B777" s="3" t="s">
        <v>4861</v>
      </c>
      <c r="D777" s="3">
        <v>14636770</v>
      </c>
      <c r="E777" s="3" t="s">
        <v>237</v>
      </c>
      <c r="F777" s="48">
        <v>43557</v>
      </c>
      <c r="G777" s="48">
        <v>43557</v>
      </c>
      <c r="H777" s="48"/>
      <c r="I777" s="3">
        <v>0</v>
      </c>
      <c r="J777" s="3">
        <v>0</v>
      </c>
      <c r="K777" s="3">
        <v>0</v>
      </c>
      <c r="L777" s="3">
        <v>0</v>
      </c>
      <c r="M777" s="3">
        <v>0</v>
      </c>
      <c r="N777" s="3">
        <v>0</v>
      </c>
      <c r="O777" s="3" t="s">
        <v>3311</v>
      </c>
      <c r="P777" s="3" t="s">
        <v>3311</v>
      </c>
      <c r="Q777" s="3" t="s">
        <v>3311</v>
      </c>
      <c r="R777" s="3" t="s">
        <v>177</v>
      </c>
      <c r="S777" s="2" t="s">
        <v>4862</v>
      </c>
    </row>
    <row r="778" spans="1:19" ht="12.75">
      <c r="A778" s="3" t="s">
        <v>1843</v>
      </c>
      <c r="B778" s="3" t="s">
        <v>4863</v>
      </c>
      <c r="D778" s="3">
        <v>62017882</v>
      </c>
      <c r="E778" s="3" t="s">
        <v>1844</v>
      </c>
      <c r="F778" s="48">
        <v>43557</v>
      </c>
      <c r="G778" s="48">
        <v>43738</v>
      </c>
      <c r="H778" s="48"/>
      <c r="I778" s="3">
        <v>1</v>
      </c>
      <c r="J778" s="3">
        <v>1</v>
      </c>
      <c r="K778" s="3">
        <v>0</v>
      </c>
      <c r="L778" s="3">
        <v>0</v>
      </c>
      <c r="M778" s="3">
        <v>0</v>
      </c>
      <c r="N778" s="3">
        <v>0</v>
      </c>
      <c r="O778" s="3" t="s">
        <v>3311</v>
      </c>
      <c r="P778" s="3" t="s">
        <v>177</v>
      </c>
      <c r="Q778" s="3" t="s">
        <v>3311</v>
      </c>
      <c r="R778" s="3" t="s">
        <v>177</v>
      </c>
      <c r="S778" s="2" t="s">
        <v>4864</v>
      </c>
    </row>
    <row r="779" spans="1:19" ht="12.75">
      <c r="A779" s="3" t="s">
        <v>1846</v>
      </c>
      <c r="B779" s="3" t="s">
        <v>4865</v>
      </c>
      <c r="D779" s="3">
        <v>204886022</v>
      </c>
      <c r="E779" s="3" t="s">
        <v>237</v>
      </c>
      <c r="F779" s="48">
        <v>43557</v>
      </c>
      <c r="G779" s="48">
        <v>43563</v>
      </c>
      <c r="H779" s="48"/>
      <c r="I779" s="3">
        <v>0</v>
      </c>
      <c r="J779" s="3">
        <v>0</v>
      </c>
      <c r="K779" s="3">
        <v>0</v>
      </c>
      <c r="L779" s="3">
        <v>0</v>
      </c>
      <c r="M779" s="3">
        <v>0</v>
      </c>
      <c r="N779" s="3">
        <v>0</v>
      </c>
      <c r="O779" s="3" t="s">
        <v>3311</v>
      </c>
      <c r="P779" s="3" t="s">
        <v>3311</v>
      </c>
      <c r="Q779" s="3" t="s">
        <v>3311</v>
      </c>
      <c r="R779" s="3" t="s">
        <v>177</v>
      </c>
      <c r="S779" s="2" t="s">
        <v>4866</v>
      </c>
    </row>
    <row r="780" spans="1:19" ht="12.75">
      <c r="A780" s="3" t="s">
        <v>781</v>
      </c>
      <c r="B780" s="3" t="s">
        <v>4867</v>
      </c>
      <c r="D780" s="3">
        <v>273804916</v>
      </c>
      <c r="E780" s="3" t="s">
        <v>271</v>
      </c>
      <c r="F780" s="48">
        <v>43558</v>
      </c>
      <c r="G780" s="48">
        <v>43558</v>
      </c>
      <c r="H780" s="48"/>
      <c r="I780" s="3">
        <v>1</v>
      </c>
      <c r="J780" s="3">
        <v>0</v>
      </c>
      <c r="K780" s="3">
        <v>0</v>
      </c>
      <c r="L780" s="3">
        <v>1</v>
      </c>
      <c r="M780" s="3">
        <v>0</v>
      </c>
      <c r="N780" s="3">
        <v>0</v>
      </c>
      <c r="O780" s="3" t="s">
        <v>3311</v>
      </c>
      <c r="P780" s="3" t="s">
        <v>3311</v>
      </c>
      <c r="Q780" s="3" t="s">
        <v>3311</v>
      </c>
      <c r="R780" s="3" t="s">
        <v>177</v>
      </c>
      <c r="S780" s="2" t="s">
        <v>4868</v>
      </c>
    </row>
    <row r="781" spans="1:19" ht="12.75">
      <c r="A781" s="3" t="s">
        <v>1848</v>
      </c>
      <c r="B781" s="3" t="s">
        <v>4869</v>
      </c>
      <c r="D781" s="3">
        <v>278260437</v>
      </c>
      <c r="E781" s="3" t="s">
        <v>237</v>
      </c>
      <c r="F781" s="48">
        <v>43558</v>
      </c>
      <c r="G781" s="48">
        <v>43558</v>
      </c>
      <c r="H781" s="48">
        <v>43564</v>
      </c>
      <c r="I781" s="3">
        <v>1</v>
      </c>
      <c r="J781" s="3">
        <v>1</v>
      </c>
      <c r="K781" s="3">
        <v>0</v>
      </c>
      <c r="L781" s="3">
        <v>0</v>
      </c>
      <c r="M781" s="3">
        <v>1</v>
      </c>
      <c r="N781" s="3">
        <v>0</v>
      </c>
      <c r="O781" s="3" t="s">
        <v>3311</v>
      </c>
      <c r="P781" s="3" t="s">
        <v>177</v>
      </c>
      <c r="Q781" s="3" t="s">
        <v>3311</v>
      </c>
      <c r="R781" s="3" t="s">
        <v>177</v>
      </c>
      <c r="S781" s="2" t="s">
        <v>4870</v>
      </c>
    </row>
    <row r="782" spans="1:19" ht="12.75">
      <c r="A782" s="3" t="s">
        <v>1849</v>
      </c>
      <c r="B782" s="3" t="s">
        <v>4871</v>
      </c>
      <c r="D782" s="3">
        <v>228198318</v>
      </c>
      <c r="E782" s="3" t="s">
        <v>237</v>
      </c>
      <c r="F782" s="48">
        <v>43559</v>
      </c>
      <c r="G782" s="48">
        <v>43714</v>
      </c>
      <c r="H782" s="48"/>
      <c r="I782" s="3">
        <v>0</v>
      </c>
      <c r="J782" s="3">
        <v>0</v>
      </c>
      <c r="K782" s="3">
        <v>0</v>
      </c>
      <c r="L782" s="3">
        <v>0</v>
      </c>
      <c r="M782" s="3">
        <v>0</v>
      </c>
      <c r="N782" s="3">
        <v>0</v>
      </c>
      <c r="O782" s="3" t="s">
        <v>3311</v>
      </c>
      <c r="P782" s="3" t="s">
        <v>177</v>
      </c>
      <c r="Q782" s="3" t="s">
        <v>3311</v>
      </c>
      <c r="R782" s="3" t="s">
        <v>177</v>
      </c>
      <c r="S782" s="2" t="s">
        <v>4872</v>
      </c>
    </row>
    <row r="783" spans="1:19" ht="12.75">
      <c r="A783" s="3" t="s">
        <v>1851</v>
      </c>
      <c r="B783" s="3" t="s">
        <v>4873</v>
      </c>
      <c r="D783" s="3">
        <v>278407643</v>
      </c>
      <c r="E783" s="3" t="s">
        <v>237</v>
      </c>
      <c r="F783" s="48">
        <v>43561</v>
      </c>
      <c r="G783" s="48">
        <v>43801</v>
      </c>
      <c r="H783" s="48"/>
      <c r="I783" s="3">
        <v>3</v>
      </c>
      <c r="J783" s="3">
        <v>3</v>
      </c>
      <c r="K783" s="3">
        <v>0</v>
      </c>
      <c r="L783" s="3">
        <v>0</v>
      </c>
      <c r="M783" s="3">
        <v>0</v>
      </c>
      <c r="N783" s="3">
        <v>1</v>
      </c>
      <c r="O783" s="3" t="s">
        <v>3311</v>
      </c>
      <c r="P783" s="3" t="s">
        <v>177</v>
      </c>
      <c r="Q783" s="3" t="s">
        <v>3311</v>
      </c>
      <c r="R783" s="3" t="s">
        <v>177</v>
      </c>
      <c r="S783" s="2" t="s">
        <v>4874</v>
      </c>
    </row>
    <row r="784" spans="1:19" ht="12.75">
      <c r="A784" s="3" t="s">
        <v>1852</v>
      </c>
      <c r="B784" s="3" t="s">
        <v>4875</v>
      </c>
      <c r="D784" s="3">
        <v>278551280</v>
      </c>
      <c r="E784" s="3" t="s">
        <v>237</v>
      </c>
      <c r="F784" s="48">
        <v>43562</v>
      </c>
      <c r="G784" s="48">
        <v>43562</v>
      </c>
      <c r="H784" s="48">
        <v>43564</v>
      </c>
      <c r="I784" s="3">
        <v>1</v>
      </c>
      <c r="J784" s="3">
        <v>1</v>
      </c>
      <c r="K784" s="3">
        <v>0</v>
      </c>
      <c r="L784" s="3">
        <v>0</v>
      </c>
      <c r="M784" s="3">
        <v>1</v>
      </c>
      <c r="N784" s="3">
        <v>0</v>
      </c>
      <c r="O784" s="3" t="s">
        <v>3311</v>
      </c>
      <c r="P784" s="3" t="s">
        <v>3311</v>
      </c>
      <c r="Q784" s="3" t="s">
        <v>3311</v>
      </c>
      <c r="R784" s="3" t="s">
        <v>177</v>
      </c>
      <c r="S784" s="2" t="s">
        <v>4876</v>
      </c>
    </row>
    <row r="785" spans="1:19" ht="12.75">
      <c r="A785" s="3" t="s">
        <v>1854</v>
      </c>
      <c r="B785" s="3" t="s">
        <v>4877</v>
      </c>
      <c r="D785" s="3">
        <v>256664072</v>
      </c>
      <c r="E785" s="3" t="s">
        <v>237</v>
      </c>
      <c r="F785" s="48">
        <v>43563</v>
      </c>
      <c r="G785" s="48">
        <v>43798</v>
      </c>
      <c r="H785" s="48">
        <v>43776</v>
      </c>
      <c r="I785" s="3">
        <v>6</v>
      </c>
      <c r="J785" s="3">
        <v>6</v>
      </c>
      <c r="K785" s="3">
        <v>0</v>
      </c>
      <c r="L785" s="3">
        <v>0</v>
      </c>
      <c r="M785" s="3">
        <v>3</v>
      </c>
      <c r="N785" s="3">
        <v>1</v>
      </c>
      <c r="O785" s="3" t="s">
        <v>3311</v>
      </c>
      <c r="P785" s="3" t="s">
        <v>3311</v>
      </c>
      <c r="Q785" s="3" t="s">
        <v>3311</v>
      </c>
      <c r="R785" s="3" t="s">
        <v>177</v>
      </c>
      <c r="S785" s="2" t="s">
        <v>4878</v>
      </c>
    </row>
    <row r="786" spans="1:19" ht="12.75">
      <c r="A786" s="3" t="s">
        <v>1855</v>
      </c>
      <c r="B786" s="3" t="s">
        <v>4879</v>
      </c>
      <c r="D786" s="3">
        <v>10719681</v>
      </c>
      <c r="E786" s="3" t="s">
        <v>237</v>
      </c>
      <c r="F786" s="48">
        <v>43563</v>
      </c>
      <c r="G786" s="48">
        <v>43801</v>
      </c>
      <c r="H786" s="48">
        <v>43636</v>
      </c>
      <c r="I786" s="3">
        <v>5</v>
      </c>
      <c r="J786" s="3">
        <v>5</v>
      </c>
      <c r="K786" s="3">
        <v>0</v>
      </c>
      <c r="L786" s="3">
        <v>0</v>
      </c>
      <c r="M786" s="3">
        <v>3</v>
      </c>
      <c r="N786" s="3">
        <v>1</v>
      </c>
      <c r="O786" s="3" t="s">
        <v>3311</v>
      </c>
      <c r="P786" s="3" t="s">
        <v>177</v>
      </c>
      <c r="Q786" s="3" t="s">
        <v>3311</v>
      </c>
      <c r="R786" s="3" t="s">
        <v>177</v>
      </c>
      <c r="S786" s="2" t="s">
        <v>4880</v>
      </c>
    </row>
    <row r="787" spans="1:19" ht="12.75">
      <c r="A787" s="3" t="s">
        <v>1857</v>
      </c>
      <c r="B787" s="3" t="s">
        <v>4881</v>
      </c>
      <c r="D787" s="3">
        <v>278625427</v>
      </c>
      <c r="E787" s="3" t="s">
        <v>231</v>
      </c>
      <c r="F787" s="48">
        <v>43563</v>
      </c>
      <c r="G787" s="48">
        <v>43563</v>
      </c>
      <c r="H787" s="48"/>
      <c r="I787" s="3">
        <v>0</v>
      </c>
      <c r="J787" s="3">
        <v>0</v>
      </c>
      <c r="K787" s="3">
        <v>0</v>
      </c>
      <c r="L787" s="3">
        <v>0</v>
      </c>
      <c r="M787" s="3">
        <v>0</v>
      </c>
      <c r="N787" s="3">
        <v>0</v>
      </c>
      <c r="O787" s="3" t="s">
        <v>3311</v>
      </c>
      <c r="P787" s="3" t="s">
        <v>177</v>
      </c>
      <c r="Q787" s="3" t="s">
        <v>3311</v>
      </c>
      <c r="R787" s="3" t="s">
        <v>177</v>
      </c>
      <c r="S787" s="2" t="s">
        <v>4882</v>
      </c>
    </row>
    <row r="788" spans="1:19" ht="12.75">
      <c r="A788" s="3" t="s">
        <v>1859</v>
      </c>
      <c r="B788" s="3" t="s">
        <v>4883</v>
      </c>
      <c r="D788" s="3">
        <v>8301674</v>
      </c>
      <c r="E788" s="3" t="s">
        <v>237</v>
      </c>
      <c r="F788" s="48">
        <v>43563</v>
      </c>
      <c r="G788" s="48">
        <v>43720</v>
      </c>
      <c r="H788" s="48">
        <v>43721</v>
      </c>
      <c r="I788" s="3">
        <v>1</v>
      </c>
      <c r="J788" s="3">
        <v>1</v>
      </c>
      <c r="K788" s="3">
        <v>0</v>
      </c>
      <c r="L788" s="3">
        <v>0</v>
      </c>
      <c r="M788" s="3">
        <v>1</v>
      </c>
      <c r="N788" s="3">
        <v>0</v>
      </c>
      <c r="O788" s="3" t="s">
        <v>3311</v>
      </c>
      <c r="P788" s="3" t="s">
        <v>177</v>
      </c>
      <c r="Q788" s="3" t="s">
        <v>3311</v>
      </c>
      <c r="R788" s="3" t="s">
        <v>177</v>
      </c>
      <c r="S788" s="2" t="s">
        <v>4884</v>
      </c>
    </row>
    <row r="789" spans="1:19" ht="12.75">
      <c r="A789" s="3" t="s">
        <v>1862</v>
      </c>
      <c r="B789" s="3" t="s">
        <v>4885</v>
      </c>
      <c r="D789" s="3">
        <v>278631546</v>
      </c>
      <c r="E789" s="3" t="s">
        <v>231</v>
      </c>
      <c r="F789" s="48">
        <v>43563</v>
      </c>
      <c r="G789" s="48">
        <v>43563</v>
      </c>
      <c r="H789" s="48">
        <v>43564</v>
      </c>
      <c r="I789" s="3">
        <v>1</v>
      </c>
      <c r="J789" s="3">
        <v>1</v>
      </c>
      <c r="K789" s="3">
        <v>0</v>
      </c>
      <c r="L789" s="3">
        <v>0</v>
      </c>
      <c r="M789" s="3">
        <v>1</v>
      </c>
      <c r="N789" s="3">
        <v>0</v>
      </c>
      <c r="O789" s="3" t="s">
        <v>3311</v>
      </c>
      <c r="P789" s="3" t="s">
        <v>3311</v>
      </c>
      <c r="Q789" s="3" t="s">
        <v>3311</v>
      </c>
      <c r="R789" s="3" t="s">
        <v>177</v>
      </c>
      <c r="S789" s="2" t="s">
        <v>4886</v>
      </c>
    </row>
    <row r="790" spans="1:19" ht="12.75">
      <c r="A790" s="3" t="s">
        <v>1863</v>
      </c>
      <c r="B790" s="3" t="s">
        <v>4887</v>
      </c>
      <c r="D790" s="3">
        <v>278616750</v>
      </c>
      <c r="E790" s="3" t="s">
        <v>237</v>
      </c>
      <c r="F790" s="48">
        <v>43563</v>
      </c>
      <c r="G790" s="48">
        <v>43620</v>
      </c>
      <c r="H790" s="48">
        <v>43592</v>
      </c>
      <c r="I790" s="3">
        <v>2</v>
      </c>
      <c r="J790" s="3">
        <v>2</v>
      </c>
      <c r="K790" s="3">
        <v>0</v>
      </c>
      <c r="L790" s="3">
        <v>0</v>
      </c>
      <c r="M790" s="3">
        <v>2</v>
      </c>
      <c r="N790" s="3">
        <v>0</v>
      </c>
      <c r="O790" s="3" t="s">
        <v>3311</v>
      </c>
      <c r="P790" s="3" t="s">
        <v>3311</v>
      </c>
      <c r="Q790" s="3" t="s">
        <v>3311</v>
      </c>
      <c r="R790" s="3" t="s">
        <v>177</v>
      </c>
      <c r="S790" s="2" t="s">
        <v>4888</v>
      </c>
    </row>
    <row r="791" spans="1:19" ht="12.75">
      <c r="A791" s="3" t="s">
        <v>1864</v>
      </c>
      <c r="B791" s="3" t="s">
        <v>4889</v>
      </c>
      <c r="D791" s="3">
        <v>278608911</v>
      </c>
      <c r="E791" s="3" t="s">
        <v>237</v>
      </c>
      <c r="F791" s="48">
        <v>43563</v>
      </c>
      <c r="G791" s="48">
        <v>43655</v>
      </c>
      <c r="H791" s="48">
        <v>43721</v>
      </c>
      <c r="I791" s="3">
        <v>2</v>
      </c>
      <c r="J791" s="3">
        <v>2</v>
      </c>
      <c r="K791" s="3">
        <v>0</v>
      </c>
      <c r="L791" s="3">
        <v>0</v>
      </c>
      <c r="M791" s="3">
        <v>2</v>
      </c>
      <c r="N791" s="3">
        <v>0</v>
      </c>
      <c r="O791" s="3" t="s">
        <v>3311</v>
      </c>
      <c r="P791" s="3" t="s">
        <v>177</v>
      </c>
      <c r="Q791" s="3" t="s">
        <v>3311</v>
      </c>
      <c r="R791" s="3" t="s">
        <v>177</v>
      </c>
      <c r="S791" s="2" t="s">
        <v>4890</v>
      </c>
    </row>
    <row r="792" spans="1:19" ht="12.75">
      <c r="A792" s="3" t="s">
        <v>1866</v>
      </c>
      <c r="B792" s="3" t="s">
        <v>4891</v>
      </c>
      <c r="D792" s="3">
        <v>278656901</v>
      </c>
      <c r="E792" s="3" t="s">
        <v>237</v>
      </c>
      <c r="F792" s="48">
        <v>43564</v>
      </c>
      <c r="G792" s="48">
        <v>43564</v>
      </c>
      <c r="H792" s="48"/>
      <c r="I792" s="3">
        <v>0</v>
      </c>
      <c r="J792" s="3">
        <v>0</v>
      </c>
      <c r="K792" s="3">
        <v>0</v>
      </c>
      <c r="L792" s="3">
        <v>0</v>
      </c>
      <c r="M792" s="3">
        <v>0</v>
      </c>
      <c r="N792" s="3">
        <v>0</v>
      </c>
      <c r="O792" s="3" t="s">
        <v>3311</v>
      </c>
      <c r="P792" s="3" t="s">
        <v>177</v>
      </c>
      <c r="Q792" s="3" t="s">
        <v>3311</v>
      </c>
      <c r="R792" s="3" t="s">
        <v>177</v>
      </c>
      <c r="S792" s="2" t="s">
        <v>4892</v>
      </c>
    </row>
    <row r="793" spans="1:19" ht="12.75">
      <c r="A793" s="3" t="s">
        <v>1867</v>
      </c>
      <c r="B793" s="3" t="s">
        <v>4893</v>
      </c>
      <c r="D793" s="3">
        <v>191547585</v>
      </c>
      <c r="E793" s="3" t="s">
        <v>293</v>
      </c>
      <c r="F793" s="48">
        <v>43564</v>
      </c>
      <c r="G793" s="48">
        <v>43684</v>
      </c>
      <c r="H793" s="48"/>
      <c r="I793" s="3">
        <v>3</v>
      </c>
      <c r="J793" s="3">
        <v>2</v>
      </c>
      <c r="K793" s="3">
        <v>0</v>
      </c>
      <c r="L793" s="3">
        <v>1</v>
      </c>
      <c r="M793" s="3">
        <v>0</v>
      </c>
      <c r="N793" s="3">
        <v>2</v>
      </c>
      <c r="O793" s="3" t="s">
        <v>3311</v>
      </c>
      <c r="P793" s="3" t="s">
        <v>177</v>
      </c>
      <c r="Q793" s="3" t="s">
        <v>3311</v>
      </c>
      <c r="R793" s="3" t="s">
        <v>177</v>
      </c>
      <c r="S793" s="2" t="s">
        <v>4894</v>
      </c>
    </row>
    <row r="794" spans="1:19" ht="12.75">
      <c r="A794" s="3" t="s">
        <v>1870</v>
      </c>
      <c r="B794" s="3" t="s">
        <v>4895</v>
      </c>
      <c r="D794" s="3">
        <v>278697700</v>
      </c>
      <c r="E794" s="3" t="s">
        <v>231</v>
      </c>
      <c r="F794" s="48">
        <v>43564</v>
      </c>
      <c r="G794" s="48">
        <v>43717</v>
      </c>
      <c r="H794" s="48">
        <v>43721</v>
      </c>
      <c r="I794" s="3">
        <v>3</v>
      </c>
      <c r="J794" s="3">
        <v>3</v>
      </c>
      <c r="K794" s="3">
        <v>0</v>
      </c>
      <c r="L794" s="3">
        <v>0</v>
      </c>
      <c r="M794" s="3">
        <v>2</v>
      </c>
      <c r="N794" s="3">
        <v>1</v>
      </c>
      <c r="O794" s="3" t="s">
        <v>3311</v>
      </c>
      <c r="P794" s="3" t="s">
        <v>3311</v>
      </c>
      <c r="Q794" s="3" t="s">
        <v>3311</v>
      </c>
      <c r="R794" s="3" t="s">
        <v>177</v>
      </c>
      <c r="S794" s="2" t="s">
        <v>4896</v>
      </c>
    </row>
    <row r="795" spans="1:19" ht="12.75">
      <c r="A795" s="3" t="s">
        <v>1873</v>
      </c>
      <c r="B795" s="3" t="s">
        <v>4897</v>
      </c>
      <c r="D795" s="3">
        <v>135669632</v>
      </c>
      <c r="E795" s="3" t="s">
        <v>231</v>
      </c>
      <c r="F795" s="48">
        <v>43564</v>
      </c>
      <c r="G795" s="48">
        <v>43801</v>
      </c>
      <c r="H795" s="48"/>
      <c r="I795" s="3">
        <v>1</v>
      </c>
      <c r="J795" s="3">
        <v>0</v>
      </c>
      <c r="K795" s="3">
        <v>0</v>
      </c>
      <c r="L795" s="3">
        <v>1</v>
      </c>
      <c r="M795" s="3">
        <v>0</v>
      </c>
      <c r="N795" s="3">
        <v>0</v>
      </c>
      <c r="O795" s="3" t="s">
        <v>3311</v>
      </c>
      <c r="P795" s="3" t="s">
        <v>177</v>
      </c>
      <c r="Q795" s="3" t="s">
        <v>3311</v>
      </c>
      <c r="R795" s="3" t="s">
        <v>177</v>
      </c>
      <c r="S795" s="2" t="s">
        <v>4898</v>
      </c>
    </row>
    <row r="796" spans="1:19" ht="12.75">
      <c r="A796" s="3" t="s">
        <v>1876</v>
      </c>
      <c r="B796" s="3" t="s">
        <v>4899</v>
      </c>
      <c r="D796" s="3">
        <v>13801883</v>
      </c>
      <c r="E796" s="3" t="s">
        <v>237</v>
      </c>
      <c r="F796" s="48">
        <v>43565</v>
      </c>
      <c r="G796" s="48">
        <v>43773</v>
      </c>
      <c r="H796" s="48">
        <v>43776</v>
      </c>
      <c r="I796" s="3">
        <v>3</v>
      </c>
      <c r="J796" s="3">
        <v>3</v>
      </c>
      <c r="K796" s="3">
        <v>0</v>
      </c>
      <c r="L796" s="3">
        <v>0</v>
      </c>
      <c r="M796" s="3">
        <v>2</v>
      </c>
      <c r="N796" s="3">
        <v>1</v>
      </c>
      <c r="O796" s="3" t="s">
        <v>3311</v>
      </c>
      <c r="P796" s="3" t="s">
        <v>3311</v>
      </c>
      <c r="Q796" s="3" t="s">
        <v>3311</v>
      </c>
      <c r="R796" s="3" t="s">
        <v>177</v>
      </c>
      <c r="S796" s="2" t="s">
        <v>4900</v>
      </c>
    </row>
    <row r="797" spans="1:19" ht="12.75">
      <c r="A797" s="3" t="s">
        <v>1878</v>
      </c>
      <c r="B797" s="3" t="s">
        <v>4901</v>
      </c>
      <c r="D797" s="3">
        <v>278763806</v>
      </c>
      <c r="E797" s="3" t="s">
        <v>293</v>
      </c>
      <c r="F797" s="48">
        <v>43565</v>
      </c>
      <c r="G797" s="48">
        <v>43565</v>
      </c>
      <c r="H797" s="48"/>
      <c r="I797" s="3">
        <v>0</v>
      </c>
      <c r="J797" s="3">
        <v>0</v>
      </c>
      <c r="K797" s="3">
        <v>0</v>
      </c>
      <c r="L797" s="3">
        <v>0</v>
      </c>
      <c r="M797" s="3">
        <v>0</v>
      </c>
      <c r="N797" s="3">
        <v>0</v>
      </c>
      <c r="O797" s="3" t="s">
        <v>3311</v>
      </c>
      <c r="P797" s="3" t="s">
        <v>177</v>
      </c>
      <c r="Q797" s="3" t="s">
        <v>3311</v>
      </c>
      <c r="R797" s="3" t="s">
        <v>177</v>
      </c>
      <c r="S797" s="2" t="s">
        <v>4902</v>
      </c>
    </row>
    <row r="798" spans="1:19" ht="12.75">
      <c r="A798" s="3" t="s">
        <v>1880</v>
      </c>
      <c r="B798" s="3" t="s">
        <v>4903</v>
      </c>
      <c r="D798" s="3">
        <v>278773309</v>
      </c>
      <c r="E798" s="3" t="s">
        <v>231</v>
      </c>
      <c r="F798" s="48">
        <v>43565</v>
      </c>
      <c r="G798" s="48">
        <v>43565</v>
      </c>
      <c r="H798" s="48"/>
      <c r="I798" s="3">
        <v>0</v>
      </c>
      <c r="J798" s="3">
        <v>0</v>
      </c>
      <c r="K798" s="3">
        <v>0</v>
      </c>
      <c r="L798" s="3">
        <v>0</v>
      </c>
      <c r="M798" s="3">
        <v>0</v>
      </c>
      <c r="N798" s="3">
        <v>0</v>
      </c>
      <c r="O798" s="3" t="s">
        <v>3311</v>
      </c>
      <c r="P798" s="3" t="s">
        <v>177</v>
      </c>
      <c r="Q798" s="3" t="s">
        <v>3311</v>
      </c>
      <c r="R798" s="3" t="s">
        <v>177</v>
      </c>
      <c r="S798" s="2" t="s">
        <v>4904</v>
      </c>
    </row>
    <row r="799" spans="1:19" ht="12.75">
      <c r="A799" s="3" t="s">
        <v>1883</v>
      </c>
      <c r="B799" s="3" t="s">
        <v>4905</v>
      </c>
      <c r="D799" s="3">
        <v>278822943</v>
      </c>
      <c r="E799" s="3" t="s">
        <v>904</v>
      </c>
      <c r="F799" s="48">
        <v>43566</v>
      </c>
      <c r="G799" s="48">
        <v>43614</v>
      </c>
      <c r="H799" s="48">
        <v>43592</v>
      </c>
      <c r="I799" s="3">
        <v>1</v>
      </c>
      <c r="J799" s="3">
        <v>1</v>
      </c>
      <c r="K799" s="3">
        <v>0</v>
      </c>
      <c r="L799" s="3">
        <v>0</v>
      </c>
      <c r="M799" s="3">
        <v>1</v>
      </c>
      <c r="N799" s="3">
        <v>0</v>
      </c>
      <c r="O799" s="3" t="s">
        <v>3311</v>
      </c>
      <c r="P799" s="3" t="s">
        <v>3311</v>
      </c>
      <c r="Q799" s="3" t="s">
        <v>3311</v>
      </c>
      <c r="R799" s="3" t="s">
        <v>177</v>
      </c>
      <c r="S799" s="2" t="s">
        <v>4906</v>
      </c>
    </row>
    <row r="800" spans="1:19" ht="12.75">
      <c r="A800" s="3" t="s">
        <v>1885</v>
      </c>
      <c r="B800" s="3" t="s">
        <v>4907</v>
      </c>
      <c r="D800" s="3">
        <v>276387382</v>
      </c>
      <c r="E800" s="3" t="s">
        <v>271</v>
      </c>
      <c r="F800" s="48">
        <v>43566</v>
      </c>
      <c r="G800" s="48">
        <v>43779</v>
      </c>
      <c r="H800" s="48"/>
      <c r="I800" s="3">
        <v>0</v>
      </c>
      <c r="J800" s="3">
        <v>0</v>
      </c>
      <c r="K800" s="3">
        <v>0</v>
      </c>
      <c r="L800" s="3">
        <v>0</v>
      </c>
      <c r="M800" s="3">
        <v>0</v>
      </c>
      <c r="N800" s="3">
        <v>0</v>
      </c>
      <c r="O800" s="3" t="s">
        <v>3311</v>
      </c>
      <c r="P800" s="3" t="s">
        <v>177</v>
      </c>
      <c r="Q800" s="3" t="s">
        <v>3311</v>
      </c>
      <c r="R800" s="3" t="s">
        <v>177</v>
      </c>
      <c r="S800" s="2" t="s">
        <v>4908</v>
      </c>
    </row>
    <row r="801" spans="1:19" ht="12.75">
      <c r="A801" s="3" t="s">
        <v>1886</v>
      </c>
      <c r="B801" s="3" t="s">
        <v>4909</v>
      </c>
      <c r="D801" s="3">
        <v>278958030</v>
      </c>
      <c r="E801" s="3" t="s">
        <v>1105</v>
      </c>
      <c r="F801" s="48">
        <v>43568</v>
      </c>
      <c r="G801" s="48">
        <v>43568</v>
      </c>
      <c r="H801" s="48"/>
      <c r="I801" s="3">
        <v>0</v>
      </c>
      <c r="J801" s="3">
        <v>0</v>
      </c>
      <c r="K801" s="3">
        <v>0</v>
      </c>
      <c r="L801" s="3">
        <v>0</v>
      </c>
      <c r="M801" s="3">
        <v>0</v>
      </c>
      <c r="N801" s="3">
        <v>0</v>
      </c>
      <c r="O801" s="3" t="s">
        <v>3311</v>
      </c>
      <c r="P801" s="3" t="s">
        <v>177</v>
      </c>
      <c r="Q801" s="3" t="s">
        <v>3311</v>
      </c>
      <c r="R801" s="3" t="s">
        <v>177</v>
      </c>
      <c r="S801" s="2" t="s">
        <v>4910</v>
      </c>
    </row>
    <row r="802" spans="1:19" ht="12.75">
      <c r="A802" s="3" t="s">
        <v>1887</v>
      </c>
      <c r="B802" s="3" t="s">
        <v>4911</v>
      </c>
      <c r="D802" s="3">
        <v>279088169</v>
      </c>
      <c r="E802" s="3" t="s">
        <v>231</v>
      </c>
      <c r="F802" s="48">
        <v>43570</v>
      </c>
      <c r="G802" s="48">
        <v>43570</v>
      </c>
      <c r="H802" s="48"/>
      <c r="I802" s="3">
        <v>0</v>
      </c>
      <c r="J802" s="3">
        <v>0</v>
      </c>
      <c r="K802" s="3">
        <v>0</v>
      </c>
      <c r="L802" s="3">
        <v>0</v>
      </c>
      <c r="M802" s="3">
        <v>0</v>
      </c>
      <c r="N802" s="3">
        <v>0</v>
      </c>
      <c r="O802" s="3" t="s">
        <v>3311</v>
      </c>
      <c r="P802" s="3" t="s">
        <v>177</v>
      </c>
      <c r="Q802" s="3" t="s">
        <v>3311</v>
      </c>
      <c r="R802" s="3" t="s">
        <v>177</v>
      </c>
      <c r="S802" s="2" t="s">
        <v>4912</v>
      </c>
    </row>
    <row r="803" spans="1:19" ht="12.75">
      <c r="A803" s="3" t="s">
        <v>1888</v>
      </c>
      <c r="B803" s="3" t="s">
        <v>4913</v>
      </c>
      <c r="D803" s="3">
        <v>279327200</v>
      </c>
      <c r="E803" s="3" t="s">
        <v>231</v>
      </c>
      <c r="F803" s="48">
        <v>43573</v>
      </c>
      <c r="G803" s="48">
        <v>43573</v>
      </c>
      <c r="H803" s="48"/>
      <c r="I803" s="3">
        <v>0</v>
      </c>
      <c r="J803" s="3">
        <v>0</v>
      </c>
      <c r="K803" s="3">
        <v>0</v>
      </c>
      <c r="L803" s="3">
        <v>0</v>
      </c>
      <c r="M803" s="3">
        <v>0</v>
      </c>
      <c r="N803" s="3">
        <v>0</v>
      </c>
      <c r="O803" s="3" t="s">
        <v>3311</v>
      </c>
      <c r="P803" s="3" t="s">
        <v>3311</v>
      </c>
      <c r="Q803" s="3" t="s">
        <v>3311</v>
      </c>
      <c r="R803" s="3" t="s">
        <v>177</v>
      </c>
      <c r="S803" s="2" t="s">
        <v>4914</v>
      </c>
    </row>
    <row r="804" spans="1:19" ht="12.75">
      <c r="A804" s="3" t="s">
        <v>1889</v>
      </c>
      <c r="B804" s="3" t="s">
        <v>4915</v>
      </c>
      <c r="D804" s="3">
        <v>279477220</v>
      </c>
      <c r="E804" s="3" t="s">
        <v>237</v>
      </c>
      <c r="F804" s="48">
        <v>43575</v>
      </c>
      <c r="G804" s="48">
        <v>43634</v>
      </c>
      <c r="H804" s="48"/>
      <c r="I804" s="3">
        <v>0</v>
      </c>
      <c r="J804" s="3">
        <v>0</v>
      </c>
      <c r="K804" s="3">
        <v>0</v>
      </c>
      <c r="L804" s="3">
        <v>0</v>
      </c>
      <c r="M804" s="3">
        <v>0</v>
      </c>
      <c r="N804" s="3">
        <v>0</v>
      </c>
      <c r="O804" s="3" t="s">
        <v>3311</v>
      </c>
      <c r="P804" s="3" t="s">
        <v>177</v>
      </c>
      <c r="Q804" s="3" t="s">
        <v>3311</v>
      </c>
      <c r="R804" s="3" t="s">
        <v>177</v>
      </c>
      <c r="S804" s="2" t="s">
        <v>4916</v>
      </c>
    </row>
    <row r="805" spans="1:19" ht="12.75">
      <c r="A805" s="3" t="s">
        <v>1891</v>
      </c>
      <c r="B805" s="3" t="s">
        <v>4917</v>
      </c>
      <c r="D805" s="3">
        <v>279616848</v>
      </c>
      <c r="E805" s="3" t="s">
        <v>231</v>
      </c>
      <c r="F805" s="48">
        <v>43577</v>
      </c>
      <c r="G805" s="48">
        <v>43738</v>
      </c>
      <c r="H805" s="48"/>
      <c r="I805" s="3">
        <v>0</v>
      </c>
      <c r="J805" s="3">
        <v>0</v>
      </c>
      <c r="K805" s="3">
        <v>0</v>
      </c>
      <c r="L805" s="3">
        <v>0</v>
      </c>
      <c r="M805" s="3">
        <v>0</v>
      </c>
      <c r="N805" s="3">
        <v>0</v>
      </c>
      <c r="O805" s="3" t="s">
        <v>3311</v>
      </c>
      <c r="P805" s="3" t="s">
        <v>3311</v>
      </c>
      <c r="Q805" s="3" t="s">
        <v>3311</v>
      </c>
      <c r="R805" s="3" t="s">
        <v>177</v>
      </c>
      <c r="S805" s="2" t="s">
        <v>4918</v>
      </c>
    </row>
    <row r="806" spans="1:19" ht="12.75">
      <c r="A806" s="3" t="s">
        <v>1894</v>
      </c>
      <c r="B806" s="3" t="s">
        <v>4919</v>
      </c>
      <c r="D806" s="3">
        <v>279680747</v>
      </c>
      <c r="E806" s="3" t="s">
        <v>237</v>
      </c>
      <c r="F806" s="48">
        <v>43578</v>
      </c>
      <c r="G806" s="48">
        <v>43619</v>
      </c>
      <c r="H806" s="48"/>
      <c r="I806" s="3">
        <v>0</v>
      </c>
      <c r="J806" s="3">
        <v>0</v>
      </c>
      <c r="K806" s="3">
        <v>0</v>
      </c>
      <c r="L806" s="3">
        <v>0</v>
      </c>
      <c r="M806" s="3">
        <v>0</v>
      </c>
      <c r="N806" s="3">
        <v>0</v>
      </c>
      <c r="O806" s="3" t="s">
        <v>3311</v>
      </c>
      <c r="P806" s="3" t="s">
        <v>3311</v>
      </c>
      <c r="Q806" s="3" t="s">
        <v>3311</v>
      </c>
      <c r="R806" s="3" t="s">
        <v>177</v>
      </c>
      <c r="S806" s="2" t="s">
        <v>4920</v>
      </c>
    </row>
    <row r="807" spans="1:19" ht="12.75">
      <c r="A807" s="3" t="s">
        <v>1896</v>
      </c>
      <c r="B807" s="3" t="s">
        <v>4921</v>
      </c>
      <c r="D807" s="3">
        <v>279724863</v>
      </c>
      <c r="E807" s="3" t="s">
        <v>520</v>
      </c>
      <c r="F807" s="48">
        <v>43579</v>
      </c>
      <c r="G807" s="48">
        <v>43579</v>
      </c>
      <c r="H807" s="48">
        <v>43592</v>
      </c>
      <c r="I807" s="3">
        <v>1</v>
      </c>
      <c r="J807" s="3">
        <v>1</v>
      </c>
      <c r="K807" s="3">
        <v>0</v>
      </c>
      <c r="L807" s="3">
        <v>0</v>
      </c>
      <c r="M807" s="3">
        <v>1</v>
      </c>
      <c r="N807" s="3">
        <v>0</v>
      </c>
      <c r="O807" s="3" t="s">
        <v>3311</v>
      </c>
      <c r="P807" s="3" t="s">
        <v>177</v>
      </c>
      <c r="Q807" s="3" t="s">
        <v>3311</v>
      </c>
      <c r="R807" s="3" t="s">
        <v>177</v>
      </c>
      <c r="S807" s="2" t="s">
        <v>4922</v>
      </c>
    </row>
    <row r="808" spans="1:19" ht="12.75">
      <c r="A808" s="3" t="s">
        <v>1898</v>
      </c>
      <c r="B808" s="3" t="s">
        <v>4923</v>
      </c>
      <c r="D808" s="3">
        <v>260789951</v>
      </c>
      <c r="E808" s="3" t="s">
        <v>237</v>
      </c>
      <c r="F808" s="48">
        <v>43580</v>
      </c>
      <c r="G808" s="48">
        <v>43580</v>
      </c>
      <c r="H808" s="48"/>
      <c r="I808" s="3">
        <v>0</v>
      </c>
      <c r="J808" s="3">
        <v>0</v>
      </c>
      <c r="K808" s="3">
        <v>0</v>
      </c>
      <c r="L808" s="3">
        <v>0</v>
      </c>
      <c r="M808" s="3">
        <v>0</v>
      </c>
      <c r="N808" s="3">
        <v>0</v>
      </c>
      <c r="O808" s="3" t="s">
        <v>3311</v>
      </c>
      <c r="P808" s="3" t="s">
        <v>3311</v>
      </c>
      <c r="Q808" s="3" t="s">
        <v>3311</v>
      </c>
      <c r="R808" s="3" t="s">
        <v>177</v>
      </c>
      <c r="S808" s="2" t="s">
        <v>4924</v>
      </c>
    </row>
    <row r="809" spans="1:19" ht="12.75">
      <c r="A809" s="3" t="s">
        <v>1900</v>
      </c>
      <c r="B809" s="3" t="s">
        <v>4925</v>
      </c>
      <c r="D809" s="3">
        <v>279777040</v>
      </c>
      <c r="E809" s="3" t="s">
        <v>231</v>
      </c>
      <c r="F809" s="48">
        <v>43580</v>
      </c>
      <c r="G809" s="48">
        <v>43683</v>
      </c>
      <c r="H809" s="48"/>
      <c r="I809" s="3">
        <v>2</v>
      </c>
      <c r="J809" s="3">
        <v>1</v>
      </c>
      <c r="K809" s="3">
        <v>0</v>
      </c>
      <c r="L809" s="3">
        <v>1</v>
      </c>
      <c r="M809" s="3">
        <v>0</v>
      </c>
      <c r="N809" s="3">
        <v>1</v>
      </c>
      <c r="O809" s="3" t="s">
        <v>3311</v>
      </c>
      <c r="P809" s="3" t="s">
        <v>3311</v>
      </c>
      <c r="Q809" s="3" t="s">
        <v>3311</v>
      </c>
      <c r="R809" s="3" t="s">
        <v>177</v>
      </c>
      <c r="S809" s="2" t="s">
        <v>4926</v>
      </c>
    </row>
    <row r="810" spans="1:19" ht="12.75">
      <c r="A810" s="3" t="s">
        <v>1903</v>
      </c>
      <c r="B810" s="3" t="s">
        <v>4927</v>
      </c>
      <c r="D810" s="3">
        <v>279888930</v>
      </c>
      <c r="E810" s="3" t="s">
        <v>231</v>
      </c>
      <c r="F810" s="48">
        <v>43581</v>
      </c>
      <c r="G810" s="48">
        <v>43654</v>
      </c>
      <c r="H810" s="48">
        <v>43592</v>
      </c>
      <c r="I810" s="3">
        <v>2</v>
      </c>
      <c r="J810" s="3">
        <v>2</v>
      </c>
      <c r="K810" s="3">
        <v>0</v>
      </c>
      <c r="L810" s="3">
        <v>0</v>
      </c>
      <c r="M810" s="3">
        <v>1</v>
      </c>
      <c r="N810" s="3">
        <v>1</v>
      </c>
      <c r="O810" s="3" t="s">
        <v>3311</v>
      </c>
      <c r="P810" s="3" t="s">
        <v>3311</v>
      </c>
      <c r="Q810" s="3" t="s">
        <v>3311</v>
      </c>
      <c r="R810" s="3" t="s">
        <v>177</v>
      </c>
      <c r="S810" s="2" t="s">
        <v>4928</v>
      </c>
    </row>
    <row r="811" spans="1:19" ht="12.75">
      <c r="A811" s="3" t="s">
        <v>1021</v>
      </c>
      <c r="B811" s="3" t="s">
        <v>4929</v>
      </c>
      <c r="D811" s="3">
        <v>279856930</v>
      </c>
      <c r="E811" s="3" t="s">
        <v>231</v>
      </c>
      <c r="F811" s="48">
        <v>43581</v>
      </c>
      <c r="G811" s="48">
        <v>43620</v>
      </c>
      <c r="H811" s="48">
        <v>43592</v>
      </c>
      <c r="I811" s="3">
        <v>2</v>
      </c>
      <c r="J811" s="3">
        <v>2</v>
      </c>
      <c r="K811" s="3">
        <v>0</v>
      </c>
      <c r="L811" s="3">
        <v>0</v>
      </c>
      <c r="M811" s="3">
        <v>1</v>
      </c>
      <c r="N811" s="3">
        <v>1</v>
      </c>
      <c r="O811" s="3" t="s">
        <v>3311</v>
      </c>
      <c r="P811" s="3" t="s">
        <v>3311</v>
      </c>
      <c r="Q811" s="3" t="s">
        <v>3311</v>
      </c>
      <c r="R811" s="3" t="s">
        <v>177</v>
      </c>
      <c r="S811" s="2" t="s">
        <v>4930</v>
      </c>
    </row>
    <row r="812" spans="1:19" ht="12.75">
      <c r="A812" s="3" t="s">
        <v>1905</v>
      </c>
      <c r="B812" s="3" t="s">
        <v>4931</v>
      </c>
      <c r="D812" s="3">
        <v>279193820</v>
      </c>
      <c r="E812" s="3" t="s">
        <v>237</v>
      </c>
      <c r="F812" s="48">
        <v>43581</v>
      </c>
      <c r="G812" s="48">
        <v>43707</v>
      </c>
      <c r="H812" s="48">
        <v>43636</v>
      </c>
      <c r="I812" s="3">
        <v>2</v>
      </c>
      <c r="J812" s="3">
        <v>1</v>
      </c>
      <c r="K812" s="3">
        <v>0</v>
      </c>
      <c r="L812" s="3">
        <v>1</v>
      </c>
      <c r="M812" s="3">
        <v>1</v>
      </c>
      <c r="N812" s="3">
        <v>0</v>
      </c>
      <c r="O812" s="3" t="s">
        <v>3311</v>
      </c>
      <c r="P812" s="3" t="s">
        <v>3311</v>
      </c>
      <c r="Q812" s="3" t="s">
        <v>3311</v>
      </c>
      <c r="R812" s="3" t="s">
        <v>177</v>
      </c>
      <c r="S812" s="2" t="s">
        <v>4932</v>
      </c>
    </row>
    <row r="813" spans="1:19" ht="12.75">
      <c r="A813" s="3" t="s">
        <v>1394</v>
      </c>
      <c r="B813" s="3" t="s">
        <v>4933</v>
      </c>
      <c r="D813" s="3">
        <v>262699886</v>
      </c>
      <c r="E813" s="3" t="s">
        <v>231</v>
      </c>
      <c r="F813" s="48">
        <v>43581</v>
      </c>
      <c r="G813" s="48">
        <v>43711</v>
      </c>
      <c r="H813" s="48">
        <v>43592</v>
      </c>
      <c r="I813" s="3">
        <v>1</v>
      </c>
      <c r="J813" s="3">
        <v>1</v>
      </c>
      <c r="K813" s="3">
        <v>0</v>
      </c>
      <c r="L813" s="3">
        <v>0</v>
      </c>
      <c r="M813" s="3">
        <v>1</v>
      </c>
      <c r="N813" s="3">
        <v>0</v>
      </c>
      <c r="O813" s="3" t="s">
        <v>3311</v>
      </c>
      <c r="P813" s="3" t="s">
        <v>177</v>
      </c>
      <c r="Q813" s="3" t="s">
        <v>3311</v>
      </c>
      <c r="R813" s="3" t="s">
        <v>177</v>
      </c>
      <c r="S813" s="2" t="s">
        <v>4934</v>
      </c>
    </row>
    <row r="814" spans="1:19" ht="12.75">
      <c r="A814" s="3" t="s">
        <v>1906</v>
      </c>
      <c r="B814" s="3" t="s">
        <v>4935</v>
      </c>
      <c r="D814" s="3">
        <v>279935073</v>
      </c>
      <c r="E814" s="3" t="s">
        <v>237</v>
      </c>
      <c r="F814" s="48">
        <v>43582</v>
      </c>
      <c r="G814" s="48">
        <v>43704</v>
      </c>
      <c r="H814" s="48"/>
      <c r="I814" s="3">
        <v>0</v>
      </c>
      <c r="J814" s="3">
        <v>0</v>
      </c>
      <c r="K814" s="3">
        <v>0</v>
      </c>
      <c r="L814" s="3">
        <v>0</v>
      </c>
      <c r="M814" s="3">
        <v>0</v>
      </c>
      <c r="N814" s="3">
        <v>0</v>
      </c>
      <c r="O814" s="3" t="s">
        <v>3311</v>
      </c>
      <c r="P814" s="3" t="s">
        <v>177</v>
      </c>
      <c r="Q814" s="3" t="s">
        <v>3311</v>
      </c>
      <c r="R814" s="3" t="s">
        <v>177</v>
      </c>
      <c r="S814" s="2" t="s">
        <v>4936</v>
      </c>
    </row>
    <row r="815" spans="1:19" ht="12.75">
      <c r="A815" s="3" t="s">
        <v>1909</v>
      </c>
      <c r="B815" s="3" t="s">
        <v>4937</v>
      </c>
      <c r="D815" s="3">
        <v>187612037</v>
      </c>
      <c r="E815" s="3" t="s">
        <v>1129</v>
      </c>
      <c r="F815" s="48">
        <v>43584</v>
      </c>
      <c r="G815" s="48">
        <v>43584</v>
      </c>
      <c r="H815" s="48"/>
      <c r="I815" s="3">
        <v>0</v>
      </c>
      <c r="J815" s="3">
        <v>0</v>
      </c>
      <c r="K815" s="3">
        <v>0</v>
      </c>
      <c r="L815" s="3">
        <v>0</v>
      </c>
      <c r="M815" s="3">
        <v>0</v>
      </c>
      <c r="N815" s="3">
        <v>0</v>
      </c>
      <c r="O815" s="3" t="s">
        <v>3311</v>
      </c>
      <c r="P815" s="3" t="s">
        <v>3311</v>
      </c>
      <c r="Q815" s="3" t="s">
        <v>3311</v>
      </c>
      <c r="R815" s="3" t="s">
        <v>177</v>
      </c>
      <c r="S815" s="2" t="s">
        <v>4938</v>
      </c>
    </row>
    <row r="816" spans="1:19" ht="12.75">
      <c r="A816" s="3" t="s">
        <v>1911</v>
      </c>
      <c r="B816" s="3" t="s">
        <v>4939</v>
      </c>
      <c r="D816" s="3">
        <v>280055526</v>
      </c>
      <c r="E816" s="3" t="s">
        <v>246</v>
      </c>
      <c r="F816" s="48">
        <v>43584</v>
      </c>
      <c r="G816" s="48">
        <v>43800</v>
      </c>
      <c r="H816" s="48">
        <v>43664</v>
      </c>
      <c r="I816" s="3">
        <v>6</v>
      </c>
      <c r="J816" s="3">
        <v>3</v>
      </c>
      <c r="K816" s="3">
        <v>0</v>
      </c>
      <c r="L816" s="3">
        <v>3</v>
      </c>
      <c r="M816" s="3">
        <v>2</v>
      </c>
      <c r="N816" s="3">
        <v>1</v>
      </c>
      <c r="O816" s="3" t="s">
        <v>3311</v>
      </c>
      <c r="P816" s="3" t="s">
        <v>177</v>
      </c>
      <c r="Q816" s="3" t="s">
        <v>3311</v>
      </c>
      <c r="R816" s="3" t="s">
        <v>177</v>
      </c>
      <c r="S816" s="2" t="s">
        <v>4940</v>
      </c>
    </row>
    <row r="817" spans="1:19" ht="12.75">
      <c r="A817" s="3" t="s">
        <v>1913</v>
      </c>
      <c r="B817" s="3" t="s">
        <v>4941</v>
      </c>
      <c r="D817" s="3">
        <v>280028213</v>
      </c>
      <c r="E817" s="3" t="s">
        <v>293</v>
      </c>
      <c r="F817" s="48">
        <v>43584</v>
      </c>
      <c r="G817" s="48">
        <v>43584</v>
      </c>
      <c r="H817" s="48"/>
      <c r="I817" s="3">
        <v>0</v>
      </c>
      <c r="J817" s="3">
        <v>0</v>
      </c>
      <c r="K817" s="3">
        <v>0</v>
      </c>
      <c r="L817" s="3">
        <v>0</v>
      </c>
      <c r="M817" s="3">
        <v>0</v>
      </c>
      <c r="N817" s="3">
        <v>0</v>
      </c>
      <c r="O817" s="3" t="s">
        <v>3311</v>
      </c>
      <c r="P817" s="3" t="s">
        <v>177</v>
      </c>
      <c r="Q817" s="3" t="s">
        <v>3311</v>
      </c>
      <c r="R817" s="3" t="s">
        <v>177</v>
      </c>
      <c r="S817" s="2" t="s">
        <v>4942</v>
      </c>
    </row>
    <row r="818" spans="1:19" ht="12.75">
      <c r="A818" s="3" t="s">
        <v>1915</v>
      </c>
      <c r="B818" s="3" t="s">
        <v>4943</v>
      </c>
      <c r="D818" s="3">
        <v>280113947</v>
      </c>
      <c r="E818" s="3" t="s">
        <v>237</v>
      </c>
      <c r="F818" s="48">
        <v>43585</v>
      </c>
      <c r="G818" s="48">
        <v>43585</v>
      </c>
      <c r="H818" s="48"/>
      <c r="I818" s="3">
        <v>0</v>
      </c>
      <c r="J818" s="3">
        <v>0</v>
      </c>
      <c r="K818" s="3">
        <v>0</v>
      </c>
      <c r="L818" s="3">
        <v>0</v>
      </c>
      <c r="M818" s="3">
        <v>0</v>
      </c>
      <c r="N818" s="3">
        <v>0</v>
      </c>
      <c r="O818" s="3" t="s">
        <v>3311</v>
      </c>
      <c r="P818" s="3" t="s">
        <v>3311</v>
      </c>
      <c r="Q818" s="3" t="s">
        <v>3311</v>
      </c>
      <c r="R818" s="3" t="s">
        <v>177</v>
      </c>
      <c r="S818" s="2" t="s">
        <v>4944</v>
      </c>
    </row>
    <row r="819" spans="1:19" ht="12.75">
      <c r="A819" s="3" t="s">
        <v>1917</v>
      </c>
      <c r="B819" s="3" t="s">
        <v>4945</v>
      </c>
      <c r="D819" s="3">
        <v>280249030</v>
      </c>
      <c r="E819" s="3" t="s">
        <v>237</v>
      </c>
      <c r="F819" s="48">
        <v>43587</v>
      </c>
      <c r="G819" s="48">
        <v>43628</v>
      </c>
      <c r="H819" s="48"/>
      <c r="I819" s="3">
        <v>0</v>
      </c>
      <c r="J819" s="3">
        <v>0</v>
      </c>
      <c r="K819" s="3">
        <v>0</v>
      </c>
      <c r="L819" s="3">
        <v>0</v>
      </c>
      <c r="M819" s="3">
        <v>0</v>
      </c>
      <c r="N819" s="3">
        <v>0</v>
      </c>
      <c r="O819" s="3" t="s">
        <v>3311</v>
      </c>
      <c r="P819" s="3" t="s">
        <v>177</v>
      </c>
      <c r="Q819" s="3" t="s">
        <v>3311</v>
      </c>
      <c r="R819" s="3" t="s">
        <v>177</v>
      </c>
      <c r="S819" s="2" t="s">
        <v>4946</v>
      </c>
    </row>
    <row r="820" spans="1:19" ht="12.75">
      <c r="A820" s="3" t="s">
        <v>1920</v>
      </c>
      <c r="B820" s="3" t="s">
        <v>4947</v>
      </c>
      <c r="D820" s="3">
        <v>273803107</v>
      </c>
      <c r="E820" s="3" t="s">
        <v>271</v>
      </c>
      <c r="F820" s="48">
        <v>43588</v>
      </c>
      <c r="G820" s="48">
        <v>43712</v>
      </c>
      <c r="H820" s="48"/>
      <c r="I820" s="3">
        <v>1</v>
      </c>
      <c r="J820" s="3">
        <v>0</v>
      </c>
      <c r="K820" s="3">
        <v>0</v>
      </c>
      <c r="L820" s="3">
        <v>1</v>
      </c>
      <c r="M820" s="3">
        <v>0</v>
      </c>
      <c r="N820" s="3">
        <v>0</v>
      </c>
      <c r="O820" s="3" t="s">
        <v>3311</v>
      </c>
      <c r="P820" s="3" t="s">
        <v>3311</v>
      </c>
      <c r="Q820" s="3" t="s">
        <v>3311</v>
      </c>
      <c r="R820" s="3" t="s">
        <v>177</v>
      </c>
      <c r="S820" s="2" t="s">
        <v>4948</v>
      </c>
    </row>
    <row r="821" spans="1:19" ht="12.75">
      <c r="A821" s="3" t="s">
        <v>1921</v>
      </c>
      <c r="B821" s="3" t="s">
        <v>4949</v>
      </c>
      <c r="D821" s="3">
        <v>280428756</v>
      </c>
      <c r="E821" s="3" t="s">
        <v>327</v>
      </c>
      <c r="F821" s="48">
        <v>43589</v>
      </c>
      <c r="G821" s="48">
        <v>43776</v>
      </c>
      <c r="H821" s="48"/>
      <c r="I821" s="3">
        <v>5</v>
      </c>
      <c r="J821" s="3">
        <v>0</v>
      </c>
      <c r="K821" s="3">
        <v>0</v>
      </c>
      <c r="L821" s="3">
        <v>5</v>
      </c>
      <c r="M821" s="3">
        <v>0</v>
      </c>
      <c r="N821" s="3">
        <v>0</v>
      </c>
      <c r="O821" s="3" t="s">
        <v>3311</v>
      </c>
      <c r="P821" s="3" t="s">
        <v>177</v>
      </c>
      <c r="Q821" s="3" t="s">
        <v>3311</v>
      </c>
      <c r="R821" s="3" t="s">
        <v>177</v>
      </c>
      <c r="S821" s="2" t="s">
        <v>4950</v>
      </c>
    </row>
    <row r="822" spans="1:19" ht="12.75">
      <c r="A822" s="3" t="s">
        <v>1923</v>
      </c>
      <c r="B822" s="3" t="s">
        <v>4951</v>
      </c>
      <c r="D822" s="3">
        <v>280505314</v>
      </c>
      <c r="E822" s="3" t="s">
        <v>231</v>
      </c>
      <c r="F822" s="48">
        <v>43590</v>
      </c>
      <c r="G822" s="48">
        <v>43656</v>
      </c>
      <c r="H822" s="48">
        <v>43592</v>
      </c>
      <c r="I822" s="3">
        <v>1</v>
      </c>
      <c r="J822" s="3">
        <v>1</v>
      </c>
      <c r="K822" s="3">
        <v>0</v>
      </c>
      <c r="L822" s="3">
        <v>0</v>
      </c>
      <c r="M822" s="3">
        <v>1</v>
      </c>
      <c r="N822" s="3">
        <v>0</v>
      </c>
      <c r="O822" s="3" t="s">
        <v>3311</v>
      </c>
      <c r="P822" s="3" t="s">
        <v>3311</v>
      </c>
      <c r="Q822" s="3" t="s">
        <v>3311</v>
      </c>
      <c r="R822" s="3" t="s">
        <v>177</v>
      </c>
      <c r="S822" s="2" t="s">
        <v>4952</v>
      </c>
    </row>
    <row r="823" spans="1:19" ht="12.75">
      <c r="A823" s="3" t="s">
        <v>1925</v>
      </c>
      <c r="B823" s="3" t="s">
        <v>4953</v>
      </c>
      <c r="D823" s="3">
        <v>256445789</v>
      </c>
      <c r="E823" s="3" t="s">
        <v>1926</v>
      </c>
      <c r="F823" s="48">
        <v>43590</v>
      </c>
      <c r="G823" s="48">
        <v>43795</v>
      </c>
      <c r="H823" s="48">
        <v>43776</v>
      </c>
      <c r="I823" s="3">
        <v>4</v>
      </c>
      <c r="J823" s="3">
        <v>3</v>
      </c>
      <c r="K823" s="3">
        <v>0</v>
      </c>
      <c r="L823" s="3">
        <v>1</v>
      </c>
      <c r="M823" s="3">
        <v>3</v>
      </c>
      <c r="N823" s="3">
        <v>0</v>
      </c>
      <c r="O823" s="3" t="s">
        <v>3311</v>
      </c>
      <c r="P823" s="3" t="s">
        <v>177</v>
      </c>
      <c r="Q823" s="3" t="s">
        <v>3311</v>
      </c>
      <c r="R823" s="3" t="s">
        <v>177</v>
      </c>
      <c r="S823" s="2" t="s">
        <v>4954</v>
      </c>
    </row>
    <row r="824" spans="1:19" ht="12.75">
      <c r="A824" s="3" t="s">
        <v>1927</v>
      </c>
      <c r="B824" s="3" t="s">
        <v>4955</v>
      </c>
      <c r="D824" s="3">
        <v>280445347</v>
      </c>
      <c r="E824" s="3" t="s">
        <v>231</v>
      </c>
      <c r="F824" s="48">
        <v>43590</v>
      </c>
      <c r="G824" s="48">
        <v>43590</v>
      </c>
      <c r="H824" s="48"/>
      <c r="I824" s="3">
        <v>0</v>
      </c>
      <c r="J824" s="3">
        <v>0</v>
      </c>
      <c r="K824" s="3">
        <v>0</v>
      </c>
      <c r="L824" s="3">
        <v>0</v>
      </c>
      <c r="M824" s="3">
        <v>0</v>
      </c>
      <c r="N824" s="3">
        <v>0</v>
      </c>
      <c r="O824" s="3" t="s">
        <v>3311</v>
      </c>
      <c r="P824" s="3" t="s">
        <v>177</v>
      </c>
      <c r="Q824" s="3" t="s">
        <v>3311</v>
      </c>
      <c r="R824" s="3" t="s">
        <v>177</v>
      </c>
      <c r="S824" s="2" t="s">
        <v>4956</v>
      </c>
    </row>
    <row r="825" spans="1:19" ht="12.75">
      <c r="A825" s="3" t="s">
        <v>1928</v>
      </c>
      <c r="B825" s="3" t="s">
        <v>4957</v>
      </c>
      <c r="D825" s="3">
        <v>251175011</v>
      </c>
      <c r="E825" s="3" t="s">
        <v>237</v>
      </c>
      <c r="F825" s="48">
        <v>43591</v>
      </c>
      <c r="G825" s="48">
        <v>43591</v>
      </c>
      <c r="H825" s="48"/>
      <c r="I825" s="3">
        <v>0</v>
      </c>
      <c r="J825" s="3">
        <v>0</v>
      </c>
      <c r="K825" s="3">
        <v>0</v>
      </c>
      <c r="L825" s="3">
        <v>0</v>
      </c>
      <c r="M825" s="3">
        <v>0</v>
      </c>
      <c r="N825" s="3">
        <v>0</v>
      </c>
      <c r="O825" s="3" t="s">
        <v>3311</v>
      </c>
      <c r="P825" s="3" t="s">
        <v>3311</v>
      </c>
      <c r="Q825" s="3" t="s">
        <v>3311</v>
      </c>
      <c r="R825" s="3" t="s">
        <v>177</v>
      </c>
      <c r="S825" s="2" t="s">
        <v>4958</v>
      </c>
    </row>
    <row r="826" spans="1:19" ht="12.75">
      <c r="A826" s="3" t="s">
        <v>1930</v>
      </c>
      <c r="B826" s="3" t="s">
        <v>4959</v>
      </c>
      <c r="D826" s="3">
        <v>280532524</v>
      </c>
      <c r="E826" s="3" t="s">
        <v>231</v>
      </c>
      <c r="F826" s="48">
        <v>43591</v>
      </c>
      <c r="G826" s="48">
        <v>43592</v>
      </c>
      <c r="H826" s="48">
        <v>43592</v>
      </c>
      <c r="I826" s="3">
        <v>1</v>
      </c>
      <c r="J826" s="3">
        <v>1</v>
      </c>
      <c r="K826" s="3">
        <v>0</v>
      </c>
      <c r="L826" s="3">
        <v>0</v>
      </c>
      <c r="M826" s="3">
        <v>1</v>
      </c>
      <c r="N826" s="3">
        <v>0</v>
      </c>
      <c r="O826" s="3" t="s">
        <v>3311</v>
      </c>
      <c r="P826" s="3" t="s">
        <v>177</v>
      </c>
      <c r="Q826" s="3" t="s">
        <v>3311</v>
      </c>
      <c r="R826" s="3" t="s">
        <v>177</v>
      </c>
      <c r="S826" s="2" t="s">
        <v>4960</v>
      </c>
    </row>
    <row r="827" spans="1:19" ht="12.75">
      <c r="A827" s="3" t="s">
        <v>1932</v>
      </c>
      <c r="B827" s="3" t="s">
        <v>4961</v>
      </c>
      <c r="D827" s="3">
        <v>246281626</v>
      </c>
      <c r="E827" s="3" t="s">
        <v>237</v>
      </c>
      <c r="F827" s="48">
        <v>43591</v>
      </c>
      <c r="G827" s="48">
        <v>43591</v>
      </c>
      <c r="H827" s="48">
        <v>43592</v>
      </c>
      <c r="I827" s="3">
        <v>1</v>
      </c>
      <c r="J827" s="3">
        <v>1</v>
      </c>
      <c r="K827" s="3">
        <v>0</v>
      </c>
      <c r="L827" s="3">
        <v>0</v>
      </c>
      <c r="M827" s="3">
        <v>1</v>
      </c>
      <c r="N827" s="3">
        <v>0</v>
      </c>
      <c r="O827" s="3" t="s">
        <v>3311</v>
      </c>
      <c r="P827" s="3" t="s">
        <v>3311</v>
      </c>
      <c r="Q827" s="3" t="s">
        <v>3311</v>
      </c>
      <c r="R827" s="3" t="s">
        <v>177</v>
      </c>
      <c r="S827" s="2" t="s">
        <v>4962</v>
      </c>
    </row>
    <row r="828" spans="1:19" ht="12.75">
      <c r="A828" s="3" t="s">
        <v>1934</v>
      </c>
      <c r="B828" s="3" t="s">
        <v>4963</v>
      </c>
      <c r="D828" s="3">
        <v>280552195</v>
      </c>
      <c r="E828" s="3" t="s">
        <v>231</v>
      </c>
      <c r="F828" s="48">
        <v>43591</v>
      </c>
      <c r="G828" s="48">
        <v>43636</v>
      </c>
      <c r="H828" s="48"/>
      <c r="I828" s="3">
        <v>1</v>
      </c>
      <c r="J828" s="3">
        <v>1</v>
      </c>
      <c r="K828" s="3">
        <v>0</v>
      </c>
      <c r="L828" s="3">
        <v>0</v>
      </c>
      <c r="M828" s="3">
        <v>0</v>
      </c>
      <c r="N828" s="3">
        <v>1</v>
      </c>
      <c r="O828" s="3" t="s">
        <v>3311</v>
      </c>
      <c r="P828" s="3" t="s">
        <v>3311</v>
      </c>
      <c r="Q828" s="3" t="s">
        <v>3311</v>
      </c>
      <c r="R828" s="3" t="s">
        <v>177</v>
      </c>
      <c r="S828" s="2" t="s">
        <v>4964</v>
      </c>
    </row>
    <row r="829" spans="1:19" ht="12.75">
      <c r="A829" s="3" t="s">
        <v>1935</v>
      </c>
      <c r="B829" s="3" t="s">
        <v>4965</v>
      </c>
      <c r="D829" s="3">
        <v>280635305</v>
      </c>
      <c r="E829" s="3" t="s">
        <v>520</v>
      </c>
      <c r="F829" s="48">
        <v>43592</v>
      </c>
      <c r="G829" s="48">
        <v>43593</v>
      </c>
      <c r="H829" s="48"/>
      <c r="I829" s="3">
        <v>0</v>
      </c>
      <c r="J829" s="3">
        <v>0</v>
      </c>
      <c r="K829" s="3">
        <v>0</v>
      </c>
      <c r="L829" s="3">
        <v>0</v>
      </c>
      <c r="M829" s="3">
        <v>0</v>
      </c>
      <c r="N829" s="3">
        <v>0</v>
      </c>
      <c r="O829" s="3" t="s">
        <v>3311</v>
      </c>
      <c r="P829" s="3" t="s">
        <v>177</v>
      </c>
      <c r="Q829" s="3" t="s">
        <v>3311</v>
      </c>
      <c r="R829" s="3" t="s">
        <v>177</v>
      </c>
      <c r="S829" s="2" t="s">
        <v>4966</v>
      </c>
    </row>
    <row r="830" spans="1:19" ht="12.75">
      <c r="A830" s="3" t="s">
        <v>1937</v>
      </c>
      <c r="B830" s="3" t="s">
        <v>4967</v>
      </c>
      <c r="D830" s="3">
        <v>14402015</v>
      </c>
      <c r="E830" s="3" t="s">
        <v>237</v>
      </c>
      <c r="F830" s="48">
        <v>43592</v>
      </c>
      <c r="G830" s="48">
        <v>43592</v>
      </c>
      <c r="H830" s="48"/>
      <c r="I830" s="3">
        <v>0</v>
      </c>
      <c r="J830" s="3">
        <v>0</v>
      </c>
      <c r="K830" s="3">
        <v>0</v>
      </c>
      <c r="L830" s="3">
        <v>0</v>
      </c>
      <c r="M830" s="3">
        <v>0</v>
      </c>
      <c r="N830" s="3">
        <v>0</v>
      </c>
      <c r="O830" s="3" t="s">
        <v>3311</v>
      </c>
      <c r="P830" s="3" t="s">
        <v>3311</v>
      </c>
      <c r="Q830" s="3" t="s">
        <v>3311</v>
      </c>
      <c r="R830" s="3" t="s">
        <v>177</v>
      </c>
      <c r="S830" s="2" t="s">
        <v>4968</v>
      </c>
    </row>
    <row r="831" spans="1:19" ht="12.75">
      <c r="A831" s="3" t="s">
        <v>1938</v>
      </c>
      <c r="B831" s="3" t="s">
        <v>4969</v>
      </c>
      <c r="D831" s="3">
        <v>280676965</v>
      </c>
      <c r="E831" s="3" t="s">
        <v>231</v>
      </c>
      <c r="F831" s="48">
        <v>43593</v>
      </c>
      <c r="G831" s="48">
        <v>43593</v>
      </c>
      <c r="H831" s="48"/>
      <c r="I831" s="3">
        <v>0</v>
      </c>
      <c r="J831" s="3">
        <v>0</v>
      </c>
      <c r="K831" s="3">
        <v>0</v>
      </c>
      <c r="L831" s="3">
        <v>0</v>
      </c>
      <c r="M831" s="3">
        <v>0</v>
      </c>
      <c r="N831" s="3">
        <v>0</v>
      </c>
      <c r="O831" s="3" t="s">
        <v>3311</v>
      </c>
      <c r="P831" s="3" t="s">
        <v>177</v>
      </c>
      <c r="Q831" s="3" t="s">
        <v>3311</v>
      </c>
      <c r="R831" s="3" t="s">
        <v>177</v>
      </c>
      <c r="S831" s="2" t="s">
        <v>4970</v>
      </c>
    </row>
    <row r="832" spans="1:19" ht="12.75">
      <c r="A832" s="3" t="s">
        <v>1939</v>
      </c>
      <c r="B832" s="3" t="s">
        <v>4971</v>
      </c>
      <c r="D832" s="3">
        <v>280819033</v>
      </c>
      <c r="E832" s="3" t="s">
        <v>231</v>
      </c>
      <c r="F832" s="48">
        <v>43595</v>
      </c>
      <c r="G832" s="48">
        <v>43595</v>
      </c>
      <c r="H832" s="48"/>
      <c r="I832" s="3">
        <v>0</v>
      </c>
      <c r="J832" s="3">
        <v>0</v>
      </c>
      <c r="K832" s="3">
        <v>0</v>
      </c>
      <c r="L832" s="3">
        <v>0</v>
      </c>
      <c r="M832" s="3">
        <v>0</v>
      </c>
      <c r="N832" s="3">
        <v>0</v>
      </c>
      <c r="O832" s="3" t="s">
        <v>3311</v>
      </c>
      <c r="P832" s="3" t="s">
        <v>3311</v>
      </c>
      <c r="Q832" s="3" t="s">
        <v>3311</v>
      </c>
      <c r="R832" s="3" t="s">
        <v>177</v>
      </c>
      <c r="S832" s="2" t="s">
        <v>4972</v>
      </c>
    </row>
    <row r="833" spans="1:19" ht="12.75">
      <c r="A833" s="3" t="s">
        <v>1940</v>
      </c>
      <c r="B833" s="3" t="s">
        <v>4973</v>
      </c>
      <c r="D833" s="3">
        <v>234755942</v>
      </c>
      <c r="E833" s="3" t="s">
        <v>237</v>
      </c>
      <c r="F833" s="48">
        <v>43600</v>
      </c>
      <c r="G833" s="48">
        <v>43600</v>
      </c>
      <c r="H833" s="48"/>
      <c r="I833" s="3">
        <v>0</v>
      </c>
      <c r="J833" s="3">
        <v>0</v>
      </c>
      <c r="K833" s="3">
        <v>0</v>
      </c>
      <c r="L833" s="3">
        <v>0</v>
      </c>
      <c r="M833" s="3">
        <v>0</v>
      </c>
      <c r="N833" s="3">
        <v>0</v>
      </c>
      <c r="O833" s="3" t="s">
        <v>3311</v>
      </c>
      <c r="P833" s="3" t="s">
        <v>3311</v>
      </c>
      <c r="Q833" s="3" t="s">
        <v>3311</v>
      </c>
      <c r="R833" s="3" t="s">
        <v>177</v>
      </c>
      <c r="S833" s="2" t="s">
        <v>4974</v>
      </c>
    </row>
    <row r="834" spans="1:19" ht="12.75">
      <c r="A834" s="3" t="s">
        <v>1941</v>
      </c>
      <c r="B834" s="3" t="s">
        <v>4975</v>
      </c>
      <c r="D834" s="3">
        <v>256187049</v>
      </c>
      <c r="E834" s="3" t="s">
        <v>1942</v>
      </c>
      <c r="F834" s="48">
        <v>43604</v>
      </c>
      <c r="G834" s="48">
        <v>43604</v>
      </c>
      <c r="H834" s="48"/>
      <c r="I834" s="3">
        <v>0</v>
      </c>
      <c r="J834" s="3">
        <v>0</v>
      </c>
      <c r="K834" s="3">
        <v>0</v>
      </c>
      <c r="L834" s="3">
        <v>0</v>
      </c>
      <c r="M834" s="3">
        <v>0</v>
      </c>
      <c r="N834" s="3">
        <v>0</v>
      </c>
      <c r="O834" s="3" t="s">
        <v>3311</v>
      </c>
      <c r="P834" s="3" t="s">
        <v>177</v>
      </c>
      <c r="Q834" s="3" t="s">
        <v>3311</v>
      </c>
      <c r="R834" s="3" t="s">
        <v>177</v>
      </c>
      <c r="S834" s="2" t="s">
        <v>4976</v>
      </c>
    </row>
    <row r="835" spans="1:19" ht="12.75">
      <c r="A835" s="3" t="s">
        <v>1944</v>
      </c>
      <c r="B835" s="3" t="s">
        <v>4977</v>
      </c>
      <c r="D835" s="3">
        <v>281522430</v>
      </c>
      <c r="E835" s="3" t="s">
        <v>237</v>
      </c>
      <c r="F835" s="48">
        <v>43606</v>
      </c>
      <c r="G835" s="48">
        <v>43606</v>
      </c>
      <c r="H835" s="48"/>
      <c r="I835" s="3">
        <v>0</v>
      </c>
      <c r="J835" s="3">
        <v>0</v>
      </c>
      <c r="K835" s="3">
        <v>0</v>
      </c>
      <c r="L835" s="3">
        <v>0</v>
      </c>
      <c r="M835" s="3">
        <v>0</v>
      </c>
      <c r="N835" s="3">
        <v>0</v>
      </c>
      <c r="O835" s="3" t="s">
        <v>3311</v>
      </c>
      <c r="P835" s="3" t="s">
        <v>177</v>
      </c>
      <c r="Q835" s="3" t="s">
        <v>3311</v>
      </c>
      <c r="R835" s="3" t="s">
        <v>177</v>
      </c>
      <c r="S835" s="2" t="s">
        <v>4978</v>
      </c>
    </row>
    <row r="836" spans="1:19" ht="12.75">
      <c r="A836" s="3" t="s">
        <v>1945</v>
      </c>
      <c r="B836" s="3" t="s">
        <v>4979</v>
      </c>
      <c r="D836" s="3">
        <v>281576909</v>
      </c>
      <c r="E836" s="3" t="s">
        <v>231</v>
      </c>
      <c r="F836" s="48">
        <v>43606</v>
      </c>
      <c r="G836" s="48">
        <v>43606</v>
      </c>
      <c r="H836" s="48"/>
      <c r="I836" s="3">
        <v>0</v>
      </c>
      <c r="J836" s="3">
        <v>0</v>
      </c>
      <c r="K836" s="3">
        <v>0</v>
      </c>
      <c r="L836" s="3">
        <v>0</v>
      </c>
      <c r="M836" s="3">
        <v>0</v>
      </c>
      <c r="N836" s="3">
        <v>0</v>
      </c>
      <c r="O836" s="3" t="s">
        <v>3311</v>
      </c>
      <c r="P836" s="3" t="s">
        <v>3311</v>
      </c>
      <c r="Q836" s="3" t="s">
        <v>3311</v>
      </c>
      <c r="R836" s="3" t="s">
        <v>177</v>
      </c>
      <c r="S836" s="2" t="s">
        <v>4980</v>
      </c>
    </row>
    <row r="837" spans="1:19" ht="12.75">
      <c r="A837" s="3" t="s">
        <v>1946</v>
      </c>
      <c r="B837" s="3" t="s">
        <v>4981</v>
      </c>
      <c r="D837" s="3">
        <v>281671296</v>
      </c>
      <c r="E837" s="3" t="s">
        <v>231</v>
      </c>
      <c r="F837" s="48">
        <v>43608</v>
      </c>
      <c r="G837" s="48">
        <v>43608</v>
      </c>
      <c r="H837" s="48"/>
      <c r="I837" s="3">
        <v>1</v>
      </c>
      <c r="J837" s="3">
        <v>1</v>
      </c>
      <c r="K837" s="3">
        <v>0</v>
      </c>
      <c r="L837" s="3">
        <v>0</v>
      </c>
      <c r="M837" s="3">
        <v>0</v>
      </c>
      <c r="N837" s="3">
        <v>1</v>
      </c>
      <c r="O837" s="3" t="s">
        <v>3311</v>
      </c>
      <c r="P837" s="3" t="s">
        <v>177</v>
      </c>
      <c r="Q837" s="3" t="s">
        <v>3311</v>
      </c>
      <c r="R837" s="3" t="s">
        <v>177</v>
      </c>
      <c r="S837" s="2" t="s">
        <v>4982</v>
      </c>
    </row>
    <row r="838" spans="1:19" ht="12.75">
      <c r="A838" s="3" t="s">
        <v>1947</v>
      </c>
      <c r="B838" s="3" t="s">
        <v>4983</v>
      </c>
      <c r="D838" s="3">
        <v>281678500</v>
      </c>
      <c r="E838" s="3" t="s">
        <v>231</v>
      </c>
      <c r="F838" s="48">
        <v>43608</v>
      </c>
      <c r="G838" s="48">
        <v>43621</v>
      </c>
      <c r="H838" s="48">
        <v>43636</v>
      </c>
      <c r="I838" s="3">
        <v>1</v>
      </c>
      <c r="J838" s="3">
        <v>1</v>
      </c>
      <c r="K838" s="3">
        <v>0</v>
      </c>
      <c r="L838" s="3">
        <v>0</v>
      </c>
      <c r="M838" s="3">
        <v>1</v>
      </c>
      <c r="N838" s="3">
        <v>0</v>
      </c>
      <c r="O838" s="3" t="s">
        <v>3311</v>
      </c>
      <c r="P838" s="3" t="s">
        <v>3311</v>
      </c>
      <c r="Q838" s="3" t="s">
        <v>3311</v>
      </c>
      <c r="R838" s="3" t="s">
        <v>177</v>
      </c>
      <c r="S838" s="2" t="s">
        <v>4984</v>
      </c>
    </row>
    <row r="839" spans="1:19" ht="12.75">
      <c r="A839" s="3" t="s">
        <v>1948</v>
      </c>
      <c r="B839" s="3" t="s">
        <v>4985</v>
      </c>
      <c r="D839" s="3">
        <v>281687844</v>
      </c>
      <c r="E839" s="3" t="s">
        <v>237</v>
      </c>
      <c r="F839" s="48">
        <v>43608</v>
      </c>
      <c r="G839" s="48">
        <v>43608</v>
      </c>
      <c r="H839" s="48"/>
      <c r="I839" s="3">
        <v>0</v>
      </c>
      <c r="J839" s="3">
        <v>0</v>
      </c>
      <c r="K839" s="3">
        <v>0</v>
      </c>
      <c r="L839" s="3">
        <v>0</v>
      </c>
      <c r="M839" s="3">
        <v>0</v>
      </c>
      <c r="N839" s="3">
        <v>0</v>
      </c>
      <c r="O839" s="3" t="s">
        <v>3311</v>
      </c>
      <c r="P839" s="3" t="s">
        <v>177</v>
      </c>
      <c r="Q839" s="3" t="s">
        <v>3311</v>
      </c>
      <c r="R839" s="3" t="s">
        <v>177</v>
      </c>
      <c r="S839" s="2" t="s">
        <v>4986</v>
      </c>
    </row>
    <row r="840" spans="1:19" ht="12.75">
      <c r="A840" s="3" t="s">
        <v>1951</v>
      </c>
      <c r="B840" s="3" t="s">
        <v>4987</v>
      </c>
      <c r="D840" s="3">
        <v>281671166</v>
      </c>
      <c r="E840" s="3" t="s">
        <v>231</v>
      </c>
      <c r="F840" s="48">
        <v>43608</v>
      </c>
      <c r="G840" s="48">
        <v>43608</v>
      </c>
      <c r="H840" s="48"/>
      <c r="I840" s="3">
        <v>1</v>
      </c>
      <c r="J840" s="3">
        <v>1</v>
      </c>
      <c r="K840" s="3">
        <v>0</v>
      </c>
      <c r="L840" s="3">
        <v>0</v>
      </c>
      <c r="M840" s="3">
        <v>0</v>
      </c>
      <c r="N840" s="3">
        <v>1</v>
      </c>
      <c r="O840" s="3" t="s">
        <v>3311</v>
      </c>
      <c r="P840" s="3" t="s">
        <v>3311</v>
      </c>
      <c r="Q840" s="3" t="s">
        <v>3311</v>
      </c>
      <c r="R840" s="3" t="s">
        <v>177</v>
      </c>
      <c r="S840" s="2" t="s">
        <v>4988</v>
      </c>
    </row>
    <row r="841" spans="1:19" ht="12.75">
      <c r="A841" s="3" t="s">
        <v>1952</v>
      </c>
      <c r="B841" s="3" t="s">
        <v>4989</v>
      </c>
      <c r="D841" s="3">
        <v>281671933</v>
      </c>
      <c r="E841" s="3" t="s">
        <v>231</v>
      </c>
      <c r="F841" s="48">
        <v>43608</v>
      </c>
      <c r="G841" s="48">
        <v>43628</v>
      </c>
      <c r="H841" s="48">
        <v>43636</v>
      </c>
      <c r="I841" s="3">
        <v>1</v>
      </c>
      <c r="J841" s="3">
        <v>1</v>
      </c>
      <c r="K841" s="3">
        <v>0</v>
      </c>
      <c r="L841" s="3">
        <v>0</v>
      </c>
      <c r="M841" s="3">
        <v>1</v>
      </c>
      <c r="N841" s="3">
        <v>0</v>
      </c>
      <c r="O841" s="3" t="s">
        <v>3311</v>
      </c>
      <c r="P841" s="3" t="s">
        <v>3311</v>
      </c>
      <c r="Q841" s="3" t="s">
        <v>3311</v>
      </c>
      <c r="R841" s="3" t="s">
        <v>177</v>
      </c>
      <c r="S841" s="2" t="s">
        <v>4990</v>
      </c>
    </row>
    <row r="842" spans="1:19" ht="12.75">
      <c r="A842" s="3" t="s">
        <v>1954</v>
      </c>
      <c r="B842" s="3" t="s">
        <v>4991</v>
      </c>
      <c r="D842" s="3">
        <v>281671479</v>
      </c>
      <c r="E842" s="3" t="s">
        <v>231</v>
      </c>
      <c r="F842" s="48">
        <v>43608</v>
      </c>
      <c r="G842" s="48">
        <v>43753</v>
      </c>
      <c r="H842" s="48"/>
      <c r="I842" s="3">
        <v>2</v>
      </c>
      <c r="J842" s="3">
        <v>2</v>
      </c>
      <c r="K842" s="3">
        <v>0</v>
      </c>
      <c r="L842" s="3">
        <v>0</v>
      </c>
      <c r="M842" s="3">
        <v>0</v>
      </c>
      <c r="N842" s="3">
        <v>2</v>
      </c>
      <c r="O842" s="3" t="s">
        <v>3311</v>
      </c>
      <c r="P842" s="3" t="s">
        <v>3311</v>
      </c>
      <c r="Q842" s="3" t="s">
        <v>3311</v>
      </c>
      <c r="R842" s="3" t="s">
        <v>177</v>
      </c>
      <c r="S842" s="2" t="s">
        <v>4992</v>
      </c>
    </row>
    <row r="843" spans="1:19" ht="12.75">
      <c r="A843" s="3" t="s">
        <v>1955</v>
      </c>
      <c r="B843" s="3" t="s">
        <v>4993</v>
      </c>
      <c r="D843" s="3">
        <v>281689884</v>
      </c>
      <c r="E843" s="3" t="s">
        <v>231</v>
      </c>
      <c r="F843" s="48">
        <v>43608</v>
      </c>
      <c r="G843" s="48">
        <v>43661</v>
      </c>
      <c r="H843" s="48">
        <v>43664</v>
      </c>
      <c r="I843" s="3">
        <v>1</v>
      </c>
      <c r="J843" s="3">
        <v>1</v>
      </c>
      <c r="K843" s="3">
        <v>0</v>
      </c>
      <c r="L843" s="3">
        <v>0</v>
      </c>
      <c r="M843" s="3">
        <v>2</v>
      </c>
      <c r="N843" s="3">
        <v>0</v>
      </c>
      <c r="O843" s="3" t="s">
        <v>3311</v>
      </c>
      <c r="P843" s="3" t="s">
        <v>3311</v>
      </c>
      <c r="Q843" s="3" t="s">
        <v>3311</v>
      </c>
      <c r="R843" s="3" t="s">
        <v>177</v>
      </c>
      <c r="S843" s="2" t="s">
        <v>4994</v>
      </c>
    </row>
    <row r="844" spans="1:19" ht="12.75">
      <c r="A844" s="3" t="s">
        <v>316</v>
      </c>
      <c r="B844" s="3" t="s">
        <v>4995</v>
      </c>
      <c r="D844" s="3">
        <v>102247232</v>
      </c>
      <c r="E844" s="3" t="s">
        <v>1958</v>
      </c>
      <c r="F844" s="48">
        <v>43608</v>
      </c>
      <c r="G844" s="48">
        <v>43608</v>
      </c>
      <c r="H844" s="48">
        <v>43636</v>
      </c>
      <c r="I844" s="3">
        <v>1</v>
      </c>
      <c r="J844" s="3">
        <v>1</v>
      </c>
      <c r="K844" s="3">
        <v>0</v>
      </c>
      <c r="L844" s="3">
        <v>0</v>
      </c>
      <c r="M844" s="3">
        <v>1</v>
      </c>
      <c r="N844" s="3">
        <v>0</v>
      </c>
      <c r="O844" s="3" t="s">
        <v>3311</v>
      </c>
      <c r="P844" s="3" t="s">
        <v>3311</v>
      </c>
      <c r="Q844" s="3" t="s">
        <v>3311</v>
      </c>
      <c r="R844" s="3" t="s">
        <v>177</v>
      </c>
      <c r="S844" s="2" t="s">
        <v>4996</v>
      </c>
    </row>
    <row r="845" spans="1:19" ht="12.75">
      <c r="A845" s="3" t="s">
        <v>1959</v>
      </c>
      <c r="B845" s="3" t="s">
        <v>4997</v>
      </c>
      <c r="D845" s="3">
        <v>281674926</v>
      </c>
      <c r="E845" s="3" t="s">
        <v>231</v>
      </c>
      <c r="F845" s="48">
        <v>43608</v>
      </c>
      <c r="G845" s="48">
        <v>43608</v>
      </c>
      <c r="H845" s="48"/>
      <c r="I845" s="3">
        <v>0</v>
      </c>
      <c r="J845" s="3">
        <v>0</v>
      </c>
      <c r="K845" s="3">
        <v>0</v>
      </c>
      <c r="L845" s="3">
        <v>0</v>
      </c>
      <c r="M845" s="3">
        <v>0</v>
      </c>
      <c r="N845" s="3">
        <v>0</v>
      </c>
      <c r="O845" s="3" t="s">
        <v>3311</v>
      </c>
      <c r="P845" s="3" t="s">
        <v>3311</v>
      </c>
      <c r="Q845" s="3" t="s">
        <v>3311</v>
      </c>
      <c r="R845" s="3" t="s">
        <v>177</v>
      </c>
      <c r="S845" s="2" t="s">
        <v>4998</v>
      </c>
    </row>
    <row r="846" spans="1:19" ht="12.75">
      <c r="A846" s="3" t="s">
        <v>1960</v>
      </c>
      <c r="B846" s="3" t="s">
        <v>4999</v>
      </c>
      <c r="D846" s="3">
        <v>281671388</v>
      </c>
      <c r="E846" s="3" t="s">
        <v>237</v>
      </c>
      <c r="F846" s="48">
        <v>43608</v>
      </c>
      <c r="G846" s="48">
        <v>43608</v>
      </c>
      <c r="H846" s="48"/>
      <c r="I846" s="3">
        <v>0</v>
      </c>
      <c r="J846" s="3">
        <v>0</v>
      </c>
      <c r="K846" s="3">
        <v>0</v>
      </c>
      <c r="L846" s="3">
        <v>0</v>
      </c>
      <c r="M846" s="3">
        <v>0</v>
      </c>
      <c r="N846" s="3">
        <v>0</v>
      </c>
      <c r="O846" s="3" t="s">
        <v>3311</v>
      </c>
      <c r="P846" s="3" t="s">
        <v>3311</v>
      </c>
      <c r="Q846" s="3" t="s">
        <v>3311</v>
      </c>
      <c r="R846" s="3" t="s">
        <v>177</v>
      </c>
      <c r="S846" s="2" t="s">
        <v>5000</v>
      </c>
    </row>
    <row r="847" spans="1:19" ht="12.75">
      <c r="A847" s="3" t="s">
        <v>1962</v>
      </c>
      <c r="B847" s="3" t="s">
        <v>5001</v>
      </c>
      <c r="D847" s="3">
        <v>281674779</v>
      </c>
      <c r="E847" s="3" t="s">
        <v>231</v>
      </c>
      <c r="F847" s="48">
        <v>43608</v>
      </c>
      <c r="G847" s="48">
        <v>43735</v>
      </c>
      <c r="H847" s="48">
        <v>43740</v>
      </c>
      <c r="I847" s="3">
        <v>3</v>
      </c>
      <c r="J847" s="3">
        <v>2</v>
      </c>
      <c r="K847" s="3">
        <v>0</v>
      </c>
      <c r="L847" s="3">
        <v>1</v>
      </c>
      <c r="M847" s="3">
        <v>2</v>
      </c>
      <c r="N847" s="3">
        <v>0</v>
      </c>
      <c r="O847" s="3" t="s">
        <v>3311</v>
      </c>
      <c r="P847" s="3" t="s">
        <v>3311</v>
      </c>
      <c r="Q847" s="3" t="s">
        <v>3311</v>
      </c>
      <c r="R847" s="3" t="s">
        <v>177</v>
      </c>
      <c r="S847" s="2" t="s">
        <v>5002</v>
      </c>
    </row>
    <row r="848" spans="1:19" ht="12.75">
      <c r="A848" s="3" t="s">
        <v>1963</v>
      </c>
      <c r="B848" s="3" t="s">
        <v>5003</v>
      </c>
      <c r="D848" s="3">
        <v>281671427</v>
      </c>
      <c r="E848" s="3" t="s">
        <v>231</v>
      </c>
      <c r="F848" s="48">
        <v>43608</v>
      </c>
      <c r="G848" s="48">
        <v>43608</v>
      </c>
      <c r="H848" s="48">
        <v>43636</v>
      </c>
      <c r="I848" s="3">
        <v>1</v>
      </c>
      <c r="J848" s="3">
        <v>1</v>
      </c>
      <c r="K848" s="3">
        <v>0</v>
      </c>
      <c r="L848" s="3">
        <v>0</v>
      </c>
      <c r="M848" s="3">
        <v>1</v>
      </c>
      <c r="N848" s="3">
        <v>0</v>
      </c>
      <c r="O848" s="3" t="s">
        <v>3311</v>
      </c>
      <c r="P848" s="3" t="s">
        <v>3311</v>
      </c>
      <c r="Q848" s="3" t="s">
        <v>3311</v>
      </c>
      <c r="R848" s="3" t="s">
        <v>177</v>
      </c>
      <c r="S848" s="2" t="s">
        <v>5004</v>
      </c>
    </row>
    <row r="849" spans="1:19" ht="12.75">
      <c r="A849" s="3" t="s">
        <v>1965</v>
      </c>
      <c r="B849" s="3" t="s">
        <v>5005</v>
      </c>
      <c r="D849" s="3">
        <v>281673385</v>
      </c>
      <c r="E849" s="3" t="s">
        <v>231</v>
      </c>
      <c r="F849" s="48">
        <v>43608</v>
      </c>
      <c r="G849" s="48">
        <v>43608</v>
      </c>
      <c r="H849" s="48">
        <v>43636</v>
      </c>
      <c r="I849" s="3">
        <v>0</v>
      </c>
      <c r="J849" s="3">
        <v>0</v>
      </c>
      <c r="K849" s="3">
        <v>0</v>
      </c>
      <c r="L849" s="3">
        <v>0</v>
      </c>
      <c r="M849" s="3">
        <v>1</v>
      </c>
      <c r="N849" s="3">
        <v>0</v>
      </c>
      <c r="O849" s="3" t="s">
        <v>3311</v>
      </c>
      <c r="P849" s="3" t="s">
        <v>3311</v>
      </c>
      <c r="Q849" s="3" t="s">
        <v>3311</v>
      </c>
      <c r="R849" s="3" t="s">
        <v>177</v>
      </c>
      <c r="S849" s="2" t="s">
        <v>5006</v>
      </c>
    </row>
    <row r="850" spans="1:19" ht="12.75">
      <c r="A850" s="3" t="s">
        <v>1968</v>
      </c>
      <c r="B850" s="3" t="s">
        <v>5007</v>
      </c>
      <c r="D850" s="3">
        <v>281680885</v>
      </c>
      <c r="E850" s="3" t="s">
        <v>231</v>
      </c>
      <c r="F850" s="48">
        <v>43608</v>
      </c>
      <c r="G850" s="48">
        <v>43739</v>
      </c>
      <c r="H850" s="48">
        <v>43636</v>
      </c>
      <c r="I850" s="3">
        <v>3</v>
      </c>
      <c r="J850" s="3">
        <v>1</v>
      </c>
      <c r="K850" s="3">
        <v>0</v>
      </c>
      <c r="L850" s="3">
        <v>2</v>
      </c>
      <c r="M850" s="3">
        <v>1</v>
      </c>
      <c r="N850" s="3">
        <v>0</v>
      </c>
      <c r="O850" s="3" t="s">
        <v>3311</v>
      </c>
      <c r="P850" s="3" t="s">
        <v>3311</v>
      </c>
      <c r="Q850" s="3" t="s">
        <v>3311</v>
      </c>
      <c r="R850" s="3" t="s">
        <v>177</v>
      </c>
      <c r="S850" s="2" t="s">
        <v>5008</v>
      </c>
    </row>
    <row r="851" spans="1:19" ht="12.75">
      <c r="A851" s="3" t="s">
        <v>1970</v>
      </c>
      <c r="B851" s="3" t="s">
        <v>5009</v>
      </c>
      <c r="D851" s="3">
        <v>27013292</v>
      </c>
      <c r="E851" s="3" t="s">
        <v>237</v>
      </c>
      <c r="F851" s="48">
        <v>43608</v>
      </c>
      <c r="G851" s="48">
        <v>43703</v>
      </c>
      <c r="H851" s="48"/>
      <c r="I851" s="3">
        <v>1</v>
      </c>
      <c r="J851" s="3">
        <v>1</v>
      </c>
      <c r="K851" s="3">
        <v>0</v>
      </c>
      <c r="L851" s="3">
        <v>0</v>
      </c>
      <c r="M851" s="3">
        <v>0</v>
      </c>
      <c r="N851" s="3">
        <v>1</v>
      </c>
      <c r="O851" s="3" t="s">
        <v>3311</v>
      </c>
      <c r="P851" s="3" t="s">
        <v>177</v>
      </c>
      <c r="Q851" s="3" t="s">
        <v>3311</v>
      </c>
      <c r="R851" s="3" t="s">
        <v>177</v>
      </c>
      <c r="S851" s="2" t="s">
        <v>5010</v>
      </c>
    </row>
    <row r="852" spans="1:19" ht="12.75">
      <c r="A852" s="3" t="s">
        <v>1972</v>
      </c>
      <c r="B852" s="3" t="s">
        <v>5011</v>
      </c>
      <c r="D852" s="3">
        <v>265258988</v>
      </c>
      <c r="E852" s="3" t="s">
        <v>237</v>
      </c>
      <c r="F852" s="48">
        <v>43609</v>
      </c>
      <c r="G852" s="48">
        <v>43609</v>
      </c>
      <c r="H852" s="48">
        <v>43636</v>
      </c>
      <c r="I852" s="3">
        <v>1</v>
      </c>
      <c r="J852" s="3">
        <v>1</v>
      </c>
      <c r="K852" s="3">
        <v>0</v>
      </c>
      <c r="L852" s="3">
        <v>0</v>
      </c>
      <c r="M852" s="3">
        <v>1</v>
      </c>
      <c r="N852" s="3">
        <v>0</v>
      </c>
      <c r="O852" s="3" t="s">
        <v>3311</v>
      </c>
      <c r="P852" s="3" t="s">
        <v>177</v>
      </c>
      <c r="Q852" s="3" t="s">
        <v>3311</v>
      </c>
      <c r="R852" s="3" t="s">
        <v>177</v>
      </c>
      <c r="S852" s="2" t="s">
        <v>5012</v>
      </c>
    </row>
    <row r="853" spans="1:19" ht="12.75">
      <c r="A853" s="3" t="s">
        <v>1974</v>
      </c>
      <c r="B853" s="3" t="s">
        <v>5013</v>
      </c>
      <c r="D853" s="3">
        <v>281831940</v>
      </c>
      <c r="E853" s="3" t="s">
        <v>237</v>
      </c>
      <c r="F853" s="48">
        <v>43610</v>
      </c>
      <c r="G853" s="48">
        <v>43610</v>
      </c>
      <c r="H853" s="48"/>
      <c r="I853" s="3">
        <v>0</v>
      </c>
      <c r="J853" s="3">
        <v>0</v>
      </c>
      <c r="K853" s="3">
        <v>0</v>
      </c>
      <c r="L853" s="3">
        <v>0</v>
      </c>
      <c r="M853" s="3">
        <v>0</v>
      </c>
      <c r="N853" s="3">
        <v>0</v>
      </c>
      <c r="O853" s="3" t="s">
        <v>3311</v>
      </c>
      <c r="P853" s="3" t="s">
        <v>177</v>
      </c>
      <c r="Q853" s="3" t="s">
        <v>3311</v>
      </c>
      <c r="R853" s="3" t="s">
        <v>177</v>
      </c>
      <c r="S853" s="2" t="s">
        <v>5014</v>
      </c>
    </row>
    <row r="854" spans="1:19" ht="12.75">
      <c r="A854" s="3" t="s">
        <v>1975</v>
      </c>
      <c r="B854" s="3" t="s">
        <v>5015</v>
      </c>
      <c r="D854" s="3">
        <v>20715401</v>
      </c>
      <c r="E854" s="3" t="s">
        <v>237</v>
      </c>
      <c r="F854" s="48">
        <v>43613</v>
      </c>
      <c r="G854" s="48">
        <v>43731</v>
      </c>
      <c r="H854" s="48"/>
      <c r="I854" s="3">
        <v>0</v>
      </c>
      <c r="J854" s="3">
        <v>0</v>
      </c>
      <c r="K854" s="3">
        <v>0</v>
      </c>
      <c r="L854" s="3">
        <v>0</v>
      </c>
      <c r="M854" s="3">
        <v>0</v>
      </c>
      <c r="N854" s="3">
        <v>0</v>
      </c>
      <c r="O854" s="3" t="s">
        <v>3311</v>
      </c>
      <c r="P854" s="3" t="s">
        <v>177</v>
      </c>
      <c r="Q854" s="3" t="s">
        <v>3311</v>
      </c>
      <c r="R854" s="3" t="s">
        <v>177</v>
      </c>
      <c r="S854" s="2" t="s">
        <v>5016</v>
      </c>
    </row>
    <row r="855" spans="1:19" ht="12.75">
      <c r="A855" s="3" t="s">
        <v>1144</v>
      </c>
      <c r="B855" s="3" t="s">
        <v>5017</v>
      </c>
      <c r="D855" s="3">
        <v>205905029</v>
      </c>
      <c r="E855" s="3" t="s">
        <v>293</v>
      </c>
      <c r="F855" s="48">
        <v>43613</v>
      </c>
      <c r="G855" s="48">
        <v>43613</v>
      </c>
      <c r="H855" s="48"/>
      <c r="I855" s="3">
        <v>1</v>
      </c>
      <c r="J855" s="3">
        <v>0</v>
      </c>
      <c r="K855" s="3">
        <v>0</v>
      </c>
      <c r="L855" s="3">
        <v>1</v>
      </c>
      <c r="M855" s="3">
        <v>0</v>
      </c>
      <c r="N855" s="3">
        <v>0</v>
      </c>
      <c r="O855" s="3" t="s">
        <v>3311</v>
      </c>
      <c r="P855" s="3" t="s">
        <v>3311</v>
      </c>
      <c r="Q855" s="3" t="s">
        <v>3311</v>
      </c>
      <c r="R855" s="3" t="s">
        <v>177</v>
      </c>
      <c r="S855" s="2" t="s">
        <v>5018</v>
      </c>
    </row>
    <row r="856" spans="1:19" ht="12.75">
      <c r="A856" s="3" t="s">
        <v>1977</v>
      </c>
      <c r="B856" s="3" t="s">
        <v>5019</v>
      </c>
      <c r="D856" s="3">
        <v>282103910</v>
      </c>
      <c r="E856" s="3" t="s">
        <v>520</v>
      </c>
      <c r="F856" s="48">
        <v>43614</v>
      </c>
      <c r="G856" s="48">
        <v>43661</v>
      </c>
      <c r="H856" s="48">
        <v>43636</v>
      </c>
      <c r="I856" s="3">
        <v>1</v>
      </c>
      <c r="J856" s="3">
        <v>1</v>
      </c>
      <c r="K856" s="3">
        <v>0</v>
      </c>
      <c r="L856" s="3">
        <v>0</v>
      </c>
      <c r="M856" s="3">
        <v>1</v>
      </c>
      <c r="N856" s="3">
        <v>0</v>
      </c>
      <c r="O856" s="3" t="s">
        <v>3311</v>
      </c>
      <c r="P856" s="3" t="s">
        <v>3311</v>
      </c>
      <c r="Q856" s="3" t="s">
        <v>3311</v>
      </c>
      <c r="R856" s="3" t="s">
        <v>177</v>
      </c>
      <c r="S856" s="2" t="s">
        <v>5020</v>
      </c>
    </row>
    <row r="857" spans="1:19" ht="12.75">
      <c r="A857" s="3" t="s">
        <v>1978</v>
      </c>
      <c r="B857" s="3" t="s">
        <v>5021</v>
      </c>
      <c r="D857" s="3">
        <v>282146687</v>
      </c>
      <c r="E857" s="3" t="s">
        <v>231</v>
      </c>
      <c r="F857" s="48">
        <v>43615</v>
      </c>
      <c r="G857" s="48">
        <v>43615</v>
      </c>
      <c r="H857" s="48">
        <v>43636</v>
      </c>
      <c r="I857" s="3">
        <v>1</v>
      </c>
      <c r="J857" s="3">
        <v>1</v>
      </c>
      <c r="K857" s="3">
        <v>0</v>
      </c>
      <c r="L857" s="3">
        <v>0</v>
      </c>
      <c r="M857" s="3">
        <v>1</v>
      </c>
      <c r="N857" s="3">
        <v>0</v>
      </c>
      <c r="O857" s="3" t="s">
        <v>3311</v>
      </c>
      <c r="P857" s="3" t="s">
        <v>177</v>
      </c>
      <c r="Q857" s="3" t="s">
        <v>3311</v>
      </c>
      <c r="R857" s="3" t="s">
        <v>177</v>
      </c>
      <c r="S857" s="2" t="s">
        <v>5022</v>
      </c>
    </row>
    <row r="858" spans="1:19" ht="12.75">
      <c r="A858" s="3" t="s">
        <v>1980</v>
      </c>
      <c r="B858" s="3" t="s">
        <v>5023</v>
      </c>
      <c r="D858" s="3">
        <v>281266483</v>
      </c>
      <c r="E858" s="3" t="s">
        <v>237</v>
      </c>
      <c r="F858" s="48">
        <v>43615</v>
      </c>
      <c r="G858" s="48">
        <v>43615</v>
      </c>
      <c r="H858" s="48"/>
      <c r="I858" s="3">
        <v>0</v>
      </c>
      <c r="J858" s="3">
        <v>0</v>
      </c>
      <c r="K858" s="3">
        <v>0</v>
      </c>
      <c r="L858" s="3">
        <v>0</v>
      </c>
      <c r="M858" s="3">
        <v>0</v>
      </c>
      <c r="N858" s="3">
        <v>0</v>
      </c>
      <c r="O858" s="3" t="s">
        <v>3311</v>
      </c>
      <c r="P858" s="3" t="s">
        <v>177</v>
      </c>
      <c r="Q858" s="3" t="s">
        <v>3311</v>
      </c>
      <c r="R858" s="3" t="s">
        <v>177</v>
      </c>
      <c r="S858" s="2" t="s">
        <v>5024</v>
      </c>
    </row>
    <row r="859" spans="1:19" ht="12.75">
      <c r="A859" s="3" t="s">
        <v>1982</v>
      </c>
      <c r="B859" s="3" t="s">
        <v>5025</v>
      </c>
      <c r="D859" s="3">
        <v>282135525</v>
      </c>
      <c r="E859" s="3" t="s">
        <v>231</v>
      </c>
      <c r="F859" s="48">
        <v>43615</v>
      </c>
      <c r="G859" s="48">
        <v>43703</v>
      </c>
      <c r="H859" s="48"/>
      <c r="I859" s="3">
        <v>2</v>
      </c>
      <c r="J859" s="3">
        <v>2</v>
      </c>
      <c r="K859" s="3">
        <v>0</v>
      </c>
      <c r="L859" s="3">
        <v>0</v>
      </c>
      <c r="M859" s="3">
        <v>0</v>
      </c>
      <c r="N859" s="3">
        <v>2</v>
      </c>
      <c r="O859" s="3" t="s">
        <v>3311</v>
      </c>
      <c r="P859" s="3" t="s">
        <v>3311</v>
      </c>
      <c r="Q859" s="3" t="s">
        <v>3311</v>
      </c>
      <c r="R859" s="3" t="s">
        <v>177</v>
      </c>
      <c r="S859" s="2" t="s">
        <v>5026</v>
      </c>
    </row>
    <row r="860" spans="1:19" ht="12.75">
      <c r="A860" s="3" t="s">
        <v>1984</v>
      </c>
      <c r="B860" s="3" t="s">
        <v>5027</v>
      </c>
      <c r="D860" s="3">
        <v>26696442</v>
      </c>
      <c r="E860" s="3" t="s">
        <v>237</v>
      </c>
      <c r="F860" s="48">
        <v>43616</v>
      </c>
      <c r="G860" s="48">
        <v>43801</v>
      </c>
      <c r="H860" s="48"/>
      <c r="I860" s="3">
        <v>1</v>
      </c>
      <c r="J860" s="3">
        <v>1</v>
      </c>
      <c r="K860" s="3">
        <v>0</v>
      </c>
      <c r="L860" s="3">
        <v>0</v>
      </c>
      <c r="M860" s="3">
        <v>0</v>
      </c>
      <c r="N860" s="3">
        <v>0</v>
      </c>
      <c r="O860" s="3" t="s">
        <v>3311</v>
      </c>
      <c r="P860" s="3" t="s">
        <v>177</v>
      </c>
      <c r="Q860" s="3" t="s">
        <v>3311</v>
      </c>
      <c r="R860" s="3" t="s">
        <v>177</v>
      </c>
      <c r="S860" s="2" t="s">
        <v>5028</v>
      </c>
    </row>
    <row r="861" spans="1:19" ht="12.75">
      <c r="A861" s="3" t="s">
        <v>1986</v>
      </c>
      <c r="B861" s="3" t="s">
        <v>5029</v>
      </c>
      <c r="D861" s="3">
        <v>282305077</v>
      </c>
      <c r="E861" s="3" t="s">
        <v>237</v>
      </c>
      <c r="F861" s="48">
        <v>43617</v>
      </c>
      <c r="G861" s="48">
        <v>43794</v>
      </c>
      <c r="H861" s="48"/>
      <c r="I861" s="3">
        <v>1</v>
      </c>
      <c r="J861" s="3">
        <v>0</v>
      </c>
      <c r="K861" s="3">
        <v>0</v>
      </c>
      <c r="L861" s="3">
        <v>1</v>
      </c>
      <c r="M861" s="3">
        <v>0</v>
      </c>
      <c r="N861" s="3">
        <v>0</v>
      </c>
      <c r="O861" s="3" t="s">
        <v>3311</v>
      </c>
      <c r="P861" s="3" t="s">
        <v>3311</v>
      </c>
      <c r="Q861" s="3" t="s">
        <v>3311</v>
      </c>
      <c r="R861" s="3" t="s">
        <v>177</v>
      </c>
      <c r="S861" s="2" t="s">
        <v>5030</v>
      </c>
    </row>
    <row r="862" spans="1:19" ht="12.75">
      <c r="A862" s="3" t="s">
        <v>1989</v>
      </c>
      <c r="B862" s="3" t="s">
        <v>5031</v>
      </c>
      <c r="D862" s="3">
        <v>282350292</v>
      </c>
      <c r="E862" s="3" t="s">
        <v>237</v>
      </c>
      <c r="F862" s="48">
        <v>43618</v>
      </c>
      <c r="G862" s="48">
        <v>43684</v>
      </c>
      <c r="H862" s="48"/>
      <c r="I862" s="3">
        <v>1</v>
      </c>
      <c r="J862" s="3">
        <v>0</v>
      </c>
      <c r="K862" s="3">
        <v>0</v>
      </c>
      <c r="L862" s="3">
        <v>1</v>
      </c>
      <c r="M862" s="3">
        <v>0</v>
      </c>
      <c r="N862" s="3">
        <v>0</v>
      </c>
      <c r="O862" s="3" t="s">
        <v>3311</v>
      </c>
      <c r="P862" s="3" t="s">
        <v>3311</v>
      </c>
      <c r="Q862" s="3" t="s">
        <v>3311</v>
      </c>
      <c r="R862" s="3" t="s">
        <v>177</v>
      </c>
      <c r="S862" s="2" t="s">
        <v>5032</v>
      </c>
    </row>
    <row r="863" spans="1:19" ht="12.75">
      <c r="A863" s="3" t="s">
        <v>1991</v>
      </c>
      <c r="B863" s="3" t="s">
        <v>5033</v>
      </c>
      <c r="D863" s="3">
        <v>278623481</v>
      </c>
      <c r="E863" s="3" t="s">
        <v>257</v>
      </c>
      <c r="F863" s="48">
        <v>43619</v>
      </c>
      <c r="G863" s="48">
        <v>43795</v>
      </c>
      <c r="H863" s="48">
        <v>43776</v>
      </c>
      <c r="I863" s="3">
        <v>7</v>
      </c>
      <c r="J863" s="3">
        <v>7</v>
      </c>
      <c r="K863" s="3">
        <v>0</v>
      </c>
      <c r="L863" s="3">
        <v>0</v>
      </c>
      <c r="M863" s="3">
        <v>4</v>
      </c>
      <c r="N863" s="3">
        <v>2</v>
      </c>
      <c r="O863" s="3" t="s">
        <v>3311</v>
      </c>
      <c r="P863" s="3" t="s">
        <v>3311</v>
      </c>
      <c r="Q863" s="3" t="s">
        <v>3311</v>
      </c>
      <c r="R863" s="3" t="s">
        <v>177</v>
      </c>
      <c r="S863" s="2" t="s">
        <v>5034</v>
      </c>
    </row>
    <row r="864" spans="1:19" ht="12.75">
      <c r="A864" s="3" t="s">
        <v>1993</v>
      </c>
      <c r="B864" s="3" t="s">
        <v>5035</v>
      </c>
      <c r="D864" s="3">
        <v>281667796</v>
      </c>
      <c r="E864" s="3" t="s">
        <v>231</v>
      </c>
      <c r="F864" s="48">
        <v>43619</v>
      </c>
      <c r="G864" s="48">
        <v>43740</v>
      </c>
      <c r="H864" s="48">
        <v>43740</v>
      </c>
      <c r="I864" s="3">
        <v>3</v>
      </c>
      <c r="J864" s="3">
        <v>3</v>
      </c>
      <c r="K864" s="3">
        <v>0</v>
      </c>
      <c r="L864" s="3">
        <v>0</v>
      </c>
      <c r="M864" s="3">
        <v>2</v>
      </c>
      <c r="N864" s="3">
        <v>1</v>
      </c>
      <c r="O864" s="3" t="s">
        <v>3311</v>
      </c>
      <c r="P864" s="3" t="s">
        <v>3311</v>
      </c>
      <c r="Q864" s="3" t="s">
        <v>3311</v>
      </c>
      <c r="R864" s="3" t="s">
        <v>177</v>
      </c>
      <c r="S864" s="2" t="s">
        <v>5036</v>
      </c>
    </row>
    <row r="865" spans="1:19" ht="12.75">
      <c r="A865" s="3" t="s">
        <v>1995</v>
      </c>
      <c r="B865" s="3" t="s">
        <v>5037</v>
      </c>
      <c r="D865" s="3">
        <v>270543106</v>
      </c>
      <c r="E865" s="3" t="s">
        <v>237</v>
      </c>
      <c r="F865" s="48">
        <v>43620</v>
      </c>
      <c r="G865" s="48">
        <v>43724</v>
      </c>
      <c r="H865" s="48">
        <v>43721</v>
      </c>
      <c r="I865" s="3">
        <v>2</v>
      </c>
      <c r="J865" s="3">
        <v>2</v>
      </c>
      <c r="K865" s="3">
        <v>0</v>
      </c>
      <c r="L865" s="3">
        <v>0</v>
      </c>
      <c r="M865" s="3">
        <v>2</v>
      </c>
      <c r="N865" s="3">
        <v>0</v>
      </c>
      <c r="O865" s="3" t="s">
        <v>3311</v>
      </c>
      <c r="P865" s="3" t="s">
        <v>177</v>
      </c>
      <c r="Q865" s="3" t="s">
        <v>3311</v>
      </c>
      <c r="R865" s="3" t="s">
        <v>177</v>
      </c>
      <c r="S865" s="2" t="s">
        <v>5038</v>
      </c>
    </row>
    <row r="866" spans="1:19" ht="12.75">
      <c r="A866" s="3" t="s">
        <v>1996</v>
      </c>
      <c r="B866" s="3" t="s">
        <v>5039</v>
      </c>
      <c r="D866" s="3">
        <v>282579940</v>
      </c>
      <c r="E866" s="3" t="s">
        <v>293</v>
      </c>
      <c r="F866" s="48">
        <v>43621</v>
      </c>
      <c r="G866" s="48">
        <v>43664</v>
      </c>
      <c r="H866" s="48"/>
      <c r="I866" s="3">
        <v>2</v>
      </c>
      <c r="J866" s="3">
        <v>2</v>
      </c>
      <c r="K866" s="3">
        <v>0</v>
      </c>
      <c r="L866" s="3">
        <v>0</v>
      </c>
      <c r="M866" s="3">
        <v>0</v>
      </c>
      <c r="N866" s="3">
        <v>2</v>
      </c>
      <c r="O866" s="3" t="s">
        <v>3311</v>
      </c>
      <c r="P866" s="3" t="s">
        <v>177</v>
      </c>
      <c r="Q866" s="3" t="s">
        <v>3311</v>
      </c>
      <c r="R866" s="3" t="s">
        <v>177</v>
      </c>
      <c r="S866" s="2" t="s">
        <v>5040</v>
      </c>
    </row>
    <row r="867" spans="1:19" ht="12.75">
      <c r="A867" s="3" t="s">
        <v>1507</v>
      </c>
      <c r="B867" s="3" t="s">
        <v>5041</v>
      </c>
      <c r="D867" s="3">
        <v>282537070</v>
      </c>
      <c r="E867" s="3" t="s">
        <v>231</v>
      </c>
      <c r="F867" s="48">
        <v>43621</v>
      </c>
      <c r="G867" s="48">
        <v>43621</v>
      </c>
      <c r="H867" s="48">
        <v>43721</v>
      </c>
      <c r="I867" s="3">
        <v>0</v>
      </c>
      <c r="J867" s="3">
        <v>0</v>
      </c>
      <c r="K867" s="3">
        <v>0</v>
      </c>
      <c r="L867" s="3">
        <v>0</v>
      </c>
      <c r="M867" s="3">
        <v>1</v>
      </c>
      <c r="N867" s="3">
        <v>0</v>
      </c>
      <c r="O867" s="3" t="s">
        <v>3311</v>
      </c>
      <c r="P867" s="3" t="s">
        <v>177</v>
      </c>
      <c r="Q867" s="3" t="s">
        <v>3311</v>
      </c>
      <c r="R867" s="3" t="s">
        <v>177</v>
      </c>
      <c r="S867" s="2" t="s">
        <v>5042</v>
      </c>
    </row>
    <row r="868" spans="1:19" ht="12.75">
      <c r="A868" s="3" t="s">
        <v>1997</v>
      </c>
      <c r="B868" s="3" t="s">
        <v>5043</v>
      </c>
      <c r="D868" s="3">
        <v>231144680</v>
      </c>
      <c r="E868" s="3" t="s">
        <v>237</v>
      </c>
      <c r="F868" s="48">
        <v>43621</v>
      </c>
      <c r="G868" s="48">
        <v>43794</v>
      </c>
      <c r="H868" s="48"/>
      <c r="I868" s="3">
        <v>0</v>
      </c>
      <c r="J868" s="3">
        <v>0</v>
      </c>
      <c r="K868" s="3">
        <v>0</v>
      </c>
      <c r="L868" s="3">
        <v>0</v>
      </c>
      <c r="M868" s="3">
        <v>0</v>
      </c>
      <c r="N868" s="3">
        <v>0</v>
      </c>
      <c r="O868" s="3" t="s">
        <v>3311</v>
      </c>
      <c r="P868" s="3" t="s">
        <v>177</v>
      </c>
      <c r="Q868" s="3" t="s">
        <v>3311</v>
      </c>
      <c r="R868" s="3" t="s">
        <v>177</v>
      </c>
      <c r="S868" s="2" t="s">
        <v>5044</v>
      </c>
    </row>
    <row r="869" spans="1:19" ht="12.75">
      <c r="A869" s="3" t="s">
        <v>1999</v>
      </c>
      <c r="B869" s="3" t="s">
        <v>5045</v>
      </c>
      <c r="D869" s="3">
        <v>282678591</v>
      </c>
      <c r="E869" s="3" t="s">
        <v>231</v>
      </c>
      <c r="F869" s="48">
        <v>43623</v>
      </c>
      <c r="G869" s="48">
        <v>43623</v>
      </c>
      <c r="H869" s="48"/>
      <c r="I869" s="3">
        <v>1</v>
      </c>
      <c r="J869" s="3">
        <v>1</v>
      </c>
      <c r="K869" s="3">
        <v>0</v>
      </c>
      <c r="L869" s="3">
        <v>0</v>
      </c>
      <c r="M869" s="3">
        <v>0</v>
      </c>
      <c r="N869" s="3">
        <v>1</v>
      </c>
      <c r="O869" s="3" t="s">
        <v>3311</v>
      </c>
      <c r="P869" s="3" t="s">
        <v>3311</v>
      </c>
      <c r="Q869" s="3" t="s">
        <v>3311</v>
      </c>
      <c r="R869" s="3" t="s">
        <v>177</v>
      </c>
      <c r="S869" s="2" t="s">
        <v>5046</v>
      </c>
    </row>
    <row r="870" spans="1:19" ht="12.75">
      <c r="A870" s="3" t="s">
        <v>2000</v>
      </c>
      <c r="B870" s="3" t="s">
        <v>5047</v>
      </c>
      <c r="D870" s="3">
        <v>282711084</v>
      </c>
      <c r="E870" s="3" t="s">
        <v>237</v>
      </c>
      <c r="F870" s="48">
        <v>43623</v>
      </c>
      <c r="G870" s="48">
        <v>43623</v>
      </c>
      <c r="H870" s="48"/>
      <c r="I870" s="3">
        <v>0</v>
      </c>
      <c r="J870" s="3">
        <v>0</v>
      </c>
      <c r="K870" s="3">
        <v>0</v>
      </c>
      <c r="L870" s="3">
        <v>0</v>
      </c>
      <c r="M870" s="3">
        <v>0</v>
      </c>
      <c r="N870" s="3">
        <v>0</v>
      </c>
      <c r="O870" s="3" t="s">
        <v>3311</v>
      </c>
      <c r="P870" s="3" t="s">
        <v>3311</v>
      </c>
      <c r="Q870" s="3" t="s">
        <v>3311</v>
      </c>
      <c r="R870" s="3" t="s">
        <v>177</v>
      </c>
      <c r="S870" s="2" t="s">
        <v>5048</v>
      </c>
    </row>
    <row r="871" spans="1:19" ht="12.75">
      <c r="A871" s="3" t="s">
        <v>2002</v>
      </c>
      <c r="B871" s="3" t="s">
        <v>5049</v>
      </c>
      <c r="D871" s="3">
        <v>282755581</v>
      </c>
      <c r="E871" s="3" t="s">
        <v>237</v>
      </c>
      <c r="F871" s="48">
        <v>43624</v>
      </c>
      <c r="G871" s="48">
        <v>43775</v>
      </c>
      <c r="H871" s="48"/>
      <c r="I871" s="3">
        <v>0</v>
      </c>
      <c r="J871" s="3">
        <v>0</v>
      </c>
      <c r="K871" s="3">
        <v>0</v>
      </c>
      <c r="L871" s="3">
        <v>0</v>
      </c>
      <c r="M871" s="3">
        <v>0</v>
      </c>
      <c r="N871" s="3">
        <v>0</v>
      </c>
      <c r="O871" s="3" t="s">
        <v>3311</v>
      </c>
      <c r="P871" s="3" t="s">
        <v>177</v>
      </c>
      <c r="Q871" s="3" t="s">
        <v>3311</v>
      </c>
      <c r="R871" s="3" t="s">
        <v>177</v>
      </c>
      <c r="S871" s="2" t="s">
        <v>5050</v>
      </c>
    </row>
    <row r="872" spans="1:19" ht="12.75">
      <c r="A872" s="3" t="s">
        <v>2003</v>
      </c>
      <c r="B872" s="3" t="s">
        <v>5051</v>
      </c>
      <c r="D872" s="3">
        <v>282762399</v>
      </c>
      <c r="E872" s="3" t="s">
        <v>231</v>
      </c>
      <c r="F872" s="48">
        <v>43624</v>
      </c>
      <c r="G872" s="48">
        <v>43624</v>
      </c>
      <c r="H872" s="48"/>
      <c r="I872" s="3">
        <v>0</v>
      </c>
      <c r="J872" s="3">
        <v>0</v>
      </c>
      <c r="K872" s="3">
        <v>0</v>
      </c>
      <c r="L872" s="3">
        <v>0</v>
      </c>
      <c r="M872" s="3">
        <v>0</v>
      </c>
      <c r="N872" s="3">
        <v>0</v>
      </c>
      <c r="O872" s="3" t="s">
        <v>3311</v>
      </c>
      <c r="P872" s="3" t="s">
        <v>177</v>
      </c>
      <c r="Q872" s="3" t="s">
        <v>3311</v>
      </c>
      <c r="R872" s="3" t="s">
        <v>177</v>
      </c>
      <c r="S872" s="2" t="s">
        <v>5052</v>
      </c>
    </row>
    <row r="873" spans="1:19" ht="12.75">
      <c r="A873" s="3" t="s">
        <v>2004</v>
      </c>
      <c r="B873" s="3" t="s">
        <v>5053</v>
      </c>
      <c r="D873" s="3">
        <v>227546692</v>
      </c>
      <c r="E873" s="3" t="s">
        <v>237</v>
      </c>
      <c r="F873" s="48">
        <v>43624</v>
      </c>
      <c r="G873" s="48">
        <v>43739</v>
      </c>
      <c r="H873" s="48"/>
      <c r="I873" s="3">
        <v>0</v>
      </c>
      <c r="J873" s="3">
        <v>0</v>
      </c>
      <c r="K873" s="3">
        <v>0</v>
      </c>
      <c r="L873" s="3">
        <v>0</v>
      </c>
      <c r="M873" s="3">
        <v>0</v>
      </c>
      <c r="N873" s="3">
        <v>0</v>
      </c>
      <c r="O873" s="3" t="s">
        <v>3311</v>
      </c>
      <c r="P873" s="3" t="s">
        <v>177</v>
      </c>
      <c r="Q873" s="3" t="s">
        <v>3311</v>
      </c>
      <c r="R873" s="3" t="s">
        <v>177</v>
      </c>
      <c r="S873" s="2" t="s">
        <v>5054</v>
      </c>
    </row>
    <row r="874" spans="1:19" ht="12.75">
      <c r="A874" s="3" t="s">
        <v>2006</v>
      </c>
      <c r="B874" s="3" t="s">
        <v>5055</v>
      </c>
      <c r="D874" s="3">
        <v>282834450</v>
      </c>
      <c r="E874" s="3" t="s">
        <v>231</v>
      </c>
      <c r="F874" s="48">
        <v>43625</v>
      </c>
      <c r="G874" s="48">
        <v>43625</v>
      </c>
      <c r="H874" s="48"/>
      <c r="I874" s="3">
        <v>0</v>
      </c>
      <c r="J874" s="3">
        <v>0</v>
      </c>
      <c r="K874" s="3">
        <v>0</v>
      </c>
      <c r="L874" s="3">
        <v>0</v>
      </c>
      <c r="M874" s="3">
        <v>0</v>
      </c>
      <c r="N874" s="3">
        <v>0</v>
      </c>
      <c r="O874" s="3" t="s">
        <v>3311</v>
      </c>
      <c r="P874" s="3" t="s">
        <v>3311</v>
      </c>
      <c r="Q874" s="3" t="s">
        <v>3311</v>
      </c>
      <c r="R874" s="3" t="s">
        <v>177</v>
      </c>
      <c r="S874" s="2" t="s">
        <v>5056</v>
      </c>
    </row>
    <row r="875" spans="1:19" ht="12.75">
      <c r="A875" s="3" t="s">
        <v>2009</v>
      </c>
      <c r="B875" s="3" t="s">
        <v>5057</v>
      </c>
      <c r="D875" s="3">
        <v>282811465</v>
      </c>
      <c r="E875" s="3" t="s">
        <v>271</v>
      </c>
      <c r="F875" s="48">
        <v>43625</v>
      </c>
      <c r="G875" s="48">
        <v>43625</v>
      </c>
      <c r="H875" s="48"/>
      <c r="I875" s="3">
        <v>0</v>
      </c>
      <c r="J875" s="3">
        <v>0</v>
      </c>
      <c r="K875" s="3">
        <v>0</v>
      </c>
      <c r="L875" s="3">
        <v>0</v>
      </c>
      <c r="M875" s="3">
        <v>0</v>
      </c>
      <c r="N875" s="3">
        <v>0</v>
      </c>
      <c r="O875" s="3" t="s">
        <v>3311</v>
      </c>
      <c r="P875" s="3" t="s">
        <v>177</v>
      </c>
      <c r="Q875" s="3" t="s">
        <v>3311</v>
      </c>
      <c r="R875" s="3" t="s">
        <v>177</v>
      </c>
      <c r="S875" s="2" t="s">
        <v>5058</v>
      </c>
    </row>
    <row r="876" spans="1:19" ht="12.75">
      <c r="A876" s="3" t="s">
        <v>2010</v>
      </c>
      <c r="B876" s="3" t="s">
        <v>5059</v>
      </c>
      <c r="D876" s="3">
        <v>282870130</v>
      </c>
      <c r="E876" s="3" t="s">
        <v>231</v>
      </c>
      <c r="F876" s="48">
        <v>43626</v>
      </c>
      <c r="G876" s="48">
        <v>43626</v>
      </c>
      <c r="H876" s="48"/>
      <c r="I876" s="3">
        <v>0</v>
      </c>
      <c r="J876" s="3">
        <v>0</v>
      </c>
      <c r="K876" s="3">
        <v>0</v>
      </c>
      <c r="L876" s="3">
        <v>0</v>
      </c>
      <c r="M876" s="3">
        <v>0</v>
      </c>
      <c r="N876" s="3">
        <v>0</v>
      </c>
      <c r="O876" s="3" t="s">
        <v>3311</v>
      </c>
      <c r="P876" s="3" t="s">
        <v>3311</v>
      </c>
      <c r="Q876" s="3" t="s">
        <v>3311</v>
      </c>
      <c r="R876" s="3" t="s">
        <v>177</v>
      </c>
      <c r="S876" s="2" t="s">
        <v>5060</v>
      </c>
    </row>
    <row r="877" spans="1:19" ht="12.75">
      <c r="A877" s="3" t="s">
        <v>2011</v>
      </c>
      <c r="B877" s="3" t="s">
        <v>5061</v>
      </c>
      <c r="D877" s="3">
        <v>282941981</v>
      </c>
      <c r="E877" s="3" t="s">
        <v>231</v>
      </c>
      <c r="F877" s="48">
        <v>43627</v>
      </c>
      <c r="G877" s="48">
        <v>43781</v>
      </c>
      <c r="H877" s="48">
        <v>43740</v>
      </c>
      <c r="I877" s="3">
        <v>5</v>
      </c>
      <c r="J877" s="3">
        <v>5</v>
      </c>
      <c r="K877" s="3">
        <v>0</v>
      </c>
      <c r="L877" s="3">
        <v>0</v>
      </c>
      <c r="M877" s="3">
        <v>3</v>
      </c>
      <c r="N877" s="3">
        <v>2</v>
      </c>
      <c r="O877" s="3" t="s">
        <v>3311</v>
      </c>
      <c r="P877" s="3" t="s">
        <v>3311</v>
      </c>
      <c r="Q877" s="3" t="s">
        <v>3311</v>
      </c>
      <c r="R877" s="3" t="s">
        <v>177</v>
      </c>
      <c r="S877" s="2" t="s">
        <v>5062</v>
      </c>
    </row>
    <row r="878" spans="1:19" ht="12.75">
      <c r="A878" s="3" t="s">
        <v>1960</v>
      </c>
      <c r="B878" s="3" t="s">
        <v>5063</v>
      </c>
      <c r="D878" s="3">
        <v>282941032</v>
      </c>
      <c r="E878" s="3" t="s">
        <v>231</v>
      </c>
      <c r="F878" s="48">
        <v>43627</v>
      </c>
      <c r="G878" s="48">
        <v>43627</v>
      </c>
      <c r="H878" s="48"/>
      <c r="I878" s="3">
        <v>1</v>
      </c>
      <c r="J878" s="3">
        <v>1</v>
      </c>
      <c r="K878" s="3">
        <v>0</v>
      </c>
      <c r="L878" s="3">
        <v>0</v>
      </c>
      <c r="M878" s="3">
        <v>0</v>
      </c>
      <c r="N878" s="3">
        <v>1</v>
      </c>
      <c r="O878" s="3" t="s">
        <v>3311</v>
      </c>
      <c r="P878" s="3" t="s">
        <v>3311</v>
      </c>
      <c r="Q878" s="3" t="s">
        <v>3311</v>
      </c>
      <c r="R878" s="3" t="s">
        <v>177</v>
      </c>
      <c r="S878" s="2" t="s">
        <v>5064</v>
      </c>
    </row>
    <row r="879" spans="1:19" ht="12.75">
      <c r="A879" s="3" t="s">
        <v>2013</v>
      </c>
      <c r="B879" s="3" t="s">
        <v>5065</v>
      </c>
      <c r="D879" s="3">
        <v>282957132</v>
      </c>
      <c r="E879" s="3" t="s">
        <v>1540</v>
      </c>
      <c r="F879" s="48">
        <v>43627</v>
      </c>
      <c r="G879" s="48">
        <v>43627</v>
      </c>
      <c r="H879" s="48"/>
      <c r="I879" s="3">
        <v>0</v>
      </c>
      <c r="J879" s="3">
        <v>0</v>
      </c>
      <c r="K879" s="3">
        <v>0</v>
      </c>
      <c r="L879" s="3">
        <v>0</v>
      </c>
      <c r="M879" s="3">
        <v>0</v>
      </c>
      <c r="N879" s="3">
        <v>0</v>
      </c>
      <c r="O879" s="3" t="s">
        <v>3311</v>
      </c>
      <c r="P879" s="3" t="s">
        <v>177</v>
      </c>
      <c r="Q879" s="3" t="s">
        <v>3311</v>
      </c>
      <c r="R879" s="3" t="s">
        <v>177</v>
      </c>
      <c r="S879" s="2" t="s">
        <v>5066</v>
      </c>
    </row>
    <row r="880" spans="1:19" ht="12.75">
      <c r="A880" s="3" t="s">
        <v>2015</v>
      </c>
      <c r="B880" s="3" t="s">
        <v>5067</v>
      </c>
      <c r="D880" s="3">
        <v>283085384</v>
      </c>
      <c r="E880" s="3" t="s">
        <v>237</v>
      </c>
      <c r="F880" s="48">
        <v>43629</v>
      </c>
      <c r="G880" s="48">
        <v>43718</v>
      </c>
      <c r="H880" s="48"/>
      <c r="I880" s="3">
        <v>0</v>
      </c>
      <c r="J880" s="3">
        <v>0</v>
      </c>
      <c r="K880" s="3">
        <v>0</v>
      </c>
      <c r="L880" s="3">
        <v>0</v>
      </c>
      <c r="M880" s="3">
        <v>0</v>
      </c>
      <c r="N880" s="3">
        <v>0</v>
      </c>
      <c r="O880" s="3" t="s">
        <v>3311</v>
      </c>
      <c r="P880" s="3" t="s">
        <v>177</v>
      </c>
      <c r="Q880" s="3" t="s">
        <v>3311</v>
      </c>
      <c r="R880" s="3" t="s">
        <v>177</v>
      </c>
      <c r="S880" s="2" t="s">
        <v>5068</v>
      </c>
    </row>
    <row r="881" spans="1:19" ht="12.75">
      <c r="A881" s="3" t="s">
        <v>2017</v>
      </c>
      <c r="B881" s="3" t="s">
        <v>5069</v>
      </c>
      <c r="D881" s="3">
        <v>283160698</v>
      </c>
      <c r="E881" s="3" t="s">
        <v>231</v>
      </c>
      <c r="F881" s="48">
        <v>43630</v>
      </c>
      <c r="G881" s="48">
        <v>43630</v>
      </c>
      <c r="H881" s="48"/>
      <c r="I881" s="3">
        <v>0</v>
      </c>
      <c r="J881" s="3">
        <v>0</v>
      </c>
      <c r="K881" s="3">
        <v>0</v>
      </c>
      <c r="L881" s="3">
        <v>0</v>
      </c>
      <c r="M881" s="3">
        <v>0</v>
      </c>
      <c r="N881" s="3">
        <v>0</v>
      </c>
      <c r="O881" s="3" t="s">
        <v>3311</v>
      </c>
      <c r="P881" s="3" t="s">
        <v>3311</v>
      </c>
      <c r="Q881" s="3" t="s">
        <v>3311</v>
      </c>
      <c r="R881" s="3" t="s">
        <v>177</v>
      </c>
      <c r="S881" s="2" t="s">
        <v>5070</v>
      </c>
    </row>
    <row r="882" spans="1:19" ht="12.75">
      <c r="A882" s="3" t="s">
        <v>2019</v>
      </c>
      <c r="B882" s="3" t="s">
        <v>5071</v>
      </c>
      <c r="D882" s="3">
        <v>283174455</v>
      </c>
      <c r="E882" s="3" t="s">
        <v>237</v>
      </c>
      <c r="F882" s="48">
        <v>43630</v>
      </c>
      <c r="G882" s="48">
        <v>43732</v>
      </c>
      <c r="H882" s="48">
        <v>43696</v>
      </c>
      <c r="I882" s="3">
        <v>3</v>
      </c>
      <c r="J882" s="3">
        <v>3</v>
      </c>
      <c r="K882" s="3">
        <v>0</v>
      </c>
      <c r="L882" s="3">
        <v>0</v>
      </c>
      <c r="M882" s="3">
        <v>1</v>
      </c>
      <c r="N882" s="3">
        <v>2</v>
      </c>
      <c r="O882" s="3" t="s">
        <v>3311</v>
      </c>
      <c r="P882" s="3" t="s">
        <v>3311</v>
      </c>
      <c r="Q882" s="3" t="s">
        <v>3311</v>
      </c>
      <c r="R882" s="3" t="s">
        <v>177</v>
      </c>
      <c r="S882" s="2" t="s">
        <v>5072</v>
      </c>
    </row>
    <row r="883" spans="1:19" ht="12.75">
      <c r="A883" s="3" t="s">
        <v>2020</v>
      </c>
      <c r="B883" s="3" t="s">
        <v>5073</v>
      </c>
      <c r="D883" s="3">
        <v>283241974</v>
      </c>
      <c r="E883" s="3" t="s">
        <v>237</v>
      </c>
      <c r="F883" s="48">
        <v>43631</v>
      </c>
      <c r="G883" s="48">
        <v>43631</v>
      </c>
      <c r="H883" s="48"/>
      <c r="I883" s="3">
        <v>0</v>
      </c>
      <c r="J883" s="3">
        <v>0</v>
      </c>
      <c r="K883" s="3">
        <v>0</v>
      </c>
      <c r="L883" s="3">
        <v>0</v>
      </c>
      <c r="M883" s="3">
        <v>0</v>
      </c>
      <c r="N883" s="3">
        <v>0</v>
      </c>
      <c r="O883" s="3" t="s">
        <v>3311</v>
      </c>
      <c r="P883" s="3" t="s">
        <v>177</v>
      </c>
      <c r="Q883" s="3" t="s">
        <v>3311</v>
      </c>
      <c r="R883" s="3" t="s">
        <v>177</v>
      </c>
      <c r="S883" s="2" t="s">
        <v>5074</v>
      </c>
    </row>
    <row r="884" spans="1:19" ht="12.75">
      <c r="A884" s="3" t="s">
        <v>2022</v>
      </c>
      <c r="B884" s="3" t="s">
        <v>5075</v>
      </c>
      <c r="D884" s="3">
        <v>2458397</v>
      </c>
      <c r="E884" s="3" t="s">
        <v>231</v>
      </c>
      <c r="F884" s="48">
        <v>43632</v>
      </c>
      <c r="G884" s="48">
        <v>43801</v>
      </c>
      <c r="H884" s="48">
        <v>43636</v>
      </c>
      <c r="I884" s="3">
        <v>7</v>
      </c>
      <c r="J884" s="3">
        <v>3</v>
      </c>
      <c r="K884" s="3">
        <v>0</v>
      </c>
      <c r="L884" s="3">
        <v>4</v>
      </c>
      <c r="M884" s="3">
        <v>1</v>
      </c>
      <c r="N884" s="3">
        <v>1</v>
      </c>
      <c r="O884" s="3" t="s">
        <v>3311</v>
      </c>
      <c r="P884" s="3" t="s">
        <v>177</v>
      </c>
      <c r="Q884" s="3" t="s">
        <v>3311</v>
      </c>
      <c r="R884" s="3" t="s">
        <v>177</v>
      </c>
      <c r="S884" s="2" t="s">
        <v>5076</v>
      </c>
    </row>
    <row r="885" spans="1:19" ht="12.75">
      <c r="A885" s="3" t="s">
        <v>2023</v>
      </c>
      <c r="B885" s="3" t="s">
        <v>5077</v>
      </c>
      <c r="D885" s="3">
        <v>4963142</v>
      </c>
      <c r="E885" s="3" t="s">
        <v>237</v>
      </c>
      <c r="F885" s="48">
        <v>43632</v>
      </c>
      <c r="G885" s="48">
        <v>43664</v>
      </c>
      <c r="H885" s="48"/>
      <c r="I885" s="3">
        <v>0</v>
      </c>
      <c r="J885" s="3">
        <v>0</v>
      </c>
      <c r="K885" s="3">
        <v>0</v>
      </c>
      <c r="L885" s="3">
        <v>0</v>
      </c>
      <c r="M885" s="3">
        <v>0</v>
      </c>
      <c r="N885" s="3">
        <v>0</v>
      </c>
      <c r="O885" s="3" t="s">
        <v>3311</v>
      </c>
      <c r="P885" s="3" t="s">
        <v>3311</v>
      </c>
      <c r="Q885" s="3" t="s">
        <v>3311</v>
      </c>
      <c r="R885" s="3" t="s">
        <v>177</v>
      </c>
      <c r="S885" s="2" t="s">
        <v>5078</v>
      </c>
    </row>
    <row r="886" spans="1:19" ht="12.75">
      <c r="A886" s="3" t="s">
        <v>2025</v>
      </c>
      <c r="B886" s="3" t="s">
        <v>5079</v>
      </c>
      <c r="D886" s="3">
        <v>212861911</v>
      </c>
      <c r="E886" s="3" t="s">
        <v>327</v>
      </c>
      <c r="F886" s="48">
        <v>43633</v>
      </c>
      <c r="G886" s="48">
        <v>43795</v>
      </c>
      <c r="H886" s="48"/>
      <c r="I886" s="3">
        <v>2</v>
      </c>
      <c r="J886" s="3">
        <v>1</v>
      </c>
      <c r="K886" s="3">
        <v>0</v>
      </c>
      <c r="L886" s="3">
        <v>1</v>
      </c>
      <c r="M886" s="3">
        <v>0</v>
      </c>
      <c r="N886" s="3">
        <v>0</v>
      </c>
      <c r="O886" s="3" t="s">
        <v>3311</v>
      </c>
      <c r="P886" s="3" t="s">
        <v>177</v>
      </c>
      <c r="Q886" s="3" t="s">
        <v>3311</v>
      </c>
      <c r="R886" s="3" t="s">
        <v>177</v>
      </c>
      <c r="S886" s="2" t="s">
        <v>5080</v>
      </c>
    </row>
    <row r="887" spans="1:19" ht="12.75">
      <c r="A887" s="3" t="s">
        <v>2027</v>
      </c>
      <c r="B887" s="3" t="s">
        <v>5081</v>
      </c>
      <c r="D887" s="3">
        <v>276487824</v>
      </c>
      <c r="E887" s="3" t="s">
        <v>237</v>
      </c>
      <c r="F887" s="48">
        <v>43633</v>
      </c>
      <c r="G887" s="48">
        <v>43663</v>
      </c>
      <c r="H887" s="48">
        <v>43636</v>
      </c>
      <c r="I887" s="3">
        <v>2</v>
      </c>
      <c r="J887" s="3">
        <v>2</v>
      </c>
      <c r="K887" s="3">
        <v>0</v>
      </c>
      <c r="L887" s="3">
        <v>0</v>
      </c>
      <c r="M887" s="3">
        <v>1</v>
      </c>
      <c r="N887" s="3">
        <v>1</v>
      </c>
      <c r="O887" s="3" t="s">
        <v>3311</v>
      </c>
      <c r="P887" s="3" t="s">
        <v>177</v>
      </c>
      <c r="Q887" s="3" t="s">
        <v>3311</v>
      </c>
      <c r="R887" s="3" t="s">
        <v>177</v>
      </c>
      <c r="S887" s="2" t="s">
        <v>5082</v>
      </c>
    </row>
    <row r="888" spans="1:19" ht="12.75">
      <c r="A888" s="3" t="s">
        <v>2030</v>
      </c>
      <c r="B888" s="3" t="s">
        <v>5083</v>
      </c>
      <c r="D888" s="3">
        <v>283379566</v>
      </c>
      <c r="E888" s="3" t="s">
        <v>231</v>
      </c>
      <c r="F888" s="48">
        <v>43633</v>
      </c>
      <c r="G888" s="48">
        <v>43633</v>
      </c>
      <c r="H888" s="48"/>
      <c r="I888" s="3">
        <v>0</v>
      </c>
      <c r="J888" s="3">
        <v>0</v>
      </c>
      <c r="K888" s="3">
        <v>0</v>
      </c>
      <c r="L888" s="3">
        <v>0</v>
      </c>
      <c r="M888" s="3">
        <v>0</v>
      </c>
      <c r="N888" s="3">
        <v>0</v>
      </c>
      <c r="O888" s="3" t="s">
        <v>3311</v>
      </c>
      <c r="P888" s="3" t="s">
        <v>177</v>
      </c>
      <c r="Q888" s="3" t="s">
        <v>3311</v>
      </c>
      <c r="R888" s="3" t="s">
        <v>177</v>
      </c>
      <c r="S888" s="2" t="s">
        <v>5084</v>
      </c>
    </row>
    <row r="889" spans="1:19" ht="12.75">
      <c r="A889" s="3" t="s">
        <v>2031</v>
      </c>
      <c r="B889" s="3" t="s">
        <v>5085</v>
      </c>
      <c r="D889" s="3">
        <v>283442840</v>
      </c>
      <c r="E889" s="3" t="s">
        <v>231</v>
      </c>
      <c r="F889" s="48">
        <v>43634</v>
      </c>
      <c r="G889" s="48">
        <v>43634</v>
      </c>
      <c r="H889" s="48"/>
      <c r="I889" s="3">
        <v>0</v>
      </c>
      <c r="J889" s="3">
        <v>0</v>
      </c>
      <c r="K889" s="3">
        <v>0</v>
      </c>
      <c r="L889" s="3">
        <v>0</v>
      </c>
      <c r="M889" s="3">
        <v>0</v>
      </c>
      <c r="N889" s="3">
        <v>0</v>
      </c>
      <c r="O889" s="3" t="s">
        <v>3311</v>
      </c>
      <c r="P889" s="3" t="s">
        <v>3311</v>
      </c>
      <c r="Q889" s="3" t="s">
        <v>3311</v>
      </c>
      <c r="R889" s="3" t="s">
        <v>177</v>
      </c>
      <c r="S889" s="2" t="s">
        <v>5086</v>
      </c>
    </row>
    <row r="890" spans="1:19" ht="12.75">
      <c r="A890" s="3" t="s">
        <v>2033</v>
      </c>
      <c r="B890" s="3" t="s">
        <v>5087</v>
      </c>
      <c r="D890" s="3">
        <v>244027324</v>
      </c>
      <c r="E890" s="3" t="s">
        <v>231</v>
      </c>
      <c r="F890" s="48">
        <v>43635</v>
      </c>
      <c r="G890" s="48">
        <v>43635</v>
      </c>
      <c r="H890" s="48"/>
      <c r="I890" s="3">
        <v>0</v>
      </c>
      <c r="J890" s="3">
        <v>0</v>
      </c>
      <c r="K890" s="3">
        <v>0</v>
      </c>
      <c r="L890" s="3">
        <v>0</v>
      </c>
      <c r="M890" s="3">
        <v>0</v>
      </c>
      <c r="N890" s="3">
        <v>0</v>
      </c>
      <c r="O890" s="3" t="s">
        <v>3311</v>
      </c>
      <c r="P890" s="3" t="s">
        <v>177</v>
      </c>
      <c r="Q890" s="3" t="s">
        <v>3311</v>
      </c>
      <c r="R890" s="3" t="s">
        <v>177</v>
      </c>
      <c r="S890" s="2" t="s">
        <v>5088</v>
      </c>
    </row>
    <row r="891" spans="1:19" ht="12.75">
      <c r="A891" s="3" t="s">
        <v>2035</v>
      </c>
      <c r="B891" s="3" t="s">
        <v>5089</v>
      </c>
      <c r="D891" s="3">
        <v>283861578</v>
      </c>
      <c r="E891" s="3" t="s">
        <v>293</v>
      </c>
      <c r="F891" s="48">
        <v>43640</v>
      </c>
      <c r="G891" s="48">
        <v>43640</v>
      </c>
      <c r="H891" s="48"/>
      <c r="I891" s="3">
        <v>0</v>
      </c>
      <c r="J891" s="3">
        <v>0</v>
      </c>
      <c r="K891" s="3">
        <v>0</v>
      </c>
      <c r="L891" s="3">
        <v>0</v>
      </c>
      <c r="M891" s="3">
        <v>0</v>
      </c>
      <c r="N891" s="3">
        <v>0</v>
      </c>
      <c r="O891" s="3" t="s">
        <v>3311</v>
      </c>
      <c r="P891" s="3" t="s">
        <v>177</v>
      </c>
      <c r="Q891" s="3" t="s">
        <v>3311</v>
      </c>
      <c r="R891" s="3" t="s">
        <v>177</v>
      </c>
      <c r="S891" s="2" t="s">
        <v>5090</v>
      </c>
    </row>
    <row r="892" spans="1:19" ht="12.75">
      <c r="A892" s="3" t="s">
        <v>2036</v>
      </c>
      <c r="B892" s="3" t="s">
        <v>5091</v>
      </c>
      <c r="D892" s="3">
        <v>283861620</v>
      </c>
      <c r="E892" s="3" t="s">
        <v>231</v>
      </c>
      <c r="F892" s="48">
        <v>43640</v>
      </c>
      <c r="G892" s="48">
        <v>43640</v>
      </c>
      <c r="H892" s="48"/>
      <c r="I892" s="3">
        <v>0</v>
      </c>
      <c r="J892" s="3">
        <v>0</v>
      </c>
      <c r="K892" s="3">
        <v>0</v>
      </c>
      <c r="L892" s="3">
        <v>0</v>
      </c>
      <c r="M892" s="3">
        <v>0</v>
      </c>
      <c r="N892" s="3">
        <v>0</v>
      </c>
      <c r="O892" s="3" t="s">
        <v>3311</v>
      </c>
      <c r="P892" s="3" t="s">
        <v>3311</v>
      </c>
      <c r="Q892" s="3" t="s">
        <v>3311</v>
      </c>
      <c r="R892" s="3" t="s">
        <v>177</v>
      </c>
      <c r="S892" s="2" t="s">
        <v>5092</v>
      </c>
    </row>
    <row r="893" spans="1:19" ht="12.75">
      <c r="A893" s="3" t="s">
        <v>363</v>
      </c>
      <c r="B893" s="3" t="s">
        <v>5093</v>
      </c>
      <c r="D893" s="3">
        <v>283944824</v>
      </c>
      <c r="E893" s="3" t="s">
        <v>237</v>
      </c>
      <c r="F893" s="48">
        <v>43641</v>
      </c>
      <c r="G893" s="48">
        <v>43641</v>
      </c>
      <c r="H893" s="48"/>
      <c r="I893" s="3">
        <v>0</v>
      </c>
      <c r="J893" s="3">
        <v>0</v>
      </c>
      <c r="K893" s="3">
        <v>0</v>
      </c>
      <c r="L893" s="3">
        <v>0</v>
      </c>
      <c r="M893" s="3">
        <v>0</v>
      </c>
      <c r="N893" s="3">
        <v>0</v>
      </c>
      <c r="O893" s="3" t="s">
        <v>3311</v>
      </c>
      <c r="P893" s="3" t="s">
        <v>177</v>
      </c>
      <c r="Q893" s="3" t="s">
        <v>3311</v>
      </c>
      <c r="R893" s="3" t="s">
        <v>177</v>
      </c>
      <c r="S893" s="2" t="s">
        <v>5094</v>
      </c>
    </row>
    <row r="894" spans="1:19" ht="12.75">
      <c r="A894" s="3" t="s">
        <v>2038</v>
      </c>
      <c r="B894" s="3" t="s">
        <v>5095</v>
      </c>
      <c r="D894" s="3">
        <v>283578296</v>
      </c>
      <c r="E894" s="3" t="s">
        <v>237</v>
      </c>
      <c r="F894" s="48">
        <v>43643</v>
      </c>
      <c r="G894" s="48">
        <v>43796</v>
      </c>
      <c r="H894" s="48">
        <v>43776</v>
      </c>
      <c r="I894" s="3">
        <v>3</v>
      </c>
      <c r="J894" s="3">
        <v>3</v>
      </c>
      <c r="K894" s="3">
        <v>0</v>
      </c>
      <c r="L894" s="3">
        <v>0</v>
      </c>
      <c r="M894" s="3">
        <v>2</v>
      </c>
      <c r="N894" s="3">
        <v>0</v>
      </c>
      <c r="O894" s="3" t="s">
        <v>3311</v>
      </c>
      <c r="P894" s="3" t="s">
        <v>177</v>
      </c>
      <c r="Q894" s="3" t="s">
        <v>3311</v>
      </c>
      <c r="R894" s="3" t="s">
        <v>177</v>
      </c>
      <c r="S894" s="2" t="s">
        <v>5096</v>
      </c>
    </row>
    <row r="895" spans="1:19" ht="12.75">
      <c r="A895" s="3" t="s">
        <v>2040</v>
      </c>
      <c r="B895" s="3" t="s">
        <v>5097</v>
      </c>
      <c r="D895" s="3">
        <v>284060851</v>
      </c>
      <c r="E895" s="3" t="s">
        <v>904</v>
      </c>
      <c r="F895" s="48">
        <v>43643</v>
      </c>
      <c r="G895" s="48">
        <v>43643</v>
      </c>
      <c r="H895" s="48"/>
      <c r="I895" s="3">
        <v>0</v>
      </c>
      <c r="J895" s="3">
        <v>0</v>
      </c>
      <c r="K895" s="3">
        <v>0</v>
      </c>
      <c r="L895" s="3">
        <v>0</v>
      </c>
      <c r="M895" s="3">
        <v>0</v>
      </c>
      <c r="N895" s="3">
        <v>0</v>
      </c>
      <c r="O895" s="3" t="s">
        <v>3311</v>
      </c>
      <c r="P895" s="3" t="s">
        <v>177</v>
      </c>
      <c r="Q895" s="3" t="s">
        <v>3311</v>
      </c>
      <c r="R895" s="3" t="s">
        <v>177</v>
      </c>
      <c r="S895" s="2" t="s">
        <v>5098</v>
      </c>
    </row>
    <row r="896" spans="1:19" ht="12.75">
      <c r="A896" s="3" t="s">
        <v>2042</v>
      </c>
      <c r="B896" s="3" t="s">
        <v>5099</v>
      </c>
      <c r="D896" s="3">
        <v>284079233</v>
      </c>
      <c r="E896" s="3" t="s">
        <v>231</v>
      </c>
      <c r="F896" s="48">
        <v>43643</v>
      </c>
      <c r="G896" s="48">
        <v>43795</v>
      </c>
      <c r="H896" s="48"/>
      <c r="I896" s="3">
        <v>0</v>
      </c>
      <c r="J896" s="3">
        <v>0</v>
      </c>
      <c r="K896" s="3">
        <v>0</v>
      </c>
      <c r="L896" s="3">
        <v>0</v>
      </c>
      <c r="M896" s="3">
        <v>0</v>
      </c>
      <c r="N896" s="3">
        <v>0</v>
      </c>
      <c r="O896" s="3" t="s">
        <v>3311</v>
      </c>
      <c r="P896" s="3" t="s">
        <v>177</v>
      </c>
      <c r="Q896" s="3" t="s">
        <v>3311</v>
      </c>
      <c r="R896" s="3" t="s">
        <v>177</v>
      </c>
      <c r="S896" s="2" t="s">
        <v>5100</v>
      </c>
    </row>
    <row r="897" spans="1:19" ht="12.75">
      <c r="A897" s="3" t="s">
        <v>2044</v>
      </c>
      <c r="B897" s="3" t="s">
        <v>5101</v>
      </c>
      <c r="D897" s="3">
        <v>284133027</v>
      </c>
      <c r="E897" s="3" t="s">
        <v>231</v>
      </c>
      <c r="F897" s="48">
        <v>43644</v>
      </c>
      <c r="G897" s="48">
        <v>43644</v>
      </c>
      <c r="H897" s="48"/>
      <c r="I897" s="3">
        <v>0</v>
      </c>
      <c r="J897" s="3">
        <v>0</v>
      </c>
      <c r="K897" s="3">
        <v>0</v>
      </c>
      <c r="L897" s="3">
        <v>0</v>
      </c>
      <c r="M897" s="3">
        <v>0</v>
      </c>
      <c r="N897" s="3">
        <v>0</v>
      </c>
      <c r="O897" s="3" t="s">
        <v>3311</v>
      </c>
      <c r="P897" s="3" t="s">
        <v>3311</v>
      </c>
      <c r="Q897" s="3" t="s">
        <v>3311</v>
      </c>
      <c r="R897" s="3" t="s">
        <v>177</v>
      </c>
      <c r="S897" s="2" t="s">
        <v>5102</v>
      </c>
    </row>
    <row r="898" spans="1:19" ht="12.75">
      <c r="A898" s="3" t="s">
        <v>363</v>
      </c>
      <c r="B898" s="3" t="s">
        <v>5103</v>
      </c>
      <c r="D898" s="3">
        <v>284222671</v>
      </c>
      <c r="E898" s="3" t="s">
        <v>237</v>
      </c>
      <c r="F898" s="48">
        <v>43645</v>
      </c>
      <c r="G898" s="48">
        <v>43797</v>
      </c>
      <c r="H898" s="48"/>
      <c r="I898" s="3">
        <v>3</v>
      </c>
      <c r="J898" s="3">
        <v>0</v>
      </c>
      <c r="K898" s="3">
        <v>0</v>
      </c>
      <c r="L898" s="3">
        <v>3</v>
      </c>
      <c r="M898" s="3">
        <v>0</v>
      </c>
      <c r="N898" s="3">
        <v>0</v>
      </c>
      <c r="O898" s="3" t="s">
        <v>3311</v>
      </c>
      <c r="P898" s="3" t="s">
        <v>177</v>
      </c>
      <c r="Q898" s="3" t="s">
        <v>3311</v>
      </c>
      <c r="R898" s="3" t="s">
        <v>177</v>
      </c>
      <c r="S898" s="2" t="s">
        <v>5104</v>
      </c>
    </row>
    <row r="899" spans="1:19" ht="12.75">
      <c r="A899" s="3" t="s">
        <v>2045</v>
      </c>
      <c r="B899" s="3" t="s">
        <v>5105</v>
      </c>
      <c r="D899" s="3">
        <v>284323875</v>
      </c>
      <c r="E899" s="3" t="s">
        <v>231</v>
      </c>
      <c r="F899" s="48">
        <v>43647</v>
      </c>
      <c r="G899" s="48">
        <v>43793</v>
      </c>
      <c r="H899" s="48">
        <v>43740</v>
      </c>
      <c r="I899" s="3">
        <v>2</v>
      </c>
      <c r="J899" s="3">
        <v>1</v>
      </c>
      <c r="K899" s="3">
        <v>0</v>
      </c>
      <c r="L899" s="3">
        <v>1</v>
      </c>
      <c r="M899" s="3">
        <v>1</v>
      </c>
      <c r="N899" s="3">
        <v>0</v>
      </c>
      <c r="O899" s="3" t="s">
        <v>3311</v>
      </c>
      <c r="P899" s="3" t="s">
        <v>3311</v>
      </c>
      <c r="Q899" s="3" t="s">
        <v>3311</v>
      </c>
      <c r="R899" s="3" t="s">
        <v>177</v>
      </c>
      <c r="S899" s="2" t="s">
        <v>5106</v>
      </c>
    </row>
    <row r="900" spans="1:19" ht="12.75">
      <c r="A900" s="3" t="s">
        <v>2047</v>
      </c>
      <c r="B900" s="3" t="s">
        <v>5107</v>
      </c>
      <c r="D900" s="3">
        <v>234728315</v>
      </c>
      <c r="E900" s="3" t="s">
        <v>237</v>
      </c>
      <c r="F900" s="48">
        <v>43647</v>
      </c>
      <c r="G900" s="48">
        <v>43664</v>
      </c>
      <c r="H900" s="48"/>
      <c r="I900" s="3">
        <v>0</v>
      </c>
      <c r="J900" s="3">
        <v>0</v>
      </c>
      <c r="K900" s="3">
        <v>0</v>
      </c>
      <c r="L900" s="3">
        <v>0</v>
      </c>
      <c r="M900" s="3">
        <v>0</v>
      </c>
      <c r="N900" s="3">
        <v>0</v>
      </c>
      <c r="O900" s="3" t="s">
        <v>3311</v>
      </c>
      <c r="P900" s="3" t="s">
        <v>177</v>
      </c>
      <c r="Q900" s="3" t="s">
        <v>3311</v>
      </c>
      <c r="R900" s="3" t="s">
        <v>177</v>
      </c>
      <c r="S900" s="2" t="s">
        <v>5108</v>
      </c>
    </row>
    <row r="901" spans="1:19" ht="12.75">
      <c r="A901" s="3" t="s">
        <v>2049</v>
      </c>
      <c r="B901" s="3" t="s">
        <v>5109</v>
      </c>
      <c r="D901" s="3">
        <v>284382886</v>
      </c>
      <c r="E901" s="3" t="s">
        <v>231</v>
      </c>
      <c r="F901" s="48">
        <v>43648</v>
      </c>
      <c r="G901" s="48">
        <v>43648</v>
      </c>
      <c r="H901" s="48"/>
      <c r="I901" s="3">
        <v>0</v>
      </c>
      <c r="J901" s="3">
        <v>0</v>
      </c>
      <c r="K901" s="3">
        <v>0</v>
      </c>
      <c r="L901" s="3">
        <v>0</v>
      </c>
      <c r="M901" s="3">
        <v>0</v>
      </c>
      <c r="N901" s="3">
        <v>0</v>
      </c>
      <c r="O901" s="3" t="s">
        <v>3311</v>
      </c>
      <c r="P901" s="3" t="s">
        <v>177</v>
      </c>
      <c r="Q901" s="3" t="s">
        <v>3311</v>
      </c>
      <c r="R901" s="3" t="s">
        <v>177</v>
      </c>
      <c r="S901" s="2" t="s">
        <v>5110</v>
      </c>
    </row>
    <row r="902" spans="1:19" ht="12.75">
      <c r="A902" s="3" t="s">
        <v>2051</v>
      </c>
      <c r="B902" s="3" t="s">
        <v>5111</v>
      </c>
      <c r="D902" s="3">
        <v>284405096</v>
      </c>
      <c r="E902" s="3" t="s">
        <v>293</v>
      </c>
      <c r="F902" s="48">
        <v>43648</v>
      </c>
      <c r="G902" s="48">
        <v>43648</v>
      </c>
      <c r="H902" s="48"/>
      <c r="I902" s="3">
        <v>0</v>
      </c>
      <c r="J902" s="3">
        <v>0</v>
      </c>
      <c r="K902" s="3">
        <v>0</v>
      </c>
      <c r="L902" s="3">
        <v>0</v>
      </c>
      <c r="M902" s="3">
        <v>0</v>
      </c>
      <c r="N902" s="3">
        <v>0</v>
      </c>
      <c r="O902" s="3" t="s">
        <v>3311</v>
      </c>
      <c r="P902" s="3" t="s">
        <v>177</v>
      </c>
      <c r="Q902" s="3" t="s">
        <v>3311</v>
      </c>
      <c r="R902" s="3" t="s">
        <v>177</v>
      </c>
      <c r="S902" s="2" t="s">
        <v>5112</v>
      </c>
    </row>
    <row r="903" spans="1:19" ht="12.75">
      <c r="A903" s="3" t="s">
        <v>2052</v>
      </c>
      <c r="B903" s="3" t="s">
        <v>5113</v>
      </c>
      <c r="D903" s="3">
        <v>284279099</v>
      </c>
      <c r="E903" s="3" t="s">
        <v>271</v>
      </c>
      <c r="F903" s="48">
        <v>43648</v>
      </c>
      <c r="G903" s="48">
        <v>43720</v>
      </c>
      <c r="H903" s="48"/>
      <c r="I903" s="3">
        <v>1</v>
      </c>
      <c r="J903" s="3">
        <v>1</v>
      </c>
      <c r="K903" s="3">
        <v>0</v>
      </c>
      <c r="L903" s="3">
        <v>0</v>
      </c>
      <c r="M903" s="3">
        <v>0</v>
      </c>
      <c r="N903" s="3">
        <v>1</v>
      </c>
      <c r="O903" s="3" t="s">
        <v>3311</v>
      </c>
      <c r="P903" s="3" t="s">
        <v>177</v>
      </c>
      <c r="Q903" s="3" t="s">
        <v>3311</v>
      </c>
      <c r="R903" s="3" t="s">
        <v>177</v>
      </c>
      <c r="S903" s="2" t="s">
        <v>5114</v>
      </c>
    </row>
    <row r="904" spans="1:19" ht="12.75">
      <c r="A904" s="3" t="s">
        <v>2053</v>
      </c>
      <c r="B904" s="3" t="s">
        <v>5115</v>
      </c>
      <c r="D904" s="3">
        <v>284412557</v>
      </c>
      <c r="E904" s="3" t="s">
        <v>271</v>
      </c>
      <c r="F904" s="48">
        <v>43648</v>
      </c>
      <c r="G904" s="48">
        <v>43704</v>
      </c>
      <c r="H904" s="48">
        <v>43696</v>
      </c>
      <c r="I904" s="3">
        <v>2</v>
      </c>
      <c r="J904" s="3">
        <v>2</v>
      </c>
      <c r="K904" s="3">
        <v>0</v>
      </c>
      <c r="L904" s="3">
        <v>0</v>
      </c>
      <c r="M904" s="3">
        <v>2</v>
      </c>
      <c r="N904" s="3">
        <v>0</v>
      </c>
      <c r="O904" s="3" t="s">
        <v>3311</v>
      </c>
      <c r="P904" s="3" t="s">
        <v>177</v>
      </c>
      <c r="Q904" s="3" t="s">
        <v>3311</v>
      </c>
      <c r="R904" s="3" t="s">
        <v>177</v>
      </c>
      <c r="S904" s="2" t="s">
        <v>5116</v>
      </c>
    </row>
    <row r="905" spans="1:19" ht="12.75">
      <c r="A905" s="3" t="s">
        <v>2056</v>
      </c>
      <c r="B905" s="3" t="s">
        <v>5117</v>
      </c>
      <c r="D905" s="3">
        <v>284448450</v>
      </c>
      <c r="E905" s="3" t="s">
        <v>237</v>
      </c>
      <c r="F905" s="48">
        <v>43649</v>
      </c>
      <c r="G905" s="48">
        <v>43654</v>
      </c>
      <c r="H905" s="48"/>
      <c r="I905" s="3">
        <v>0</v>
      </c>
      <c r="J905" s="3">
        <v>0</v>
      </c>
      <c r="K905" s="3">
        <v>0</v>
      </c>
      <c r="L905" s="3">
        <v>0</v>
      </c>
      <c r="M905" s="3">
        <v>0</v>
      </c>
      <c r="N905" s="3">
        <v>0</v>
      </c>
      <c r="O905" s="3" t="s">
        <v>3311</v>
      </c>
      <c r="P905" s="3" t="s">
        <v>3311</v>
      </c>
      <c r="Q905" s="3" t="s">
        <v>3311</v>
      </c>
      <c r="R905" s="3" t="s">
        <v>177</v>
      </c>
      <c r="S905" s="2" t="s">
        <v>5118</v>
      </c>
    </row>
    <row r="906" spans="1:19" ht="12.75">
      <c r="A906" s="3" t="s">
        <v>1640</v>
      </c>
      <c r="B906" s="3" t="s">
        <v>5119</v>
      </c>
      <c r="D906" s="3">
        <v>284637703</v>
      </c>
      <c r="E906" s="3" t="s">
        <v>520</v>
      </c>
      <c r="F906" s="48">
        <v>43652</v>
      </c>
      <c r="G906" s="48">
        <v>43794</v>
      </c>
      <c r="H906" s="48">
        <v>43740</v>
      </c>
      <c r="I906" s="3">
        <v>1</v>
      </c>
      <c r="J906" s="3">
        <v>1</v>
      </c>
      <c r="K906" s="3">
        <v>0</v>
      </c>
      <c r="L906" s="3">
        <v>0</v>
      </c>
      <c r="M906" s="3">
        <v>1</v>
      </c>
      <c r="N906" s="3">
        <v>0</v>
      </c>
      <c r="O906" s="3" t="s">
        <v>3311</v>
      </c>
      <c r="P906" s="3" t="s">
        <v>177</v>
      </c>
      <c r="Q906" s="3" t="s">
        <v>3311</v>
      </c>
      <c r="R906" s="3" t="s">
        <v>177</v>
      </c>
      <c r="S906" s="2" t="s">
        <v>5120</v>
      </c>
    </row>
    <row r="907" spans="1:19" ht="12.75">
      <c r="A907" s="3" t="s">
        <v>1555</v>
      </c>
      <c r="B907" s="3" t="s">
        <v>5121</v>
      </c>
      <c r="D907" s="3">
        <v>284779838</v>
      </c>
      <c r="E907" s="3" t="s">
        <v>231</v>
      </c>
      <c r="F907" s="48">
        <v>43654</v>
      </c>
      <c r="G907" s="48">
        <v>43753</v>
      </c>
      <c r="H907" s="48">
        <v>43740</v>
      </c>
      <c r="I907" s="3">
        <v>3</v>
      </c>
      <c r="J907" s="3">
        <v>3</v>
      </c>
      <c r="K907" s="3">
        <v>0</v>
      </c>
      <c r="L907" s="3">
        <v>0</v>
      </c>
      <c r="M907" s="3">
        <v>1</v>
      </c>
      <c r="N907" s="3">
        <v>2</v>
      </c>
      <c r="O907" s="3" t="s">
        <v>3311</v>
      </c>
      <c r="P907" s="3" t="s">
        <v>177</v>
      </c>
      <c r="Q907" s="3" t="s">
        <v>3311</v>
      </c>
      <c r="R907" s="3" t="s">
        <v>177</v>
      </c>
      <c r="S907" s="2" t="s">
        <v>5122</v>
      </c>
    </row>
    <row r="908" spans="1:19" ht="12.75">
      <c r="A908" s="3" t="s">
        <v>2059</v>
      </c>
      <c r="B908" s="3" t="s">
        <v>5123</v>
      </c>
      <c r="D908" s="3">
        <v>284806047</v>
      </c>
      <c r="E908" s="3" t="s">
        <v>231</v>
      </c>
      <c r="F908" s="48">
        <v>43654</v>
      </c>
      <c r="G908" s="48">
        <v>43654</v>
      </c>
      <c r="H908" s="48">
        <v>43664</v>
      </c>
      <c r="I908" s="3">
        <v>1</v>
      </c>
      <c r="J908" s="3">
        <v>1</v>
      </c>
      <c r="K908" s="3">
        <v>0</v>
      </c>
      <c r="L908" s="3">
        <v>0</v>
      </c>
      <c r="M908" s="3">
        <v>1</v>
      </c>
      <c r="N908" s="3">
        <v>0</v>
      </c>
      <c r="O908" s="3" t="s">
        <v>3311</v>
      </c>
      <c r="P908" s="3" t="s">
        <v>177</v>
      </c>
      <c r="Q908" s="3" t="s">
        <v>3311</v>
      </c>
      <c r="R908" s="3" t="s">
        <v>177</v>
      </c>
      <c r="S908" s="2" t="s">
        <v>5124</v>
      </c>
    </row>
    <row r="909" spans="1:19" ht="12.75">
      <c r="A909" s="3" t="s">
        <v>2061</v>
      </c>
      <c r="B909" s="3" t="s">
        <v>5125</v>
      </c>
      <c r="D909" s="3">
        <v>284797649</v>
      </c>
      <c r="E909" s="3" t="s">
        <v>231</v>
      </c>
      <c r="F909" s="48">
        <v>43655</v>
      </c>
      <c r="G909" s="48">
        <v>43655</v>
      </c>
      <c r="H909" s="48">
        <v>43664</v>
      </c>
      <c r="I909" s="3">
        <v>1</v>
      </c>
      <c r="J909" s="3">
        <v>1</v>
      </c>
      <c r="K909" s="3">
        <v>0</v>
      </c>
      <c r="L909" s="3">
        <v>0</v>
      </c>
      <c r="M909" s="3">
        <v>1</v>
      </c>
      <c r="N909" s="3">
        <v>0</v>
      </c>
      <c r="O909" s="3" t="s">
        <v>3311</v>
      </c>
      <c r="P909" s="3" t="s">
        <v>3311</v>
      </c>
      <c r="Q909" s="3" t="s">
        <v>3311</v>
      </c>
      <c r="R909" s="3" t="s">
        <v>177</v>
      </c>
      <c r="S909" s="2" t="s">
        <v>5126</v>
      </c>
    </row>
    <row r="910" spans="1:19" ht="12.75">
      <c r="A910" s="3" t="s">
        <v>2062</v>
      </c>
      <c r="B910" s="3" t="s">
        <v>5127</v>
      </c>
      <c r="D910" s="3">
        <v>273790149</v>
      </c>
      <c r="E910" s="3" t="s">
        <v>237</v>
      </c>
      <c r="F910" s="48">
        <v>43657</v>
      </c>
      <c r="G910" s="48">
        <v>43657</v>
      </c>
      <c r="H910" s="48"/>
      <c r="I910" s="3">
        <v>0</v>
      </c>
      <c r="J910" s="3">
        <v>0</v>
      </c>
      <c r="K910" s="3">
        <v>0</v>
      </c>
      <c r="L910" s="3">
        <v>0</v>
      </c>
      <c r="M910" s="3">
        <v>0</v>
      </c>
      <c r="N910" s="3">
        <v>0</v>
      </c>
      <c r="O910" s="3" t="s">
        <v>3311</v>
      </c>
      <c r="P910" s="3" t="s">
        <v>3311</v>
      </c>
      <c r="Q910" s="3" t="s">
        <v>3311</v>
      </c>
      <c r="R910" s="3" t="s">
        <v>177</v>
      </c>
      <c r="S910" s="2" t="s">
        <v>5128</v>
      </c>
    </row>
    <row r="911" spans="1:19" ht="12.75">
      <c r="A911" s="3" t="s">
        <v>2063</v>
      </c>
      <c r="B911" s="3" t="s">
        <v>5129</v>
      </c>
      <c r="D911" s="3">
        <v>284330009</v>
      </c>
      <c r="E911" s="3" t="s">
        <v>237</v>
      </c>
      <c r="F911" s="48">
        <v>43658</v>
      </c>
      <c r="G911" s="48">
        <v>43658</v>
      </c>
      <c r="H911" s="48"/>
      <c r="I911" s="3">
        <v>1</v>
      </c>
      <c r="J911" s="3">
        <v>1</v>
      </c>
      <c r="K911" s="3">
        <v>0</v>
      </c>
      <c r="L911" s="3">
        <v>0</v>
      </c>
      <c r="M911" s="3">
        <v>0</v>
      </c>
      <c r="N911" s="3">
        <v>1</v>
      </c>
      <c r="O911" s="3" t="s">
        <v>3311</v>
      </c>
      <c r="P911" s="3" t="s">
        <v>3311</v>
      </c>
      <c r="Q911" s="3" t="s">
        <v>3311</v>
      </c>
      <c r="R911" s="3" t="s">
        <v>177</v>
      </c>
      <c r="S911" s="2" t="s">
        <v>5130</v>
      </c>
    </row>
    <row r="912" spans="1:19" ht="12.75">
      <c r="A912" s="3" t="s">
        <v>2064</v>
      </c>
      <c r="B912" s="3" t="s">
        <v>5131</v>
      </c>
      <c r="D912" s="3">
        <v>282302515</v>
      </c>
      <c r="E912" s="3" t="s">
        <v>237</v>
      </c>
      <c r="F912" s="48">
        <v>43661</v>
      </c>
      <c r="G912" s="48">
        <v>43698</v>
      </c>
      <c r="H912" s="48"/>
      <c r="I912" s="3">
        <v>1</v>
      </c>
      <c r="J912" s="3">
        <v>1</v>
      </c>
      <c r="K912" s="3">
        <v>0</v>
      </c>
      <c r="L912" s="3">
        <v>0</v>
      </c>
      <c r="M912" s="3">
        <v>0</v>
      </c>
      <c r="N912" s="3">
        <v>1</v>
      </c>
      <c r="O912" s="3" t="s">
        <v>3311</v>
      </c>
      <c r="P912" s="3" t="s">
        <v>3311</v>
      </c>
      <c r="Q912" s="3" t="s">
        <v>3311</v>
      </c>
      <c r="R912" s="3" t="s">
        <v>177</v>
      </c>
      <c r="S912" s="2" t="s">
        <v>5132</v>
      </c>
    </row>
    <row r="913" spans="1:19" ht="12.75">
      <c r="A913" s="3" t="s">
        <v>2065</v>
      </c>
      <c r="B913" s="3" t="s">
        <v>5133</v>
      </c>
      <c r="D913" s="3">
        <v>285298791</v>
      </c>
      <c r="E913" s="3" t="s">
        <v>246</v>
      </c>
      <c r="F913" s="48">
        <v>43661</v>
      </c>
      <c r="G913" s="48">
        <v>43714</v>
      </c>
      <c r="H913" s="48"/>
      <c r="I913" s="3">
        <v>0</v>
      </c>
      <c r="J913" s="3">
        <v>0</v>
      </c>
      <c r="K913" s="3">
        <v>0</v>
      </c>
      <c r="L913" s="3">
        <v>0</v>
      </c>
      <c r="M913" s="3">
        <v>0</v>
      </c>
      <c r="N913" s="3">
        <v>0</v>
      </c>
      <c r="O913" s="3" t="s">
        <v>3311</v>
      </c>
      <c r="P913" s="3" t="s">
        <v>177</v>
      </c>
      <c r="Q913" s="3" t="s">
        <v>3311</v>
      </c>
      <c r="R913" s="3" t="s">
        <v>177</v>
      </c>
      <c r="S913" s="2" t="s">
        <v>5134</v>
      </c>
    </row>
    <row r="914" spans="1:19" ht="12.75">
      <c r="A914" s="3" t="s">
        <v>2066</v>
      </c>
      <c r="B914" s="3" t="s">
        <v>5135</v>
      </c>
      <c r="D914" s="3">
        <v>285361622</v>
      </c>
      <c r="E914" s="3" t="s">
        <v>231</v>
      </c>
      <c r="F914" s="48">
        <v>43662</v>
      </c>
      <c r="G914" s="48">
        <v>43662</v>
      </c>
      <c r="H914" s="48"/>
      <c r="I914" s="3">
        <v>0</v>
      </c>
      <c r="J914" s="3">
        <v>0</v>
      </c>
      <c r="K914" s="3">
        <v>0</v>
      </c>
      <c r="L914" s="3">
        <v>0</v>
      </c>
      <c r="M914" s="3">
        <v>0</v>
      </c>
      <c r="N914" s="3">
        <v>0</v>
      </c>
      <c r="O914" s="3" t="s">
        <v>3311</v>
      </c>
      <c r="P914" s="3" t="s">
        <v>177</v>
      </c>
      <c r="Q914" s="3" t="s">
        <v>3311</v>
      </c>
      <c r="R914" s="3" t="s">
        <v>177</v>
      </c>
      <c r="S914" s="2" t="s">
        <v>5136</v>
      </c>
    </row>
    <row r="915" spans="1:19" ht="12.75">
      <c r="A915" s="3" t="s">
        <v>2069</v>
      </c>
      <c r="B915" s="3" t="s">
        <v>5137</v>
      </c>
      <c r="D915" s="3">
        <v>11435824</v>
      </c>
      <c r="E915" s="3" t="s">
        <v>246</v>
      </c>
      <c r="F915" s="48">
        <v>43663</v>
      </c>
      <c r="G915" s="48">
        <v>43663</v>
      </c>
      <c r="H915" s="48"/>
      <c r="I915" s="3">
        <v>1</v>
      </c>
      <c r="J915" s="3">
        <v>1</v>
      </c>
      <c r="K915" s="3">
        <v>0</v>
      </c>
      <c r="L915" s="3">
        <v>0</v>
      </c>
      <c r="M915" s="3">
        <v>0</v>
      </c>
      <c r="N915" s="3">
        <v>1</v>
      </c>
      <c r="O915" s="3" t="s">
        <v>3311</v>
      </c>
      <c r="P915" s="3" t="s">
        <v>177</v>
      </c>
      <c r="Q915" s="3" t="s">
        <v>3311</v>
      </c>
      <c r="R915" s="3" t="s">
        <v>177</v>
      </c>
      <c r="S915" s="2" t="s">
        <v>5138</v>
      </c>
    </row>
    <row r="916" spans="1:19" ht="12.75">
      <c r="A916" s="3" t="s">
        <v>2070</v>
      </c>
      <c r="B916" s="3" t="s">
        <v>5139</v>
      </c>
      <c r="D916" s="3">
        <v>285461742</v>
      </c>
      <c r="E916" s="3" t="s">
        <v>231</v>
      </c>
      <c r="F916" s="48">
        <v>43664</v>
      </c>
      <c r="G916" s="48">
        <v>43664</v>
      </c>
      <c r="H916" s="48"/>
      <c r="I916" s="3">
        <v>0</v>
      </c>
      <c r="J916" s="3">
        <v>0</v>
      </c>
      <c r="K916" s="3">
        <v>0</v>
      </c>
      <c r="L916" s="3">
        <v>0</v>
      </c>
      <c r="M916" s="3">
        <v>0</v>
      </c>
      <c r="N916" s="3">
        <v>0</v>
      </c>
      <c r="O916" s="3" t="s">
        <v>3311</v>
      </c>
      <c r="P916" s="3" t="s">
        <v>3311</v>
      </c>
      <c r="Q916" s="3" t="s">
        <v>3311</v>
      </c>
      <c r="R916" s="3" t="s">
        <v>177</v>
      </c>
      <c r="S916" s="2" t="s">
        <v>5140</v>
      </c>
    </row>
    <row r="917" spans="1:19" ht="12.75">
      <c r="A917" s="3" t="s">
        <v>2071</v>
      </c>
      <c r="B917" s="3" t="s">
        <v>5141</v>
      </c>
      <c r="D917" s="3">
        <v>267027306</v>
      </c>
      <c r="E917" s="3" t="s">
        <v>311</v>
      </c>
      <c r="F917" s="48">
        <v>43664</v>
      </c>
      <c r="G917" s="48">
        <v>43744</v>
      </c>
      <c r="H917" s="48"/>
      <c r="I917" s="3">
        <v>1</v>
      </c>
      <c r="J917" s="3">
        <v>1</v>
      </c>
      <c r="K917" s="3">
        <v>0</v>
      </c>
      <c r="L917" s="3">
        <v>0</v>
      </c>
      <c r="M917" s="3">
        <v>0</v>
      </c>
      <c r="N917" s="3">
        <v>1</v>
      </c>
      <c r="O917" s="3" t="s">
        <v>3311</v>
      </c>
      <c r="P917" s="3" t="s">
        <v>177</v>
      </c>
      <c r="Q917" s="3" t="s">
        <v>3311</v>
      </c>
      <c r="R917" s="3" t="s">
        <v>177</v>
      </c>
      <c r="S917" s="2" t="s">
        <v>5142</v>
      </c>
    </row>
    <row r="918" spans="1:19" ht="12.75">
      <c r="A918" s="3" t="s">
        <v>2073</v>
      </c>
      <c r="B918" s="3" t="s">
        <v>5143</v>
      </c>
      <c r="D918" s="3">
        <v>285474003</v>
      </c>
      <c r="E918" s="3" t="s">
        <v>231</v>
      </c>
      <c r="F918" s="48">
        <v>43664</v>
      </c>
      <c r="G918" s="48">
        <v>43755</v>
      </c>
      <c r="H918" s="48"/>
      <c r="I918" s="3">
        <v>1</v>
      </c>
      <c r="J918" s="3">
        <v>1</v>
      </c>
      <c r="K918" s="3">
        <v>0</v>
      </c>
      <c r="L918" s="3">
        <v>0</v>
      </c>
      <c r="M918" s="3">
        <v>0</v>
      </c>
      <c r="N918" s="3">
        <v>1</v>
      </c>
      <c r="O918" s="3" t="s">
        <v>3311</v>
      </c>
      <c r="P918" s="3" t="s">
        <v>177</v>
      </c>
      <c r="Q918" s="3" t="s">
        <v>3311</v>
      </c>
      <c r="R918" s="3" t="s">
        <v>177</v>
      </c>
      <c r="S918" s="2" t="s">
        <v>5144</v>
      </c>
    </row>
    <row r="919" spans="1:19" ht="12.75">
      <c r="A919" s="3" t="s">
        <v>2074</v>
      </c>
      <c r="B919" s="3" t="s">
        <v>5145</v>
      </c>
      <c r="D919" s="3">
        <v>272159123</v>
      </c>
      <c r="E919" s="3" t="s">
        <v>231</v>
      </c>
      <c r="F919" s="48">
        <v>43665</v>
      </c>
      <c r="G919" s="48">
        <v>43665</v>
      </c>
      <c r="H919" s="48"/>
      <c r="I919" s="3">
        <v>0</v>
      </c>
      <c r="J919" s="3">
        <v>0</v>
      </c>
      <c r="K919" s="3">
        <v>0</v>
      </c>
      <c r="L919" s="3">
        <v>0</v>
      </c>
      <c r="M919" s="3">
        <v>0</v>
      </c>
      <c r="N919" s="3">
        <v>0</v>
      </c>
      <c r="O919" s="3" t="s">
        <v>3311</v>
      </c>
      <c r="P919" s="3" t="s">
        <v>177</v>
      </c>
      <c r="Q919" s="3" t="s">
        <v>3311</v>
      </c>
      <c r="R919" s="3" t="s">
        <v>177</v>
      </c>
      <c r="S919" s="2" t="s">
        <v>5146</v>
      </c>
    </row>
    <row r="920" spans="1:19" ht="12.75">
      <c r="A920" s="3" t="s">
        <v>2076</v>
      </c>
      <c r="B920" s="3" t="s">
        <v>5147</v>
      </c>
      <c r="D920" s="3">
        <v>276082811</v>
      </c>
      <c r="E920" s="3" t="s">
        <v>792</v>
      </c>
      <c r="F920" s="48">
        <v>43668</v>
      </c>
      <c r="G920" s="48">
        <v>43678</v>
      </c>
      <c r="H920" s="48"/>
      <c r="I920" s="3">
        <v>0</v>
      </c>
      <c r="J920" s="3">
        <v>0</v>
      </c>
      <c r="K920" s="3">
        <v>0</v>
      </c>
      <c r="L920" s="3">
        <v>0</v>
      </c>
      <c r="M920" s="3">
        <v>0</v>
      </c>
      <c r="N920" s="3">
        <v>0</v>
      </c>
      <c r="O920" s="3" t="s">
        <v>3311</v>
      </c>
      <c r="P920" s="3" t="s">
        <v>3311</v>
      </c>
      <c r="Q920" s="3" t="s">
        <v>3311</v>
      </c>
      <c r="R920" s="3" t="s">
        <v>177</v>
      </c>
      <c r="S920" s="2" t="s">
        <v>5148</v>
      </c>
    </row>
    <row r="921" spans="1:19" ht="12.75">
      <c r="A921" s="3" t="s">
        <v>2079</v>
      </c>
      <c r="B921" s="3" t="s">
        <v>5149</v>
      </c>
      <c r="D921" s="3">
        <v>286090333</v>
      </c>
      <c r="E921" s="3" t="s">
        <v>904</v>
      </c>
      <c r="F921" s="48">
        <v>43673</v>
      </c>
      <c r="G921" s="48">
        <v>43673</v>
      </c>
      <c r="H921" s="48"/>
      <c r="I921" s="3">
        <v>0</v>
      </c>
      <c r="J921" s="3">
        <v>0</v>
      </c>
      <c r="K921" s="3">
        <v>0</v>
      </c>
      <c r="L921" s="3">
        <v>0</v>
      </c>
      <c r="M921" s="3">
        <v>0</v>
      </c>
      <c r="N921" s="3">
        <v>0</v>
      </c>
      <c r="O921" s="3" t="s">
        <v>3311</v>
      </c>
      <c r="P921" s="3" t="s">
        <v>3311</v>
      </c>
      <c r="Q921" s="3" t="s">
        <v>3311</v>
      </c>
      <c r="R921" s="3" t="s">
        <v>177</v>
      </c>
      <c r="S921" s="2" t="s">
        <v>5150</v>
      </c>
    </row>
    <row r="922" spans="1:19" ht="12.75">
      <c r="A922" s="3" t="s">
        <v>2080</v>
      </c>
      <c r="B922" s="3" t="s">
        <v>5151</v>
      </c>
      <c r="D922" s="3">
        <v>286081245</v>
      </c>
      <c r="E922" s="3" t="s">
        <v>271</v>
      </c>
      <c r="F922" s="48">
        <v>43673</v>
      </c>
      <c r="G922" s="48">
        <v>43673</v>
      </c>
      <c r="H922" s="48"/>
      <c r="I922" s="3">
        <v>0</v>
      </c>
      <c r="J922" s="3">
        <v>0</v>
      </c>
      <c r="K922" s="3">
        <v>0</v>
      </c>
      <c r="L922" s="3">
        <v>0</v>
      </c>
      <c r="M922" s="3">
        <v>0</v>
      </c>
      <c r="N922" s="3">
        <v>0</v>
      </c>
      <c r="O922" s="3" t="s">
        <v>3311</v>
      </c>
      <c r="P922" s="3" t="s">
        <v>177</v>
      </c>
      <c r="Q922" s="3" t="s">
        <v>3311</v>
      </c>
      <c r="R922" s="3" t="s">
        <v>177</v>
      </c>
      <c r="S922" s="2" t="s">
        <v>5152</v>
      </c>
    </row>
    <row r="923" spans="1:19" ht="12.75">
      <c r="A923" s="3" t="s">
        <v>2081</v>
      </c>
      <c r="B923" s="3" t="s">
        <v>5153</v>
      </c>
      <c r="D923" s="3">
        <v>286381075</v>
      </c>
      <c r="E923" s="3" t="s">
        <v>231</v>
      </c>
      <c r="F923" s="48">
        <v>43676</v>
      </c>
      <c r="G923" s="48">
        <v>43676</v>
      </c>
      <c r="H923" s="48"/>
      <c r="I923" s="3">
        <v>0</v>
      </c>
      <c r="J923" s="3">
        <v>0</v>
      </c>
      <c r="K923" s="3">
        <v>0</v>
      </c>
      <c r="L923" s="3">
        <v>0</v>
      </c>
      <c r="M923" s="3">
        <v>0</v>
      </c>
      <c r="N923" s="3">
        <v>0</v>
      </c>
      <c r="O923" s="3" t="s">
        <v>3311</v>
      </c>
      <c r="P923" s="3" t="s">
        <v>3311</v>
      </c>
      <c r="Q923" s="3" t="s">
        <v>3311</v>
      </c>
      <c r="R923" s="3" t="s">
        <v>177</v>
      </c>
      <c r="S923" s="2" t="s">
        <v>5154</v>
      </c>
    </row>
    <row r="924" spans="1:19" ht="12.75">
      <c r="A924" s="3" t="s">
        <v>2083</v>
      </c>
      <c r="B924" s="3" t="s">
        <v>5155</v>
      </c>
      <c r="D924" s="3">
        <v>284597475</v>
      </c>
      <c r="E924" s="3" t="s">
        <v>246</v>
      </c>
      <c r="F924" s="48">
        <v>43676</v>
      </c>
      <c r="G924" s="48">
        <v>43791</v>
      </c>
      <c r="H924" s="48"/>
      <c r="I924" s="3">
        <v>0</v>
      </c>
      <c r="J924" s="3">
        <v>0</v>
      </c>
      <c r="K924" s="3">
        <v>0</v>
      </c>
      <c r="L924" s="3">
        <v>0</v>
      </c>
      <c r="M924" s="3">
        <v>0</v>
      </c>
      <c r="N924" s="3">
        <v>0</v>
      </c>
      <c r="O924" s="3" t="s">
        <v>3311</v>
      </c>
      <c r="P924" s="3" t="s">
        <v>177</v>
      </c>
      <c r="Q924" s="3" t="s">
        <v>3311</v>
      </c>
      <c r="R924" s="3" t="s">
        <v>177</v>
      </c>
      <c r="S924" s="2" t="s">
        <v>5156</v>
      </c>
    </row>
    <row r="925" spans="1:19" ht="12.75">
      <c r="A925" s="3" t="s">
        <v>2086</v>
      </c>
      <c r="B925" s="3" t="s">
        <v>5157</v>
      </c>
      <c r="D925" s="3">
        <v>10674930</v>
      </c>
      <c r="E925" s="3" t="s">
        <v>237</v>
      </c>
      <c r="F925" s="48">
        <v>43677</v>
      </c>
      <c r="G925" s="48">
        <v>43677</v>
      </c>
      <c r="H925" s="48"/>
      <c r="I925" s="3">
        <v>0</v>
      </c>
      <c r="J925" s="3">
        <v>0</v>
      </c>
      <c r="K925" s="3">
        <v>0</v>
      </c>
      <c r="L925" s="3">
        <v>0</v>
      </c>
      <c r="M925" s="3">
        <v>0</v>
      </c>
      <c r="N925" s="3">
        <v>0</v>
      </c>
      <c r="O925" s="3" t="s">
        <v>3311</v>
      </c>
      <c r="P925" s="3" t="s">
        <v>177</v>
      </c>
      <c r="Q925" s="3" t="s">
        <v>3311</v>
      </c>
      <c r="R925" s="3" t="s">
        <v>177</v>
      </c>
      <c r="S925" s="2" t="s">
        <v>5158</v>
      </c>
    </row>
    <row r="926" spans="1:19" ht="12.75">
      <c r="A926" s="3" t="s">
        <v>2087</v>
      </c>
      <c r="B926" s="3" t="s">
        <v>5159</v>
      </c>
      <c r="D926" s="3">
        <v>233594806</v>
      </c>
      <c r="E926" s="3" t="s">
        <v>311</v>
      </c>
      <c r="F926" s="48">
        <v>43678</v>
      </c>
      <c r="G926" s="48">
        <v>43753</v>
      </c>
      <c r="H926" s="48"/>
      <c r="I926" s="3">
        <v>1</v>
      </c>
      <c r="J926" s="3">
        <v>1</v>
      </c>
      <c r="K926" s="3">
        <v>0</v>
      </c>
      <c r="L926" s="3">
        <v>0</v>
      </c>
      <c r="M926" s="3">
        <v>0</v>
      </c>
      <c r="N926" s="3">
        <v>1</v>
      </c>
      <c r="O926" s="3" t="s">
        <v>3311</v>
      </c>
      <c r="P926" s="3" t="s">
        <v>177</v>
      </c>
      <c r="Q926" s="3" t="s">
        <v>3311</v>
      </c>
      <c r="R926" s="3" t="s">
        <v>177</v>
      </c>
      <c r="S926" s="2" t="s">
        <v>5160</v>
      </c>
    </row>
    <row r="927" spans="1:19" ht="12.75">
      <c r="A927" s="3" t="s">
        <v>2088</v>
      </c>
      <c r="B927" s="3" t="s">
        <v>5161</v>
      </c>
      <c r="D927" s="3">
        <v>154977302</v>
      </c>
      <c r="E927" s="3" t="s">
        <v>2089</v>
      </c>
      <c r="F927" s="48">
        <v>43679</v>
      </c>
      <c r="G927" s="48">
        <v>43679</v>
      </c>
      <c r="H927" s="48"/>
      <c r="I927" s="3">
        <v>0</v>
      </c>
      <c r="J927" s="3">
        <v>0</v>
      </c>
      <c r="K927" s="3">
        <v>0</v>
      </c>
      <c r="L927" s="3">
        <v>0</v>
      </c>
      <c r="M927" s="3">
        <v>0</v>
      </c>
      <c r="N927" s="3">
        <v>0</v>
      </c>
      <c r="O927" s="3" t="s">
        <v>3311</v>
      </c>
      <c r="P927" s="3" t="s">
        <v>177</v>
      </c>
      <c r="Q927" s="3" t="s">
        <v>3311</v>
      </c>
      <c r="R927" s="3" t="s">
        <v>177</v>
      </c>
      <c r="S927" s="2" t="s">
        <v>5162</v>
      </c>
    </row>
    <row r="928" spans="1:19" ht="12.75">
      <c r="A928" s="3" t="s">
        <v>2091</v>
      </c>
      <c r="B928" s="3" t="s">
        <v>5163</v>
      </c>
      <c r="D928" s="3">
        <v>182009912</v>
      </c>
      <c r="E928" s="3" t="s">
        <v>231</v>
      </c>
      <c r="F928" s="48">
        <v>43680</v>
      </c>
      <c r="G928" s="48">
        <v>43680</v>
      </c>
      <c r="H928" s="48"/>
      <c r="I928" s="3">
        <v>0</v>
      </c>
      <c r="J928" s="3">
        <v>0</v>
      </c>
      <c r="K928" s="3">
        <v>0</v>
      </c>
      <c r="L928" s="3">
        <v>0</v>
      </c>
      <c r="M928" s="3">
        <v>0</v>
      </c>
      <c r="N928" s="3">
        <v>0</v>
      </c>
      <c r="O928" s="3" t="s">
        <v>3311</v>
      </c>
      <c r="P928" s="3" t="s">
        <v>177</v>
      </c>
      <c r="Q928" s="3" t="s">
        <v>3311</v>
      </c>
      <c r="R928" s="3" t="s">
        <v>177</v>
      </c>
      <c r="S928" s="2" t="s">
        <v>5164</v>
      </c>
    </row>
    <row r="929" spans="1:19" ht="12.75">
      <c r="A929" s="3" t="s">
        <v>5165</v>
      </c>
      <c r="B929" s="3" t="s">
        <v>5166</v>
      </c>
      <c r="D929" s="3">
        <v>105032912</v>
      </c>
      <c r="E929" s="3" t="s">
        <v>2371</v>
      </c>
      <c r="F929" s="48">
        <v>43680</v>
      </c>
      <c r="G929" s="48">
        <v>43680</v>
      </c>
      <c r="H929" s="48"/>
      <c r="I929" s="3">
        <v>0</v>
      </c>
      <c r="J929" s="3">
        <v>0</v>
      </c>
      <c r="K929" s="3">
        <v>0</v>
      </c>
      <c r="L929" s="3">
        <v>0</v>
      </c>
      <c r="M929" s="3">
        <v>0</v>
      </c>
      <c r="N929" s="3">
        <v>0</v>
      </c>
      <c r="O929" s="3" t="s">
        <v>3311</v>
      </c>
      <c r="P929" s="3" t="s">
        <v>177</v>
      </c>
      <c r="Q929" s="3" t="s">
        <v>3311</v>
      </c>
      <c r="R929" s="3" t="s">
        <v>177</v>
      </c>
      <c r="S929" s="2" t="s">
        <v>5167</v>
      </c>
    </row>
    <row r="930" spans="1:19" ht="12.75">
      <c r="A930" s="3" t="s">
        <v>2093</v>
      </c>
      <c r="B930" s="3" t="s">
        <v>5168</v>
      </c>
      <c r="D930" s="3">
        <v>286804564</v>
      </c>
      <c r="E930" s="3" t="s">
        <v>231</v>
      </c>
      <c r="F930" s="48">
        <v>43682</v>
      </c>
      <c r="G930" s="48">
        <v>43683</v>
      </c>
      <c r="H930" s="48"/>
      <c r="I930" s="3">
        <v>0</v>
      </c>
      <c r="J930" s="3">
        <v>0</v>
      </c>
      <c r="K930" s="3">
        <v>0</v>
      </c>
      <c r="L930" s="3">
        <v>0</v>
      </c>
      <c r="M930" s="3">
        <v>0</v>
      </c>
      <c r="N930" s="3">
        <v>0</v>
      </c>
      <c r="O930" s="3" t="s">
        <v>3311</v>
      </c>
      <c r="P930" s="3" t="s">
        <v>177</v>
      </c>
      <c r="Q930" s="3" t="s">
        <v>3311</v>
      </c>
      <c r="R930" s="3" t="s">
        <v>177</v>
      </c>
      <c r="S930" s="2" t="s">
        <v>5169</v>
      </c>
    </row>
    <row r="931" spans="1:19" ht="12.75">
      <c r="A931" s="3" t="s">
        <v>2094</v>
      </c>
      <c r="B931" s="3" t="s">
        <v>5170</v>
      </c>
      <c r="D931" s="3">
        <v>286897130</v>
      </c>
      <c r="E931" s="3" t="s">
        <v>231</v>
      </c>
      <c r="F931" s="48">
        <v>43682</v>
      </c>
      <c r="G931" s="48">
        <v>43682</v>
      </c>
      <c r="H931" s="48"/>
      <c r="I931" s="3">
        <v>0</v>
      </c>
      <c r="J931" s="3">
        <v>0</v>
      </c>
      <c r="K931" s="3">
        <v>0</v>
      </c>
      <c r="L931" s="3">
        <v>0</v>
      </c>
      <c r="M931" s="3">
        <v>0</v>
      </c>
      <c r="N931" s="3">
        <v>0</v>
      </c>
      <c r="O931" s="3" t="s">
        <v>3311</v>
      </c>
      <c r="P931" s="3" t="s">
        <v>3311</v>
      </c>
      <c r="Q931" s="3" t="s">
        <v>3311</v>
      </c>
      <c r="R931" s="3" t="s">
        <v>177</v>
      </c>
      <c r="S931" s="2" t="s">
        <v>5171</v>
      </c>
    </row>
    <row r="932" spans="1:19" ht="12.75">
      <c r="A932" s="3" t="s">
        <v>2096</v>
      </c>
      <c r="B932" s="3" t="s">
        <v>5172</v>
      </c>
      <c r="D932" s="3">
        <v>286876993</v>
      </c>
      <c r="E932" s="3" t="s">
        <v>231</v>
      </c>
      <c r="F932" s="48">
        <v>43682</v>
      </c>
      <c r="G932" s="48">
        <v>43688</v>
      </c>
      <c r="H932" s="48"/>
      <c r="I932" s="3">
        <v>0</v>
      </c>
      <c r="J932" s="3">
        <v>0</v>
      </c>
      <c r="K932" s="3">
        <v>0</v>
      </c>
      <c r="L932" s="3">
        <v>0</v>
      </c>
      <c r="M932" s="3">
        <v>0</v>
      </c>
      <c r="N932" s="3">
        <v>0</v>
      </c>
      <c r="O932" s="3" t="s">
        <v>3311</v>
      </c>
      <c r="P932" s="3" t="s">
        <v>177</v>
      </c>
      <c r="Q932" s="3" t="s">
        <v>3311</v>
      </c>
      <c r="R932" s="3" t="s">
        <v>177</v>
      </c>
      <c r="S932" s="2" t="s">
        <v>5173</v>
      </c>
    </row>
    <row r="933" spans="1:19" ht="12.75">
      <c r="A933" s="3" t="s">
        <v>2098</v>
      </c>
      <c r="B933" s="3" t="s">
        <v>5174</v>
      </c>
      <c r="D933" s="3">
        <v>286990688</v>
      </c>
      <c r="E933" s="3" t="s">
        <v>231</v>
      </c>
      <c r="F933" s="48">
        <v>43683</v>
      </c>
      <c r="G933" s="48">
        <v>43683</v>
      </c>
      <c r="H933" s="48">
        <v>43696</v>
      </c>
      <c r="I933" s="3">
        <v>1</v>
      </c>
      <c r="J933" s="3">
        <v>1</v>
      </c>
      <c r="K933" s="3">
        <v>0</v>
      </c>
      <c r="L933" s="3">
        <v>0</v>
      </c>
      <c r="M933" s="3">
        <v>1</v>
      </c>
      <c r="N933" s="3">
        <v>0</v>
      </c>
      <c r="O933" s="3" t="s">
        <v>3311</v>
      </c>
      <c r="P933" s="3" t="s">
        <v>3311</v>
      </c>
      <c r="Q933" s="3" t="s">
        <v>3311</v>
      </c>
      <c r="R933" s="3" t="s">
        <v>177</v>
      </c>
      <c r="S933" s="2" t="s">
        <v>5175</v>
      </c>
    </row>
    <row r="934" spans="1:19" ht="12.75">
      <c r="A934" s="3" t="s">
        <v>2099</v>
      </c>
      <c r="B934" s="3" t="s">
        <v>5176</v>
      </c>
      <c r="D934" s="3">
        <v>22686151</v>
      </c>
      <c r="E934" s="3" t="s">
        <v>792</v>
      </c>
      <c r="F934" s="48">
        <v>43684</v>
      </c>
      <c r="G934" s="48">
        <v>43684</v>
      </c>
      <c r="H934" s="48"/>
      <c r="I934" s="3">
        <v>0</v>
      </c>
      <c r="J934" s="3">
        <v>0</v>
      </c>
      <c r="K934" s="3">
        <v>0</v>
      </c>
      <c r="L934" s="3">
        <v>0</v>
      </c>
      <c r="M934" s="3">
        <v>0</v>
      </c>
      <c r="N934" s="3">
        <v>0</v>
      </c>
      <c r="O934" s="3" t="s">
        <v>3311</v>
      </c>
      <c r="P934" s="3" t="s">
        <v>177</v>
      </c>
      <c r="Q934" s="3" t="s">
        <v>3311</v>
      </c>
      <c r="R934" s="3" t="s">
        <v>177</v>
      </c>
      <c r="S934" s="2" t="s">
        <v>5177</v>
      </c>
    </row>
    <row r="935" spans="1:19" ht="12.75">
      <c r="A935" s="3" t="s">
        <v>326</v>
      </c>
      <c r="B935" s="3" t="s">
        <v>5178</v>
      </c>
      <c r="D935" s="3">
        <v>183084621</v>
      </c>
      <c r="E935" s="3" t="s">
        <v>246</v>
      </c>
      <c r="F935" s="48">
        <v>43684</v>
      </c>
      <c r="G935" s="48">
        <v>43801</v>
      </c>
      <c r="H935" s="48">
        <v>43740</v>
      </c>
      <c r="I935" s="3">
        <v>4</v>
      </c>
      <c r="J935" s="3">
        <v>4</v>
      </c>
      <c r="K935" s="3">
        <v>0</v>
      </c>
      <c r="L935" s="3">
        <v>0</v>
      </c>
      <c r="M935" s="3">
        <v>3</v>
      </c>
      <c r="N935" s="3">
        <v>1</v>
      </c>
      <c r="O935" s="3" t="s">
        <v>3311</v>
      </c>
      <c r="P935" s="3" t="s">
        <v>3311</v>
      </c>
      <c r="Q935" s="3" t="s">
        <v>3311</v>
      </c>
      <c r="R935" s="3" t="s">
        <v>177</v>
      </c>
      <c r="S935" s="2" t="s">
        <v>5179</v>
      </c>
    </row>
    <row r="936" spans="1:19" ht="12.75">
      <c r="A936" s="3" t="s">
        <v>2100</v>
      </c>
      <c r="B936" s="3" t="s">
        <v>5180</v>
      </c>
      <c r="D936" s="3">
        <v>264818346</v>
      </c>
      <c r="E936" s="3" t="s">
        <v>237</v>
      </c>
      <c r="F936" s="48">
        <v>43686</v>
      </c>
      <c r="G936" s="48">
        <v>43732</v>
      </c>
      <c r="H936" s="48"/>
      <c r="I936" s="3">
        <v>1</v>
      </c>
      <c r="J936" s="3">
        <v>1</v>
      </c>
      <c r="K936" s="3">
        <v>0</v>
      </c>
      <c r="L936" s="3">
        <v>0</v>
      </c>
      <c r="M936" s="3">
        <v>0</v>
      </c>
      <c r="N936" s="3">
        <v>0</v>
      </c>
      <c r="O936" s="3" t="s">
        <v>3311</v>
      </c>
      <c r="P936" s="3" t="s">
        <v>177</v>
      </c>
      <c r="Q936" s="3" t="s">
        <v>3311</v>
      </c>
      <c r="R936" s="3" t="s">
        <v>177</v>
      </c>
      <c r="S936" s="2" t="s">
        <v>5181</v>
      </c>
    </row>
    <row r="937" spans="1:19" ht="12.75">
      <c r="A937" s="3" t="s">
        <v>2102</v>
      </c>
      <c r="B937" s="3" t="s">
        <v>5182</v>
      </c>
      <c r="D937" s="3">
        <v>235114042</v>
      </c>
      <c r="E937" s="3" t="s">
        <v>231</v>
      </c>
      <c r="F937" s="48">
        <v>43686</v>
      </c>
      <c r="G937" s="48">
        <v>43795</v>
      </c>
      <c r="H937" s="48"/>
      <c r="I937" s="3">
        <v>4</v>
      </c>
      <c r="J937" s="3">
        <v>2</v>
      </c>
      <c r="K937" s="3">
        <v>0</v>
      </c>
      <c r="L937" s="3">
        <v>2</v>
      </c>
      <c r="M937" s="3">
        <v>0</v>
      </c>
      <c r="N937" s="3">
        <v>1</v>
      </c>
      <c r="O937" s="3" t="s">
        <v>3311</v>
      </c>
      <c r="P937" s="3" t="s">
        <v>177</v>
      </c>
      <c r="Q937" s="3" t="s">
        <v>3311</v>
      </c>
      <c r="R937" s="3" t="s">
        <v>177</v>
      </c>
      <c r="S937" s="2" t="s">
        <v>5183</v>
      </c>
    </row>
    <row r="938" spans="1:19" ht="12.75">
      <c r="A938" s="3" t="s">
        <v>2105</v>
      </c>
      <c r="B938" s="3" t="s">
        <v>5184</v>
      </c>
      <c r="D938" s="3">
        <v>287291350</v>
      </c>
      <c r="E938" s="3" t="s">
        <v>231</v>
      </c>
      <c r="F938" s="48">
        <v>43687</v>
      </c>
      <c r="G938" s="48">
        <v>43687</v>
      </c>
      <c r="H938" s="48">
        <v>43696</v>
      </c>
      <c r="I938" s="3">
        <v>1</v>
      </c>
      <c r="J938" s="3">
        <v>1</v>
      </c>
      <c r="K938" s="3">
        <v>0</v>
      </c>
      <c r="L938" s="3">
        <v>0</v>
      </c>
      <c r="M938" s="3">
        <v>1</v>
      </c>
      <c r="N938" s="3">
        <v>0</v>
      </c>
      <c r="O938" s="3" t="s">
        <v>3311</v>
      </c>
      <c r="P938" s="3" t="s">
        <v>3311</v>
      </c>
      <c r="Q938" s="3" t="s">
        <v>3311</v>
      </c>
      <c r="R938" s="3" t="s">
        <v>177</v>
      </c>
      <c r="S938" s="2" t="s">
        <v>5185</v>
      </c>
    </row>
    <row r="939" spans="1:19" ht="12.75">
      <c r="A939" s="3" t="s">
        <v>2107</v>
      </c>
      <c r="B939" s="3" t="s">
        <v>5186</v>
      </c>
      <c r="D939" s="3">
        <v>72855952</v>
      </c>
      <c r="E939" s="3" t="s">
        <v>237</v>
      </c>
      <c r="F939" s="48">
        <v>43687</v>
      </c>
      <c r="G939" s="48">
        <v>43687</v>
      </c>
      <c r="H939" s="48"/>
      <c r="I939" s="3">
        <v>1</v>
      </c>
      <c r="J939" s="3">
        <v>1</v>
      </c>
      <c r="K939" s="3">
        <v>0</v>
      </c>
      <c r="L939" s="3">
        <v>0</v>
      </c>
      <c r="M939" s="3">
        <v>0</v>
      </c>
      <c r="N939" s="3">
        <v>1</v>
      </c>
      <c r="O939" s="3" t="s">
        <v>3311</v>
      </c>
      <c r="P939" s="3" t="s">
        <v>177</v>
      </c>
      <c r="Q939" s="3" t="s">
        <v>3311</v>
      </c>
      <c r="R939" s="3" t="s">
        <v>177</v>
      </c>
      <c r="S939" s="2" t="s">
        <v>5187</v>
      </c>
    </row>
    <row r="940" spans="1:19" ht="12.75">
      <c r="A940" s="3" t="s">
        <v>1534</v>
      </c>
      <c r="B940" s="3" t="s">
        <v>5188</v>
      </c>
      <c r="D940" s="3">
        <v>287363812</v>
      </c>
      <c r="E940" s="3" t="s">
        <v>231</v>
      </c>
      <c r="F940" s="48">
        <v>43688</v>
      </c>
      <c r="G940" s="48">
        <v>43688</v>
      </c>
      <c r="H940" s="48"/>
      <c r="I940" s="3">
        <v>0</v>
      </c>
      <c r="J940" s="3">
        <v>0</v>
      </c>
      <c r="K940" s="3">
        <v>0</v>
      </c>
      <c r="L940" s="3">
        <v>0</v>
      </c>
      <c r="M940" s="3">
        <v>0</v>
      </c>
      <c r="N940" s="3">
        <v>0</v>
      </c>
      <c r="O940" s="3" t="s">
        <v>3311</v>
      </c>
      <c r="P940" s="3" t="s">
        <v>3311</v>
      </c>
      <c r="Q940" s="3" t="s">
        <v>3311</v>
      </c>
      <c r="R940" s="3" t="s">
        <v>177</v>
      </c>
      <c r="S940" s="2" t="s">
        <v>5189</v>
      </c>
    </row>
    <row r="941" spans="1:19" ht="12.75">
      <c r="A941" s="3" t="s">
        <v>2108</v>
      </c>
      <c r="B941" s="3" t="s">
        <v>5190</v>
      </c>
      <c r="D941" s="3">
        <v>278507736</v>
      </c>
      <c r="E941" s="3" t="s">
        <v>231</v>
      </c>
      <c r="F941" s="48">
        <v>43689</v>
      </c>
      <c r="G941" s="48">
        <v>43742</v>
      </c>
      <c r="H941" s="48"/>
      <c r="I941" s="3">
        <v>0</v>
      </c>
      <c r="J941" s="3">
        <v>0</v>
      </c>
      <c r="K941" s="3">
        <v>0</v>
      </c>
      <c r="L941" s="3">
        <v>0</v>
      </c>
      <c r="M941" s="3">
        <v>0</v>
      </c>
      <c r="N941" s="3">
        <v>0</v>
      </c>
      <c r="O941" s="3" t="s">
        <v>3311</v>
      </c>
      <c r="P941" s="3" t="s">
        <v>177</v>
      </c>
      <c r="Q941" s="3" t="s">
        <v>3311</v>
      </c>
      <c r="R941" s="3" t="s">
        <v>177</v>
      </c>
      <c r="S941" s="2" t="s">
        <v>5191</v>
      </c>
    </row>
    <row r="942" spans="1:19" ht="12.75">
      <c r="A942" s="3" t="s">
        <v>2111</v>
      </c>
      <c r="B942" s="3" t="s">
        <v>5192</v>
      </c>
      <c r="D942" s="3">
        <v>287378713</v>
      </c>
      <c r="E942" s="3" t="s">
        <v>231</v>
      </c>
      <c r="F942" s="48">
        <v>43689</v>
      </c>
      <c r="G942" s="48">
        <v>43689</v>
      </c>
      <c r="H942" s="48"/>
      <c r="I942" s="3">
        <v>0</v>
      </c>
      <c r="J942" s="3">
        <v>0</v>
      </c>
      <c r="K942" s="3">
        <v>0</v>
      </c>
      <c r="L942" s="3">
        <v>0</v>
      </c>
      <c r="M942" s="3">
        <v>0</v>
      </c>
      <c r="N942" s="3">
        <v>0</v>
      </c>
      <c r="O942" s="3" t="s">
        <v>3311</v>
      </c>
      <c r="P942" s="3" t="s">
        <v>177</v>
      </c>
      <c r="Q942" s="3" t="s">
        <v>3311</v>
      </c>
      <c r="R942" s="3" t="s">
        <v>177</v>
      </c>
      <c r="S942" s="2" t="s">
        <v>5193</v>
      </c>
    </row>
    <row r="943" spans="1:19" ht="12.75">
      <c r="A943" s="3" t="s">
        <v>2113</v>
      </c>
      <c r="B943" s="3" t="s">
        <v>5194</v>
      </c>
      <c r="D943" s="3">
        <v>280548484</v>
      </c>
      <c r="E943" s="3" t="s">
        <v>311</v>
      </c>
      <c r="F943" s="48">
        <v>43690</v>
      </c>
      <c r="G943" s="48">
        <v>43690</v>
      </c>
      <c r="H943" s="48"/>
      <c r="I943" s="3">
        <v>1</v>
      </c>
      <c r="J943" s="3">
        <v>1</v>
      </c>
      <c r="K943" s="3">
        <v>0</v>
      </c>
      <c r="L943" s="3">
        <v>0</v>
      </c>
      <c r="M943" s="3">
        <v>0</v>
      </c>
      <c r="N943" s="3">
        <v>1</v>
      </c>
      <c r="O943" s="3" t="s">
        <v>3311</v>
      </c>
      <c r="P943" s="3" t="s">
        <v>3311</v>
      </c>
      <c r="Q943" s="3" t="s">
        <v>3311</v>
      </c>
      <c r="R943" s="3" t="s">
        <v>177</v>
      </c>
      <c r="S943" s="2" t="s">
        <v>5195</v>
      </c>
    </row>
    <row r="944" spans="1:19" ht="12.75">
      <c r="A944" s="3" t="s">
        <v>2115</v>
      </c>
      <c r="B944" s="3" t="s">
        <v>5196</v>
      </c>
      <c r="D944" s="3">
        <v>283453844</v>
      </c>
      <c r="E944" s="3" t="s">
        <v>237</v>
      </c>
      <c r="F944" s="48">
        <v>43691</v>
      </c>
      <c r="G944" s="48">
        <v>43773</v>
      </c>
      <c r="H944" s="48"/>
      <c r="I944" s="3">
        <v>3</v>
      </c>
      <c r="J944" s="3">
        <v>1</v>
      </c>
      <c r="K944" s="3">
        <v>0</v>
      </c>
      <c r="L944" s="3">
        <v>2</v>
      </c>
      <c r="M944" s="3">
        <v>0</v>
      </c>
      <c r="N944" s="3">
        <v>1</v>
      </c>
      <c r="O944" s="3" t="s">
        <v>3311</v>
      </c>
      <c r="P944" s="3" t="s">
        <v>3311</v>
      </c>
      <c r="Q944" s="3" t="s">
        <v>3311</v>
      </c>
      <c r="R944" s="3" t="s">
        <v>177</v>
      </c>
      <c r="S944" s="2" t="s">
        <v>5197</v>
      </c>
    </row>
    <row r="945" spans="1:19" ht="12.75">
      <c r="A945" s="3" t="s">
        <v>2118</v>
      </c>
      <c r="B945" s="3" t="s">
        <v>5198</v>
      </c>
      <c r="D945" s="3">
        <v>251812334</v>
      </c>
      <c r="E945" s="3" t="s">
        <v>237</v>
      </c>
      <c r="F945" s="48">
        <v>43692</v>
      </c>
      <c r="G945" s="48">
        <v>43775</v>
      </c>
      <c r="H945" s="48">
        <v>43696</v>
      </c>
      <c r="I945" s="3">
        <v>1</v>
      </c>
      <c r="J945" s="3">
        <v>1</v>
      </c>
      <c r="K945" s="3">
        <v>0</v>
      </c>
      <c r="L945" s="3">
        <v>0</v>
      </c>
      <c r="M945" s="3">
        <v>1</v>
      </c>
      <c r="N945" s="3">
        <v>0</v>
      </c>
      <c r="O945" s="3" t="s">
        <v>3311</v>
      </c>
      <c r="P945" s="3" t="s">
        <v>177</v>
      </c>
      <c r="Q945" s="3" t="s">
        <v>3311</v>
      </c>
      <c r="R945" s="3" t="s">
        <v>177</v>
      </c>
      <c r="S945" s="2" t="s">
        <v>5199</v>
      </c>
    </row>
    <row r="946" spans="1:19" ht="12.75">
      <c r="A946" s="3" t="s">
        <v>2120</v>
      </c>
      <c r="B946" s="3" t="s">
        <v>5200</v>
      </c>
      <c r="D946" s="3">
        <v>282344981</v>
      </c>
      <c r="E946" s="3" t="s">
        <v>237</v>
      </c>
      <c r="F946" s="48">
        <v>43692</v>
      </c>
      <c r="G946" s="48">
        <v>43692</v>
      </c>
      <c r="H946" s="48"/>
      <c r="I946" s="3">
        <v>0</v>
      </c>
      <c r="J946" s="3">
        <v>0</v>
      </c>
      <c r="K946" s="3">
        <v>0</v>
      </c>
      <c r="L946" s="3">
        <v>0</v>
      </c>
      <c r="M946" s="3">
        <v>0</v>
      </c>
      <c r="N946" s="3">
        <v>0</v>
      </c>
      <c r="O946" s="3" t="s">
        <v>3311</v>
      </c>
      <c r="P946" s="3" t="s">
        <v>3311</v>
      </c>
      <c r="Q946" s="3" t="s">
        <v>3311</v>
      </c>
      <c r="R946" s="3" t="s">
        <v>177</v>
      </c>
      <c r="S946" s="2" t="s">
        <v>5201</v>
      </c>
    </row>
    <row r="947" spans="1:19" ht="12.75">
      <c r="A947" s="3" t="s">
        <v>2121</v>
      </c>
      <c r="B947" s="3" t="s">
        <v>5202</v>
      </c>
      <c r="D947" s="3">
        <v>287676728</v>
      </c>
      <c r="E947" s="3" t="s">
        <v>237</v>
      </c>
      <c r="F947" s="48">
        <v>43692</v>
      </c>
      <c r="G947" s="48">
        <v>43707</v>
      </c>
      <c r="H947" s="48"/>
      <c r="I947" s="3">
        <v>0</v>
      </c>
      <c r="J947" s="3">
        <v>0</v>
      </c>
      <c r="K947" s="3">
        <v>0</v>
      </c>
      <c r="L947" s="3">
        <v>0</v>
      </c>
      <c r="M947" s="3">
        <v>0</v>
      </c>
      <c r="N947" s="3">
        <v>0</v>
      </c>
      <c r="O947" s="3" t="s">
        <v>3311</v>
      </c>
      <c r="P947" s="3" t="s">
        <v>177</v>
      </c>
      <c r="Q947" s="3" t="s">
        <v>3311</v>
      </c>
      <c r="R947" s="3" t="s">
        <v>177</v>
      </c>
      <c r="S947" s="2" t="s">
        <v>5203</v>
      </c>
    </row>
    <row r="948" spans="1:19" ht="12.75">
      <c r="A948" s="3" t="s">
        <v>2124</v>
      </c>
      <c r="B948" s="3" t="s">
        <v>5204</v>
      </c>
      <c r="D948" s="3">
        <v>287660943</v>
      </c>
      <c r="E948" s="3" t="s">
        <v>231</v>
      </c>
      <c r="F948" s="48">
        <v>43692</v>
      </c>
      <c r="G948" s="48">
        <v>43692</v>
      </c>
      <c r="H948" s="48"/>
      <c r="I948" s="3">
        <v>0</v>
      </c>
      <c r="J948" s="3">
        <v>0</v>
      </c>
      <c r="K948" s="3">
        <v>0</v>
      </c>
      <c r="L948" s="3">
        <v>0</v>
      </c>
      <c r="M948" s="3">
        <v>0</v>
      </c>
      <c r="N948" s="3">
        <v>0</v>
      </c>
      <c r="O948" s="3" t="s">
        <v>3311</v>
      </c>
      <c r="P948" s="3" t="s">
        <v>177</v>
      </c>
      <c r="Q948" s="3" t="s">
        <v>3311</v>
      </c>
      <c r="R948" s="3" t="s">
        <v>177</v>
      </c>
      <c r="S948" s="2" t="s">
        <v>5205</v>
      </c>
    </row>
    <row r="949" spans="1:19" ht="12.75">
      <c r="A949" s="3" t="s">
        <v>2127</v>
      </c>
      <c r="B949" s="3" t="s">
        <v>5206</v>
      </c>
      <c r="D949" s="3">
        <v>224705352</v>
      </c>
      <c r="E949" s="3" t="s">
        <v>231</v>
      </c>
      <c r="F949" s="48">
        <v>43692</v>
      </c>
      <c r="G949" s="48">
        <v>43794</v>
      </c>
      <c r="H949" s="48"/>
      <c r="I949" s="3">
        <v>2</v>
      </c>
      <c r="J949" s="3">
        <v>2</v>
      </c>
      <c r="K949" s="3">
        <v>0</v>
      </c>
      <c r="L949" s="3">
        <v>0</v>
      </c>
      <c r="M949" s="3">
        <v>0</v>
      </c>
      <c r="N949" s="3">
        <v>1</v>
      </c>
      <c r="O949" s="3" t="s">
        <v>3311</v>
      </c>
      <c r="P949" s="3" t="s">
        <v>3311</v>
      </c>
      <c r="Q949" s="3" t="s">
        <v>3311</v>
      </c>
      <c r="R949" s="3" t="s">
        <v>177</v>
      </c>
      <c r="S949" s="2" t="s">
        <v>5207</v>
      </c>
    </row>
    <row r="950" spans="1:19" ht="12.75">
      <c r="A950" s="3" t="s">
        <v>2129</v>
      </c>
      <c r="B950" s="3" t="s">
        <v>5208</v>
      </c>
      <c r="D950" s="3">
        <v>101280162</v>
      </c>
      <c r="E950" s="3" t="s">
        <v>257</v>
      </c>
      <c r="F950" s="48">
        <v>43693</v>
      </c>
      <c r="G950" s="48">
        <v>43693</v>
      </c>
      <c r="H950" s="48"/>
      <c r="I950" s="3">
        <v>0</v>
      </c>
      <c r="J950" s="3">
        <v>0</v>
      </c>
      <c r="K950" s="3">
        <v>0</v>
      </c>
      <c r="L950" s="3">
        <v>0</v>
      </c>
      <c r="M950" s="3">
        <v>0</v>
      </c>
      <c r="N950" s="3">
        <v>0</v>
      </c>
      <c r="O950" s="3" t="s">
        <v>3311</v>
      </c>
      <c r="P950" s="3" t="s">
        <v>177</v>
      </c>
      <c r="Q950" s="3" t="s">
        <v>3311</v>
      </c>
      <c r="R950" s="3" t="s">
        <v>177</v>
      </c>
      <c r="S950" s="2" t="s">
        <v>5209</v>
      </c>
    </row>
    <row r="951" spans="1:19" ht="12.75">
      <c r="A951" s="3" t="s">
        <v>2130</v>
      </c>
      <c r="B951" s="3" t="s">
        <v>5210</v>
      </c>
      <c r="D951" s="3">
        <v>287856056</v>
      </c>
      <c r="E951" s="3" t="s">
        <v>237</v>
      </c>
      <c r="F951" s="48">
        <v>43695</v>
      </c>
      <c r="G951" s="48">
        <v>43793</v>
      </c>
      <c r="H951" s="48"/>
      <c r="I951" s="3">
        <v>0</v>
      </c>
      <c r="J951" s="3">
        <v>0</v>
      </c>
      <c r="K951" s="3">
        <v>0</v>
      </c>
      <c r="L951" s="3">
        <v>0</v>
      </c>
      <c r="M951" s="3">
        <v>0</v>
      </c>
      <c r="N951" s="3">
        <v>0</v>
      </c>
      <c r="O951" s="3" t="s">
        <v>3311</v>
      </c>
      <c r="P951" s="3" t="s">
        <v>177</v>
      </c>
      <c r="Q951" s="3" t="s">
        <v>3311</v>
      </c>
      <c r="R951" s="3" t="s">
        <v>177</v>
      </c>
      <c r="S951" s="2" t="s">
        <v>5211</v>
      </c>
    </row>
    <row r="952" spans="1:19" ht="12.75">
      <c r="A952" s="3" t="s">
        <v>2131</v>
      </c>
      <c r="B952" s="3" t="s">
        <v>5212</v>
      </c>
      <c r="D952" s="3">
        <v>287291323</v>
      </c>
      <c r="E952" s="3" t="s">
        <v>237</v>
      </c>
      <c r="F952" s="48">
        <v>43695</v>
      </c>
      <c r="G952" s="48">
        <v>43695</v>
      </c>
      <c r="H952" s="48">
        <v>43696</v>
      </c>
      <c r="I952" s="3">
        <v>1</v>
      </c>
      <c r="J952" s="3">
        <v>1</v>
      </c>
      <c r="K952" s="3">
        <v>0</v>
      </c>
      <c r="L952" s="3">
        <v>0</v>
      </c>
      <c r="M952" s="3">
        <v>1</v>
      </c>
      <c r="N952" s="3">
        <v>0</v>
      </c>
      <c r="O952" s="3" t="s">
        <v>3311</v>
      </c>
      <c r="P952" s="3" t="s">
        <v>177</v>
      </c>
      <c r="Q952" s="3" t="s">
        <v>3311</v>
      </c>
      <c r="R952" s="3" t="s">
        <v>177</v>
      </c>
      <c r="S952" s="2" t="s">
        <v>5213</v>
      </c>
    </row>
    <row r="953" spans="1:19" ht="12.75">
      <c r="A953" s="3" t="s">
        <v>2133</v>
      </c>
      <c r="B953" s="3" t="s">
        <v>5214</v>
      </c>
      <c r="D953" s="3">
        <v>287930591</v>
      </c>
      <c r="E953" s="3" t="s">
        <v>237</v>
      </c>
      <c r="F953" s="48">
        <v>43696</v>
      </c>
      <c r="G953" s="48">
        <v>43696</v>
      </c>
      <c r="H953" s="48"/>
      <c r="I953" s="3">
        <v>0</v>
      </c>
      <c r="J953" s="3">
        <v>0</v>
      </c>
      <c r="K953" s="3">
        <v>0</v>
      </c>
      <c r="L953" s="3">
        <v>0</v>
      </c>
      <c r="M953" s="3">
        <v>0</v>
      </c>
      <c r="N953" s="3">
        <v>0</v>
      </c>
      <c r="O953" s="3" t="s">
        <v>3311</v>
      </c>
      <c r="P953" s="3" t="s">
        <v>3311</v>
      </c>
      <c r="Q953" s="3" t="s">
        <v>3311</v>
      </c>
      <c r="R953" s="3" t="s">
        <v>177</v>
      </c>
      <c r="S953" s="2" t="s">
        <v>5215</v>
      </c>
    </row>
    <row r="954" spans="1:19" ht="12.75">
      <c r="A954" s="3" t="s">
        <v>2135</v>
      </c>
      <c r="B954" s="3" t="s">
        <v>5216</v>
      </c>
      <c r="D954" s="3">
        <v>288143775</v>
      </c>
      <c r="E954" s="3" t="s">
        <v>231</v>
      </c>
      <c r="F954" s="48">
        <v>43698</v>
      </c>
      <c r="G954" s="48">
        <v>43698</v>
      </c>
      <c r="H954" s="48"/>
      <c r="I954" s="3">
        <v>0</v>
      </c>
      <c r="J954" s="3">
        <v>0</v>
      </c>
      <c r="K954" s="3">
        <v>0</v>
      </c>
      <c r="L954" s="3">
        <v>0</v>
      </c>
      <c r="M954" s="3">
        <v>0</v>
      </c>
      <c r="N954" s="3">
        <v>0</v>
      </c>
      <c r="O954" s="3" t="s">
        <v>3311</v>
      </c>
      <c r="P954" s="3" t="s">
        <v>177</v>
      </c>
      <c r="Q954" s="3" t="s">
        <v>3311</v>
      </c>
      <c r="R954" s="3" t="s">
        <v>177</v>
      </c>
      <c r="S954" s="2" t="s">
        <v>5217</v>
      </c>
    </row>
    <row r="955" spans="1:19" ht="12.75">
      <c r="A955" s="3" t="s">
        <v>2137</v>
      </c>
      <c r="B955" s="3" t="s">
        <v>5218</v>
      </c>
      <c r="D955" s="3">
        <v>288120414</v>
      </c>
      <c r="E955" s="3" t="s">
        <v>231</v>
      </c>
      <c r="F955" s="48">
        <v>43698</v>
      </c>
      <c r="G955" s="48">
        <v>43699</v>
      </c>
      <c r="H955" s="48"/>
      <c r="I955" s="3">
        <v>0</v>
      </c>
      <c r="J955" s="3">
        <v>0</v>
      </c>
      <c r="K955" s="3">
        <v>0</v>
      </c>
      <c r="L955" s="3">
        <v>0</v>
      </c>
      <c r="M955" s="3">
        <v>0</v>
      </c>
      <c r="N955" s="3">
        <v>0</v>
      </c>
      <c r="O955" s="3" t="s">
        <v>3311</v>
      </c>
      <c r="P955" s="3" t="s">
        <v>177</v>
      </c>
      <c r="Q955" s="3" t="s">
        <v>3311</v>
      </c>
      <c r="R955" s="3" t="s">
        <v>177</v>
      </c>
      <c r="S955" s="2" t="s">
        <v>5219</v>
      </c>
    </row>
    <row r="956" spans="1:19" ht="12.75">
      <c r="A956" s="3" t="s">
        <v>2139</v>
      </c>
      <c r="B956" s="3" t="s">
        <v>5220</v>
      </c>
      <c r="D956" s="3">
        <v>288213627</v>
      </c>
      <c r="E956" s="3" t="s">
        <v>231</v>
      </c>
      <c r="F956" s="48">
        <v>43699</v>
      </c>
      <c r="G956" s="48">
        <v>43725</v>
      </c>
      <c r="H956" s="48"/>
      <c r="I956" s="3">
        <v>0</v>
      </c>
      <c r="J956" s="3">
        <v>0</v>
      </c>
      <c r="K956" s="3">
        <v>0</v>
      </c>
      <c r="L956" s="3">
        <v>0</v>
      </c>
      <c r="M956" s="3">
        <v>0</v>
      </c>
      <c r="N956" s="3">
        <v>0</v>
      </c>
      <c r="O956" s="3" t="s">
        <v>3311</v>
      </c>
      <c r="P956" s="3" t="s">
        <v>177</v>
      </c>
      <c r="Q956" s="3" t="s">
        <v>3311</v>
      </c>
      <c r="R956" s="3" t="s">
        <v>177</v>
      </c>
      <c r="S956" s="2" t="s">
        <v>5221</v>
      </c>
    </row>
    <row r="957" spans="1:19" ht="12.75">
      <c r="A957" s="3" t="s">
        <v>2141</v>
      </c>
      <c r="B957" s="3" t="s">
        <v>5222</v>
      </c>
      <c r="D957" s="3">
        <v>288218069</v>
      </c>
      <c r="E957" s="3" t="s">
        <v>293</v>
      </c>
      <c r="F957" s="48">
        <v>43699</v>
      </c>
      <c r="G957" s="48">
        <v>43699</v>
      </c>
      <c r="H957" s="48"/>
      <c r="I957" s="3">
        <v>0</v>
      </c>
      <c r="J957" s="3">
        <v>0</v>
      </c>
      <c r="K957" s="3">
        <v>0</v>
      </c>
      <c r="L957" s="3">
        <v>0</v>
      </c>
      <c r="M957" s="3">
        <v>0</v>
      </c>
      <c r="N957" s="3">
        <v>0</v>
      </c>
      <c r="O957" s="3" t="s">
        <v>3311</v>
      </c>
      <c r="P957" s="3" t="s">
        <v>177</v>
      </c>
      <c r="Q957" s="3" t="s">
        <v>3311</v>
      </c>
      <c r="R957" s="3" t="s">
        <v>177</v>
      </c>
      <c r="S957" s="2" t="s">
        <v>5223</v>
      </c>
    </row>
    <row r="958" spans="1:19" ht="12.75">
      <c r="A958" s="3" t="s">
        <v>2142</v>
      </c>
      <c r="B958" s="3" t="s">
        <v>5224</v>
      </c>
      <c r="D958" s="3">
        <v>287497089</v>
      </c>
      <c r="E958" s="3" t="s">
        <v>237</v>
      </c>
      <c r="F958" s="48">
        <v>43699</v>
      </c>
      <c r="G958" s="48">
        <v>43699</v>
      </c>
      <c r="H958" s="48"/>
      <c r="I958" s="3">
        <v>0</v>
      </c>
      <c r="J958" s="3">
        <v>0</v>
      </c>
      <c r="K958" s="3">
        <v>0</v>
      </c>
      <c r="L958" s="3">
        <v>0</v>
      </c>
      <c r="M958" s="3">
        <v>0</v>
      </c>
      <c r="N958" s="3">
        <v>0</v>
      </c>
      <c r="O958" s="3" t="s">
        <v>3311</v>
      </c>
      <c r="P958" s="3" t="s">
        <v>3311</v>
      </c>
      <c r="Q958" s="3" t="s">
        <v>3311</v>
      </c>
      <c r="R958" s="3" t="s">
        <v>177</v>
      </c>
      <c r="S958" s="2" t="s">
        <v>5225</v>
      </c>
    </row>
    <row r="959" spans="1:19" ht="12.75">
      <c r="A959" s="3" t="s">
        <v>2143</v>
      </c>
      <c r="B959" s="3" t="s">
        <v>5226</v>
      </c>
      <c r="D959" s="3">
        <v>288113349</v>
      </c>
      <c r="E959" s="3" t="s">
        <v>237</v>
      </c>
      <c r="F959" s="48">
        <v>43699</v>
      </c>
      <c r="G959" s="48">
        <v>43699</v>
      </c>
      <c r="H959" s="48"/>
      <c r="I959" s="3">
        <v>0</v>
      </c>
      <c r="J959" s="3">
        <v>0</v>
      </c>
      <c r="K959" s="3">
        <v>0</v>
      </c>
      <c r="L959" s="3">
        <v>0</v>
      </c>
      <c r="M959" s="3">
        <v>0</v>
      </c>
      <c r="N959" s="3">
        <v>0</v>
      </c>
      <c r="O959" s="3" t="s">
        <v>3311</v>
      </c>
      <c r="P959" s="3" t="s">
        <v>177</v>
      </c>
      <c r="Q959" s="3" t="s">
        <v>3311</v>
      </c>
      <c r="R959" s="3" t="s">
        <v>177</v>
      </c>
      <c r="S959" s="2" t="s">
        <v>5227</v>
      </c>
    </row>
    <row r="960" spans="1:19" ht="12.75">
      <c r="A960" s="3" t="s">
        <v>2146</v>
      </c>
      <c r="B960" s="3" t="s">
        <v>5228</v>
      </c>
      <c r="D960" s="3">
        <v>288439351</v>
      </c>
      <c r="E960" s="3" t="s">
        <v>231</v>
      </c>
      <c r="F960" s="48">
        <v>43702</v>
      </c>
      <c r="G960" s="48">
        <v>43702</v>
      </c>
      <c r="H960" s="48"/>
      <c r="I960" s="3">
        <v>0</v>
      </c>
      <c r="J960" s="3">
        <v>0</v>
      </c>
      <c r="K960" s="3">
        <v>0</v>
      </c>
      <c r="L960" s="3">
        <v>0</v>
      </c>
      <c r="M960" s="3">
        <v>0</v>
      </c>
      <c r="N960" s="3">
        <v>0</v>
      </c>
      <c r="O960" s="3" t="s">
        <v>3311</v>
      </c>
      <c r="P960" s="3" t="s">
        <v>177</v>
      </c>
      <c r="Q960" s="3" t="s">
        <v>3311</v>
      </c>
      <c r="R960" s="3" t="s">
        <v>177</v>
      </c>
      <c r="S960" s="2" t="s">
        <v>5229</v>
      </c>
    </row>
    <row r="961" spans="1:19" ht="12.75">
      <c r="A961" s="3" t="s">
        <v>2147</v>
      </c>
      <c r="B961" s="3" t="s">
        <v>5230</v>
      </c>
      <c r="D961" s="3">
        <v>288536661</v>
      </c>
      <c r="E961" s="3" t="s">
        <v>257</v>
      </c>
      <c r="F961" s="48">
        <v>43703</v>
      </c>
      <c r="G961" s="48">
        <v>43703</v>
      </c>
      <c r="H961" s="48"/>
      <c r="I961" s="3">
        <v>0</v>
      </c>
      <c r="J961" s="3">
        <v>0</v>
      </c>
      <c r="K961" s="3">
        <v>0</v>
      </c>
      <c r="L961" s="3">
        <v>0</v>
      </c>
      <c r="M961" s="3">
        <v>0</v>
      </c>
      <c r="N961" s="3">
        <v>0</v>
      </c>
      <c r="O961" s="3" t="s">
        <v>3311</v>
      </c>
      <c r="P961" s="3" t="s">
        <v>177</v>
      </c>
      <c r="Q961" s="3" t="s">
        <v>3311</v>
      </c>
      <c r="R961" s="3" t="s">
        <v>177</v>
      </c>
      <c r="S961" s="2" t="s">
        <v>5231</v>
      </c>
    </row>
    <row r="962" spans="1:19" ht="12.75">
      <c r="A962" s="3" t="s">
        <v>367</v>
      </c>
      <c r="B962" s="3" t="s">
        <v>5232</v>
      </c>
      <c r="D962" s="3">
        <v>288509675</v>
      </c>
      <c r="E962" s="3" t="s">
        <v>237</v>
      </c>
      <c r="F962" s="48">
        <v>43703</v>
      </c>
      <c r="G962" s="48">
        <v>43773</v>
      </c>
      <c r="H962" s="48">
        <v>43776</v>
      </c>
      <c r="I962" s="3">
        <v>2</v>
      </c>
      <c r="J962" s="3">
        <v>2</v>
      </c>
      <c r="K962" s="3">
        <v>0</v>
      </c>
      <c r="L962" s="3">
        <v>0</v>
      </c>
      <c r="M962" s="3">
        <v>2</v>
      </c>
      <c r="N962" s="3">
        <v>0</v>
      </c>
      <c r="O962" s="3" t="s">
        <v>3311</v>
      </c>
      <c r="P962" s="3" t="s">
        <v>3311</v>
      </c>
      <c r="Q962" s="3" t="s">
        <v>3311</v>
      </c>
      <c r="R962" s="3" t="s">
        <v>177</v>
      </c>
      <c r="S962" s="2" t="s">
        <v>5233</v>
      </c>
    </row>
    <row r="963" spans="1:19" ht="12.75">
      <c r="A963" s="3" t="s">
        <v>2149</v>
      </c>
      <c r="B963" s="3" t="s">
        <v>5234</v>
      </c>
      <c r="D963" s="3">
        <v>288644741</v>
      </c>
      <c r="E963" s="3" t="s">
        <v>231</v>
      </c>
      <c r="F963" s="48">
        <v>43704</v>
      </c>
      <c r="G963" s="48">
        <v>43740</v>
      </c>
      <c r="H963" s="48"/>
      <c r="I963" s="3">
        <v>1</v>
      </c>
      <c r="J963" s="3">
        <v>0</v>
      </c>
      <c r="K963" s="3">
        <v>0</v>
      </c>
      <c r="L963" s="3">
        <v>1</v>
      </c>
      <c r="M963" s="3">
        <v>0</v>
      </c>
      <c r="N963" s="3">
        <v>0</v>
      </c>
      <c r="O963" s="3" t="s">
        <v>3311</v>
      </c>
      <c r="P963" s="3" t="s">
        <v>177</v>
      </c>
      <c r="Q963" s="3" t="s">
        <v>3311</v>
      </c>
      <c r="R963" s="3" t="s">
        <v>177</v>
      </c>
      <c r="S963" s="2" t="s">
        <v>5235</v>
      </c>
    </row>
    <row r="964" spans="1:19" ht="12.75">
      <c r="A964" s="3" t="s">
        <v>2151</v>
      </c>
      <c r="B964" s="3" t="s">
        <v>5236</v>
      </c>
      <c r="D964" s="3">
        <v>288599007</v>
      </c>
      <c r="E964" s="3" t="s">
        <v>231</v>
      </c>
      <c r="F964" s="48">
        <v>43704</v>
      </c>
      <c r="G964" s="48">
        <v>43707</v>
      </c>
      <c r="H964" s="48">
        <v>43721</v>
      </c>
      <c r="I964" s="3">
        <v>1</v>
      </c>
      <c r="J964" s="3">
        <v>1</v>
      </c>
      <c r="K964" s="3">
        <v>0</v>
      </c>
      <c r="L964" s="3">
        <v>0</v>
      </c>
      <c r="M964" s="3">
        <v>1</v>
      </c>
      <c r="N964" s="3">
        <v>0</v>
      </c>
      <c r="O964" s="3" t="s">
        <v>3311</v>
      </c>
      <c r="P964" s="3" t="s">
        <v>3311</v>
      </c>
      <c r="Q964" s="3" t="s">
        <v>3311</v>
      </c>
      <c r="R964" s="3" t="s">
        <v>177</v>
      </c>
      <c r="S964" s="2" t="s">
        <v>5237</v>
      </c>
    </row>
    <row r="965" spans="1:19" ht="12.75">
      <c r="A965" s="3" t="s">
        <v>2153</v>
      </c>
      <c r="B965" s="3" t="s">
        <v>5238</v>
      </c>
      <c r="D965" s="3">
        <v>88062052</v>
      </c>
      <c r="E965" s="3" t="s">
        <v>1055</v>
      </c>
      <c r="F965" s="48">
        <v>43704</v>
      </c>
      <c r="G965" s="48">
        <v>43731</v>
      </c>
      <c r="H965" s="48"/>
      <c r="I965" s="3">
        <v>2</v>
      </c>
      <c r="J965" s="3">
        <v>2</v>
      </c>
      <c r="K965" s="3">
        <v>0</v>
      </c>
      <c r="L965" s="3">
        <v>0</v>
      </c>
      <c r="M965" s="3">
        <v>0</v>
      </c>
      <c r="N965" s="3">
        <v>2</v>
      </c>
      <c r="O965" s="3" t="s">
        <v>3311</v>
      </c>
      <c r="P965" s="3" t="s">
        <v>3311</v>
      </c>
      <c r="Q965" s="3" t="s">
        <v>3311</v>
      </c>
      <c r="R965" s="3" t="s">
        <v>177</v>
      </c>
      <c r="S965" s="2" t="s">
        <v>5239</v>
      </c>
    </row>
    <row r="966" spans="1:19" ht="12.75">
      <c r="A966" s="3" t="s">
        <v>2154</v>
      </c>
      <c r="B966" s="3" t="s">
        <v>5240</v>
      </c>
      <c r="D966" s="3">
        <v>288604195</v>
      </c>
      <c r="E966" s="3" t="s">
        <v>520</v>
      </c>
      <c r="F966" s="48">
        <v>43704</v>
      </c>
      <c r="G966" s="48">
        <v>43731</v>
      </c>
      <c r="H966" s="48"/>
      <c r="I966" s="3">
        <v>2</v>
      </c>
      <c r="J966" s="3">
        <v>2</v>
      </c>
      <c r="K966" s="3">
        <v>0</v>
      </c>
      <c r="L966" s="3">
        <v>0</v>
      </c>
      <c r="M966" s="3">
        <v>0</v>
      </c>
      <c r="N966" s="3">
        <v>1</v>
      </c>
      <c r="O966" s="3" t="s">
        <v>3311</v>
      </c>
      <c r="P966" s="3" t="s">
        <v>177</v>
      </c>
      <c r="Q966" s="3" t="s">
        <v>3311</v>
      </c>
      <c r="R966" s="3" t="s">
        <v>177</v>
      </c>
      <c r="S966" s="2" t="s">
        <v>5241</v>
      </c>
    </row>
    <row r="967" spans="1:19" ht="12.75">
      <c r="A967" s="3" t="s">
        <v>2157</v>
      </c>
      <c r="B967" s="3" t="s">
        <v>5242</v>
      </c>
      <c r="D967" s="3">
        <v>288594413</v>
      </c>
      <c r="E967" s="3" t="s">
        <v>231</v>
      </c>
      <c r="F967" s="48">
        <v>43704</v>
      </c>
      <c r="G967" s="48">
        <v>43704</v>
      </c>
      <c r="H967" s="48"/>
      <c r="I967" s="3">
        <v>1</v>
      </c>
      <c r="J967" s="3">
        <v>1</v>
      </c>
      <c r="K967" s="3">
        <v>0</v>
      </c>
      <c r="L967" s="3">
        <v>0</v>
      </c>
      <c r="M967" s="3">
        <v>0</v>
      </c>
      <c r="N967" s="3">
        <v>1</v>
      </c>
      <c r="O967" s="3" t="s">
        <v>3311</v>
      </c>
      <c r="P967" s="3" t="s">
        <v>3311</v>
      </c>
      <c r="Q967" s="3" t="s">
        <v>3311</v>
      </c>
      <c r="R967" s="3" t="s">
        <v>177</v>
      </c>
      <c r="S967" s="2" t="s">
        <v>5243</v>
      </c>
    </row>
    <row r="968" spans="1:19" ht="12.75">
      <c r="A968" s="3" t="s">
        <v>2159</v>
      </c>
      <c r="B968" s="3" t="s">
        <v>5244</v>
      </c>
      <c r="D968" s="3">
        <v>288852889</v>
      </c>
      <c r="E968" s="3" t="s">
        <v>231</v>
      </c>
      <c r="F968" s="48">
        <v>43707</v>
      </c>
      <c r="G968" s="48">
        <v>43707</v>
      </c>
      <c r="H968" s="48"/>
      <c r="I968" s="3">
        <v>0</v>
      </c>
      <c r="J968" s="3">
        <v>0</v>
      </c>
      <c r="K968" s="3">
        <v>0</v>
      </c>
      <c r="L968" s="3">
        <v>0</v>
      </c>
      <c r="M968" s="3">
        <v>0</v>
      </c>
      <c r="N968" s="3">
        <v>0</v>
      </c>
      <c r="O968" s="3" t="s">
        <v>3311</v>
      </c>
      <c r="P968" s="3" t="s">
        <v>177</v>
      </c>
      <c r="Q968" s="3" t="s">
        <v>3311</v>
      </c>
      <c r="R968" s="3" t="s">
        <v>177</v>
      </c>
      <c r="S968" s="2" t="s">
        <v>5245</v>
      </c>
    </row>
    <row r="969" spans="1:19" ht="12.75">
      <c r="A969" s="3" t="s">
        <v>589</v>
      </c>
      <c r="B969" s="3" t="s">
        <v>5246</v>
      </c>
      <c r="D969" s="3">
        <v>288909091</v>
      </c>
      <c r="E969" s="3" t="s">
        <v>237</v>
      </c>
      <c r="F969" s="48">
        <v>43707</v>
      </c>
      <c r="G969" s="48">
        <v>43707</v>
      </c>
      <c r="H969" s="48"/>
      <c r="I969" s="3">
        <v>0</v>
      </c>
      <c r="J969" s="3">
        <v>0</v>
      </c>
      <c r="K969" s="3">
        <v>0</v>
      </c>
      <c r="L969" s="3">
        <v>0</v>
      </c>
      <c r="M969" s="3">
        <v>0</v>
      </c>
      <c r="N969" s="3">
        <v>0</v>
      </c>
      <c r="O969" s="3" t="s">
        <v>3311</v>
      </c>
      <c r="P969" s="3" t="s">
        <v>177</v>
      </c>
      <c r="Q969" s="3" t="s">
        <v>3311</v>
      </c>
      <c r="R969" s="3" t="s">
        <v>177</v>
      </c>
      <c r="S969" s="2" t="s">
        <v>5247</v>
      </c>
    </row>
    <row r="970" spans="1:19" ht="12.75">
      <c r="A970" s="3" t="s">
        <v>2162</v>
      </c>
      <c r="B970" s="3" t="s">
        <v>5248</v>
      </c>
      <c r="D970" s="3">
        <v>243319368</v>
      </c>
      <c r="E970" s="3" t="s">
        <v>293</v>
      </c>
      <c r="F970" s="48">
        <v>43711</v>
      </c>
      <c r="G970" s="48">
        <v>43711</v>
      </c>
      <c r="H970" s="48"/>
      <c r="I970" s="3">
        <v>1</v>
      </c>
      <c r="J970" s="3">
        <v>1</v>
      </c>
      <c r="K970" s="3">
        <v>0</v>
      </c>
      <c r="L970" s="3">
        <v>0</v>
      </c>
      <c r="M970" s="3">
        <v>0</v>
      </c>
      <c r="N970" s="3">
        <v>1</v>
      </c>
      <c r="O970" s="3" t="s">
        <v>3311</v>
      </c>
      <c r="P970" s="3" t="s">
        <v>177</v>
      </c>
      <c r="Q970" s="3" t="s">
        <v>3311</v>
      </c>
      <c r="R970" s="3" t="s">
        <v>177</v>
      </c>
      <c r="S970" s="2" t="s">
        <v>5249</v>
      </c>
    </row>
    <row r="971" spans="1:19" ht="12.75">
      <c r="A971" s="3" t="s">
        <v>2163</v>
      </c>
      <c r="B971" s="3" t="s">
        <v>5250</v>
      </c>
      <c r="D971" s="3">
        <v>281085534</v>
      </c>
      <c r="E971" s="3" t="s">
        <v>237</v>
      </c>
      <c r="F971" s="48">
        <v>43712</v>
      </c>
      <c r="G971" s="48">
        <v>43794</v>
      </c>
      <c r="H971" s="48">
        <v>43721</v>
      </c>
      <c r="I971" s="3">
        <v>2</v>
      </c>
      <c r="J971" s="3">
        <v>2</v>
      </c>
      <c r="K971" s="3">
        <v>0</v>
      </c>
      <c r="L971" s="3">
        <v>0</v>
      </c>
      <c r="M971" s="3">
        <v>1</v>
      </c>
      <c r="N971" s="3">
        <v>0</v>
      </c>
      <c r="O971" s="3" t="s">
        <v>3311</v>
      </c>
      <c r="P971" s="3" t="s">
        <v>177</v>
      </c>
      <c r="Q971" s="3" t="s">
        <v>3311</v>
      </c>
      <c r="R971" s="3" t="s">
        <v>177</v>
      </c>
      <c r="S971" s="2" t="s">
        <v>5251</v>
      </c>
    </row>
    <row r="972" spans="1:19" ht="12.75">
      <c r="A972" s="3" t="s">
        <v>2165</v>
      </c>
      <c r="B972" s="3" t="s">
        <v>5252</v>
      </c>
      <c r="D972" s="3">
        <v>289566007</v>
      </c>
      <c r="E972" s="3" t="s">
        <v>257</v>
      </c>
      <c r="F972" s="48">
        <v>43713</v>
      </c>
      <c r="G972" s="48">
        <v>43713</v>
      </c>
      <c r="H972" s="48"/>
      <c r="I972" s="3">
        <v>0</v>
      </c>
      <c r="J972" s="3">
        <v>0</v>
      </c>
      <c r="K972" s="3">
        <v>0</v>
      </c>
      <c r="L972" s="3">
        <v>0</v>
      </c>
      <c r="M972" s="3">
        <v>0</v>
      </c>
      <c r="N972" s="3">
        <v>0</v>
      </c>
      <c r="O972" s="3" t="s">
        <v>3311</v>
      </c>
      <c r="P972" s="3" t="s">
        <v>3311</v>
      </c>
      <c r="Q972" s="3" t="s">
        <v>3311</v>
      </c>
      <c r="R972" s="3" t="s">
        <v>177</v>
      </c>
      <c r="S972" s="2" t="s">
        <v>5253</v>
      </c>
    </row>
    <row r="973" spans="1:19" ht="12.75">
      <c r="A973" s="3" t="s">
        <v>2166</v>
      </c>
      <c r="B973" s="3" t="s">
        <v>5254</v>
      </c>
      <c r="D973" s="3">
        <v>289652637</v>
      </c>
      <c r="E973" s="3" t="s">
        <v>231</v>
      </c>
      <c r="F973" s="48">
        <v>43714</v>
      </c>
      <c r="G973" s="48">
        <v>43740</v>
      </c>
      <c r="H973" s="48">
        <v>43740</v>
      </c>
      <c r="I973" s="3">
        <v>1</v>
      </c>
      <c r="J973" s="3">
        <v>1</v>
      </c>
      <c r="K973" s="3">
        <v>0</v>
      </c>
      <c r="L973" s="3">
        <v>0</v>
      </c>
      <c r="M973" s="3">
        <v>1</v>
      </c>
      <c r="N973" s="3">
        <v>0</v>
      </c>
      <c r="O973" s="3" t="s">
        <v>3311</v>
      </c>
      <c r="P973" s="3" t="s">
        <v>3311</v>
      </c>
      <c r="Q973" s="3" t="s">
        <v>3311</v>
      </c>
      <c r="R973" s="3" t="s">
        <v>177</v>
      </c>
      <c r="S973" s="2" t="s">
        <v>5255</v>
      </c>
    </row>
    <row r="974" spans="1:19" ht="12.75">
      <c r="A974" s="3" t="s">
        <v>2167</v>
      </c>
      <c r="B974" s="3" t="s">
        <v>5256</v>
      </c>
      <c r="D974" s="3">
        <v>259590547</v>
      </c>
      <c r="E974" s="3" t="s">
        <v>237</v>
      </c>
      <c r="F974" s="48">
        <v>43717</v>
      </c>
      <c r="G974" s="48">
        <v>43717</v>
      </c>
      <c r="H974" s="48"/>
      <c r="I974" s="3">
        <v>1</v>
      </c>
      <c r="J974" s="3">
        <v>1</v>
      </c>
      <c r="K974" s="3">
        <v>0</v>
      </c>
      <c r="L974" s="3">
        <v>0</v>
      </c>
      <c r="M974" s="3">
        <v>0</v>
      </c>
      <c r="N974" s="3">
        <v>1</v>
      </c>
      <c r="O974" s="3" t="s">
        <v>3311</v>
      </c>
      <c r="P974" s="3" t="s">
        <v>177</v>
      </c>
      <c r="Q974" s="3" t="s">
        <v>3311</v>
      </c>
      <c r="R974" s="3" t="s">
        <v>177</v>
      </c>
      <c r="S974" s="2" t="s">
        <v>5257</v>
      </c>
    </row>
    <row r="975" spans="1:19" ht="12.75">
      <c r="A975" s="3" t="s">
        <v>2168</v>
      </c>
      <c r="B975" s="3" t="s">
        <v>5258</v>
      </c>
      <c r="D975" s="3">
        <v>290408470</v>
      </c>
      <c r="E975" s="3" t="s">
        <v>2169</v>
      </c>
      <c r="F975" s="48">
        <v>43718</v>
      </c>
      <c r="G975" s="48">
        <v>43718</v>
      </c>
      <c r="H975" s="48"/>
      <c r="I975" s="3">
        <v>0</v>
      </c>
      <c r="J975" s="3">
        <v>0</v>
      </c>
      <c r="K975" s="3">
        <v>0</v>
      </c>
      <c r="L975" s="3">
        <v>0</v>
      </c>
      <c r="M975" s="3">
        <v>0</v>
      </c>
      <c r="N975" s="3">
        <v>0</v>
      </c>
      <c r="O975" s="3" t="s">
        <v>3311</v>
      </c>
      <c r="P975" s="3" t="s">
        <v>177</v>
      </c>
      <c r="Q975" s="3" t="s">
        <v>3311</v>
      </c>
      <c r="R975" s="3" t="s">
        <v>177</v>
      </c>
      <c r="S975" s="2" t="s">
        <v>5259</v>
      </c>
    </row>
    <row r="976" spans="1:19" ht="12.75">
      <c r="A976" s="3" t="s">
        <v>2171</v>
      </c>
      <c r="B976" s="3" t="s">
        <v>5260</v>
      </c>
      <c r="D976" s="3">
        <v>290310260</v>
      </c>
      <c r="E976" s="3" t="s">
        <v>231</v>
      </c>
      <c r="F976" s="48">
        <v>43718</v>
      </c>
      <c r="G976" s="48">
        <v>43718</v>
      </c>
      <c r="H976" s="48"/>
      <c r="I976" s="3">
        <v>0</v>
      </c>
      <c r="J976" s="3">
        <v>0</v>
      </c>
      <c r="K976" s="3">
        <v>0</v>
      </c>
      <c r="L976" s="3">
        <v>0</v>
      </c>
      <c r="M976" s="3">
        <v>0</v>
      </c>
      <c r="N976" s="3">
        <v>0</v>
      </c>
      <c r="O976" s="3" t="s">
        <v>3311</v>
      </c>
      <c r="P976" s="3" t="s">
        <v>3311</v>
      </c>
      <c r="Q976" s="3" t="s">
        <v>3311</v>
      </c>
      <c r="R976" s="3" t="s">
        <v>177</v>
      </c>
      <c r="S976" s="2" t="s">
        <v>5261</v>
      </c>
    </row>
    <row r="977" spans="1:19" ht="12.75">
      <c r="A977" s="3" t="s">
        <v>2173</v>
      </c>
      <c r="B977" s="3" t="s">
        <v>5262</v>
      </c>
      <c r="D977" s="3">
        <v>192287890</v>
      </c>
      <c r="E977" s="3" t="s">
        <v>1208</v>
      </c>
      <c r="F977" s="48">
        <v>43719</v>
      </c>
      <c r="G977" s="48">
        <v>43801</v>
      </c>
      <c r="H977" s="48">
        <v>43776</v>
      </c>
      <c r="I977" s="3">
        <v>2</v>
      </c>
      <c r="J977" s="3">
        <v>2</v>
      </c>
      <c r="K977" s="3">
        <v>0</v>
      </c>
      <c r="L977" s="3">
        <v>0</v>
      </c>
      <c r="M977" s="3">
        <v>2</v>
      </c>
      <c r="N977" s="3">
        <v>0</v>
      </c>
      <c r="O977" s="3" t="s">
        <v>3311</v>
      </c>
      <c r="P977" s="3" t="s">
        <v>177</v>
      </c>
      <c r="Q977" s="3" t="s">
        <v>3311</v>
      </c>
      <c r="R977" s="3" t="s">
        <v>177</v>
      </c>
      <c r="S977" s="2" t="s">
        <v>5263</v>
      </c>
    </row>
    <row r="978" spans="1:19" ht="12.75">
      <c r="A978" s="3" t="s">
        <v>2176</v>
      </c>
      <c r="B978" s="3" t="s">
        <v>5264</v>
      </c>
      <c r="D978" s="3">
        <v>290550508</v>
      </c>
      <c r="E978" s="3" t="s">
        <v>293</v>
      </c>
      <c r="F978" s="48">
        <v>43719</v>
      </c>
      <c r="G978" s="48">
        <v>43719</v>
      </c>
      <c r="H978" s="48"/>
      <c r="I978" s="3">
        <v>0</v>
      </c>
      <c r="J978" s="3">
        <v>0</v>
      </c>
      <c r="K978" s="3">
        <v>0</v>
      </c>
      <c r="L978" s="3">
        <v>0</v>
      </c>
      <c r="M978" s="3">
        <v>0</v>
      </c>
      <c r="N978" s="3">
        <v>0</v>
      </c>
      <c r="O978" s="3" t="s">
        <v>3311</v>
      </c>
      <c r="P978" s="3" t="s">
        <v>177</v>
      </c>
      <c r="Q978" s="3" t="s">
        <v>3311</v>
      </c>
      <c r="R978" s="3" t="s">
        <v>177</v>
      </c>
      <c r="S978" s="2" t="s">
        <v>5265</v>
      </c>
    </row>
    <row r="979" spans="1:19" ht="12.75">
      <c r="A979" s="3" t="s">
        <v>2177</v>
      </c>
      <c r="B979" s="3" t="s">
        <v>5266</v>
      </c>
      <c r="D979" s="3">
        <v>290679470</v>
      </c>
      <c r="E979" s="3" t="s">
        <v>246</v>
      </c>
      <c r="F979" s="48">
        <v>43720</v>
      </c>
      <c r="G979" s="48">
        <v>43720</v>
      </c>
      <c r="H979" s="48"/>
      <c r="I979" s="3">
        <v>0</v>
      </c>
      <c r="J979" s="3">
        <v>0</v>
      </c>
      <c r="K979" s="3">
        <v>0</v>
      </c>
      <c r="L979" s="3">
        <v>0</v>
      </c>
      <c r="M979" s="3">
        <v>0</v>
      </c>
      <c r="N979" s="3">
        <v>0</v>
      </c>
      <c r="O979" s="3" t="s">
        <v>3311</v>
      </c>
      <c r="P979" s="3" t="s">
        <v>177</v>
      </c>
      <c r="Q979" s="3" t="s">
        <v>3311</v>
      </c>
      <c r="R979" s="3" t="s">
        <v>177</v>
      </c>
      <c r="S979" s="2" t="s">
        <v>5267</v>
      </c>
    </row>
    <row r="980" spans="1:19" ht="12.75">
      <c r="A980" s="3" t="s">
        <v>2179</v>
      </c>
      <c r="B980" s="3" t="s">
        <v>5268</v>
      </c>
      <c r="D980" s="3">
        <v>290993813</v>
      </c>
      <c r="E980" s="3" t="s">
        <v>231</v>
      </c>
      <c r="F980" s="48">
        <v>43722</v>
      </c>
      <c r="G980" s="48">
        <v>43725</v>
      </c>
      <c r="H980" s="48"/>
      <c r="I980" s="3">
        <v>0</v>
      </c>
      <c r="J980" s="3">
        <v>0</v>
      </c>
      <c r="K980" s="3">
        <v>0</v>
      </c>
      <c r="L980" s="3">
        <v>0</v>
      </c>
      <c r="M980" s="3">
        <v>0</v>
      </c>
      <c r="N980" s="3">
        <v>0</v>
      </c>
      <c r="O980" s="3" t="s">
        <v>3311</v>
      </c>
      <c r="P980" s="3" t="s">
        <v>177</v>
      </c>
      <c r="Q980" s="3" t="s">
        <v>3311</v>
      </c>
      <c r="R980" s="3" t="s">
        <v>177</v>
      </c>
      <c r="S980" s="2" t="s">
        <v>5269</v>
      </c>
    </row>
    <row r="981" spans="1:19" ht="12.75">
      <c r="A981" s="3" t="s">
        <v>2180</v>
      </c>
      <c r="B981" s="3" t="s">
        <v>5270</v>
      </c>
      <c r="D981" s="3">
        <v>291034313</v>
      </c>
      <c r="E981" s="3" t="s">
        <v>311</v>
      </c>
      <c r="F981" s="48">
        <v>43723</v>
      </c>
      <c r="G981" s="48">
        <v>43723</v>
      </c>
      <c r="H981" s="48"/>
      <c r="I981" s="3">
        <v>0</v>
      </c>
      <c r="J981" s="3">
        <v>0</v>
      </c>
      <c r="K981" s="3">
        <v>0</v>
      </c>
      <c r="L981" s="3">
        <v>0</v>
      </c>
      <c r="M981" s="3">
        <v>0</v>
      </c>
      <c r="N981" s="3">
        <v>0</v>
      </c>
      <c r="O981" s="3" t="s">
        <v>3311</v>
      </c>
      <c r="P981" s="3" t="s">
        <v>3311</v>
      </c>
      <c r="Q981" s="3" t="s">
        <v>3311</v>
      </c>
      <c r="R981" s="3" t="s">
        <v>177</v>
      </c>
      <c r="S981" s="2" t="s">
        <v>5271</v>
      </c>
    </row>
    <row r="982" spans="1:19" ht="12.75">
      <c r="A982" s="3" t="s">
        <v>2182</v>
      </c>
      <c r="B982" s="3" t="s">
        <v>5272</v>
      </c>
      <c r="D982" s="3">
        <v>291067672</v>
      </c>
      <c r="E982" s="3" t="s">
        <v>246</v>
      </c>
      <c r="F982" s="48">
        <v>43723</v>
      </c>
      <c r="G982" s="48">
        <v>43723</v>
      </c>
      <c r="H982" s="48"/>
      <c r="I982" s="3">
        <v>0</v>
      </c>
      <c r="J982" s="3">
        <v>0</v>
      </c>
      <c r="K982" s="3">
        <v>0</v>
      </c>
      <c r="L982" s="3">
        <v>0</v>
      </c>
      <c r="M982" s="3">
        <v>0</v>
      </c>
      <c r="N982" s="3">
        <v>0</v>
      </c>
      <c r="O982" s="3" t="s">
        <v>3311</v>
      </c>
      <c r="P982" s="3" t="s">
        <v>177</v>
      </c>
      <c r="Q982" s="3" t="s">
        <v>3311</v>
      </c>
      <c r="R982" s="3" t="s">
        <v>177</v>
      </c>
      <c r="S982" s="2" t="s">
        <v>5273</v>
      </c>
    </row>
    <row r="983" spans="1:19" ht="12.75">
      <c r="A983" s="3" t="s">
        <v>2183</v>
      </c>
      <c r="B983" s="3" t="s">
        <v>5274</v>
      </c>
      <c r="D983" s="3">
        <v>291189292</v>
      </c>
      <c r="E983" s="3" t="s">
        <v>311</v>
      </c>
      <c r="F983" s="48">
        <v>43724</v>
      </c>
      <c r="G983" s="48">
        <v>43794</v>
      </c>
      <c r="H983" s="48">
        <v>43740</v>
      </c>
      <c r="I983" s="3">
        <v>1</v>
      </c>
      <c r="J983" s="3">
        <v>1</v>
      </c>
      <c r="K983" s="3">
        <v>0</v>
      </c>
      <c r="L983" s="3">
        <v>0</v>
      </c>
      <c r="M983" s="3">
        <v>1</v>
      </c>
      <c r="N983" s="3">
        <v>0</v>
      </c>
      <c r="O983" s="3" t="s">
        <v>3311</v>
      </c>
      <c r="P983" s="3" t="s">
        <v>3311</v>
      </c>
      <c r="Q983" s="3" t="s">
        <v>3311</v>
      </c>
      <c r="R983" s="3" t="s">
        <v>177</v>
      </c>
      <c r="S983" s="2" t="s">
        <v>5275</v>
      </c>
    </row>
    <row r="984" spans="1:19" ht="12.75">
      <c r="A984" s="3" t="s">
        <v>2184</v>
      </c>
      <c r="B984" s="3" t="s">
        <v>5276</v>
      </c>
      <c r="D984" s="3">
        <v>260008978</v>
      </c>
      <c r="E984" s="3" t="s">
        <v>2185</v>
      </c>
      <c r="F984" s="48">
        <v>43725</v>
      </c>
      <c r="G984" s="48">
        <v>43725</v>
      </c>
      <c r="H984" s="48"/>
      <c r="I984" s="3">
        <v>0</v>
      </c>
      <c r="J984" s="3">
        <v>0</v>
      </c>
      <c r="K984" s="3">
        <v>0</v>
      </c>
      <c r="L984" s="3">
        <v>0</v>
      </c>
      <c r="M984" s="3">
        <v>0</v>
      </c>
      <c r="N984" s="3">
        <v>0</v>
      </c>
      <c r="O984" s="3" t="s">
        <v>3311</v>
      </c>
      <c r="P984" s="3" t="s">
        <v>177</v>
      </c>
      <c r="Q984" s="3" t="s">
        <v>3311</v>
      </c>
      <c r="R984" s="3" t="s">
        <v>177</v>
      </c>
      <c r="S984" s="2" t="s">
        <v>5277</v>
      </c>
    </row>
    <row r="985" spans="1:19" ht="12.75">
      <c r="A985" s="3" t="s">
        <v>1507</v>
      </c>
      <c r="B985" s="3" t="s">
        <v>5278</v>
      </c>
      <c r="D985" s="3">
        <v>262997822</v>
      </c>
      <c r="E985" s="3" t="s">
        <v>237</v>
      </c>
      <c r="F985" s="48">
        <v>43725</v>
      </c>
      <c r="G985" s="48">
        <v>43725</v>
      </c>
      <c r="H985" s="48"/>
      <c r="I985" s="3">
        <v>0</v>
      </c>
      <c r="J985" s="3">
        <v>0</v>
      </c>
      <c r="K985" s="3">
        <v>0</v>
      </c>
      <c r="L985" s="3">
        <v>0</v>
      </c>
      <c r="M985" s="3">
        <v>0</v>
      </c>
      <c r="N985" s="3">
        <v>0</v>
      </c>
      <c r="O985" s="3" t="s">
        <v>3311</v>
      </c>
      <c r="P985" s="3" t="s">
        <v>177</v>
      </c>
      <c r="Q985" s="3" t="s">
        <v>3311</v>
      </c>
      <c r="R985" s="3" t="s">
        <v>177</v>
      </c>
      <c r="S985" s="2" t="s">
        <v>5279</v>
      </c>
    </row>
    <row r="986" spans="1:19" ht="12.75">
      <c r="A986" s="3" t="s">
        <v>2186</v>
      </c>
      <c r="B986" s="3" t="s">
        <v>5280</v>
      </c>
      <c r="D986" s="3">
        <v>291272715</v>
      </c>
      <c r="E986" s="3" t="s">
        <v>237</v>
      </c>
      <c r="F986" s="48">
        <v>43725</v>
      </c>
      <c r="G986" s="48">
        <v>43725</v>
      </c>
      <c r="H986" s="48"/>
      <c r="I986" s="3">
        <v>0</v>
      </c>
      <c r="J986" s="3">
        <v>0</v>
      </c>
      <c r="K986" s="3">
        <v>0</v>
      </c>
      <c r="L986" s="3">
        <v>0</v>
      </c>
      <c r="M986" s="3">
        <v>0</v>
      </c>
      <c r="N986" s="3">
        <v>0</v>
      </c>
      <c r="O986" s="3" t="s">
        <v>3311</v>
      </c>
      <c r="P986" s="3" t="s">
        <v>177</v>
      </c>
      <c r="Q986" s="3" t="s">
        <v>3311</v>
      </c>
      <c r="R986" s="3" t="s">
        <v>177</v>
      </c>
      <c r="S986" s="2" t="s">
        <v>5281</v>
      </c>
    </row>
    <row r="987" spans="1:19" ht="12.75">
      <c r="A987" s="3" t="s">
        <v>2188</v>
      </c>
      <c r="B987" s="3" t="s">
        <v>5282</v>
      </c>
      <c r="D987" s="3">
        <v>291402453</v>
      </c>
      <c r="E987" s="3" t="s">
        <v>293</v>
      </c>
      <c r="F987" s="48">
        <v>43726</v>
      </c>
      <c r="G987" s="48">
        <v>43727</v>
      </c>
      <c r="H987" s="48"/>
      <c r="I987" s="3">
        <v>0</v>
      </c>
      <c r="J987" s="3">
        <v>0</v>
      </c>
      <c r="K987" s="3">
        <v>0</v>
      </c>
      <c r="L987" s="3">
        <v>0</v>
      </c>
      <c r="M987" s="3">
        <v>0</v>
      </c>
      <c r="N987" s="3">
        <v>0</v>
      </c>
      <c r="O987" s="3" t="s">
        <v>3311</v>
      </c>
      <c r="P987" s="3" t="s">
        <v>3311</v>
      </c>
      <c r="Q987" s="3" t="s">
        <v>3311</v>
      </c>
      <c r="R987" s="3" t="s">
        <v>177</v>
      </c>
      <c r="S987" s="2" t="s">
        <v>5283</v>
      </c>
    </row>
    <row r="988" spans="1:19" ht="12.75">
      <c r="A988" s="3" t="s">
        <v>2191</v>
      </c>
      <c r="B988" s="3" t="s">
        <v>5284</v>
      </c>
      <c r="D988" s="3">
        <v>291545764</v>
      </c>
      <c r="E988" s="3" t="s">
        <v>520</v>
      </c>
      <c r="F988" s="48">
        <v>43727</v>
      </c>
      <c r="G988" s="48">
        <v>43727</v>
      </c>
      <c r="H988" s="48"/>
      <c r="I988" s="3">
        <v>0</v>
      </c>
      <c r="J988" s="3">
        <v>0</v>
      </c>
      <c r="K988" s="3">
        <v>0</v>
      </c>
      <c r="L988" s="3">
        <v>0</v>
      </c>
      <c r="M988" s="3">
        <v>0</v>
      </c>
      <c r="N988" s="3">
        <v>0</v>
      </c>
      <c r="O988" s="3" t="s">
        <v>3311</v>
      </c>
      <c r="P988" s="3" t="s">
        <v>177</v>
      </c>
      <c r="Q988" s="3" t="s">
        <v>3311</v>
      </c>
      <c r="R988" s="3" t="s">
        <v>177</v>
      </c>
      <c r="S988" s="2" t="s">
        <v>5285</v>
      </c>
    </row>
    <row r="989" spans="1:19" ht="12.75">
      <c r="A989" s="3" t="s">
        <v>2194</v>
      </c>
      <c r="B989" s="3" t="s">
        <v>5286</v>
      </c>
      <c r="D989" s="3">
        <v>291637591</v>
      </c>
      <c r="E989" s="3" t="s">
        <v>237</v>
      </c>
      <c r="F989" s="48">
        <v>43728</v>
      </c>
      <c r="G989" s="48">
        <v>43738</v>
      </c>
      <c r="H989" s="48"/>
      <c r="I989" s="3">
        <v>0</v>
      </c>
      <c r="J989" s="3">
        <v>0</v>
      </c>
      <c r="K989" s="3">
        <v>0</v>
      </c>
      <c r="L989" s="3">
        <v>0</v>
      </c>
      <c r="M989" s="3">
        <v>0</v>
      </c>
      <c r="N989" s="3">
        <v>0</v>
      </c>
      <c r="O989" s="3" t="s">
        <v>3311</v>
      </c>
      <c r="P989" s="3" t="s">
        <v>3311</v>
      </c>
      <c r="Q989" s="3" t="s">
        <v>3311</v>
      </c>
      <c r="R989" s="3" t="s">
        <v>177</v>
      </c>
      <c r="S989" s="2" t="s">
        <v>5287</v>
      </c>
    </row>
    <row r="990" spans="1:19" ht="12.75">
      <c r="A990" s="3" t="s">
        <v>2197</v>
      </c>
      <c r="B990" s="3" t="s">
        <v>5288</v>
      </c>
      <c r="D990" s="3">
        <v>254491766</v>
      </c>
      <c r="E990" s="3" t="s">
        <v>237</v>
      </c>
      <c r="F990" s="48">
        <v>43728</v>
      </c>
      <c r="G990" s="48">
        <v>43775</v>
      </c>
      <c r="H990" s="48"/>
      <c r="I990" s="3">
        <v>1</v>
      </c>
      <c r="J990" s="3">
        <v>1</v>
      </c>
      <c r="K990" s="3">
        <v>0</v>
      </c>
      <c r="L990" s="3">
        <v>0</v>
      </c>
      <c r="M990" s="3">
        <v>0</v>
      </c>
      <c r="N990" s="3">
        <v>1</v>
      </c>
      <c r="O990" s="3" t="s">
        <v>3311</v>
      </c>
      <c r="P990" s="3" t="s">
        <v>3311</v>
      </c>
      <c r="Q990" s="3" t="s">
        <v>3311</v>
      </c>
      <c r="R990" s="3" t="s">
        <v>177</v>
      </c>
      <c r="S990" s="2" t="s">
        <v>5289</v>
      </c>
    </row>
    <row r="991" spans="1:19" ht="12.75">
      <c r="A991" s="3" t="s">
        <v>2199</v>
      </c>
      <c r="B991" s="3" t="s">
        <v>5290</v>
      </c>
      <c r="D991" s="3">
        <v>291879140</v>
      </c>
      <c r="E991" s="3" t="s">
        <v>271</v>
      </c>
      <c r="F991" s="48">
        <v>43730</v>
      </c>
      <c r="G991" s="48">
        <v>43756</v>
      </c>
      <c r="H991" s="48"/>
      <c r="I991" s="3">
        <v>0</v>
      </c>
      <c r="J991" s="3">
        <v>0</v>
      </c>
      <c r="K991" s="3">
        <v>0</v>
      </c>
      <c r="L991" s="3">
        <v>0</v>
      </c>
      <c r="M991" s="3">
        <v>0</v>
      </c>
      <c r="N991" s="3">
        <v>0</v>
      </c>
      <c r="O991" s="3" t="s">
        <v>3311</v>
      </c>
      <c r="P991" s="3" t="s">
        <v>177</v>
      </c>
      <c r="Q991" s="3" t="s">
        <v>3311</v>
      </c>
      <c r="R991" s="3" t="s">
        <v>177</v>
      </c>
      <c r="S991" s="2" t="s">
        <v>5291</v>
      </c>
    </row>
    <row r="992" spans="1:19" ht="12.75">
      <c r="A992" s="3" t="s">
        <v>2201</v>
      </c>
      <c r="B992" s="3" t="s">
        <v>5292</v>
      </c>
      <c r="D992" s="3">
        <v>291843344</v>
      </c>
      <c r="E992" s="3" t="s">
        <v>231</v>
      </c>
      <c r="F992" s="48">
        <v>43730</v>
      </c>
      <c r="G992" s="48">
        <v>43747</v>
      </c>
      <c r="H992" s="48"/>
      <c r="I992" s="3">
        <v>0</v>
      </c>
      <c r="J992" s="3">
        <v>0</v>
      </c>
      <c r="K992" s="3">
        <v>0</v>
      </c>
      <c r="L992" s="3">
        <v>0</v>
      </c>
      <c r="M992" s="3">
        <v>0</v>
      </c>
      <c r="N992" s="3">
        <v>0</v>
      </c>
      <c r="O992" s="3" t="s">
        <v>3311</v>
      </c>
      <c r="P992" s="3" t="s">
        <v>3311</v>
      </c>
      <c r="Q992" s="3" t="s">
        <v>3311</v>
      </c>
      <c r="R992" s="3" t="s">
        <v>177</v>
      </c>
      <c r="S992" s="2" t="s">
        <v>5293</v>
      </c>
    </row>
    <row r="993" spans="1:19" ht="12.75">
      <c r="A993" s="3" t="s">
        <v>2204</v>
      </c>
      <c r="B993" s="3" t="s">
        <v>5294</v>
      </c>
      <c r="D993" s="3">
        <v>291971087</v>
      </c>
      <c r="E993" s="3" t="s">
        <v>231</v>
      </c>
      <c r="F993" s="48">
        <v>43731</v>
      </c>
      <c r="G993" s="48">
        <v>43731</v>
      </c>
      <c r="H993" s="48"/>
      <c r="I993" s="3">
        <v>1</v>
      </c>
      <c r="J993" s="3">
        <v>1</v>
      </c>
      <c r="K993" s="3">
        <v>0</v>
      </c>
      <c r="L993" s="3">
        <v>0</v>
      </c>
      <c r="M993" s="3">
        <v>0</v>
      </c>
      <c r="N993" s="3">
        <v>1</v>
      </c>
      <c r="O993" s="3" t="s">
        <v>3311</v>
      </c>
      <c r="P993" s="3" t="s">
        <v>3311</v>
      </c>
      <c r="Q993" s="3" t="s">
        <v>3311</v>
      </c>
      <c r="R993" s="3" t="s">
        <v>177</v>
      </c>
      <c r="S993" s="2" t="s">
        <v>5295</v>
      </c>
    </row>
    <row r="994" spans="1:19" ht="12.75">
      <c r="A994" s="3" t="s">
        <v>1271</v>
      </c>
      <c r="B994" s="3" t="s">
        <v>5296</v>
      </c>
      <c r="D994" s="3">
        <v>291960962</v>
      </c>
      <c r="E994" s="3" t="s">
        <v>231</v>
      </c>
      <c r="F994" s="48">
        <v>43731</v>
      </c>
      <c r="G994" s="48">
        <v>43759</v>
      </c>
      <c r="H994" s="48">
        <v>43776</v>
      </c>
      <c r="I994" s="3">
        <v>2</v>
      </c>
      <c r="J994" s="3">
        <v>2</v>
      </c>
      <c r="K994" s="3">
        <v>0</v>
      </c>
      <c r="L994" s="3">
        <v>0</v>
      </c>
      <c r="M994" s="3">
        <v>2</v>
      </c>
      <c r="N994" s="3">
        <v>0</v>
      </c>
      <c r="O994" s="3" t="s">
        <v>3311</v>
      </c>
      <c r="P994" s="3" t="s">
        <v>177</v>
      </c>
      <c r="Q994" s="3" t="s">
        <v>3311</v>
      </c>
      <c r="R994" s="3" t="s">
        <v>177</v>
      </c>
      <c r="S994" s="2" t="s">
        <v>5297</v>
      </c>
    </row>
    <row r="995" spans="1:19" ht="12.75">
      <c r="A995" s="3" t="s">
        <v>1823</v>
      </c>
      <c r="B995" s="3" t="s">
        <v>5298</v>
      </c>
      <c r="D995" s="3">
        <v>277353221</v>
      </c>
      <c r="E995" s="3" t="s">
        <v>237</v>
      </c>
      <c r="F995" s="48">
        <v>43731</v>
      </c>
      <c r="G995" s="48">
        <v>43754</v>
      </c>
      <c r="H995" s="48"/>
      <c r="I995" s="3">
        <v>2</v>
      </c>
      <c r="J995" s="3">
        <v>1</v>
      </c>
      <c r="K995" s="3">
        <v>0</v>
      </c>
      <c r="L995" s="3">
        <v>1</v>
      </c>
      <c r="M995" s="3">
        <v>0</v>
      </c>
      <c r="N995" s="3">
        <v>0</v>
      </c>
      <c r="O995" s="3" t="s">
        <v>3311</v>
      </c>
      <c r="P995" s="3" t="s">
        <v>3311</v>
      </c>
      <c r="Q995" s="3" t="s">
        <v>3311</v>
      </c>
      <c r="R995" s="3" t="s">
        <v>177</v>
      </c>
      <c r="S995" s="2" t="s">
        <v>5299</v>
      </c>
    </row>
    <row r="996" spans="1:19" ht="12.75">
      <c r="A996" s="3" t="s">
        <v>2206</v>
      </c>
      <c r="B996" s="3" t="s">
        <v>5300</v>
      </c>
      <c r="D996" s="3">
        <v>292055772</v>
      </c>
      <c r="E996" s="3" t="s">
        <v>237</v>
      </c>
      <c r="F996" s="48">
        <v>43732</v>
      </c>
      <c r="G996" s="48">
        <v>43732</v>
      </c>
      <c r="H996" s="48">
        <v>43740</v>
      </c>
      <c r="I996" s="3">
        <v>1</v>
      </c>
      <c r="J996" s="3">
        <v>1</v>
      </c>
      <c r="K996" s="3">
        <v>0</v>
      </c>
      <c r="L996" s="3">
        <v>0</v>
      </c>
      <c r="M996" s="3">
        <v>1</v>
      </c>
      <c r="N996" s="3">
        <v>0</v>
      </c>
      <c r="O996" s="3" t="s">
        <v>3311</v>
      </c>
      <c r="P996" s="3" t="s">
        <v>177</v>
      </c>
      <c r="Q996" s="3" t="s">
        <v>3311</v>
      </c>
      <c r="R996" s="3" t="s">
        <v>177</v>
      </c>
      <c r="S996" s="2" t="s">
        <v>5301</v>
      </c>
    </row>
    <row r="997" spans="1:19" ht="12.75">
      <c r="A997" s="3" t="s">
        <v>2208</v>
      </c>
      <c r="B997" s="3" t="s">
        <v>5302</v>
      </c>
      <c r="D997" s="3">
        <v>292039925</v>
      </c>
      <c r="E997" s="3" t="s">
        <v>246</v>
      </c>
      <c r="F997" s="48">
        <v>43732</v>
      </c>
      <c r="G997" s="48">
        <v>43738</v>
      </c>
      <c r="H997" s="48">
        <v>43740</v>
      </c>
      <c r="I997" s="3">
        <v>1</v>
      </c>
      <c r="J997" s="3">
        <v>1</v>
      </c>
      <c r="K997" s="3">
        <v>0</v>
      </c>
      <c r="L997" s="3">
        <v>0</v>
      </c>
      <c r="M997" s="3">
        <v>1</v>
      </c>
      <c r="N997" s="3">
        <v>0</v>
      </c>
      <c r="O997" s="3" t="s">
        <v>3311</v>
      </c>
      <c r="P997" s="3" t="s">
        <v>3311</v>
      </c>
      <c r="Q997" s="3" t="s">
        <v>3311</v>
      </c>
      <c r="R997" s="3" t="s">
        <v>177</v>
      </c>
      <c r="S997" s="2" t="s">
        <v>5303</v>
      </c>
    </row>
    <row r="998" spans="1:19" ht="12.75">
      <c r="A998" s="3" t="s">
        <v>2210</v>
      </c>
      <c r="B998" s="3" t="s">
        <v>5304</v>
      </c>
      <c r="D998" s="3">
        <v>292056894</v>
      </c>
      <c r="E998" s="3" t="s">
        <v>231</v>
      </c>
      <c r="F998" s="48">
        <v>43732</v>
      </c>
      <c r="G998" s="48">
        <v>43795</v>
      </c>
      <c r="H998" s="48">
        <v>43740</v>
      </c>
      <c r="I998" s="3">
        <v>2</v>
      </c>
      <c r="J998" s="3">
        <v>1</v>
      </c>
      <c r="K998" s="3">
        <v>0</v>
      </c>
      <c r="L998" s="3">
        <v>1</v>
      </c>
      <c r="M998" s="3">
        <v>1</v>
      </c>
      <c r="N998" s="3">
        <v>0</v>
      </c>
      <c r="O998" s="3" t="s">
        <v>3311</v>
      </c>
      <c r="P998" s="3" t="s">
        <v>3311</v>
      </c>
      <c r="Q998" s="3" t="s">
        <v>3311</v>
      </c>
      <c r="R998" s="3" t="s">
        <v>177</v>
      </c>
      <c r="S998" s="2" t="s">
        <v>5305</v>
      </c>
    </row>
    <row r="999" spans="1:19" ht="12.75">
      <c r="A999" s="3" t="s">
        <v>2212</v>
      </c>
      <c r="B999" s="3" t="s">
        <v>5306</v>
      </c>
      <c r="D999" s="3">
        <v>292133927</v>
      </c>
      <c r="E999" s="3" t="s">
        <v>231</v>
      </c>
      <c r="F999" s="48">
        <v>43733</v>
      </c>
      <c r="G999" s="48">
        <v>43733</v>
      </c>
      <c r="H999" s="48"/>
      <c r="I999" s="3">
        <v>1</v>
      </c>
      <c r="J999" s="3">
        <v>1</v>
      </c>
      <c r="K999" s="3">
        <v>0</v>
      </c>
      <c r="L999" s="3">
        <v>0</v>
      </c>
      <c r="M999" s="3">
        <v>0</v>
      </c>
      <c r="N999" s="3">
        <v>0</v>
      </c>
      <c r="O999" s="3" t="s">
        <v>3311</v>
      </c>
      <c r="P999" s="3" t="s">
        <v>3311</v>
      </c>
      <c r="Q999" s="3" t="s">
        <v>3311</v>
      </c>
      <c r="R999" s="3" t="s">
        <v>177</v>
      </c>
      <c r="S999" s="2" t="s">
        <v>5307</v>
      </c>
    </row>
    <row r="1000" spans="1:19" ht="12.75">
      <c r="A1000" s="3" t="s">
        <v>2214</v>
      </c>
      <c r="B1000" s="3" t="s">
        <v>5308</v>
      </c>
      <c r="D1000" s="3">
        <v>244372998</v>
      </c>
      <c r="E1000" s="3" t="s">
        <v>1319</v>
      </c>
      <c r="F1000" s="48">
        <v>43733</v>
      </c>
      <c r="G1000" s="48">
        <v>43733</v>
      </c>
      <c r="H1000" s="48"/>
      <c r="I1000" s="3">
        <v>0</v>
      </c>
      <c r="J1000" s="3">
        <v>0</v>
      </c>
      <c r="K1000" s="3">
        <v>0</v>
      </c>
      <c r="L1000" s="3">
        <v>0</v>
      </c>
      <c r="M1000" s="3">
        <v>0</v>
      </c>
      <c r="N1000" s="3">
        <v>0</v>
      </c>
      <c r="O1000" s="3" t="s">
        <v>3311</v>
      </c>
      <c r="P1000" s="3" t="s">
        <v>177</v>
      </c>
      <c r="Q1000" s="3" t="s">
        <v>3311</v>
      </c>
      <c r="R1000" s="3" t="s">
        <v>177</v>
      </c>
      <c r="S1000" s="2" t="s">
        <v>5309</v>
      </c>
    </row>
    <row r="1001" spans="1:19" ht="12.75">
      <c r="A1001" s="3" t="s">
        <v>2216</v>
      </c>
      <c r="B1001" s="3" t="s">
        <v>5310</v>
      </c>
      <c r="D1001" s="3">
        <v>223574230</v>
      </c>
      <c r="E1001" s="3" t="s">
        <v>237</v>
      </c>
      <c r="F1001" s="48">
        <v>43733</v>
      </c>
      <c r="G1001" s="48">
        <v>43733</v>
      </c>
      <c r="H1001" s="48"/>
      <c r="I1001" s="3">
        <v>0</v>
      </c>
      <c r="J1001" s="3">
        <v>0</v>
      </c>
      <c r="K1001" s="3">
        <v>0</v>
      </c>
      <c r="L1001" s="3">
        <v>0</v>
      </c>
      <c r="M1001" s="3">
        <v>0</v>
      </c>
      <c r="N1001" s="3">
        <v>0</v>
      </c>
      <c r="O1001" s="3" t="s">
        <v>3311</v>
      </c>
      <c r="P1001" s="3" t="s">
        <v>177</v>
      </c>
      <c r="Q1001" s="3" t="s">
        <v>3311</v>
      </c>
      <c r="R1001" s="3" t="s">
        <v>177</v>
      </c>
      <c r="S1001" s="2" t="s">
        <v>5311</v>
      </c>
    </row>
    <row r="1002" spans="1:19" ht="12.75">
      <c r="A1002" s="3" t="s">
        <v>2218</v>
      </c>
      <c r="B1002" s="3" t="s">
        <v>5312</v>
      </c>
      <c r="D1002" s="3">
        <v>292123630</v>
      </c>
      <c r="E1002" s="3" t="s">
        <v>237</v>
      </c>
      <c r="F1002" s="48">
        <v>43733</v>
      </c>
      <c r="G1002" s="48">
        <v>43733</v>
      </c>
      <c r="H1002" s="48"/>
      <c r="I1002" s="3">
        <v>1</v>
      </c>
      <c r="J1002" s="3">
        <v>1</v>
      </c>
      <c r="K1002" s="3">
        <v>0</v>
      </c>
      <c r="L1002" s="3">
        <v>0</v>
      </c>
      <c r="M1002" s="3">
        <v>0</v>
      </c>
      <c r="N1002" s="3">
        <v>0</v>
      </c>
      <c r="O1002" s="3" t="s">
        <v>3311</v>
      </c>
      <c r="P1002" s="3" t="s">
        <v>3311</v>
      </c>
      <c r="Q1002" s="3" t="s">
        <v>3311</v>
      </c>
      <c r="R1002" s="3" t="s">
        <v>177</v>
      </c>
      <c r="S1002" s="2" t="s">
        <v>5313</v>
      </c>
    </row>
    <row r="1003" spans="1:19" ht="12.75">
      <c r="A1003" s="3" t="s">
        <v>2220</v>
      </c>
      <c r="B1003" s="3" t="s">
        <v>5314</v>
      </c>
      <c r="D1003" s="3">
        <v>292400631</v>
      </c>
      <c r="E1003" s="3" t="s">
        <v>231</v>
      </c>
      <c r="F1003" s="48">
        <v>43736</v>
      </c>
      <c r="G1003" s="48">
        <v>43736</v>
      </c>
      <c r="H1003" s="48">
        <v>43740</v>
      </c>
      <c r="I1003" s="3">
        <v>1</v>
      </c>
      <c r="J1003" s="3">
        <v>1</v>
      </c>
      <c r="K1003" s="3">
        <v>0</v>
      </c>
      <c r="L1003" s="3">
        <v>0</v>
      </c>
      <c r="M1003" s="3">
        <v>1</v>
      </c>
      <c r="N1003" s="3">
        <v>0</v>
      </c>
      <c r="O1003" s="3" t="s">
        <v>3311</v>
      </c>
      <c r="P1003" s="3" t="s">
        <v>177</v>
      </c>
      <c r="Q1003" s="3" t="s">
        <v>3311</v>
      </c>
      <c r="R1003" s="3" t="s">
        <v>177</v>
      </c>
      <c r="S1003" s="2" t="s">
        <v>5315</v>
      </c>
    </row>
    <row r="1004" spans="1:19" ht="12.75">
      <c r="A1004" s="3" t="s">
        <v>2221</v>
      </c>
      <c r="B1004" s="3" t="s">
        <v>5316</v>
      </c>
      <c r="D1004" s="3">
        <v>292345706</v>
      </c>
      <c r="E1004" s="3" t="s">
        <v>1156</v>
      </c>
      <c r="F1004" s="48">
        <v>43737</v>
      </c>
      <c r="G1004" s="48">
        <v>43777</v>
      </c>
      <c r="H1004" s="48">
        <v>43776</v>
      </c>
      <c r="I1004" s="3">
        <v>2</v>
      </c>
      <c r="J1004" s="3">
        <v>2</v>
      </c>
      <c r="K1004" s="3">
        <v>0</v>
      </c>
      <c r="L1004" s="3">
        <v>0</v>
      </c>
      <c r="M1004" s="3">
        <v>2</v>
      </c>
      <c r="N1004" s="3">
        <v>0</v>
      </c>
      <c r="O1004" s="3" t="s">
        <v>3311</v>
      </c>
      <c r="P1004" s="3" t="s">
        <v>177</v>
      </c>
      <c r="Q1004" s="3" t="s">
        <v>3311</v>
      </c>
      <c r="R1004" s="3" t="s">
        <v>177</v>
      </c>
      <c r="S1004" s="2" t="s">
        <v>5317</v>
      </c>
    </row>
    <row r="1005" spans="1:19" ht="12.75">
      <c r="A1005" s="3" t="s">
        <v>2224</v>
      </c>
      <c r="B1005" s="3" t="s">
        <v>5318</v>
      </c>
      <c r="D1005" s="3">
        <v>202692714</v>
      </c>
      <c r="E1005" s="3" t="s">
        <v>237</v>
      </c>
      <c r="F1005" s="48">
        <v>43738</v>
      </c>
      <c r="G1005" s="48">
        <v>43795</v>
      </c>
      <c r="H1005" s="48"/>
      <c r="I1005" s="3">
        <v>0</v>
      </c>
      <c r="J1005" s="3">
        <v>0</v>
      </c>
      <c r="K1005" s="3">
        <v>0</v>
      </c>
      <c r="L1005" s="3">
        <v>0</v>
      </c>
      <c r="M1005" s="3">
        <v>0</v>
      </c>
      <c r="N1005" s="3">
        <v>0</v>
      </c>
      <c r="O1005" s="3" t="s">
        <v>3311</v>
      </c>
      <c r="P1005" s="3" t="s">
        <v>177</v>
      </c>
      <c r="Q1005" s="3" t="s">
        <v>3311</v>
      </c>
      <c r="R1005" s="3" t="s">
        <v>177</v>
      </c>
      <c r="S1005" s="2" t="s">
        <v>5319</v>
      </c>
    </row>
    <row r="1006" spans="1:19" ht="12.75">
      <c r="A1006" s="3" t="s">
        <v>2227</v>
      </c>
      <c r="B1006" s="3" t="s">
        <v>5320</v>
      </c>
      <c r="D1006" s="3">
        <v>292645669</v>
      </c>
      <c r="E1006" s="3" t="s">
        <v>271</v>
      </c>
      <c r="F1006" s="48">
        <v>43738</v>
      </c>
      <c r="G1006" s="48">
        <v>43753</v>
      </c>
      <c r="H1006" s="48">
        <v>43740</v>
      </c>
      <c r="I1006" s="3">
        <v>2</v>
      </c>
      <c r="J1006" s="3">
        <v>2</v>
      </c>
      <c r="K1006" s="3">
        <v>0</v>
      </c>
      <c r="L1006" s="3">
        <v>0</v>
      </c>
      <c r="M1006" s="3">
        <v>1</v>
      </c>
      <c r="N1006" s="3">
        <v>1</v>
      </c>
      <c r="O1006" s="3" t="s">
        <v>3311</v>
      </c>
      <c r="P1006" s="3" t="s">
        <v>177</v>
      </c>
      <c r="Q1006" s="3" t="s">
        <v>3311</v>
      </c>
      <c r="R1006" s="3" t="s">
        <v>177</v>
      </c>
      <c r="S1006" s="2" t="s">
        <v>5321</v>
      </c>
    </row>
    <row r="1007" spans="1:19" ht="12.75">
      <c r="A1007" s="3" t="s">
        <v>2228</v>
      </c>
      <c r="B1007" s="3" t="s">
        <v>5322</v>
      </c>
      <c r="D1007" s="3">
        <v>202720374</v>
      </c>
      <c r="E1007" s="3" t="s">
        <v>237</v>
      </c>
      <c r="F1007" s="48">
        <v>43738</v>
      </c>
      <c r="G1007" s="48">
        <v>43738</v>
      </c>
      <c r="H1007" s="48"/>
      <c r="I1007" s="3">
        <v>1</v>
      </c>
      <c r="J1007" s="3">
        <v>1</v>
      </c>
      <c r="K1007" s="3">
        <v>0</v>
      </c>
      <c r="L1007" s="3">
        <v>0</v>
      </c>
      <c r="M1007" s="3">
        <v>0</v>
      </c>
      <c r="N1007" s="3">
        <v>0</v>
      </c>
      <c r="O1007" s="3" t="s">
        <v>3311</v>
      </c>
      <c r="P1007" s="3" t="s">
        <v>3311</v>
      </c>
      <c r="Q1007" s="3" t="s">
        <v>3311</v>
      </c>
      <c r="R1007" s="3" t="s">
        <v>177</v>
      </c>
      <c r="S1007" s="2" t="s">
        <v>5323</v>
      </c>
    </row>
    <row r="1008" spans="1:19" ht="12.75">
      <c r="A1008" s="3" t="s">
        <v>2230</v>
      </c>
      <c r="B1008" s="3" t="s">
        <v>5324</v>
      </c>
      <c r="D1008" s="3">
        <v>292676609</v>
      </c>
      <c r="E1008" s="3" t="s">
        <v>231</v>
      </c>
      <c r="F1008" s="48">
        <v>43738</v>
      </c>
      <c r="G1008" s="48">
        <v>43773</v>
      </c>
      <c r="H1008" s="48">
        <v>43776</v>
      </c>
      <c r="I1008" s="3">
        <v>2</v>
      </c>
      <c r="J1008" s="3">
        <v>2</v>
      </c>
      <c r="K1008" s="3">
        <v>0</v>
      </c>
      <c r="L1008" s="3">
        <v>0</v>
      </c>
      <c r="M1008" s="3">
        <v>2</v>
      </c>
      <c r="N1008" s="3">
        <v>0</v>
      </c>
      <c r="O1008" s="3" t="s">
        <v>3311</v>
      </c>
      <c r="P1008" s="3" t="s">
        <v>3311</v>
      </c>
      <c r="Q1008" s="3" t="s">
        <v>3311</v>
      </c>
      <c r="R1008" s="3" t="s">
        <v>177</v>
      </c>
      <c r="S1008" s="2" t="s">
        <v>5325</v>
      </c>
    </row>
    <row r="1009" spans="1:19" ht="12.75">
      <c r="A1009" s="3" t="s">
        <v>2233</v>
      </c>
      <c r="B1009" s="3" t="s">
        <v>5326</v>
      </c>
      <c r="D1009" s="3">
        <v>272155926</v>
      </c>
      <c r="E1009" s="3" t="s">
        <v>231</v>
      </c>
      <c r="F1009" s="48">
        <v>43738</v>
      </c>
      <c r="G1009" s="48">
        <v>43738</v>
      </c>
      <c r="H1009" s="48"/>
      <c r="I1009" s="3">
        <v>1</v>
      </c>
      <c r="J1009" s="3">
        <v>1</v>
      </c>
      <c r="K1009" s="3">
        <v>0</v>
      </c>
      <c r="L1009" s="3">
        <v>0</v>
      </c>
      <c r="M1009" s="3">
        <v>0</v>
      </c>
      <c r="N1009" s="3">
        <v>0</v>
      </c>
      <c r="O1009" s="3" t="s">
        <v>3311</v>
      </c>
      <c r="P1009" s="3" t="s">
        <v>177</v>
      </c>
      <c r="Q1009" s="3" t="s">
        <v>3311</v>
      </c>
      <c r="R1009" s="3" t="s">
        <v>177</v>
      </c>
      <c r="S1009" s="2" t="s">
        <v>5327</v>
      </c>
    </row>
    <row r="1010" spans="1:19" ht="12.75">
      <c r="A1010" s="3" t="s">
        <v>2235</v>
      </c>
      <c r="B1010" s="3" t="s">
        <v>5328</v>
      </c>
      <c r="D1010" s="3">
        <v>292782362</v>
      </c>
      <c r="E1010" s="3" t="s">
        <v>237</v>
      </c>
      <c r="F1010" s="48">
        <v>43739</v>
      </c>
      <c r="G1010" s="48">
        <v>43739</v>
      </c>
      <c r="H1010" s="48"/>
      <c r="I1010" s="3">
        <v>0</v>
      </c>
      <c r="J1010" s="3">
        <v>0</v>
      </c>
      <c r="K1010" s="3">
        <v>0</v>
      </c>
      <c r="L1010" s="3">
        <v>0</v>
      </c>
      <c r="M1010" s="3">
        <v>0</v>
      </c>
      <c r="N1010" s="3">
        <v>0</v>
      </c>
      <c r="O1010" s="3" t="s">
        <v>3311</v>
      </c>
      <c r="P1010" s="3" t="s">
        <v>177</v>
      </c>
      <c r="Q1010" s="3" t="s">
        <v>3311</v>
      </c>
      <c r="R1010" s="3" t="s">
        <v>177</v>
      </c>
      <c r="S1010" s="2" t="s">
        <v>5329</v>
      </c>
    </row>
    <row r="1011" spans="1:19" ht="12.75">
      <c r="A1011" s="3" t="s">
        <v>2236</v>
      </c>
      <c r="B1011" s="3" t="s">
        <v>5330</v>
      </c>
      <c r="D1011" s="3">
        <v>292758078</v>
      </c>
      <c r="E1011" s="3" t="s">
        <v>231</v>
      </c>
      <c r="F1011" s="48">
        <v>43739</v>
      </c>
      <c r="G1011" s="48">
        <v>43773</v>
      </c>
      <c r="H1011" s="48">
        <v>43740</v>
      </c>
      <c r="I1011" s="3">
        <v>1</v>
      </c>
      <c r="J1011" s="3">
        <v>1</v>
      </c>
      <c r="K1011" s="3">
        <v>0</v>
      </c>
      <c r="L1011" s="3">
        <v>0</v>
      </c>
      <c r="M1011" s="3">
        <v>1</v>
      </c>
      <c r="N1011" s="3">
        <v>0</v>
      </c>
      <c r="O1011" s="3" t="s">
        <v>3311</v>
      </c>
      <c r="P1011" s="3" t="s">
        <v>3311</v>
      </c>
      <c r="Q1011" s="3" t="s">
        <v>3311</v>
      </c>
      <c r="R1011" s="3" t="s">
        <v>177</v>
      </c>
      <c r="S1011" s="2" t="s">
        <v>5331</v>
      </c>
    </row>
    <row r="1012" spans="1:19" ht="12.75">
      <c r="A1012" s="3" t="s">
        <v>2238</v>
      </c>
      <c r="B1012" s="3" t="s">
        <v>5332</v>
      </c>
      <c r="D1012" s="3">
        <v>292925339</v>
      </c>
      <c r="E1012" s="3" t="s">
        <v>231</v>
      </c>
      <c r="F1012" s="48">
        <v>43740</v>
      </c>
      <c r="G1012" s="48">
        <v>43740</v>
      </c>
      <c r="H1012" s="48"/>
      <c r="I1012" s="3">
        <v>0</v>
      </c>
      <c r="J1012" s="3">
        <v>0</v>
      </c>
      <c r="K1012" s="3">
        <v>0</v>
      </c>
      <c r="L1012" s="3">
        <v>0</v>
      </c>
      <c r="M1012" s="3">
        <v>0</v>
      </c>
      <c r="N1012" s="3">
        <v>0</v>
      </c>
      <c r="O1012" s="3" t="s">
        <v>3311</v>
      </c>
      <c r="P1012" s="3" t="s">
        <v>3311</v>
      </c>
      <c r="Q1012" s="3" t="s">
        <v>3311</v>
      </c>
      <c r="R1012" s="3" t="s">
        <v>177</v>
      </c>
      <c r="S1012" s="2" t="s">
        <v>5333</v>
      </c>
    </row>
    <row r="1013" spans="1:19" ht="12.75">
      <c r="A1013" s="3" t="s">
        <v>2239</v>
      </c>
      <c r="B1013" s="3" t="s">
        <v>5334</v>
      </c>
      <c r="D1013" s="3">
        <v>235327962</v>
      </c>
      <c r="E1013" s="3" t="s">
        <v>237</v>
      </c>
      <c r="F1013" s="48">
        <v>43740</v>
      </c>
      <c r="G1013" s="48">
        <v>43740</v>
      </c>
      <c r="H1013" s="48"/>
      <c r="I1013" s="3">
        <v>1</v>
      </c>
      <c r="J1013" s="3">
        <v>1</v>
      </c>
      <c r="K1013" s="3">
        <v>0</v>
      </c>
      <c r="L1013" s="3">
        <v>0</v>
      </c>
      <c r="M1013" s="3">
        <v>0</v>
      </c>
      <c r="N1013" s="3">
        <v>0</v>
      </c>
      <c r="O1013" s="3" t="s">
        <v>3311</v>
      </c>
      <c r="P1013" s="3" t="s">
        <v>3311</v>
      </c>
      <c r="Q1013" s="3" t="s">
        <v>3311</v>
      </c>
      <c r="R1013" s="3" t="s">
        <v>177</v>
      </c>
      <c r="S1013" s="2" t="s">
        <v>5335</v>
      </c>
    </row>
    <row r="1014" spans="1:19" ht="12.75">
      <c r="A1014" s="3" t="s">
        <v>2240</v>
      </c>
      <c r="B1014" s="3" t="s">
        <v>5336</v>
      </c>
      <c r="D1014" s="3">
        <v>292925031</v>
      </c>
      <c r="E1014" s="3" t="s">
        <v>231</v>
      </c>
      <c r="F1014" s="48">
        <v>43740</v>
      </c>
      <c r="G1014" s="48">
        <v>43740</v>
      </c>
      <c r="H1014" s="48"/>
      <c r="I1014" s="3">
        <v>0</v>
      </c>
      <c r="J1014" s="3">
        <v>0</v>
      </c>
      <c r="K1014" s="3">
        <v>0</v>
      </c>
      <c r="L1014" s="3">
        <v>0</v>
      </c>
      <c r="M1014" s="3">
        <v>0</v>
      </c>
      <c r="N1014" s="3">
        <v>0</v>
      </c>
      <c r="O1014" s="3" t="s">
        <v>3311</v>
      </c>
      <c r="P1014" s="3" t="s">
        <v>3311</v>
      </c>
      <c r="Q1014" s="3" t="s">
        <v>3311</v>
      </c>
      <c r="R1014" s="3" t="s">
        <v>177</v>
      </c>
      <c r="S1014" s="2" t="s">
        <v>5337</v>
      </c>
    </row>
    <row r="1015" spans="1:19" ht="12.75">
      <c r="A1015" s="3" t="s">
        <v>2242</v>
      </c>
      <c r="B1015" s="3" t="s">
        <v>5338</v>
      </c>
      <c r="D1015" s="3">
        <v>292937247</v>
      </c>
      <c r="E1015" s="3" t="s">
        <v>231</v>
      </c>
      <c r="F1015" s="48">
        <v>43740</v>
      </c>
      <c r="G1015" s="48">
        <v>43740</v>
      </c>
      <c r="H1015" s="48">
        <v>43740</v>
      </c>
      <c r="I1015" s="3">
        <v>1</v>
      </c>
      <c r="J1015" s="3">
        <v>1</v>
      </c>
      <c r="K1015" s="3">
        <v>0</v>
      </c>
      <c r="L1015" s="3">
        <v>0</v>
      </c>
      <c r="M1015" s="3">
        <v>1</v>
      </c>
      <c r="N1015" s="3">
        <v>0</v>
      </c>
      <c r="O1015" s="3" t="s">
        <v>3311</v>
      </c>
      <c r="P1015" s="3" t="s">
        <v>177</v>
      </c>
      <c r="Q1015" s="3" t="s">
        <v>3311</v>
      </c>
      <c r="R1015" s="3" t="s">
        <v>177</v>
      </c>
      <c r="S1015" s="2" t="s">
        <v>5339</v>
      </c>
    </row>
    <row r="1016" spans="1:19" ht="12.75">
      <c r="A1016" s="3" t="s">
        <v>2244</v>
      </c>
      <c r="B1016" s="3" t="s">
        <v>5340</v>
      </c>
      <c r="D1016" s="3">
        <v>4845420</v>
      </c>
      <c r="E1016" s="3" t="s">
        <v>293</v>
      </c>
      <c r="F1016" s="48">
        <v>43741</v>
      </c>
      <c r="G1016" s="48">
        <v>43746</v>
      </c>
      <c r="H1016" s="48"/>
      <c r="I1016" s="3">
        <v>0</v>
      </c>
      <c r="J1016" s="3">
        <v>0</v>
      </c>
      <c r="K1016" s="3">
        <v>0</v>
      </c>
      <c r="L1016" s="3">
        <v>0</v>
      </c>
      <c r="M1016" s="3">
        <v>0</v>
      </c>
      <c r="N1016" s="3">
        <v>0</v>
      </c>
      <c r="O1016" s="3" t="s">
        <v>3311</v>
      </c>
      <c r="P1016" s="3" t="s">
        <v>177</v>
      </c>
      <c r="Q1016" s="3" t="s">
        <v>3311</v>
      </c>
      <c r="R1016" s="3" t="s">
        <v>177</v>
      </c>
      <c r="S1016" s="2" t="s">
        <v>5341</v>
      </c>
    </row>
    <row r="1017" spans="1:19" ht="12.75">
      <c r="A1017" s="3" t="s">
        <v>2246</v>
      </c>
      <c r="B1017" s="3" t="s">
        <v>5342</v>
      </c>
      <c r="D1017" s="3">
        <v>293095376</v>
      </c>
      <c r="E1017" s="3" t="s">
        <v>237</v>
      </c>
      <c r="F1017" s="48">
        <v>43744</v>
      </c>
      <c r="G1017" s="48">
        <v>43744</v>
      </c>
      <c r="H1017" s="48"/>
      <c r="I1017" s="3">
        <v>0</v>
      </c>
      <c r="J1017" s="3">
        <v>0</v>
      </c>
      <c r="K1017" s="3">
        <v>0</v>
      </c>
      <c r="L1017" s="3">
        <v>0</v>
      </c>
      <c r="M1017" s="3">
        <v>0</v>
      </c>
      <c r="N1017" s="3">
        <v>0</v>
      </c>
      <c r="O1017" s="3" t="s">
        <v>3311</v>
      </c>
      <c r="P1017" s="3" t="s">
        <v>3311</v>
      </c>
      <c r="Q1017" s="3" t="s">
        <v>3311</v>
      </c>
      <c r="R1017" s="3" t="s">
        <v>177</v>
      </c>
      <c r="S1017" s="2" t="s">
        <v>5343</v>
      </c>
    </row>
    <row r="1018" spans="1:19" ht="12.75">
      <c r="A1018" s="3" t="s">
        <v>2247</v>
      </c>
      <c r="B1018" s="3" t="s">
        <v>5344</v>
      </c>
      <c r="D1018" s="3">
        <v>293560187</v>
      </c>
      <c r="E1018" s="3" t="s">
        <v>231</v>
      </c>
      <c r="F1018" s="48">
        <v>43745</v>
      </c>
      <c r="G1018" s="48">
        <v>43801</v>
      </c>
      <c r="H1018" s="48"/>
      <c r="I1018" s="3">
        <v>1</v>
      </c>
      <c r="J1018" s="3">
        <v>1</v>
      </c>
      <c r="K1018" s="3">
        <v>0</v>
      </c>
      <c r="L1018" s="3">
        <v>0</v>
      </c>
      <c r="M1018" s="3">
        <v>0</v>
      </c>
      <c r="N1018" s="3">
        <v>0</v>
      </c>
      <c r="O1018" s="3" t="s">
        <v>3311</v>
      </c>
      <c r="P1018" s="3" t="s">
        <v>177</v>
      </c>
      <c r="Q1018" s="3" t="s">
        <v>3311</v>
      </c>
      <c r="R1018" s="3" t="s">
        <v>177</v>
      </c>
      <c r="S1018" s="2" t="s">
        <v>5345</v>
      </c>
    </row>
    <row r="1019" spans="1:19" ht="12.75">
      <c r="A1019" s="3" t="s">
        <v>2248</v>
      </c>
      <c r="B1019" s="3" t="s">
        <v>5346</v>
      </c>
      <c r="D1019" s="3">
        <v>293702221</v>
      </c>
      <c r="E1019" s="3" t="s">
        <v>257</v>
      </c>
      <c r="F1019" s="48">
        <v>43746</v>
      </c>
      <c r="G1019" s="48">
        <v>43774</v>
      </c>
      <c r="H1019" s="48"/>
      <c r="I1019" s="3">
        <v>1</v>
      </c>
      <c r="J1019" s="3">
        <v>1</v>
      </c>
      <c r="K1019" s="3">
        <v>0</v>
      </c>
      <c r="L1019" s="3">
        <v>0</v>
      </c>
      <c r="M1019" s="3">
        <v>0</v>
      </c>
      <c r="N1019" s="3">
        <v>1</v>
      </c>
      <c r="O1019" s="3" t="s">
        <v>3311</v>
      </c>
      <c r="P1019" s="3" t="s">
        <v>177</v>
      </c>
      <c r="Q1019" s="3" t="s">
        <v>3311</v>
      </c>
      <c r="R1019" s="3" t="s">
        <v>177</v>
      </c>
      <c r="S1019" s="2" t="s">
        <v>5347</v>
      </c>
    </row>
    <row r="1020" spans="1:19" ht="12.75">
      <c r="A1020" s="3" t="s">
        <v>2251</v>
      </c>
      <c r="B1020" s="3" t="s">
        <v>5348</v>
      </c>
      <c r="D1020" s="3">
        <v>293711455</v>
      </c>
      <c r="E1020" s="3" t="s">
        <v>231</v>
      </c>
      <c r="F1020" s="48">
        <v>43746</v>
      </c>
      <c r="G1020" s="48">
        <v>43749</v>
      </c>
      <c r="H1020" s="48"/>
      <c r="I1020" s="3">
        <v>0</v>
      </c>
      <c r="J1020" s="3">
        <v>0</v>
      </c>
      <c r="K1020" s="3">
        <v>0</v>
      </c>
      <c r="L1020" s="3">
        <v>0</v>
      </c>
      <c r="M1020" s="3">
        <v>0</v>
      </c>
      <c r="N1020" s="3">
        <v>0</v>
      </c>
      <c r="O1020" s="3" t="s">
        <v>3311</v>
      </c>
      <c r="P1020" s="3" t="s">
        <v>3311</v>
      </c>
      <c r="Q1020" s="3" t="s">
        <v>3311</v>
      </c>
      <c r="R1020" s="3" t="s">
        <v>177</v>
      </c>
      <c r="S1020" s="2" t="s">
        <v>5349</v>
      </c>
    </row>
    <row r="1021" spans="1:19" ht="12.75">
      <c r="A1021" s="3" t="s">
        <v>2252</v>
      </c>
      <c r="B1021" s="3" t="s">
        <v>5350</v>
      </c>
      <c r="D1021" s="3">
        <v>293711412</v>
      </c>
      <c r="E1021" s="3" t="s">
        <v>231</v>
      </c>
      <c r="F1021" s="48">
        <v>43746</v>
      </c>
      <c r="G1021" s="48">
        <v>43746</v>
      </c>
      <c r="H1021" s="48"/>
      <c r="I1021" s="3">
        <v>0</v>
      </c>
      <c r="J1021" s="3">
        <v>0</v>
      </c>
      <c r="K1021" s="3">
        <v>0</v>
      </c>
      <c r="L1021" s="3">
        <v>0</v>
      </c>
      <c r="M1021" s="3">
        <v>0</v>
      </c>
      <c r="N1021" s="3">
        <v>0</v>
      </c>
      <c r="O1021" s="3" t="s">
        <v>3311</v>
      </c>
      <c r="P1021" s="3" t="s">
        <v>177</v>
      </c>
      <c r="Q1021" s="3" t="s">
        <v>3311</v>
      </c>
      <c r="R1021" s="3" t="s">
        <v>177</v>
      </c>
      <c r="S1021" s="2" t="s">
        <v>5351</v>
      </c>
    </row>
    <row r="1022" spans="1:19" ht="12.75">
      <c r="A1022" s="3" t="s">
        <v>2255</v>
      </c>
      <c r="B1022" s="3" t="s">
        <v>5352</v>
      </c>
      <c r="D1022" s="3">
        <v>293817336</v>
      </c>
      <c r="E1022" s="3" t="s">
        <v>237</v>
      </c>
      <c r="F1022" s="48">
        <v>43747</v>
      </c>
      <c r="G1022" s="48">
        <v>43754</v>
      </c>
      <c r="H1022" s="48"/>
      <c r="I1022" s="3">
        <v>0</v>
      </c>
      <c r="J1022" s="3">
        <v>0</v>
      </c>
      <c r="K1022" s="3">
        <v>0</v>
      </c>
      <c r="L1022" s="3">
        <v>0</v>
      </c>
      <c r="M1022" s="3">
        <v>0</v>
      </c>
      <c r="N1022" s="3">
        <v>0</v>
      </c>
      <c r="O1022" s="3" t="s">
        <v>3311</v>
      </c>
      <c r="P1022" s="3" t="s">
        <v>177</v>
      </c>
      <c r="Q1022" s="3" t="s">
        <v>3311</v>
      </c>
      <c r="R1022" s="3" t="s">
        <v>177</v>
      </c>
      <c r="S1022" s="2" t="s">
        <v>5353</v>
      </c>
    </row>
    <row r="1023" spans="1:19" ht="12.75">
      <c r="A1023" s="3" t="s">
        <v>2256</v>
      </c>
      <c r="B1023" s="3" t="s">
        <v>5354</v>
      </c>
      <c r="D1023" s="3">
        <v>293794616</v>
      </c>
      <c r="E1023" s="3" t="s">
        <v>231</v>
      </c>
      <c r="F1023" s="48">
        <v>43747</v>
      </c>
      <c r="G1023" s="48">
        <v>43773</v>
      </c>
      <c r="H1023" s="48">
        <v>43776</v>
      </c>
      <c r="I1023" s="3">
        <v>1</v>
      </c>
      <c r="J1023" s="3">
        <v>1</v>
      </c>
      <c r="K1023" s="3">
        <v>0</v>
      </c>
      <c r="L1023" s="3">
        <v>0</v>
      </c>
      <c r="M1023" s="3">
        <v>1</v>
      </c>
      <c r="N1023" s="3">
        <v>0</v>
      </c>
      <c r="O1023" s="3" t="s">
        <v>3311</v>
      </c>
      <c r="P1023" s="3" t="s">
        <v>3311</v>
      </c>
      <c r="Q1023" s="3" t="s">
        <v>3311</v>
      </c>
      <c r="R1023" s="3" t="s">
        <v>177</v>
      </c>
      <c r="S1023" s="2" t="s">
        <v>5355</v>
      </c>
    </row>
    <row r="1024" spans="1:19" ht="12.75">
      <c r="A1024" s="3" t="s">
        <v>2258</v>
      </c>
      <c r="B1024" s="3" t="s">
        <v>5356</v>
      </c>
      <c r="D1024" s="3">
        <v>293922963</v>
      </c>
      <c r="E1024" s="3" t="s">
        <v>237</v>
      </c>
      <c r="F1024" s="48">
        <v>43748</v>
      </c>
      <c r="G1024" s="48">
        <v>43748</v>
      </c>
      <c r="H1024" s="48"/>
      <c r="I1024" s="3">
        <v>0</v>
      </c>
      <c r="J1024" s="3">
        <v>0</v>
      </c>
      <c r="K1024" s="3">
        <v>0</v>
      </c>
      <c r="L1024" s="3">
        <v>0</v>
      </c>
      <c r="M1024" s="3">
        <v>0</v>
      </c>
      <c r="N1024" s="3">
        <v>0</v>
      </c>
      <c r="O1024" s="3" t="s">
        <v>3311</v>
      </c>
      <c r="P1024" s="3" t="s">
        <v>177</v>
      </c>
      <c r="Q1024" s="3" t="s">
        <v>3311</v>
      </c>
      <c r="R1024" s="3" t="s">
        <v>177</v>
      </c>
      <c r="S1024" s="2" t="s">
        <v>5357</v>
      </c>
    </row>
    <row r="1025" spans="1:19" ht="12.75">
      <c r="A1025" s="3" t="s">
        <v>2259</v>
      </c>
      <c r="B1025" s="3" t="s">
        <v>5358</v>
      </c>
      <c r="D1025" s="3">
        <v>90687472</v>
      </c>
      <c r="E1025" s="3" t="s">
        <v>237</v>
      </c>
      <c r="F1025" s="48">
        <v>43749</v>
      </c>
      <c r="G1025" s="48">
        <v>43749</v>
      </c>
      <c r="H1025" s="48"/>
      <c r="I1025" s="3">
        <v>0</v>
      </c>
      <c r="J1025" s="3">
        <v>0</v>
      </c>
      <c r="K1025" s="3">
        <v>0</v>
      </c>
      <c r="L1025" s="3">
        <v>0</v>
      </c>
      <c r="M1025" s="3">
        <v>0</v>
      </c>
      <c r="N1025" s="3">
        <v>0</v>
      </c>
      <c r="O1025" s="3" t="s">
        <v>3311</v>
      </c>
      <c r="P1025" s="3" t="s">
        <v>177</v>
      </c>
      <c r="Q1025" s="3" t="s">
        <v>3311</v>
      </c>
      <c r="R1025" s="3" t="s">
        <v>177</v>
      </c>
      <c r="S1025" s="2" t="s">
        <v>5359</v>
      </c>
    </row>
    <row r="1026" spans="1:19" ht="12.75">
      <c r="A1026" s="3" t="s">
        <v>2260</v>
      </c>
      <c r="B1026" s="3" t="s">
        <v>5360</v>
      </c>
      <c r="D1026" s="3">
        <v>192393189</v>
      </c>
      <c r="E1026" s="3" t="s">
        <v>237</v>
      </c>
      <c r="F1026" s="48">
        <v>43749</v>
      </c>
      <c r="G1026" s="48">
        <v>43794</v>
      </c>
      <c r="H1026" s="48"/>
      <c r="I1026" s="3">
        <v>0</v>
      </c>
      <c r="J1026" s="3">
        <v>0</v>
      </c>
      <c r="K1026" s="3">
        <v>0</v>
      </c>
      <c r="L1026" s="3">
        <v>0</v>
      </c>
      <c r="M1026" s="3">
        <v>0</v>
      </c>
      <c r="N1026" s="3">
        <v>0</v>
      </c>
      <c r="O1026" s="3" t="s">
        <v>3311</v>
      </c>
      <c r="P1026" s="3" t="s">
        <v>177</v>
      </c>
      <c r="Q1026" s="3" t="s">
        <v>3311</v>
      </c>
      <c r="R1026" s="3" t="s">
        <v>177</v>
      </c>
      <c r="S1026" s="2" t="s">
        <v>5361</v>
      </c>
    </row>
    <row r="1027" spans="1:19" ht="12.75">
      <c r="A1027" s="3" t="s">
        <v>1435</v>
      </c>
      <c r="B1027" s="3" t="s">
        <v>5362</v>
      </c>
      <c r="D1027" s="3">
        <v>91058872</v>
      </c>
      <c r="E1027" s="3" t="s">
        <v>271</v>
      </c>
      <c r="F1027" s="48">
        <v>43749</v>
      </c>
      <c r="G1027" s="48">
        <v>43801</v>
      </c>
      <c r="H1027" s="48"/>
      <c r="I1027" s="3">
        <v>0</v>
      </c>
      <c r="J1027" s="3">
        <v>0</v>
      </c>
      <c r="K1027" s="3">
        <v>0</v>
      </c>
      <c r="L1027" s="3">
        <v>0</v>
      </c>
      <c r="M1027" s="3">
        <v>0</v>
      </c>
      <c r="N1027" s="3">
        <v>0</v>
      </c>
      <c r="O1027" s="3" t="s">
        <v>3311</v>
      </c>
      <c r="P1027" s="3" t="s">
        <v>177</v>
      </c>
      <c r="Q1027" s="3" t="s">
        <v>3311</v>
      </c>
      <c r="R1027" s="3" t="s">
        <v>177</v>
      </c>
      <c r="S1027" s="2" t="s">
        <v>5363</v>
      </c>
    </row>
    <row r="1028" spans="1:19" ht="12.75">
      <c r="A1028" s="3" t="s">
        <v>2262</v>
      </c>
      <c r="B1028" s="3" t="s">
        <v>5364</v>
      </c>
      <c r="D1028" s="3">
        <v>294056017</v>
      </c>
      <c r="E1028" s="3" t="s">
        <v>231</v>
      </c>
      <c r="F1028" s="48">
        <v>43749</v>
      </c>
      <c r="G1028" s="48">
        <v>43796</v>
      </c>
      <c r="H1028" s="48"/>
      <c r="I1028" s="3">
        <v>0</v>
      </c>
      <c r="J1028" s="3">
        <v>0</v>
      </c>
      <c r="K1028" s="3">
        <v>0</v>
      </c>
      <c r="L1028" s="3">
        <v>0</v>
      </c>
      <c r="M1028" s="3">
        <v>0</v>
      </c>
      <c r="N1028" s="3">
        <v>0</v>
      </c>
      <c r="O1028" s="3" t="s">
        <v>3311</v>
      </c>
      <c r="P1028" s="3" t="s">
        <v>177</v>
      </c>
      <c r="Q1028" s="3" t="s">
        <v>3311</v>
      </c>
      <c r="R1028" s="3" t="s">
        <v>177</v>
      </c>
      <c r="S1028" s="2" t="s">
        <v>5365</v>
      </c>
    </row>
    <row r="1029" spans="1:19" ht="12.75">
      <c r="A1029" s="3" t="s">
        <v>2263</v>
      </c>
      <c r="B1029" s="3" t="s">
        <v>5366</v>
      </c>
      <c r="D1029" s="3">
        <v>294144436</v>
      </c>
      <c r="E1029" s="3" t="s">
        <v>237</v>
      </c>
      <c r="F1029" s="48">
        <v>43750</v>
      </c>
      <c r="G1029" s="48">
        <v>43750</v>
      </c>
      <c r="H1029" s="48"/>
      <c r="I1029" s="3">
        <v>0</v>
      </c>
      <c r="J1029" s="3">
        <v>0</v>
      </c>
      <c r="K1029" s="3">
        <v>0</v>
      </c>
      <c r="L1029" s="3">
        <v>0</v>
      </c>
      <c r="M1029" s="3">
        <v>0</v>
      </c>
      <c r="N1029" s="3">
        <v>0</v>
      </c>
      <c r="O1029" s="3" t="s">
        <v>3311</v>
      </c>
      <c r="P1029" s="3" t="s">
        <v>177</v>
      </c>
      <c r="Q1029" s="3" t="s">
        <v>3311</v>
      </c>
      <c r="R1029" s="3" t="s">
        <v>177</v>
      </c>
      <c r="S1029" s="2" t="s">
        <v>5367</v>
      </c>
    </row>
    <row r="1030" spans="1:19" ht="12.75">
      <c r="A1030" s="3" t="s">
        <v>2265</v>
      </c>
      <c r="B1030" s="3" t="s">
        <v>5368</v>
      </c>
      <c r="D1030" s="3">
        <v>261225509</v>
      </c>
      <c r="E1030" s="3" t="s">
        <v>237</v>
      </c>
      <c r="F1030" s="48">
        <v>43753</v>
      </c>
      <c r="G1030" s="48">
        <v>43753</v>
      </c>
      <c r="H1030" s="48"/>
      <c r="I1030" s="3">
        <v>0</v>
      </c>
      <c r="J1030" s="3">
        <v>0</v>
      </c>
      <c r="K1030" s="3">
        <v>0</v>
      </c>
      <c r="L1030" s="3">
        <v>0</v>
      </c>
      <c r="M1030" s="3">
        <v>0</v>
      </c>
      <c r="N1030" s="3">
        <v>0</v>
      </c>
      <c r="O1030" s="3" t="s">
        <v>3311</v>
      </c>
      <c r="P1030" s="3" t="s">
        <v>177</v>
      </c>
      <c r="Q1030" s="3" t="s">
        <v>3311</v>
      </c>
      <c r="R1030" s="3" t="s">
        <v>177</v>
      </c>
      <c r="S1030" s="2" t="s">
        <v>5369</v>
      </c>
    </row>
    <row r="1031" spans="1:19" ht="12.75">
      <c r="A1031" s="3" t="s">
        <v>2266</v>
      </c>
      <c r="B1031" s="3" t="s">
        <v>5370</v>
      </c>
      <c r="D1031" s="3">
        <v>294316132</v>
      </c>
      <c r="E1031" s="3" t="s">
        <v>237</v>
      </c>
      <c r="F1031" s="48">
        <v>43753</v>
      </c>
      <c r="G1031" s="48">
        <v>43753</v>
      </c>
      <c r="H1031" s="48"/>
      <c r="I1031" s="3">
        <v>0</v>
      </c>
      <c r="J1031" s="3">
        <v>0</v>
      </c>
      <c r="K1031" s="3">
        <v>0</v>
      </c>
      <c r="L1031" s="3">
        <v>0</v>
      </c>
      <c r="M1031" s="3">
        <v>0</v>
      </c>
      <c r="N1031" s="3">
        <v>0</v>
      </c>
      <c r="O1031" s="3" t="s">
        <v>3311</v>
      </c>
      <c r="P1031" s="3" t="s">
        <v>3311</v>
      </c>
      <c r="Q1031" s="3" t="s">
        <v>3311</v>
      </c>
      <c r="R1031" s="3" t="s">
        <v>177</v>
      </c>
      <c r="S1031" s="2" t="s">
        <v>5371</v>
      </c>
    </row>
    <row r="1032" spans="1:19" ht="12.75">
      <c r="A1032" s="3" t="s">
        <v>2267</v>
      </c>
      <c r="B1032" s="3" t="s">
        <v>5372</v>
      </c>
      <c r="D1032" s="3">
        <v>292683971</v>
      </c>
      <c r="E1032" s="3" t="s">
        <v>237</v>
      </c>
      <c r="F1032" s="48">
        <v>43753</v>
      </c>
      <c r="G1032" s="48">
        <v>43760</v>
      </c>
      <c r="H1032" s="48"/>
      <c r="I1032" s="3">
        <v>1</v>
      </c>
      <c r="J1032" s="3">
        <v>1</v>
      </c>
      <c r="K1032" s="3">
        <v>0</v>
      </c>
      <c r="L1032" s="3">
        <v>0</v>
      </c>
      <c r="M1032" s="3">
        <v>0</v>
      </c>
      <c r="N1032" s="3">
        <v>1</v>
      </c>
      <c r="O1032" s="3" t="s">
        <v>3311</v>
      </c>
      <c r="P1032" s="3" t="s">
        <v>3311</v>
      </c>
      <c r="Q1032" s="3" t="s">
        <v>3311</v>
      </c>
      <c r="R1032" s="3" t="s">
        <v>177</v>
      </c>
      <c r="S1032" s="2" t="s">
        <v>5373</v>
      </c>
    </row>
    <row r="1033" spans="1:19" ht="12.75">
      <c r="A1033" s="3" t="s">
        <v>2269</v>
      </c>
      <c r="B1033" s="3" t="s">
        <v>5374</v>
      </c>
      <c r="D1033" s="3">
        <v>294350962</v>
      </c>
      <c r="E1033" s="3" t="s">
        <v>237</v>
      </c>
      <c r="F1033" s="48">
        <v>43753</v>
      </c>
      <c r="G1033" s="48">
        <v>43770</v>
      </c>
      <c r="H1033" s="48"/>
      <c r="I1033" s="3">
        <v>1</v>
      </c>
      <c r="J1033" s="3">
        <v>0</v>
      </c>
      <c r="K1033" s="3">
        <v>0</v>
      </c>
      <c r="L1033" s="3">
        <v>1</v>
      </c>
      <c r="M1033" s="3">
        <v>0</v>
      </c>
      <c r="N1033" s="3">
        <v>0</v>
      </c>
      <c r="O1033" s="3" t="s">
        <v>3311</v>
      </c>
      <c r="P1033" s="3" t="s">
        <v>177</v>
      </c>
      <c r="Q1033" s="3" t="s">
        <v>3311</v>
      </c>
      <c r="R1033" s="3" t="s">
        <v>177</v>
      </c>
      <c r="S1033" s="2" t="s">
        <v>5375</v>
      </c>
    </row>
    <row r="1034" spans="1:19" ht="12.75">
      <c r="A1034" s="3" t="s">
        <v>2271</v>
      </c>
      <c r="B1034" s="3" t="s">
        <v>5376</v>
      </c>
      <c r="D1034" s="3">
        <v>294336144</v>
      </c>
      <c r="E1034" s="3" t="s">
        <v>311</v>
      </c>
      <c r="F1034" s="48">
        <v>43753</v>
      </c>
      <c r="G1034" s="48">
        <v>43753</v>
      </c>
      <c r="H1034" s="48"/>
      <c r="I1034" s="3">
        <v>0</v>
      </c>
      <c r="J1034" s="3">
        <v>0</v>
      </c>
      <c r="K1034" s="3">
        <v>0</v>
      </c>
      <c r="L1034" s="3">
        <v>0</v>
      </c>
      <c r="M1034" s="3">
        <v>0</v>
      </c>
      <c r="N1034" s="3">
        <v>0</v>
      </c>
      <c r="O1034" s="3" t="s">
        <v>3311</v>
      </c>
      <c r="P1034" s="3" t="s">
        <v>3311</v>
      </c>
      <c r="Q1034" s="3" t="s">
        <v>3311</v>
      </c>
      <c r="R1034" s="3" t="s">
        <v>177</v>
      </c>
      <c r="S1034" s="2" t="s">
        <v>5377</v>
      </c>
    </row>
    <row r="1035" spans="1:19" ht="12.75">
      <c r="A1035" s="3" t="s">
        <v>2272</v>
      </c>
      <c r="B1035" s="3" t="s">
        <v>5378</v>
      </c>
      <c r="D1035" s="3">
        <v>294438657</v>
      </c>
      <c r="E1035" s="3" t="s">
        <v>792</v>
      </c>
      <c r="F1035" s="48">
        <v>43754</v>
      </c>
      <c r="G1035" s="48">
        <v>43794</v>
      </c>
      <c r="H1035" s="48">
        <v>43776</v>
      </c>
      <c r="I1035" s="3">
        <v>1</v>
      </c>
      <c r="J1035" s="3">
        <v>1</v>
      </c>
      <c r="K1035" s="3">
        <v>0</v>
      </c>
      <c r="L1035" s="3">
        <v>0</v>
      </c>
      <c r="M1035" s="3">
        <v>1</v>
      </c>
      <c r="N1035" s="3">
        <v>0</v>
      </c>
      <c r="O1035" s="3" t="s">
        <v>3311</v>
      </c>
      <c r="P1035" s="3" t="s">
        <v>177</v>
      </c>
      <c r="Q1035" s="3" t="s">
        <v>3311</v>
      </c>
      <c r="R1035" s="3" t="s">
        <v>177</v>
      </c>
      <c r="S1035" s="2" t="s">
        <v>5379</v>
      </c>
    </row>
    <row r="1036" spans="1:19" ht="12.75">
      <c r="A1036" s="3" t="s">
        <v>1021</v>
      </c>
      <c r="B1036" s="3" t="s">
        <v>5380</v>
      </c>
      <c r="D1036" s="3">
        <v>293560376</v>
      </c>
      <c r="E1036" s="3" t="s">
        <v>237</v>
      </c>
      <c r="F1036" s="48">
        <v>43754</v>
      </c>
      <c r="G1036" s="48">
        <v>43794</v>
      </c>
      <c r="H1036" s="48">
        <v>43776</v>
      </c>
      <c r="I1036" s="3">
        <v>1</v>
      </c>
      <c r="J1036" s="3">
        <v>1</v>
      </c>
      <c r="K1036" s="3">
        <v>0</v>
      </c>
      <c r="L1036" s="3">
        <v>0</v>
      </c>
      <c r="M1036" s="3">
        <v>1</v>
      </c>
      <c r="N1036" s="3">
        <v>0</v>
      </c>
      <c r="O1036" s="3" t="s">
        <v>3311</v>
      </c>
      <c r="P1036" s="3" t="s">
        <v>3311</v>
      </c>
      <c r="Q1036" s="3" t="s">
        <v>3311</v>
      </c>
      <c r="R1036" s="3" t="s">
        <v>177</v>
      </c>
      <c r="S1036" s="2" t="s">
        <v>5381</v>
      </c>
    </row>
    <row r="1037" spans="1:19" ht="12.75">
      <c r="A1037" s="3" t="s">
        <v>2274</v>
      </c>
      <c r="B1037" s="3" t="s">
        <v>5382</v>
      </c>
      <c r="D1037" s="3">
        <v>294391165</v>
      </c>
      <c r="E1037" s="3" t="s">
        <v>231</v>
      </c>
      <c r="F1037" s="48">
        <v>43754</v>
      </c>
      <c r="G1037" s="48">
        <v>43794</v>
      </c>
      <c r="H1037" s="48">
        <v>43776</v>
      </c>
      <c r="I1037" s="3">
        <v>1</v>
      </c>
      <c r="J1037" s="3">
        <v>1</v>
      </c>
      <c r="K1037" s="3">
        <v>0</v>
      </c>
      <c r="L1037" s="3">
        <v>0</v>
      </c>
      <c r="M1037" s="3">
        <v>1</v>
      </c>
      <c r="N1037" s="3">
        <v>0</v>
      </c>
      <c r="O1037" s="3" t="s">
        <v>3311</v>
      </c>
      <c r="P1037" s="3" t="s">
        <v>177</v>
      </c>
      <c r="Q1037" s="3" t="s">
        <v>3311</v>
      </c>
      <c r="R1037" s="3" t="s">
        <v>177</v>
      </c>
      <c r="S1037" s="2" t="s">
        <v>5383</v>
      </c>
    </row>
    <row r="1038" spans="1:19" ht="12.75">
      <c r="A1038" s="3" t="s">
        <v>2275</v>
      </c>
      <c r="B1038" s="3" t="s">
        <v>5384</v>
      </c>
      <c r="D1038" s="3">
        <v>294391592</v>
      </c>
      <c r="E1038" s="3" t="s">
        <v>231</v>
      </c>
      <c r="F1038" s="48">
        <v>43754</v>
      </c>
      <c r="G1038" s="48">
        <v>43773</v>
      </c>
      <c r="H1038" s="48"/>
      <c r="I1038" s="3">
        <v>0</v>
      </c>
      <c r="J1038" s="3">
        <v>0</v>
      </c>
      <c r="K1038" s="3">
        <v>0</v>
      </c>
      <c r="L1038" s="3">
        <v>0</v>
      </c>
      <c r="M1038" s="3">
        <v>0</v>
      </c>
      <c r="N1038" s="3">
        <v>0</v>
      </c>
      <c r="O1038" s="3" t="s">
        <v>3311</v>
      </c>
      <c r="P1038" s="3" t="s">
        <v>3311</v>
      </c>
      <c r="Q1038" s="3" t="s">
        <v>3311</v>
      </c>
      <c r="R1038" s="3" t="s">
        <v>177</v>
      </c>
      <c r="S1038" s="2" t="s">
        <v>5385</v>
      </c>
    </row>
    <row r="1039" spans="1:19" ht="12.75">
      <c r="A1039" s="3" t="s">
        <v>2276</v>
      </c>
      <c r="B1039" s="3" t="s">
        <v>5386</v>
      </c>
      <c r="D1039" s="3">
        <v>294392448</v>
      </c>
      <c r="E1039" s="3" t="s">
        <v>231</v>
      </c>
      <c r="F1039" s="48">
        <v>43754</v>
      </c>
      <c r="G1039" s="48">
        <v>43754</v>
      </c>
      <c r="H1039" s="48">
        <v>43776</v>
      </c>
      <c r="I1039" s="3">
        <v>1</v>
      </c>
      <c r="J1039" s="3">
        <v>1</v>
      </c>
      <c r="K1039" s="3">
        <v>0</v>
      </c>
      <c r="L1039" s="3">
        <v>0</v>
      </c>
      <c r="M1039" s="3">
        <v>1</v>
      </c>
      <c r="N1039" s="3">
        <v>0</v>
      </c>
      <c r="O1039" s="3" t="s">
        <v>3311</v>
      </c>
      <c r="P1039" s="3" t="s">
        <v>3311</v>
      </c>
      <c r="Q1039" s="3" t="s">
        <v>3311</v>
      </c>
      <c r="R1039" s="3" t="s">
        <v>177</v>
      </c>
      <c r="S1039" s="2" t="s">
        <v>5387</v>
      </c>
    </row>
    <row r="1040" spans="1:19" ht="12.75">
      <c r="A1040" s="3" t="s">
        <v>2277</v>
      </c>
      <c r="B1040" s="3" t="s">
        <v>5388</v>
      </c>
      <c r="D1040" s="3">
        <v>294385617</v>
      </c>
      <c r="E1040" s="3" t="s">
        <v>237</v>
      </c>
      <c r="F1040" s="48">
        <v>43754</v>
      </c>
      <c r="G1040" s="48">
        <v>43754</v>
      </c>
      <c r="H1040" s="48"/>
      <c r="I1040" s="3">
        <v>0</v>
      </c>
      <c r="J1040" s="3">
        <v>0</v>
      </c>
      <c r="K1040" s="3">
        <v>0</v>
      </c>
      <c r="L1040" s="3">
        <v>0</v>
      </c>
      <c r="M1040" s="3">
        <v>0</v>
      </c>
      <c r="N1040" s="3">
        <v>0</v>
      </c>
      <c r="O1040" s="3" t="s">
        <v>3311</v>
      </c>
      <c r="P1040" s="3" t="s">
        <v>177</v>
      </c>
      <c r="Q1040" s="3" t="s">
        <v>3311</v>
      </c>
      <c r="R1040" s="3" t="s">
        <v>177</v>
      </c>
      <c r="S1040" s="2" t="s">
        <v>5389</v>
      </c>
    </row>
    <row r="1041" spans="1:19" ht="12.75">
      <c r="A1041" s="3" t="s">
        <v>2278</v>
      </c>
      <c r="B1041" s="3" t="s">
        <v>5390</v>
      </c>
      <c r="D1041" s="3">
        <v>219400966</v>
      </c>
      <c r="E1041" s="3" t="s">
        <v>237</v>
      </c>
      <c r="F1041" s="48">
        <v>43755</v>
      </c>
      <c r="G1041" s="48">
        <v>43776</v>
      </c>
      <c r="H1041" s="48">
        <v>43776</v>
      </c>
      <c r="I1041" s="3">
        <v>1</v>
      </c>
      <c r="J1041" s="3">
        <v>1</v>
      </c>
      <c r="K1041" s="3">
        <v>0</v>
      </c>
      <c r="L1041" s="3">
        <v>0</v>
      </c>
      <c r="M1041" s="3">
        <v>1</v>
      </c>
      <c r="N1041" s="3">
        <v>0</v>
      </c>
      <c r="O1041" s="3" t="s">
        <v>3311</v>
      </c>
      <c r="P1041" s="3" t="s">
        <v>177</v>
      </c>
      <c r="Q1041" s="3" t="s">
        <v>3311</v>
      </c>
      <c r="R1041" s="3" t="s">
        <v>177</v>
      </c>
      <c r="S1041" s="2" t="s">
        <v>5391</v>
      </c>
    </row>
    <row r="1042" spans="1:19" ht="12.75">
      <c r="A1042" s="3" t="s">
        <v>1295</v>
      </c>
      <c r="B1042" s="3" t="s">
        <v>5392</v>
      </c>
      <c r="D1042" s="3">
        <v>13515278</v>
      </c>
      <c r="E1042" s="3" t="s">
        <v>237</v>
      </c>
      <c r="F1042" s="48">
        <v>43755</v>
      </c>
      <c r="G1042" s="48">
        <v>43755</v>
      </c>
      <c r="H1042" s="48">
        <v>43776</v>
      </c>
      <c r="I1042" s="3">
        <v>1</v>
      </c>
      <c r="J1042" s="3">
        <v>1</v>
      </c>
      <c r="K1042" s="3">
        <v>0</v>
      </c>
      <c r="L1042" s="3">
        <v>0</v>
      </c>
      <c r="M1042" s="3">
        <v>1</v>
      </c>
      <c r="N1042" s="3">
        <v>0</v>
      </c>
      <c r="O1042" s="3" t="s">
        <v>3311</v>
      </c>
      <c r="P1042" s="3" t="s">
        <v>177</v>
      </c>
      <c r="Q1042" s="3" t="s">
        <v>3311</v>
      </c>
      <c r="R1042" s="3" t="s">
        <v>177</v>
      </c>
      <c r="S1042" s="2" t="s">
        <v>5393</v>
      </c>
    </row>
    <row r="1043" spans="1:19" ht="12.75">
      <c r="A1043" s="3" t="s">
        <v>2280</v>
      </c>
      <c r="B1043" s="3" t="s">
        <v>5394</v>
      </c>
      <c r="D1043" s="3">
        <v>294595579</v>
      </c>
      <c r="E1043" s="3" t="s">
        <v>237</v>
      </c>
      <c r="F1043" s="48">
        <v>43756</v>
      </c>
      <c r="G1043" s="48">
        <v>43756</v>
      </c>
      <c r="H1043" s="48"/>
      <c r="I1043" s="3">
        <v>0</v>
      </c>
      <c r="J1043" s="3">
        <v>0</v>
      </c>
      <c r="K1043" s="3">
        <v>0</v>
      </c>
      <c r="L1043" s="3">
        <v>0</v>
      </c>
      <c r="M1043" s="3">
        <v>0</v>
      </c>
      <c r="N1043" s="3">
        <v>0</v>
      </c>
      <c r="O1043" s="3" t="s">
        <v>3311</v>
      </c>
      <c r="P1043" s="3" t="s">
        <v>177</v>
      </c>
      <c r="Q1043" s="3" t="s">
        <v>3311</v>
      </c>
      <c r="R1043" s="3" t="s">
        <v>177</v>
      </c>
      <c r="S1043" s="2" t="s">
        <v>5395</v>
      </c>
    </row>
    <row r="1044" spans="1:19" ht="12.75">
      <c r="A1044" s="3" t="s">
        <v>2282</v>
      </c>
      <c r="B1044" s="3" t="s">
        <v>5396</v>
      </c>
      <c r="D1044" s="3">
        <v>186756010</v>
      </c>
      <c r="E1044" s="3" t="s">
        <v>883</v>
      </c>
      <c r="F1044" s="48">
        <v>43758</v>
      </c>
      <c r="G1044" s="48">
        <v>43758</v>
      </c>
      <c r="H1044" s="48"/>
      <c r="I1044" s="3">
        <v>1</v>
      </c>
      <c r="J1044" s="3">
        <v>1</v>
      </c>
      <c r="K1044" s="3">
        <v>0</v>
      </c>
      <c r="L1044" s="3">
        <v>0</v>
      </c>
      <c r="M1044" s="3">
        <v>0</v>
      </c>
      <c r="N1044" s="3">
        <v>1</v>
      </c>
      <c r="O1044" s="3" t="s">
        <v>3311</v>
      </c>
      <c r="P1044" s="3" t="s">
        <v>177</v>
      </c>
      <c r="Q1044" s="3" t="s">
        <v>3311</v>
      </c>
      <c r="R1044" s="3" t="s">
        <v>177</v>
      </c>
      <c r="S1044" s="2" t="s">
        <v>5397</v>
      </c>
    </row>
    <row r="1045" spans="1:19" ht="12.75">
      <c r="A1045" s="3" t="s">
        <v>2284</v>
      </c>
      <c r="B1045" s="3" t="s">
        <v>5398</v>
      </c>
      <c r="D1045" s="3">
        <v>13618811</v>
      </c>
      <c r="E1045" s="3" t="s">
        <v>231</v>
      </c>
      <c r="F1045" s="48">
        <v>43759</v>
      </c>
      <c r="G1045" s="48">
        <v>43759</v>
      </c>
      <c r="H1045" s="48"/>
      <c r="I1045" s="3">
        <v>1</v>
      </c>
      <c r="J1045" s="3">
        <v>1</v>
      </c>
      <c r="K1045" s="3">
        <v>0</v>
      </c>
      <c r="L1045" s="3">
        <v>0</v>
      </c>
      <c r="M1045" s="3">
        <v>0</v>
      </c>
      <c r="N1045" s="3">
        <v>1</v>
      </c>
      <c r="O1045" s="3" t="s">
        <v>3311</v>
      </c>
      <c r="P1045" s="3" t="s">
        <v>177</v>
      </c>
      <c r="Q1045" s="3" t="s">
        <v>3311</v>
      </c>
      <c r="R1045" s="3" t="s">
        <v>177</v>
      </c>
      <c r="S1045" s="2" t="s">
        <v>5399</v>
      </c>
    </row>
    <row r="1046" spans="1:19" ht="12.75">
      <c r="A1046" s="3" t="s">
        <v>2286</v>
      </c>
      <c r="B1046" s="3" t="s">
        <v>5400</v>
      </c>
      <c r="D1046" s="3">
        <v>279368209</v>
      </c>
      <c r="E1046" s="3" t="s">
        <v>237</v>
      </c>
      <c r="F1046" s="48">
        <v>43760</v>
      </c>
      <c r="G1046" s="48">
        <v>43775</v>
      </c>
      <c r="H1046" s="48"/>
      <c r="I1046" s="3">
        <v>1</v>
      </c>
      <c r="J1046" s="3">
        <v>0</v>
      </c>
      <c r="K1046" s="3">
        <v>0</v>
      </c>
      <c r="L1046" s="3">
        <v>1</v>
      </c>
      <c r="M1046" s="3">
        <v>0</v>
      </c>
      <c r="N1046" s="3">
        <v>0</v>
      </c>
      <c r="O1046" s="3" t="s">
        <v>3311</v>
      </c>
      <c r="P1046" s="3" t="s">
        <v>3311</v>
      </c>
      <c r="Q1046" s="3" t="s">
        <v>3311</v>
      </c>
      <c r="R1046" s="3" t="s">
        <v>177</v>
      </c>
      <c r="S1046" s="2" t="s">
        <v>5401</v>
      </c>
    </row>
    <row r="1047" spans="1:19" ht="12.75">
      <c r="A1047" s="3" t="s">
        <v>2287</v>
      </c>
      <c r="B1047" s="3" t="s">
        <v>5402</v>
      </c>
      <c r="D1047" s="3">
        <v>294972663</v>
      </c>
      <c r="E1047" s="3" t="s">
        <v>231</v>
      </c>
      <c r="F1047" s="48">
        <v>43760</v>
      </c>
      <c r="G1047" s="48">
        <v>43760</v>
      </c>
      <c r="H1047" s="48"/>
      <c r="I1047" s="3">
        <v>0</v>
      </c>
      <c r="J1047" s="3">
        <v>0</v>
      </c>
      <c r="K1047" s="3">
        <v>0</v>
      </c>
      <c r="L1047" s="3">
        <v>0</v>
      </c>
      <c r="M1047" s="3">
        <v>0</v>
      </c>
      <c r="N1047" s="3">
        <v>0</v>
      </c>
      <c r="O1047" s="3" t="s">
        <v>3311</v>
      </c>
      <c r="P1047" s="3" t="s">
        <v>3311</v>
      </c>
      <c r="Q1047" s="3" t="s">
        <v>3311</v>
      </c>
      <c r="R1047" s="3" t="s">
        <v>177</v>
      </c>
      <c r="S1047" s="2" t="s">
        <v>5403</v>
      </c>
    </row>
    <row r="1048" spans="1:19" ht="12.75">
      <c r="A1048" s="3" t="s">
        <v>2247</v>
      </c>
      <c r="B1048" s="3" t="s">
        <v>5404</v>
      </c>
      <c r="D1048" s="3">
        <v>295028475</v>
      </c>
      <c r="E1048" s="3" t="s">
        <v>237</v>
      </c>
      <c r="F1048" s="48">
        <v>43761</v>
      </c>
      <c r="G1048" s="48">
        <v>43761</v>
      </c>
      <c r="H1048" s="48"/>
      <c r="I1048" s="3">
        <v>1</v>
      </c>
      <c r="J1048" s="3">
        <v>1</v>
      </c>
      <c r="K1048" s="3">
        <v>0</v>
      </c>
      <c r="L1048" s="3">
        <v>0</v>
      </c>
      <c r="M1048" s="3">
        <v>0</v>
      </c>
      <c r="N1048" s="3">
        <v>1</v>
      </c>
      <c r="O1048" s="3" t="s">
        <v>3311</v>
      </c>
      <c r="P1048" s="3" t="s">
        <v>177</v>
      </c>
      <c r="Q1048" s="3" t="s">
        <v>3311</v>
      </c>
      <c r="R1048" s="3" t="s">
        <v>177</v>
      </c>
      <c r="S1048" s="2" t="s">
        <v>5405</v>
      </c>
    </row>
    <row r="1049" spans="1:19" ht="12.75">
      <c r="A1049" s="3" t="s">
        <v>2290</v>
      </c>
      <c r="B1049" s="3" t="s">
        <v>5406</v>
      </c>
      <c r="D1049" s="3">
        <v>254270419</v>
      </c>
      <c r="E1049" s="3" t="s">
        <v>271</v>
      </c>
      <c r="F1049" s="48">
        <v>43762</v>
      </c>
      <c r="G1049" s="48">
        <v>43762</v>
      </c>
      <c r="H1049" s="48"/>
      <c r="I1049" s="3">
        <v>1</v>
      </c>
      <c r="J1049" s="3">
        <v>1</v>
      </c>
      <c r="K1049" s="3">
        <v>0</v>
      </c>
      <c r="L1049" s="3">
        <v>0</v>
      </c>
      <c r="M1049" s="3">
        <v>0</v>
      </c>
      <c r="N1049" s="3">
        <v>1</v>
      </c>
      <c r="O1049" s="3" t="s">
        <v>3311</v>
      </c>
      <c r="P1049" s="3" t="s">
        <v>177</v>
      </c>
      <c r="Q1049" s="3" t="s">
        <v>3311</v>
      </c>
      <c r="R1049" s="3" t="s">
        <v>177</v>
      </c>
      <c r="S1049" s="2" t="s">
        <v>5407</v>
      </c>
    </row>
    <row r="1050" spans="1:19" ht="12.75">
      <c r="A1050" s="3" t="s">
        <v>2291</v>
      </c>
      <c r="B1050" s="3" t="s">
        <v>5408</v>
      </c>
      <c r="D1050" s="3">
        <v>295102170</v>
      </c>
      <c r="E1050" s="3" t="s">
        <v>293</v>
      </c>
      <c r="F1050" s="48">
        <v>43762</v>
      </c>
      <c r="G1050" s="48">
        <v>43762</v>
      </c>
      <c r="H1050" s="48"/>
      <c r="I1050" s="3">
        <v>0</v>
      </c>
      <c r="J1050" s="3">
        <v>0</v>
      </c>
      <c r="K1050" s="3">
        <v>0</v>
      </c>
      <c r="L1050" s="3">
        <v>0</v>
      </c>
      <c r="M1050" s="3">
        <v>0</v>
      </c>
      <c r="N1050" s="3">
        <v>0</v>
      </c>
      <c r="O1050" s="3" t="s">
        <v>3311</v>
      </c>
      <c r="P1050" s="3" t="s">
        <v>3311</v>
      </c>
      <c r="Q1050" s="3" t="s">
        <v>3311</v>
      </c>
      <c r="R1050" s="3" t="s">
        <v>177</v>
      </c>
      <c r="S1050" s="2" t="s">
        <v>5409</v>
      </c>
    </row>
    <row r="1051" spans="1:19" ht="12.75">
      <c r="A1051" s="3" t="s">
        <v>2292</v>
      </c>
      <c r="B1051" s="3" t="s">
        <v>5410</v>
      </c>
      <c r="D1051" s="3">
        <v>295106342</v>
      </c>
      <c r="E1051" s="3" t="s">
        <v>237</v>
      </c>
      <c r="F1051" s="48">
        <v>43762</v>
      </c>
      <c r="G1051" s="48">
        <v>43762</v>
      </c>
      <c r="H1051" s="48"/>
      <c r="I1051" s="3">
        <v>0</v>
      </c>
      <c r="J1051" s="3">
        <v>0</v>
      </c>
      <c r="K1051" s="3">
        <v>0</v>
      </c>
      <c r="L1051" s="3">
        <v>0</v>
      </c>
      <c r="M1051" s="3">
        <v>0</v>
      </c>
      <c r="N1051" s="3">
        <v>0</v>
      </c>
      <c r="O1051" s="3" t="s">
        <v>3311</v>
      </c>
      <c r="P1051" s="3" t="s">
        <v>3311</v>
      </c>
      <c r="Q1051" s="3" t="s">
        <v>3311</v>
      </c>
      <c r="R1051" s="3" t="s">
        <v>177</v>
      </c>
      <c r="S1051" s="2" t="s">
        <v>5411</v>
      </c>
    </row>
    <row r="1052" spans="1:19" ht="12.75">
      <c r="A1052" s="3" t="s">
        <v>2296</v>
      </c>
      <c r="B1052" s="3" t="s">
        <v>5412</v>
      </c>
      <c r="D1052" s="3">
        <v>295147252</v>
      </c>
      <c r="E1052" s="3" t="s">
        <v>237</v>
      </c>
      <c r="F1052" s="48">
        <v>43763</v>
      </c>
      <c r="G1052" s="48">
        <v>43763</v>
      </c>
      <c r="H1052" s="48">
        <v>43776</v>
      </c>
      <c r="I1052" s="3">
        <v>1</v>
      </c>
      <c r="J1052" s="3">
        <v>1</v>
      </c>
      <c r="K1052" s="3">
        <v>0</v>
      </c>
      <c r="L1052" s="3">
        <v>0</v>
      </c>
      <c r="M1052" s="3">
        <v>1</v>
      </c>
      <c r="N1052" s="3">
        <v>0</v>
      </c>
      <c r="O1052" s="3" t="s">
        <v>3311</v>
      </c>
      <c r="P1052" s="3" t="s">
        <v>3311</v>
      </c>
      <c r="Q1052" s="3" t="s">
        <v>3311</v>
      </c>
      <c r="R1052" s="3" t="s">
        <v>177</v>
      </c>
      <c r="S1052" s="2" t="s">
        <v>5413</v>
      </c>
    </row>
    <row r="1053" spans="1:19" ht="12.75">
      <c r="A1053" s="3" t="s">
        <v>2297</v>
      </c>
      <c r="B1053" s="3" t="s">
        <v>5414</v>
      </c>
      <c r="D1053" s="3">
        <v>295227656</v>
      </c>
      <c r="E1053" s="3" t="s">
        <v>237</v>
      </c>
      <c r="F1053" s="48">
        <v>43764</v>
      </c>
      <c r="G1053" s="48">
        <v>43793</v>
      </c>
      <c r="H1053" s="48"/>
      <c r="I1053" s="3">
        <v>2</v>
      </c>
      <c r="J1053" s="3">
        <v>1</v>
      </c>
      <c r="K1053" s="3">
        <v>0</v>
      </c>
      <c r="L1053" s="3">
        <v>1</v>
      </c>
      <c r="M1053" s="3">
        <v>0</v>
      </c>
      <c r="N1053" s="3">
        <v>1</v>
      </c>
      <c r="O1053" s="3" t="s">
        <v>3311</v>
      </c>
      <c r="P1053" s="3" t="s">
        <v>177</v>
      </c>
      <c r="Q1053" s="3" t="s">
        <v>3311</v>
      </c>
      <c r="R1053" s="3" t="s">
        <v>177</v>
      </c>
      <c r="S1053" s="2" t="s">
        <v>5415</v>
      </c>
    </row>
    <row r="1054" spans="1:19" ht="12.75">
      <c r="A1054" s="3" t="s">
        <v>2298</v>
      </c>
      <c r="B1054" s="3" t="s">
        <v>5416</v>
      </c>
      <c r="D1054" s="3">
        <v>245061033</v>
      </c>
      <c r="E1054" s="3" t="s">
        <v>237</v>
      </c>
      <c r="F1054" s="48">
        <v>43764</v>
      </c>
      <c r="G1054" s="48">
        <v>43776</v>
      </c>
      <c r="H1054" s="48"/>
      <c r="I1054" s="3">
        <v>1</v>
      </c>
      <c r="J1054" s="3">
        <v>1</v>
      </c>
      <c r="K1054" s="3">
        <v>0</v>
      </c>
      <c r="L1054" s="3">
        <v>0</v>
      </c>
      <c r="M1054" s="3">
        <v>0</v>
      </c>
      <c r="N1054" s="3">
        <v>1</v>
      </c>
      <c r="O1054" s="3" t="s">
        <v>3311</v>
      </c>
      <c r="P1054" s="3" t="s">
        <v>177</v>
      </c>
      <c r="Q1054" s="3" t="s">
        <v>3311</v>
      </c>
      <c r="R1054" s="3" t="s">
        <v>177</v>
      </c>
      <c r="S1054" s="2" t="s">
        <v>5417</v>
      </c>
    </row>
    <row r="1055" spans="1:19" ht="12.75">
      <c r="A1055" s="3" t="s">
        <v>2301</v>
      </c>
      <c r="B1055" s="3" t="s">
        <v>5418</v>
      </c>
      <c r="D1055" s="3">
        <v>295321367</v>
      </c>
      <c r="E1055" s="3" t="s">
        <v>231</v>
      </c>
      <c r="F1055" s="48">
        <v>43766</v>
      </c>
      <c r="G1055" s="48">
        <v>43766</v>
      </c>
      <c r="H1055" s="48"/>
      <c r="I1055" s="3">
        <v>1</v>
      </c>
      <c r="J1055" s="3">
        <v>1</v>
      </c>
      <c r="K1055" s="3">
        <v>0</v>
      </c>
      <c r="L1055" s="3">
        <v>0</v>
      </c>
      <c r="M1055" s="3">
        <v>0</v>
      </c>
      <c r="N1055" s="3">
        <v>1</v>
      </c>
      <c r="O1055" s="3" t="s">
        <v>3311</v>
      </c>
      <c r="P1055" s="3" t="s">
        <v>3311</v>
      </c>
      <c r="Q1055" s="3" t="s">
        <v>3311</v>
      </c>
      <c r="R1055" s="3" t="s">
        <v>177</v>
      </c>
      <c r="S1055" s="2" t="s">
        <v>5419</v>
      </c>
    </row>
    <row r="1056" spans="1:19" ht="12.75">
      <c r="A1056" s="3" t="s">
        <v>2302</v>
      </c>
      <c r="B1056" s="3" t="s">
        <v>5420</v>
      </c>
      <c r="D1056" s="3">
        <v>292956793</v>
      </c>
      <c r="E1056" s="3" t="s">
        <v>237</v>
      </c>
      <c r="F1056" s="48">
        <v>43767</v>
      </c>
      <c r="G1056" s="48">
        <v>43801</v>
      </c>
      <c r="H1056" s="48">
        <v>43776</v>
      </c>
      <c r="I1056" s="3">
        <v>2</v>
      </c>
      <c r="J1056" s="3">
        <v>2</v>
      </c>
      <c r="K1056" s="3">
        <v>0</v>
      </c>
      <c r="L1056" s="3">
        <v>0</v>
      </c>
      <c r="M1056" s="3">
        <v>1</v>
      </c>
      <c r="N1056" s="3">
        <v>0</v>
      </c>
      <c r="O1056" s="3" t="s">
        <v>3311</v>
      </c>
      <c r="P1056" s="3" t="s">
        <v>3311</v>
      </c>
      <c r="Q1056" s="3" t="s">
        <v>3311</v>
      </c>
      <c r="R1056" s="3" t="s">
        <v>177</v>
      </c>
      <c r="S1056" s="2" t="s">
        <v>5421</v>
      </c>
    </row>
    <row r="1057" spans="1:19" ht="12.75">
      <c r="A1057" s="3" t="s">
        <v>2304</v>
      </c>
      <c r="B1057" s="3" t="s">
        <v>5422</v>
      </c>
      <c r="D1057" s="3">
        <v>295404372</v>
      </c>
      <c r="E1057" s="3" t="s">
        <v>237</v>
      </c>
      <c r="F1057" s="48">
        <v>43767</v>
      </c>
      <c r="G1057" s="48">
        <v>43767</v>
      </c>
      <c r="H1057" s="48"/>
      <c r="I1057" s="3">
        <v>0</v>
      </c>
      <c r="J1057" s="3">
        <v>0</v>
      </c>
      <c r="K1057" s="3">
        <v>0</v>
      </c>
      <c r="L1057" s="3">
        <v>0</v>
      </c>
      <c r="M1057" s="3">
        <v>0</v>
      </c>
      <c r="N1057" s="3">
        <v>0</v>
      </c>
      <c r="O1057" s="3" t="s">
        <v>3311</v>
      </c>
      <c r="P1057" s="3" t="s">
        <v>3311</v>
      </c>
      <c r="Q1057" s="3" t="s">
        <v>3311</v>
      </c>
      <c r="R1057" s="3" t="s">
        <v>177</v>
      </c>
      <c r="S1057" s="2" t="s">
        <v>5423</v>
      </c>
    </row>
    <row r="1058" spans="1:19" ht="12.75">
      <c r="A1058" s="3" t="s">
        <v>2306</v>
      </c>
      <c r="B1058" s="3" t="s">
        <v>5424</v>
      </c>
      <c r="D1058" s="3">
        <v>146255062</v>
      </c>
      <c r="E1058" s="3" t="s">
        <v>237</v>
      </c>
      <c r="F1058" s="48">
        <v>43768</v>
      </c>
      <c r="G1058" s="48">
        <v>43768</v>
      </c>
      <c r="H1058" s="48"/>
      <c r="I1058" s="3">
        <v>1</v>
      </c>
      <c r="J1058" s="3">
        <v>1</v>
      </c>
      <c r="K1058" s="3">
        <v>0</v>
      </c>
      <c r="L1058" s="3">
        <v>0</v>
      </c>
      <c r="M1058" s="3">
        <v>0</v>
      </c>
      <c r="N1058" s="3">
        <v>1</v>
      </c>
      <c r="O1058" s="3" t="s">
        <v>3311</v>
      </c>
      <c r="P1058" s="3" t="s">
        <v>3311</v>
      </c>
      <c r="Q1058" s="3" t="s">
        <v>3311</v>
      </c>
      <c r="R1058" s="3" t="s">
        <v>177</v>
      </c>
      <c r="S1058" s="2" t="s">
        <v>5425</v>
      </c>
    </row>
    <row r="1059" spans="1:19" ht="12.75">
      <c r="A1059" s="3" t="s">
        <v>2307</v>
      </c>
      <c r="B1059" s="3" t="s">
        <v>5426</v>
      </c>
      <c r="D1059" s="3">
        <v>212494753</v>
      </c>
      <c r="E1059" s="3" t="s">
        <v>311</v>
      </c>
      <c r="F1059" s="48">
        <v>43769</v>
      </c>
      <c r="G1059" s="48">
        <v>43801</v>
      </c>
      <c r="H1059" s="48"/>
      <c r="I1059" s="3">
        <v>1</v>
      </c>
      <c r="J1059" s="3">
        <v>1</v>
      </c>
      <c r="K1059" s="3">
        <v>0</v>
      </c>
      <c r="L1059" s="3">
        <v>0</v>
      </c>
      <c r="M1059" s="3">
        <v>0</v>
      </c>
      <c r="N1059" s="3">
        <v>0</v>
      </c>
      <c r="O1059" s="3" t="s">
        <v>3311</v>
      </c>
      <c r="P1059" s="3" t="s">
        <v>177</v>
      </c>
      <c r="Q1059" s="3" t="s">
        <v>3311</v>
      </c>
      <c r="R1059" s="3" t="s">
        <v>177</v>
      </c>
      <c r="S1059" s="2" t="s">
        <v>5427</v>
      </c>
    </row>
    <row r="1060" spans="1:19" ht="12.75">
      <c r="A1060" s="3" t="s">
        <v>2308</v>
      </c>
      <c r="B1060" s="3" t="s">
        <v>5428</v>
      </c>
      <c r="D1060" s="3">
        <v>273188780</v>
      </c>
      <c r="E1060" s="3" t="s">
        <v>2089</v>
      </c>
      <c r="F1060" s="48">
        <v>43770</v>
      </c>
      <c r="G1060" s="48">
        <v>43770</v>
      </c>
      <c r="H1060" s="48"/>
      <c r="I1060" s="3">
        <v>0</v>
      </c>
      <c r="J1060" s="3">
        <v>0</v>
      </c>
      <c r="K1060" s="3">
        <v>0</v>
      </c>
      <c r="L1060" s="3">
        <v>0</v>
      </c>
      <c r="M1060" s="3">
        <v>0</v>
      </c>
      <c r="N1060" s="3">
        <v>0</v>
      </c>
      <c r="O1060" s="3" t="s">
        <v>3311</v>
      </c>
      <c r="P1060" s="3" t="s">
        <v>3311</v>
      </c>
      <c r="Q1060" s="3" t="s">
        <v>3311</v>
      </c>
      <c r="R1060" s="3" t="s">
        <v>177</v>
      </c>
      <c r="S1060" s="2" t="s">
        <v>5429</v>
      </c>
    </row>
    <row r="1061" spans="1:19" ht="12.75">
      <c r="A1061" s="3" t="s">
        <v>2311</v>
      </c>
      <c r="B1061" s="3" t="s">
        <v>5430</v>
      </c>
      <c r="D1061" s="3">
        <v>290179885</v>
      </c>
      <c r="E1061" s="3" t="s">
        <v>231</v>
      </c>
      <c r="F1061" s="48">
        <v>43773</v>
      </c>
      <c r="G1061" s="48">
        <v>43775</v>
      </c>
      <c r="H1061" s="48"/>
      <c r="I1061" s="3">
        <v>1</v>
      </c>
      <c r="J1061" s="3">
        <v>1</v>
      </c>
      <c r="K1061" s="3">
        <v>0</v>
      </c>
      <c r="L1061" s="3">
        <v>0</v>
      </c>
      <c r="M1061" s="3">
        <v>0</v>
      </c>
      <c r="N1061" s="3">
        <v>1</v>
      </c>
      <c r="O1061" s="3" t="s">
        <v>3311</v>
      </c>
      <c r="P1061" s="3" t="s">
        <v>3311</v>
      </c>
      <c r="Q1061" s="3" t="s">
        <v>3311</v>
      </c>
      <c r="R1061" s="3" t="s">
        <v>177</v>
      </c>
      <c r="S1061" s="2" t="s">
        <v>5431</v>
      </c>
    </row>
    <row r="1062" spans="1:19" ht="12.75">
      <c r="A1062" s="3" t="s">
        <v>2313</v>
      </c>
      <c r="B1062" s="3" t="s">
        <v>5432</v>
      </c>
      <c r="D1062" s="3">
        <v>295769876</v>
      </c>
      <c r="E1062" s="3" t="s">
        <v>237</v>
      </c>
      <c r="F1062" s="48">
        <v>43773</v>
      </c>
      <c r="G1062" s="48">
        <v>43797</v>
      </c>
      <c r="H1062" s="48"/>
      <c r="I1062" s="3">
        <v>0</v>
      </c>
      <c r="J1062" s="3">
        <v>0</v>
      </c>
      <c r="K1062" s="3">
        <v>0</v>
      </c>
      <c r="L1062" s="3">
        <v>0</v>
      </c>
      <c r="M1062" s="3">
        <v>0</v>
      </c>
      <c r="N1062" s="3">
        <v>0</v>
      </c>
      <c r="O1062" s="3" t="s">
        <v>3311</v>
      </c>
      <c r="P1062" s="3" t="s">
        <v>3311</v>
      </c>
      <c r="Q1062" s="3" t="s">
        <v>3311</v>
      </c>
      <c r="R1062" s="3" t="s">
        <v>177</v>
      </c>
      <c r="S1062" s="2" t="s">
        <v>5433</v>
      </c>
    </row>
    <row r="1063" spans="1:19" ht="12.75">
      <c r="A1063" s="3" t="s">
        <v>2314</v>
      </c>
      <c r="B1063" s="3" t="s">
        <v>5434</v>
      </c>
      <c r="D1063" s="3">
        <v>295769857</v>
      </c>
      <c r="E1063" s="3" t="s">
        <v>237</v>
      </c>
      <c r="F1063" s="48">
        <v>43773</v>
      </c>
      <c r="G1063" s="48">
        <v>43773</v>
      </c>
      <c r="H1063" s="48"/>
      <c r="I1063" s="3">
        <v>0</v>
      </c>
      <c r="J1063" s="3">
        <v>0</v>
      </c>
      <c r="K1063" s="3">
        <v>0</v>
      </c>
      <c r="L1063" s="3">
        <v>0</v>
      </c>
      <c r="M1063" s="3">
        <v>0</v>
      </c>
      <c r="N1063" s="3">
        <v>0</v>
      </c>
      <c r="O1063" s="3" t="s">
        <v>3311</v>
      </c>
      <c r="P1063" s="3" t="s">
        <v>3311</v>
      </c>
      <c r="Q1063" s="3" t="s">
        <v>3311</v>
      </c>
      <c r="R1063" s="3" t="s">
        <v>177</v>
      </c>
      <c r="S1063" s="2" t="s">
        <v>5435</v>
      </c>
    </row>
    <row r="1064" spans="1:19" ht="12.75">
      <c r="A1064" s="3" t="s">
        <v>2317</v>
      </c>
      <c r="B1064" s="3" t="s">
        <v>5436</v>
      </c>
      <c r="D1064" s="3">
        <v>294345956</v>
      </c>
      <c r="E1064" s="3" t="s">
        <v>237</v>
      </c>
      <c r="F1064" s="48">
        <v>43773</v>
      </c>
      <c r="G1064" s="48">
        <v>43776</v>
      </c>
      <c r="H1064" s="48">
        <v>43776</v>
      </c>
      <c r="I1064" s="3">
        <v>1</v>
      </c>
      <c r="J1064" s="3">
        <v>1</v>
      </c>
      <c r="K1064" s="3">
        <v>0</v>
      </c>
      <c r="L1064" s="3">
        <v>0</v>
      </c>
      <c r="M1064" s="3">
        <v>1</v>
      </c>
      <c r="N1064" s="3">
        <v>0</v>
      </c>
      <c r="O1064" s="3" t="s">
        <v>3311</v>
      </c>
      <c r="P1064" s="3" t="s">
        <v>177</v>
      </c>
      <c r="Q1064" s="3" t="s">
        <v>3311</v>
      </c>
      <c r="R1064" s="3" t="s">
        <v>177</v>
      </c>
      <c r="S1064" s="2" t="s">
        <v>5437</v>
      </c>
    </row>
    <row r="1065" spans="1:19" ht="12.75">
      <c r="A1065" s="3" t="s">
        <v>2320</v>
      </c>
      <c r="B1065" s="3" t="s">
        <v>5438</v>
      </c>
      <c r="D1065" s="3">
        <v>86762452</v>
      </c>
      <c r="E1065" s="3" t="s">
        <v>1129</v>
      </c>
      <c r="F1065" s="48">
        <v>43773</v>
      </c>
      <c r="G1065" s="48">
        <v>43773</v>
      </c>
      <c r="H1065" s="48"/>
      <c r="I1065" s="3">
        <v>1</v>
      </c>
      <c r="J1065" s="3">
        <v>1</v>
      </c>
      <c r="K1065" s="3">
        <v>0</v>
      </c>
      <c r="L1065" s="3">
        <v>0</v>
      </c>
      <c r="M1065" s="3">
        <v>0</v>
      </c>
      <c r="N1065" s="3">
        <v>1</v>
      </c>
      <c r="O1065" s="3" t="s">
        <v>3311</v>
      </c>
      <c r="P1065" s="3" t="s">
        <v>3311</v>
      </c>
      <c r="Q1065" s="3" t="s">
        <v>3311</v>
      </c>
      <c r="R1065" s="3" t="s">
        <v>177</v>
      </c>
      <c r="S1065" s="2" t="s">
        <v>5439</v>
      </c>
    </row>
    <row r="1066" spans="1:19" ht="12.75">
      <c r="A1066" s="3" t="s">
        <v>2322</v>
      </c>
      <c r="B1066" s="3" t="s">
        <v>5440</v>
      </c>
      <c r="D1066" s="3">
        <v>295777619</v>
      </c>
      <c r="E1066" s="3" t="s">
        <v>237</v>
      </c>
      <c r="F1066" s="48">
        <v>43773</v>
      </c>
      <c r="G1066" s="48">
        <v>43774</v>
      </c>
      <c r="H1066" s="48"/>
      <c r="I1066" s="3">
        <v>0</v>
      </c>
      <c r="J1066" s="3">
        <v>0</v>
      </c>
      <c r="K1066" s="3">
        <v>0</v>
      </c>
      <c r="L1066" s="3">
        <v>0</v>
      </c>
      <c r="M1066" s="3">
        <v>0</v>
      </c>
      <c r="N1066" s="3">
        <v>0</v>
      </c>
      <c r="O1066" s="3" t="s">
        <v>3311</v>
      </c>
      <c r="P1066" s="3" t="s">
        <v>3311</v>
      </c>
      <c r="Q1066" s="3" t="s">
        <v>3311</v>
      </c>
      <c r="R1066" s="3" t="s">
        <v>177</v>
      </c>
      <c r="S1066" s="2" t="s">
        <v>5441</v>
      </c>
    </row>
    <row r="1067" spans="1:19" ht="12.75">
      <c r="A1067" s="3" t="s">
        <v>2324</v>
      </c>
      <c r="B1067" s="3" t="s">
        <v>5442</v>
      </c>
      <c r="D1067" s="3">
        <v>295790773</v>
      </c>
      <c r="E1067" s="3" t="s">
        <v>231</v>
      </c>
      <c r="F1067" s="48">
        <v>43773</v>
      </c>
      <c r="G1067" s="48">
        <v>43773</v>
      </c>
      <c r="H1067" s="48">
        <v>43776</v>
      </c>
      <c r="I1067" s="3">
        <v>1</v>
      </c>
      <c r="J1067" s="3">
        <v>1</v>
      </c>
      <c r="K1067" s="3">
        <v>0</v>
      </c>
      <c r="L1067" s="3">
        <v>0</v>
      </c>
      <c r="M1067" s="3">
        <v>1</v>
      </c>
      <c r="N1067" s="3">
        <v>0</v>
      </c>
      <c r="O1067" s="3" t="s">
        <v>3311</v>
      </c>
      <c r="P1067" s="3" t="s">
        <v>177</v>
      </c>
      <c r="Q1067" s="3" t="s">
        <v>3311</v>
      </c>
      <c r="R1067" s="3" t="s">
        <v>177</v>
      </c>
      <c r="S1067" s="2" t="s">
        <v>5443</v>
      </c>
    </row>
    <row r="1068" spans="1:19" ht="12.75">
      <c r="A1068" s="3" t="s">
        <v>2325</v>
      </c>
      <c r="B1068" s="3" t="s">
        <v>5444</v>
      </c>
      <c r="D1068" s="3">
        <v>291277762</v>
      </c>
      <c r="E1068" s="3" t="s">
        <v>237</v>
      </c>
      <c r="F1068" s="48">
        <v>43773</v>
      </c>
      <c r="G1068" s="48">
        <v>43773</v>
      </c>
      <c r="H1068" s="48"/>
      <c r="I1068" s="3">
        <v>1</v>
      </c>
      <c r="J1068" s="3">
        <v>1</v>
      </c>
      <c r="K1068" s="3">
        <v>0</v>
      </c>
      <c r="L1068" s="3">
        <v>0</v>
      </c>
      <c r="M1068" s="3">
        <v>0</v>
      </c>
      <c r="N1068" s="3">
        <v>1</v>
      </c>
      <c r="O1068" s="3" t="s">
        <v>3311</v>
      </c>
      <c r="P1068" s="3" t="s">
        <v>3311</v>
      </c>
      <c r="Q1068" s="3" t="s">
        <v>3311</v>
      </c>
      <c r="R1068" s="3" t="s">
        <v>177</v>
      </c>
      <c r="S1068" s="2" t="s">
        <v>5445</v>
      </c>
    </row>
    <row r="1069" spans="1:19" ht="12.75">
      <c r="A1069" s="3" t="s">
        <v>2327</v>
      </c>
      <c r="B1069" s="3" t="s">
        <v>5446</v>
      </c>
      <c r="D1069" s="3">
        <v>248847564</v>
      </c>
      <c r="E1069" s="3" t="s">
        <v>237</v>
      </c>
      <c r="F1069" s="48">
        <v>43774</v>
      </c>
      <c r="G1069" s="48">
        <v>43801</v>
      </c>
      <c r="H1069" s="48"/>
      <c r="I1069" s="3">
        <v>0</v>
      </c>
      <c r="J1069" s="3">
        <v>0</v>
      </c>
      <c r="K1069" s="3">
        <v>0</v>
      </c>
      <c r="L1069" s="3">
        <v>0</v>
      </c>
      <c r="M1069" s="3">
        <v>0</v>
      </c>
      <c r="N1069" s="3">
        <v>0</v>
      </c>
      <c r="O1069" s="3" t="s">
        <v>3311</v>
      </c>
      <c r="P1069" s="3" t="s">
        <v>177</v>
      </c>
      <c r="Q1069" s="3" t="s">
        <v>3311</v>
      </c>
      <c r="R1069" s="3" t="s">
        <v>177</v>
      </c>
      <c r="S1069" s="2" t="s">
        <v>5447</v>
      </c>
    </row>
    <row r="1070" spans="1:19" ht="12.75">
      <c r="A1070" s="3" t="s">
        <v>2328</v>
      </c>
      <c r="B1070" s="3" t="s">
        <v>5448</v>
      </c>
      <c r="D1070" s="3">
        <v>279142605</v>
      </c>
      <c r="E1070" s="3" t="s">
        <v>271</v>
      </c>
      <c r="F1070" s="48">
        <v>43774</v>
      </c>
      <c r="G1070" s="48">
        <v>43774</v>
      </c>
      <c r="H1070" s="48"/>
      <c r="I1070" s="3">
        <v>0</v>
      </c>
      <c r="J1070" s="3">
        <v>0</v>
      </c>
      <c r="K1070" s="3">
        <v>0</v>
      </c>
      <c r="L1070" s="3">
        <v>0</v>
      </c>
      <c r="M1070" s="3">
        <v>0</v>
      </c>
      <c r="N1070" s="3">
        <v>0</v>
      </c>
      <c r="O1070" s="3" t="s">
        <v>3311</v>
      </c>
      <c r="P1070" s="3" t="s">
        <v>3311</v>
      </c>
      <c r="Q1070" s="3" t="s">
        <v>3311</v>
      </c>
      <c r="R1070" s="3" t="s">
        <v>177</v>
      </c>
      <c r="S1070" s="2" t="s">
        <v>5449</v>
      </c>
    </row>
    <row r="1071" spans="1:19" ht="12.75">
      <c r="A1071" s="3" t="s">
        <v>2331</v>
      </c>
      <c r="B1071" s="3" t="s">
        <v>5450</v>
      </c>
      <c r="D1071" s="3">
        <v>292223880</v>
      </c>
      <c r="E1071" s="3" t="s">
        <v>231</v>
      </c>
      <c r="F1071" s="48">
        <v>43774</v>
      </c>
      <c r="G1071" s="48">
        <v>43775</v>
      </c>
      <c r="H1071" s="48"/>
      <c r="I1071" s="3">
        <v>1</v>
      </c>
      <c r="J1071" s="3">
        <v>0</v>
      </c>
      <c r="K1071" s="3">
        <v>0</v>
      </c>
      <c r="L1071" s="3">
        <v>1</v>
      </c>
      <c r="M1071" s="3">
        <v>0</v>
      </c>
      <c r="N1071" s="3">
        <v>0</v>
      </c>
      <c r="O1071" s="3" t="s">
        <v>3311</v>
      </c>
      <c r="P1071" s="3" t="s">
        <v>177</v>
      </c>
      <c r="Q1071" s="3" t="s">
        <v>3311</v>
      </c>
      <c r="R1071" s="3" t="s">
        <v>177</v>
      </c>
      <c r="S1071" s="2" t="s">
        <v>5451</v>
      </c>
    </row>
    <row r="1072" spans="1:19" ht="12.75">
      <c r="A1072" s="3" t="s">
        <v>1715</v>
      </c>
      <c r="B1072" s="3" t="s">
        <v>5452</v>
      </c>
      <c r="D1072" s="3">
        <v>295834527</v>
      </c>
      <c r="E1072" s="3" t="s">
        <v>237</v>
      </c>
      <c r="F1072" s="48">
        <v>43774</v>
      </c>
      <c r="G1072" s="48">
        <v>43774</v>
      </c>
      <c r="H1072" s="48">
        <v>43776</v>
      </c>
      <c r="I1072" s="3">
        <v>1</v>
      </c>
      <c r="J1072" s="3">
        <v>1</v>
      </c>
      <c r="K1072" s="3">
        <v>0</v>
      </c>
      <c r="L1072" s="3">
        <v>0</v>
      </c>
      <c r="M1072" s="3">
        <v>1</v>
      </c>
      <c r="N1072" s="3">
        <v>0</v>
      </c>
      <c r="O1072" s="3" t="s">
        <v>3311</v>
      </c>
      <c r="P1072" s="3" t="s">
        <v>3311</v>
      </c>
      <c r="Q1072" s="3" t="s">
        <v>3311</v>
      </c>
      <c r="R1072" s="3" t="s">
        <v>177</v>
      </c>
      <c r="S1072" s="2" t="s">
        <v>5453</v>
      </c>
    </row>
    <row r="1073" spans="1:19" ht="12.75">
      <c r="A1073" s="3" t="s">
        <v>2333</v>
      </c>
      <c r="B1073" s="3" t="s">
        <v>5454</v>
      </c>
      <c r="D1073" s="3">
        <v>189206661</v>
      </c>
      <c r="E1073" s="3" t="s">
        <v>237</v>
      </c>
      <c r="F1073" s="48">
        <v>43775</v>
      </c>
      <c r="G1073" s="48">
        <v>43801</v>
      </c>
      <c r="H1073" s="48"/>
      <c r="I1073" s="3">
        <v>1</v>
      </c>
      <c r="J1073" s="3">
        <v>1</v>
      </c>
      <c r="K1073" s="3">
        <v>0</v>
      </c>
      <c r="L1073" s="3">
        <v>0</v>
      </c>
      <c r="M1073" s="3">
        <v>0</v>
      </c>
      <c r="N1073" s="3">
        <v>0</v>
      </c>
      <c r="O1073" s="3" t="s">
        <v>3311</v>
      </c>
      <c r="P1073" s="3" t="s">
        <v>3311</v>
      </c>
      <c r="Q1073" s="3" t="s">
        <v>3311</v>
      </c>
      <c r="R1073" s="3" t="s">
        <v>177</v>
      </c>
      <c r="S1073" s="2" t="s">
        <v>5455</v>
      </c>
    </row>
    <row r="1074" spans="1:19" ht="12.75">
      <c r="A1074" s="3" t="s">
        <v>2336</v>
      </c>
      <c r="B1074" s="3" t="s">
        <v>5456</v>
      </c>
      <c r="D1074" s="3">
        <v>219307334</v>
      </c>
      <c r="E1074" s="3" t="s">
        <v>2337</v>
      </c>
      <c r="F1074" s="48">
        <v>43776</v>
      </c>
      <c r="G1074" s="48">
        <v>43798</v>
      </c>
      <c r="H1074" s="48"/>
      <c r="I1074" s="3">
        <v>1</v>
      </c>
      <c r="J1074" s="3">
        <v>1</v>
      </c>
      <c r="K1074" s="3">
        <v>0</v>
      </c>
      <c r="L1074" s="3">
        <v>0</v>
      </c>
      <c r="M1074" s="3">
        <v>0</v>
      </c>
      <c r="N1074" s="3">
        <v>0</v>
      </c>
      <c r="O1074" s="3" t="s">
        <v>3311</v>
      </c>
      <c r="P1074" s="3" t="s">
        <v>177</v>
      </c>
      <c r="Q1074" s="3" t="s">
        <v>3311</v>
      </c>
      <c r="R1074" s="3" t="s">
        <v>177</v>
      </c>
      <c r="S1074" s="2" t="s">
        <v>5457</v>
      </c>
    </row>
    <row r="1075" spans="1:19" ht="12.75">
      <c r="A1075" s="3" t="s">
        <v>2339</v>
      </c>
      <c r="B1075" s="3" t="s">
        <v>5458</v>
      </c>
      <c r="D1075" s="3">
        <v>295973963</v>
      </c>
      <c r="E1075" s="3" t="s">
        <v>231</v>
      </c>
      <c r="F1075" s="48">
        <v>43776</v>
      </c>
      <c r="G1075" s="48">
        <v>43776</v>
      </c>
      <c r="H1075" s="48"/>
      <c r="I1075" s="3">
        <v>0</v>
      </c>
      <c r="J1075" s="3">
        <v>0</v>
      </c>
      <c r="K1075" s="3">
        <v>0</v>
      </c>
      <c r="L1075" s="3">
        <v>0</v>
      </c>
      <c r="M1075" s="3">
        <v>0</v>
      </c>
      <c r="N1075" s="3">
        <v>0</v>
      </c>
      <c r="O1075" s="3" t="s">
        <v>3311</v>
      </c>
      <c r="P1075" s="3" t="s">
        <v>3311</v>
      </c>
      <c r="Q1075" s="3" t="s">
        <v>3311</v>
      </c>
      <c r="R1075" s="3" t="s">
        <v>177</v>
      </c>
      <c r="S1075" s="2" t="s">
        <v>5459</v>
      </c>
    </row>
    <row r="1076" spans="1:19" ht="12.75">
      <c r="A1076" s="3" t="s">
        <v>2341</v>
      </c>
      <c r="B1076" s="3" t="s">
        <v>5460</v>
      </c>
      <c r="D1076" s="3">
        <v>296027892</v>
      </c>
      <c r="E1076" s="3" t="s">
        <v>237</v>
      </c>
      <c r="F1076" s="48">
        <v>43777</v>
      </c>
      <c r="G1076" s="48">
        <v>43777</v>
      </c>
      <c r="H1076" s="48"/>
      <c r="I1076" s="3">
        <v>0</v>
      </c>
      <c r="J1076" s="3">
        <v>0</v>
      </c>
      <c r="K1076" s="3">
        <v>0</v>
      </c>
      <c r="L1076" s="3">
        <v>0</v>
      </c>
      <c r="M1076" s="3">
        <v>0</v>
      </c>
      <c r="N1076" s="3">
        <v>0</v>
      </c>
      <c r="O1076" s="3" t="s">
        <v>3311</v>
      </c>
      <c r="P1076" s="3" t="s">
        <v>177</v>
      </c>
      <c r="Q1076" s="3" t="s">
        <v>3311</v>
      </c>
      <c r="R1076" s="3" t="s">
        <v>177</v>
      </c>
      <c r="S1076" s="2" t="s">
        <v>5461</v>
      </c>
    </row>
    <row r="1077" spans="1:19" ht="12.75">
      <c r="A1077" s="3" t="s">
        <v>2343</v>
      </c>
      <c r="B1077" s="3" t="s">
        <v>5462</v>
      </c>
      <c r="D1077" s="3">
        <v>296036616</v>
      </c>
      <c r="E1077" s="3" t="s">
        <v>237</v>
      </c>
      <c r="F1077" s="48">
        <v>43777</v>
      </c>
      <c r="G1077" s="48">
        <v>43777</v>
      </c>
      <c r="H1077" s="48"/>
      <c r="I1077" s="3">
        <v>0</v>
      </c>
      <c r="J1077" s="3">
        <v>0</v>
      </c>
      <c r="K1077" s="3">
        <v>0</v>
      </c>
      <c r="L1077" s="3">
        <v>0</v>
      </c>
      <c r="M1077" s="3">
        <v>0</v>
      </c>
      <c r="N1077" s="3">
        <v>0</v>
      </c>
      <c r="O1077" s="3" t="s">
        <v>3311</v>
      </c>
      <c r="P1077" s="3" t="s">
        <v>3311</v>
      </c>
      <c r="Q1077" s="3" t="s">
        <v>3311</v>
      </c>
      <c r="R1077" s="3" t="s">
        <v>177</v>
      </c>
      <c r="S1077" s="2" t="s">
        <v>5463</v>
      </c>
    </row>
    <row r="1078" spans="1:19" ht="12.75">
      <c r="A1078" s="3" t="s">
        <v>2345</v>
      </c>
      <c r="B1078" s="3" t="s">
        <v>5464</v>
      </c>
      <c r="D1078" s="3">
        <v>229768182</v>
      </c>
      <c r="E1078" s="3" t="s">
        <v>237</v>
      </c>
      <c r="F1078" s="48">
        <v>43777</v>
      </c>
      <c r="G1078" s="48">
        <v>43777</v>
      </c>
      <c r="H1078" s="48"/>
      <c r="I1078" s="3">
        <v>0</v>
      </c>
      <c r="J1078" s="3">
        <v>0</v>
      </c>
      <c r="K1078" s="3">
        <v>0</v>
      </c>
      <c r="L1078" s="3">
        <v>0</v>
      </c>
      <c r="M1078" s="3">
        <v>0</v>
      </c>
      <c r="N1078" s="3">
        <v>0</v>
      </c>
      <c r="O1078" s="3" t="s">
        <v>3311</v>
      </c>
      <c r="P1078" s="3" t="s">
        <v>3311</v>
      </c>
      <c r="Q1078" s="3" t="s">
        <v>3311</v>
      </c>
      <c r="R1078" s="3" t="s">
        <v>177</v>
      </c>
      <c r="S1078" s="2" t="s">
        <v>5465</v>
      </c>
    </row>
    <row r="1079" spans="1:19" ht="12.75">
      <c r="A1079" s="3" t="s">
        <v>2347</v>
      </c>
      <c r="B1079" s="3" t="s">
        <v>5466</v>
      </c>
      <c r="D1079" s="3">
        <v>266506057</v>
      </c>
      <c r="E1079" s="3" t="s">
        <v>237</v>
      </c>
      <c r="F1079" s="48">
        <v>43778</v>
      </c>
      <c r="G1079" s="48">
        <v>43798</v>
      </c>
      <c r="H1079" s="48"/>
      <c r="I1079" s="3">
        <v>0</v>
      </c>
      <c r="J1079" s="3">
        <v>0</v>
      </c>
      <c r="K1079" s="3">
        <v>0</v>
      </c>
      <c r="L1079" s="3">
        <v>0</v>
      </c>
      <c r="M1079" s="3">
        <v>0</v>
      </c>
      <c r="N1079" s="3">
        <v>0</v>
      </c>
      <c r="O1079" s="3" t="s">
        <v>3311</v>
      </c>
      <c r="P1079" s="3" t="s">
        <v>177</v>
      </c>
      <c r="Q1079" s="3" t="s">
        <v>3311</v>
      </c>
      <c r="R1079" s="3" t="s">
        <v>177</v>
      </c>
      <c r="S1079" s="2" t="s">
        <v>5467</v>
      </c>
    </row>
    <row r="1080" spans="1:19" ht="12.75">
      <c r="A1080" s="3" t="s">
        <v>2349</v>
      </c>
      <c r="B1080" s="3" t="s">
        <v>5468</v>
      </c>
      <c r="D1080" s="3">
        <v>215899575</v>
      </c>
      <c r="E1080" s="3" t="s">
        <v>695</v>
      </c>
      <c r="F1080" s="48">
        <v>43780</v>
      </c>
      <c r="G1080" s="48">
        <v>43780</v>
      </c>
      <c r="H1080" s="48"/>
      <c r="I1080" s="3">
        <v>0</v>
      </c>
      <c r="J1080" s="3">
        <v>0</v>
      </c>
      <c r="K1080" s="3">
        <v>0</v>
      </c>
      <c r="L1080" s="3">
        <v>0</v>
      </c>
      <c r="M1080" s="3">
        <v>0</v>
      </c>
      <c r="N1080" s="3">
        <v>0</v>
      </c>
      <c r="O1080" s="3" t="s">
        <v>3311</v>
      </c>
      <c r="P1080" s="3" t="s">
        <v>177</v>
      </c>
      <c r="Q1080" s="3" t="s">
        <v>3311</v>
      </c>
      <c r="R1080" s="3" t="s">
        <v>177</v>
      </c>
      <c r="S1080" s="2" t="s">
        <v>5469</v>
      </c>
    </row>
    <row r="1081" spans="1:19" ht="12.75">
      <c r="A1081" s="3" t="s">
        <v>589</v>
      </c>
      <c r="B1081" s="3" t="s">
        <v>5470</v>
      </c>
      <c r="D1081" s="3">
        <v>193150658</v>
      </c>
      <c r="E1081" s="3" t="s">
        <v>237</v>
      </c>
      <c r="F1081" s="48">
        <v>43780</v>
      </c>
      <c r="G1081" s="48">
        <v>43780</v>
      </c>
      <c r="H1081" s="48"/>
      <c r="I1081" s="3">
        <v>0</v>
      </c>
      <c r="J1081" s="3">
        <v>0</v>
      </c>
      <c r="K1081" s="3">
        <v>0</v>
      </c>
      <c r="L1081" s="3">
        <v>0</v>
      </c>
      <c r="M1081" s="3">
        <v>0</v>
      </c>
      <c r="N1081" s="3">
        <v>0</v>
      </c>
      <c r="O1081" s="3" t="s">
        <v>3311</v>
      </c>
      <c r="P1081" s="3" t="s">
        <v>3311</v>
      </c>
      <c r="Q1081" s="3" t="s">
        <v>3311</v>
      </c>
      <c r="R1081" s="3" t="s">
        <v>177</v>
      </c>
      <c r="S1081" s="2" t="s">
        <v>5471</v>
      </c>
    </row>
    <row r="1082" spans="1:19" ht="12.75">
      <c r="A1082" s="3" t="s">
        <v>2352</v>
      </c>
      <c r="B1082" s="3" t="s">
        <v>5472</v>
      </c>
      <c r="D1082" s="3">
        <v>210552712</v>
      </c>
      <c r="E1082" s="3" t="s">
        <v>311</v>
      </c>
      <c r="F1082" s="48">
        <v>43784</v>
      </c>
      <c r="G1082" s="48">
        <v>43797</v>
      </c>
      <c r="H1082" s="48"/>
      <c r="I1082" s="3">
        <v>0</v>
      </c>
      <c r="J1082" s="3">
        <v>0</v>
      </c>
      <c r="K1082" s="3">
        <v>0</v>
      </c>
      <c r="L1082" s="3">
        <v>0</v>
      </c>
      <c r="M1082" s="3">
        <v>0</v>
      </c>
      <c r="N1082" s="3">
        <v>0</v>
      </c>
      <c r="O1082" s="3" t="s">
        <v>3311</v>
      </c>
      <c r="P1082" s="3" t="s">
        <v>177</v>
      </c>
      <c r="Q1082" s="3" t="s">
        <v>3311</v>
      </c>
      <c r="R1082" s="3" t="s">
        <v>177</v>
      </c>
      <c r="S1082" s="2" t="s">
        <v>5473</v>
      </c>
    </row>
    <row r="1083" spans="1:19" ht="12.75">
      <c r="A1083" s="3" t="s">
        <v>2354</v>
      </c>
      <c r="B1083" s="3" t="s">
        <v>5474</v>
      </c>
      <c r="D1083" s="3">
        <v>288323376</v>
      </c>
      <c r="E1083" s="3" t="s">
        <v>231</v>
      </c>
      <c r="F1083" s="48">
        <v>43784</v>
      </c>
      <c r="G1083" s="48">
        <v>43784</v>
      </c>
      <c r="H1083" s="48"/>
      <c r="I1083" s="3">
        <v>0</v>
      </c>
      <c r="J1083" s="3">
        <v>0</v>
      </c>
      <c r="K1083" s="3">
        <v>0</v>
      </c>
      <c r="L1083" s="3">
        <v>0</v>
      </c>
      <c r="M1083" s="3">
        <v>0</v>
      </c>
      <c r="N1083" s="3">
        <v>0</v>
      </c>
      <c r="O1083" s="3" t="s">
        <v>3311</v>
      </c>
      <c r="P1083" s="3" t="s">
        <v>177</v>
      </c>
      <c r="Q1083" s="3" t="s">
        <v>3311</v>
      </c>
      <c r="R1083" s="3" t="s">
        <v>177</v>
      </c>
      <c r="S1083" s="2" t="s">
        <v>5475</v>
      </c>
    </row>
    <row r="1084" spans="1:19" ht="12.75">
      <c r="A1084" s="3" t="s">
        <v>2356</v>
      </c>
      <c r="B1084" s="3" t="s">
        <v>5476</v>
      </c>
      <c r="D1084" s="3">
        <v>297019767</v>
      </c>
      <c r="E1084" s="3" t="s">
        <v>271</v>
      </c>
      <c r="F1084" s="48">
        <v>43787</v>
      </c>
      <c r="G1084" s="48">
        <v>43787</v>
      </c>
      <c r="H1084" s="48"/>
      <c r="I1084" s="3">
        <v>0</v>
      </c>
      <c r="J1084" s="3">
        <v>0</v>
      </c>
      <c r="K1084" s="3">
        <v>0</v>
      </c>
      <c r="L1084" s="3">
        <v>0</v>
      </c>
      <c r="M1084" s="3">
        <v>0</v>
      </c>
      <c r="N1084" s="3">
        <v>0</v>
      </c>
      <c r="O1084" s="3" t="s">
        <v>3311</v>
      </c>
      <c r="P1084" s="3" t="s">
        <v>177</v>
      </c>
      <c r="Q1084" s="3" t="s">
        <v>3311</v>
      </c>
      <c r="R1084" s="3" t="s">
        <v>177</v>
      </c>
      <c r="S1084" s="2" t="s">
        <v>5477</v>
      </c>
    </row>
    <row r="1085" spans="1:19" ht="12.75">
      <c r="A1085" s="3" t="s">
        <v>2358</v>
      </c>
      <c r="B1085" s="3" t="s">
        <v>5478</v>
      </c>
      <c r="D1085" s="3">
        <v>232260624</v>
      </c>
      <c r="E1085" s="3" t="s">
        <v>2359</v>
      </c>
      <c r="F1085" s="48">
        <v>43788</v>
      </c>
      <c r="G1085" s="48">
        <v>43788</v>
      </c>
      <c r="H1085" s="48"/>
      <c r="I1085" s="3">
        <v>0</v>
      </c>
      <c r="J1085" s="3">
        <v>0</v>
      </c>
      <c r="K1085" s="3">
        <v>0</v>
      </c>
      <c r="L1085" s="3">
        <v>0</v>
      </c>
      <c r="M1085" s="3">
        <v>0</v>
      </c>
      <c r="N1085" s="3">
        <v>0</v>
      </c>
      <c r="O1085" s="3" t="s">
        <v>3311</v>
      </c>
      <c r="P1085" s="3" t="s">
        <v>177</v>
      </c>
      <c r="Q1085" s="3" t="s">
        <v>3311</v>
      </c>
      <c r="R1085" s="3" t="s">
        <v>177</v>
      </c>
      <c r="S1085" s="2" t="s">
        <v>5479</v>
      </c>
    </row>
    <row r="1086" spans="1:19" ht="12.75">
      <c r="A1086" s="3" t="s">
        <v>2360</v>
      </c>
      <c r="B1086" s="3" t="s">
        <v>5480</v>
      </c>
      <c r="D1086" s="3">
        <v>297107306</v>
      </c>
      <c r="E1086" s="3" t="s">
        <v>237</v>
      </c>
      <c r="F1086" s="48">
        <v>43789</v>
      </c>
      <c r="G1086" s="48">
        <v>43789</v>
      </c>
      <c r="H1086" s="48"/>
      <c r="I1086" s="3">
        <v>0</v>
      </c>
      <c r="J1086" s="3">
        <v>0</v>
      </c>
      <c r="K1086" s="3">
        <v>0</v>
      </c>
      <c r="L1086" s="3">
        <v>0</v>
      </c>
      <c r="M1086" s="3">
        <v>0</v>
      </c>
      <c r="N1086" s="3">
        <v>0</v>
      </c>
      <c r="O1086" s="3" t="s">
        <v>3311</v>
      </c>
      <c r="P1086" s="3" t="s">
        <v>177</v>
      </c>
      <c r="Q1086" s="3" t="s">
        <v>3311</v>
      </c>
      <c r="R1086" s="3" t="s">
        <v>177</v>
      </c>
      <c r="S1086" s="2" t="s">
        <v>5481</v>
      </c>
    </row>
    <row r="1087" spans="1:19" ht="12.75">
      <c r="A1087" s="3" t="s">
        <v>2361</v>
      </c>
      <c r="B1087" s="3" t="s">
        <v>5482</v>
      </c>
      <c r="D1087" s="3">
        <v>270511501</v>
      </c>
      <c r="E1087" s="3" t="s">
        <v>520</v>
      </c>
      <c r="F1087" s="48">
        <v>43789</v>
      </c>
      <c r="G1087" s="48">
        <v>43789</v>
      </c>
      <c r="H1087" s="48"/>
      <c r="I1087" s="3">
        <v>0</v>
      </c>
      <c r="J1087" s="3">
        <v>0</v>
      </c>
      <c r="K1087" s="3">
        <v>0</v>
      </c>
      <c r="L1087" s="3">
        <v>0</v>
      </c>
      <c r="M1087" s="3">
        <v>0</v>
      </c>
      <c r="N1087" s="3">
        <v>0</v>
      </c>
      <c r="O1087" s="3" t="s">
        <v>3311</v>
      </c>
      <c r="P1087" s="3" t="s">
        <v>3311</v>
      </c>
      <c r="Q1087" s="3" t="s">
        <v>3311</v>
      </c>
      <c r="R1087" s="3" t="s">
        <v>177</v>
      </c>
      <c r="S1087" s="2" t="s">
        <v>5483</v>
      </c>
    </row>
    <row r="1088" spans="1:19" ht="12.75">
      <c r="A1088" s="3" t="s">
        <v>2362</v>
      </c>
      <c r="B1088" s="3" t="s">
        <v>5484</v>
      </c>
      <c r="D1088" s="3">
        <v>297177829</v>
      </c>
      <c r="E1088" s="3" t="s">
        <v>231</v>
      </c>
      <c r="F1088" s="48">
        <v>43790</v>
      </c>
      <c r="G1088" s="48">
        <v>43795</v>
      </c>
      <c r="H1088" s="48"/>
      <c r="I1088" s="3">
        <v>1</v>
      </c>
      <c r="J1088" s="3">
        <v>1</v>
      </c>
      <c r="K1088" s="3">
        <v>0</v>
      </c>
      <c r="L1088" s="3">
        <v>0</v>
      </c>
      <c r="M1088" s="3">
        <v>0</v>
      </c>
      <c r="N1088" s="3">
        <v>0</v>
      </c>
      <c r="O1088" s="3" t="s">
        <v>3311</v>
      </c>
      <c r="P1088" s="3" t="s">
        <v>177</v>
      </c>
      <c r="Q1088" s="3" t="s">
        <v>3311</v>
      </c>
      <c r="R1088" s="3" t="s">
        <v>177</v>
      </c>
      <c r="S1088" s="2" t="s">
        <v>5485</v>
      </c>
    </row>
    <row r="1089" spans="1:19" ht="12.75">
      <c r="A1089" s="3" t="s">
        <v>2364</v>
      </c>
      <c r="B1089" s="3" t="s">
        <v>5486</v>
      </c>
      <c r="D1089" s="3">
        <v>297288140</v>
      </c>
      <c r="E1089" s="3" t="s">
        <v>237</v>
      </c>
      <c r="F1089" s="48">
        <v>43792</v>
      </c>
      <c r="G1089" s="48">
        <v>43796</v>
      </c>
      <c r="H1089" s="48"/>
      <c r="I1089" s="3">
        <v>1</v>
      </c>
      <c r="J1089" s="3">
        <v>1</v>
      </c>
      <c r="K1089" s="3">
        <v>0</v>
      </c>
      <c r="L1089" s="3">
        <v>0</v>
      </c>
      <c r="M1089" s="3">
        <v>0</v>
      </c>
      <c r="N1089" s="3">
        <v>0</v>
      </c>
      <c r="O1089" s="3" t="s">
        <v>3311</v>
      </c>
      <c r="P1089" s="3" t="s">
        <v>177</v>
      </c>
      <c r="Q1089" s="3" t="s">
        <v>3311</v>
      </c>
      <c r="R1089" s="3" t="s">
        <v>177</v>
      </c>
      <c r="S1089" s="2" t="s">
        <v>5487</v>
      </c>
    </row>
    <row r="1090" spans="1:19" ht="12.75">
      <c r="A1090" s="3" t="s">
        <v>2365</v>
      </c>
      <c r="B1090" s="3" t="s">
        <v>5488</v>
      </c>
      <c r="D1090" s="3">
        <v>297320007</v>
      </c>
      <c r="E1090" s="3" t="s">
        <v>520</v>
      </c>
      <c r="F1090" s="48">
        <v>43793</v>
      </c>
      <c r="G1090" s="48">
        <v>43793</v>
      </c>
      <c r="H1090" s="48"/>
      <c r="I1090" s="3">
        <v>0</v>
      </c>
      <c r="J1090" s="3">
        <v>0</v>
      </c>
      <c r="K1090" s="3">
        <v>0</v>
      </c>
      <c r="L1090" s="3">
        <v>0</v>
      </c>
      <c r="M1090" s="3">
        <v>0</v>
      </c>
      <c r="N1090" s="3">
        <v>0</v>
      </c>
      <c r="O1090" s="3" t="s">
        <v>3311</v>
      </c>
      <c r="P1090" s="3" t="s">
        <v>177</v>
      </c>
      <c r="Q1090" s="3" t="s">
        <v>3311</v>
      </c>
      <c r="R1090" s="3" t="s">
        <v>177</v>
      </c>
      <c r="S1090" s="2" t="s">
        <v>5489</v>
      </c>
    </row>
    <row r="1091" spans="1:19" ht="12.75">
      <c r="A1091" s="3" t="s">
        <v>2366</v>
      </c>
      <c r="B1091" s="3" t="s">
        <v>5490</v>
      </c>
      <c r="D1091" s="3">
        <v>208120122</v>
      </c>
      <c r="E1091" s="3" t="s">
        <v>231</v>
      </c>
      <c r="F1091" s="48">
        <v>43793</v>
      </c>
      <c r="G1091" s="48">
        <v>43793</v>
      </c>
      <c r="H1091" s="48"/>
      <c r="I1091" s="3">
        <v>0</v>
      </c>
      <c r="J1091" s="3">
        <v>0</v>
      </c>
      <c r="K1091" s="3">
        <v>0</v>
      </c>
      <c r="L1091" s="3">
        <v>0</v>
      </c>
      <c r="M1091" s="3">
        <v>0</v>
      </c>
      <c r="N1091" s="3">
        <v>0</v>
      </c>
      <c r="O1091" s="3" t="s">
        <v>3311</v>
      </c>
      <c r="P1091" s="3" t="s">
        <v>177</v>
      </c>
      <c r="Q1091" s="3" t="s">
        <v>3311</v>
      </c>
      <c r="R1091" s="3" t="s">
        <v>177</v>
      </c>
      <c r="S1091" s="2" t="s">
        <v>5491</v>
      </c>
    </row>
    <row r="1092" spans="1:19" ht="12.75">
      <c r="A1092" s="3" t="s">
        <v>2367</v>
      </c>
      <c r="B1092" s="3" t="s">
        <v>5492</v>
      </c>
      <c r="D1092" s="3">
        <v>286969486</v>
      </c>
      <c r="E1092" s="3" t="s">
        <v>237</v>
      </c>
      <c r="F1092" s="48">
        <v>43794</v>
      </c>
      <c r="G1092" s="48">
        <v>43794</v>
      </c>
      <c r="H1092" s="48"/>
      <c r="I1092" s="3">
        <v>1</v>
      </c>
      <c r="J1092" s="3">
        <v>1</v>
      </c>
      <c r="K1092" s="3">
        <v>0</v>
      </c>
      <c r="L1092" s="3">
        <v>0</v>
      </c>
      <c r="M1092" s="3">
        <v>0</v>
      </c>
      <c r="N1092" s="3">
        <v>0</v>
      </c>
      <c r="O1092" s="3" t="s">
        <v>3311</v>
      </c>
      <c r="P1092" s="3" t="s">
        <v>3311</v>
      </c>
      <c r="Q1092" s="3" t="s">
        <v>3311</v>
      </c>
      <c r="R1092" s="3" t="s">
        <v>177</v>
      </c>
      <c r="S1092" s="2" t="s">
        <v>5493</v>
      </c>
    </row>
    <row r="1093" spans="1:19" ht="12.75">
      <c r="A1093" s="3" t="s">
        <v>2370</v>
      </c>
      <c r="B1093" s="3" t="s">
        <v>5494</v>
      </c>
      <c r="D1093" s="3">
        <v>187432946</v>
      </c>
      <c r="E1093" s="3" t="s">
        <v>2371</v>
      </c>
      <c r="F1093" s="48">
        <v>43794</v>
      </c>
      <c r="G1093" s="48">
        <v>43794</v>
      </c>
      <c r="H1093" s="48"/>
      <c r="I1093" s="3">
        <v>1</v>
      </c>
      <c r="J1093" s="3">
        <v>1</v>
      </c>
      <c r="K1093" s="3">
        <v>0</v>
      </c>
      <c r="L1093" s="3">
        <v>0</v>
      </c>
      <c r="M1093" s="3">
        <v>0</v>
      </c>
      <c r="N1093" s="3">
        <v>0</v>
      </c>
      <c r="O1093" s="3" t="s">
        <v>3311</v>
      </c>
      <c r="P1093" s="3" t="s">
        <v>3311</v>
      </c>
      <c r="Q1093" s="3" t="s">
        <v>3311</v>
      </c>
      <c r="R1093" s="3" t="s">
        <v>177</v>
      </c>
      <c r="S1093" s="2" t="s">
        <v>5495</v>
      </c>
    </row>
    <row r="1094" spans="1:19" ht="12.75">
      <c r="A1094" s="3" t="s">
        <v>2372</v>
      </c>
      <c r="B1094" s="3" t="s">
        <v>5496</v>
      </c>
      <c r="D1094" s="3">
        <v>297427959</v>
      </c>
      <c r="E1094" s="3" t="s">
        <v>293</v>
      </c>
      <c r="F1094" s="48">
        <v>43794</v>
      </c>
      <c r="G1094" s="48">
        <v>43794</v>
      </c>
      <c r="H1094" s="48"/>
      <c r="I1094" s="3">
        <v>0</v>
      </c>
      <c r="J1094" s="3">
        <v>0</v>
      </c>
      <c r="K1094" s="3">
        <v>0</v>
      </c>
      <c r="L1094" s="3">
        <v>0</v>
      </c>
      <c r="M1094" s="3">
        <v>0</v>
      </c>
      <c r="N1094" s="3">
        <v>0</v>
      </c>
      <c r="O1094" s="3" t="s">
        <v>3311</v>
      </c>
      <c r="P1094" s="3" t="s">
        <v>3311</v>
      </c>
      <c r="Q1094" s="3" t="s">
        <v>3311</v>
      </c>
      <c r="R1094" s="3" t="s">
        <v>177</v>
      </c>
      <c r="S1094" s="2" t="s">
        <v>5497</v>
      </c>
    </row>
    <row r="1095" spans="1:19" ht="12.75">
      <c r="A1095" s="3" t="s">
        <v>2374</v>
      </c>
      <c r="B1095" s="3" t="s">
        <v>5498</v>
      </c>
      <c r="D1095" s="3">
        <v>286969467</v>
      </c>
      <c r="E1095" s="3" t="s">
        <v>237</v>
      </c>
      <c r="F1095" s="48">
        <v>43794</v>
      </c>
      <c r="G1095" s="48">
        <v>43794</v>
      </c>
      <c r="H1095" s="48"/>
      <c r="I1095" s="3">
        <v>0</v>
      </c>
      <c r="J1095" s="3">
        <v>0</v>
      </c>
      <c r="K1095" s="3">
        <v>0</v>
      </c>
      <c r="L1095" s="3">
        <v>0</v>
      </c>
      <c r="M1095" s="3">
        <v>0</v>
      </c>
      <c r="N1095" s="3">
        <v>0</v>
      </c>
      <c r="O1095" s="3" t="s">
        <v>3311</v>
      </c>
      <c r="P1095" s="3" t="s">
        <v>3311</v>
      </c>
      <c r="Q1095" s="3" t="s">
        <v>3311</v>
      </c>
      <c r="R1095" s="3" t="s">
        <v>177</v>
      </c>
      <c r="S1095" s="2" t="s">
        <v>5499</v>
      </c>
    </row>
    <row r="1096" spans="1:19" ht="12.75">
      <c r="A1096" s="3" t="s">
        <v>2376</v>
      </c>
      <c r="B1096" s="3" t="s">
        <v>5500</v>
      </c>
      <c r="D1096" s="3">
        <v>297408771</v>
      </c>
      <c r="E1096" s="3" t="s">
        <v>237</v>
      </c>
      <c r="F1096" s="48">
        <v>43794</v>
      </c>
      <c r="G1096" s="48">
        <v>43802</v>
      </c>
      <c r="H1096" s="48"/>
      <c r="I1096" s="3">
        <v>1</v>
      </c>
      <c r="J1096" s="3">
        <v>1</v>
      </c>
      <c r="K1096" s="3">
        <v>0</v>
      </c>
      <c r="L1096" s="3">
        <v>0</v>
      </c>
      <c r="M1096" s="3">
        <v>0</v>
      </c>
      <c r="N1096" s="3">
        <v>0</v>
      </c>
      <c r="O1096" s="3" t="s">
        <v>3311</v>
      </c>
      <c r="P1096" s="3" t="s">
        <v>3311</v>
      </c>
      <c r="Q1096" s="3" t="s">
        <v>3311</v>
      </c>
      <c r="R1096" s="3" t="s">
        <v>177</v>
      </c>
      <c r="S1096" s="2" t="s">
        <v>5501</v>
      </c>
    </row>
    <row r="1097" spans="1:19" ht="12.75">
      <c r="A1097" s="3" t="s">
        <v>2377</v>
      </c>
      <c r="B1097" s="3" t="s">
        <v>5502</v>
      </c>
      <c r="D1097" s="3">
        <v>297390891</v>
      </c>
      <c r="E1097" s="3" t="s">
        <v>231</v>
      </c>
      <c r="F1097" s="48">
        <v>43794</v>
      </c>
      <c r="G1097" s="48">
        <v>43794</v>
      </c>
      <c r="H1097" s="48"/>
      <c r="I1097" s="3">
        <v>0</v>
      </c>
      <c r="J1097" s="3">
        <v>0</v>
      </c>
      <c r="K1097" s="3">
        <v>0</v>
      </c>
      <c r="L1097" s="3">
        <v>0</v>
      </c>
      <c r="M1097" s="3">
        <v>0</v>
      </c>
      <c r="N1097" s="3">
        <v>0</v>
      </c>
      <c r="O1097" s="3" t="s">
        <v>3311</v>
      </c>
      <c r="P1097" s="3" t="s">
        <v>177</v>
      </c>
      <c r="Q1097" s="3" t="s">
        <v>3311</v>
      </c>
      <c r="R1097" s="3" t="s">
        <v>177</v>
      </c>
      <c r="S1097" s="2" t="s">
        <v>5503</v>
      </c>
    </row>
    <row r="1098" spans="1:19" ht="12.75">
      <c r="A1098" s="3" t="s">
        <v>2378</v>
      </c>
      <c r="B1098" s="3" t="s">
        <v>5504</v>
      </c>
      <c r="D1098" s="3">
        <v>297407079</v>
      </c>
      <c r="E1098" s="3" t="s">
        <v>231</v>
      </c>
      <c r="F1098" s="48">
        <v>43794</v>
      </c>
      <c r="G1098" s="48">
        <v>43795</v>
      </c>
      <c r="H1098" s="48"/>
      <c r="I1098" s="3">
        <v>1</v>
      </c>
      <c r="J1098" s="3">
        <v>1</v>
      </c>
      <c r="K1098" s="3">
        <v>0</v>
      </c>
      <c r="L1098" s="3">
        <v>0</v>
      </c>
      <c r="M1098" s="3">
        <v>0</v>
      </c>
      <c r="N1098" s="3">
        <v>0</v>
      </c>
      <c r="O1098" s="3" t="s">
        <v>3311</v>
      </c>
      <c r="P1098" s="3" t="s">
        <v>3311</v>
      </c>
      <c r="Q1098" s="3" t="s">
        <v>3311</v>
      </c>
      <c r="R1098" s="3" t="s">
        <v>177</v>
      </c>
      <c r="S1098" s="2" t="s">
        <v>5505</v>
      </c>
    </row>
    <row r="1099" spans="1:19" ht="12.75">
      <c r="A1099" s="3" t="s">
        <v>2380</v>
      </c>
      <c r="B1099" s="3" t="s">
        <v>5506</v>
      </c>
      <c r="D1099" s="3">
        <v>205475237</v>
      </c>
      <c r="E1099" s="3" t="s">
        <v>904</v>
      </c>
      <c r="F1099" s="48">
        <v>43795</v>
      </c>
      <c r="G1099" s="48">
        <v>43795</v>
      </c>
      <c r="H1099" s="48"/>
      <c r="I1099" s="3">
        <v>1</v>
      </c>
      <c r="J1099" s="3">
        <v>1</v>
      </c>
      <c r="K1099" s="3">
        <v>0</v>
      </c>
      <c r="L1099" s="3">
        <v>0</v>
      </c>
      <c r="M1099" s="3">
        <v>0</v>
      </c>
      <c r="N1099" s="3">
        <v>0</v>
      </c>
      <c r="O1099" s="3" t="s">
        <v>3311</v>
      </c>
      <c r="P1099" s="3" t="s">
        <v>177</v>
      </c>
      <c r="Q1099" s="3" t="s">
        <v>3311</v>
      </c>
      <c r="R1099" s="3" t="s">
        <v>177</v>
      </c>
      <c r="S1099" s="2" t="s">
        <v>5507</v>
      </c>
    </row>
    <row r="1100" spans="1:19" ht="12.75">
      <c r="A1100" s="3" t="s">
        <v>2382</v>
      </c>
      <c r="B1100" s="3" t="s">
        <v>5508</v>
      </c>
      <c r="D1100" s="3">
        <v>297474700</v>
      </c>
      <c r="E1100" s="3" t="s">
        <v>237</v>
      </c>
      <c r="F1100" s="48">
        <v>43795</v>
      </c>
      <c r="G1100" s="48">
        <v>43795</v>
      </c>
      <c r="H1100" s="48"/>
      <c r="I1100" s="3">
        <v>1</v>
      </c>
      <c r="J1100" s="3">
        <v>1</v>
      </c>
      <c r="K1100" s="3">
        <v>0</v>
      </c>
      <c r="L1100" s="3">
        <v>0</v>
      </c>
      <c r="M1100" s="3">
        <v>0</v>
      </c>
      <c r="N1100" s="3">
        <v>0</v>
      </c>
      <c r="O1100" s="3" t="s">
        <v>3311</v>
      </c>
      <c r="P1100" s="3" t="s">
        <v>177</v>
      </c>
      <c r="Q1100" s="3" t="s">
        <v>3311</v>
      </c>
      <c r="R1100" s="3" t="s">
        <v>177</v>
      </c>
      <c r="S1100" s="2" t="s">
        <v>5509</v>
      </c>
    </row>
    <row r="1101" spans="1:19" ht="12.75">
      <c r="A1101" s="3" t="s">
        <v>2383</v>
      </c>
      <c r="B1101" s="3" t="s">
        <v>5510</v>
      </c>
      <c r="D1101" s="3">
        <v>297488942</v>
      </c>
      <c r="E1101" s="3" t="s">
        <v>237</v>
      </c>
      <c r="F1101" s="48">
        <v>43795</v>
      </c>
      <c r="G1101" s="48">
        <v>43795</v>
      </c>
      <c r="H1101" s="48"/>
      <c r="I1101" s="3">
        <v>1</v>
      </c>
      <c r="J1101" s="3">
        <v>1</v>
      </c>
      <c r="K1101" s="3">
        <v>0</v>
      </c>
      <c r="L1101" s="3">
        <v>0</v>
      </c>
      <c r="M1101" s="3">
        <v>0</v>
      </c>
      <c r="N1101" s="3">
        <v>0</v>
      </c>
      <c r="O1101" s="3" t="s">
        <v>3311</v>
      </c>
      <c r="P1101" s="3" t="s">
        <v>177</v>
      </c>
      <c r="Q1101" s="3" t="s">
        <v>3311</v>
      </c>
      <c r="R1101" s="3" t="s">
        <v>177</v>
      </c>
      <c r="S1101" s="2" t="s">
        <v>5511</v>
      </c>
    </row>
    <row r="1102" spans="1:19" ht="12.75">
      <c r="A1102" s="3" t="s">
        <v>2385</v>
      </c>
      <c r="B1102" s="3" t="s">
        <v>5512</v>
      </c>
      <c r="D1102" s="3">
        <v>297451581</v>
      </c>
      <c r="E1102" s="3" t="s">
        <v>237</v>
      </c>
      <c r="F1102" s="48">
        <v>43795</v>
      </c>
      <c r="G1102" s="48">
        <v>43795</v>
      </c>
      <c r="H1102" s="48"/>
      <c r="I1102" s="3">
        <v>0</v>
      </c>
      <c r="J1102" s="3">
        <v>0</v>
      </c>
      <c r="K1102" s="3">
        <v>0</v>
      </c>
      <c r="L1102" s="3">
        <v>0</v>
      </c>
      <c r="M1102" s="3">
        <v>0</v>
      </c>
      <c r="N1102" s="3">
        <v>0</v>
      </c>
      <c r="O1102" s="3" t="s">
        <v>3311</v>
      </c>
      <c r="P1102" s="3" t="s">
        <v>3311</v>
      </c>
      <c r="Q1102" s="3" t="s">
        <v>3311</v>
      </c>
      <c r="R1102" s="3" t="s">
        <v>177</v>
      </c>
      <c r="S1102" s="2" t="s">
        <v>5513</v>
      </c>
    </row>
    <row r="1103" spans="1:19" ht="12.75">
      <c r="A1103" s="3" t="s">
        <v>2388</v>
      </c>
      <c r="B1103" s="3" t="s">
        <v>5514</v>
      </c>
      <c r="D1103" s="3">
        <v>297469552</v>
      </c>
      <c r="E1103" s="3" t="s">
        <v>271</v>
      </c>
      <c r="F1103" s="48">
        <v>43795</v>
      </c>
      <c r="G1103" s="48">
        <v>43795</v>
      </c>
      <c r="H1103" s="48"/>
      <c r="I1103" s="3">
        <v>1</v>
      </c>
      <c r="J1103" s="3">
        <v>1</v>
      </c>
      <c r="K1103" s="3">
        <v>0</v>
      </c>
      <c r="L1103" s="3">
        <v>0</v>
      </c>
      <c r="M1103" s="3">
        <v>0</v>
      </c>
      <c r="N1103" s="3">
        <v>0</v>
      </c>
      <c r="O1103" s="3" t="s">
        <v>177</v>
      </c>
      <c r="P1103" s="3" t="s">
        <v>177</v>
      </c>
      <c r="Q1103" s="3" t="s">
        <v>3311</v>
      </c>
      <c r="R1103" s="3" t="s">
        <v>177</v>
      </c>
      <c r="S1103" s="2" t="s">
        <v>5515</v>
      </c>
    </row>
    <row r="1104" spans="1:19" ht="12.75">
      <c r="A1104" s="3" t="s">
        <v>2390</v>
      </c>
      <c r="B1104" s="3" t="s">
        <v>5516</v>
      </c>
      <c r="D1104" s="3">
        <v>297461264</v>
      </c>
      <c r="E1104" s="3" t="s">
        <v>237</v>
      </c>
      <c r="F1104" s="48">
        <v>43795</v>
      </c>
      <c r="G1104" s="48">
        <v>43795</v>
      </c>
      <c r="H1104" s="48"/>
      <c r="I1104" s="3">
        <v>1</v>
      </c>
      <c r="J1104" s="3">
        <v>1</v>
      </c>
      <c r="K1104" s="3">
        <v>0</v>
      </c>
      <c r="L1104" s="3">
        <v>0</v>
      </c>
      <c r="M1104" s="3">
        <v>0</v>
      </c>
      <c r="N1104" s="3">
        <v>0</v>
      </c>
      <c r="O1104" s="3" t="s">
        <v>3311</v>
      </c>
      <c r="P1104" s="3" t="s">
        <v>177</v>
      </c>
      <c r="Q1104" s="3" t="s">
        <v>3311</v>
      </c>
      <c r="R1104" s="3" t="s">
        <v>177</v>
      </c>
      <c r="S1104" s="2" t="s">
        <v>5517</v>
      </c>
    </row>
    <row r="1105" spans="1:19" ht="12.75">
      <c r="A1105" s="3" t="s">
        <v>2392</v>
      </c>
      <c r="B1105" s="3" t="s">
        <v>5518</v>
      </c>
      <c r="D1105" s="3">
        <v>297466319</v>
      </c>
      <c r="E1105" s="3" t="s">
        <v>237</v>
      </c>
      <c r="F1105" s="48">
        <v>43795</v>
      </c>
      <c r="G1105" s="48">
        <v>43795</v>
      </c>
      <c r="H1105" s="48"/>
      <c r="I1105" s="3">
        <v>1</v>
      </c>
      <c r="J1105" s="3">
        <v>1</v>
      </c>
      <c r="K1105" s="3">
        <v>0</v>
      </c>
      <c r="L1105" s="3">
        <v>0</v>
      </c>
      <c r="M1105" s="3">
        <v>0</v>
      </c>
      <c r="N1105" s="3">
        <v>0</v>
      </c>
      <c r="O1105" s="3" t="s">
        <v>3311</v>
      </c>
      <c r="P1105" s="3" t="s">
        <v>3311</v>
      </c>
      <c r="Q1105" s="3" t="s">
        <v>3311</v>
      </c>
      <c r="R1105" s="3" t="s">
        <v>177</v>
      </c>
      <c r="S1105" s="2" t="s">
        <v>5519</v>
      </c>
    </row>
    <row r="1106" spans="1:19" ht="12.75">
      <c r="A1106" s="3" t="s">
        <v>2394</v>
      </c>
      <c r="B1106" s="3" t="s">
        <v>5520</v>
      </c>
      <c r="D1106" s="3">
        <v>297464985</v>
      </c>
      <c r="E1106" s="3" t="s">
        <v>904</v>
      </c>
      <c r="F1106" s="48">
        <v>43795</v>
      </c>
      <c r="G1106" s="48">
        <v>43795</v>
      </c>
      <c r="H1106" s="48"/>
      <c r="I1106" s="3">
        <v>1</v>
      </c>
      <c r="J1106" s="3">
        <v>1</v>
      </c>
      <c r="K1106" s="3">
        <v>0</v>
      </c>
      <c r="L1106" s="3">
        <v>0</v>
      </c>
      <c r="M1106" s="3">
        <v>0</v>
      </c>
      <c r="N1106" s="3">
        <v>0</v>
      </c>
      <c r="O1106" s="3" t="s">
        <v>3311</v>
      </c>
      <c r="P1106" s="3" t="s">
        <v>3311</v>
      </c>
      <c r="Q1106" s="3" t="s">
        <v>3311</v>
      </c>
      <c r="R1106" s="3" t="s">
        <v>177</v>
      </c>
      <c r="S1106" s="2" t="s">
        <v>5521</v>
      </c>
    </row>
    <row r="1107" spans="1:19" ht="12.75">
      <c r="A1107" s="3" t="s">
        <v>2395</v>
      </c>
      <c r="B1107" s="3" t="s">
        <v>5522</v>
      </c>
      <c r="D1107" s="3">
        <v>297506184</v>
      </c>
      <c r="E1107" s="3" t="s">
        <v>231</v>
      </c>
      <c r="F1107" s="48">
        <v>43796</v>
      </c>
      <c r="G1107" s="48">
        <v>43796</v>
      </c>
      <c r="H1107" s="48"/>
      <c r="I1107" s="3">
        <v>1</v>
      </c>
      <c r="J1107" s="3">
        <v>1</v>
      </c>
      <c r="K1107" s="3">
        <v>0</v>
      </c>
      <c r="L1107" s="3">
        <v>0</v>
      </c>
      <c r="M1107" s="3">
        <v>0</v>
      </c>
      <c r="N1107" s="3">
        <v>0</v>
      </c>
      <c r="O1107" s="3" t="s">
        <v>3311</v>
      </c>
      <c r="P1107" s="3" t="s">
        <v>3311</v>
      </c>
      <c r="Q1107" s="3" t="s">
        <v>3311</v>
      </c>
      <c r="R1107" s="3" t="s">
        <v>177</v>
      </c>
      <c r="S1107" s="2" t="s">
        <v>5523</v>
      </c>
    </row>
    <row r="1108" spans="1:19" ht="12.75">
      <c r="A1108" s="3" t="s">
        <v>2220</v>
      </c>
      <c r="B1108" s="3" t="s">
        <v>5524</v>
      </c>
      <c r="D1108" s="3">
        <v>297587086</v>
      </c>
      <c r="E1108" s="3" t="s">
        <v>2397</v>
      </c>
      <c r="F1108" s="48">
        <v>43797</v>
      </c>
      <c r="G1108" s="48">
        <v>43797</v>
      </c>
      <c r="H1108" s="48"/>
      <c r="I1108" s="3">
        <v>1</v>
      </c>
      <c r="J1108" s="3">
        <v>1</v>
      </c>
      <c r="K1108" s="3">
        <v>0</v>
      </c>
      <c r="L1108" s="3">
        <v>0</v>
      </c>
      <c r="M1108" s="3">
        <v>0</v>
      </c>
      <c r="N1108" s="3">
        <v>0</v>
      </c>
      <c r="O1108" s="3" t="s">
        <v>3311</v>
      </c>
      <c r="P1108" s="3" t="s">
        <v>177</v>
      </c>
      <c r="Q1108" s="3" t="s">
        <v>3311</v>
      </c>
      <c r="R1108" s="3" t="s">
        <v>177</v>
      </c>
      <c r="S1108" s="2" t="s">
        <v>5525</v>
      </c>
    </row>
    <row r="1109" spans="1:19" ht="12.75">
      <c r="A1109" s="3" t="s">
        <v>2398</v>
      </c>
      <c r="B1109" s="3" t="s">
        <v>5526</v>
      </c>
      <c r="D1109" s="3">
        <v>245123257</v>
      </c>
      <c r="E1109" s="3" t="s">
        <v>237</v>
      </c>
      <c r="F1109" s="48">
        <v>43798</v>
      </c>
      <c r="G1109" s="48">
        <v>43798</v>
      </c>
      <c r="H1109" s="48"/>
      <c r="I1109" s="3">
        <v>1</v>
      </c>
      <c r="J1109" s="3">
        <v>0</v>
      </c>
      <c r="K1109" s="3">
        <v>0</v>
      </c>
      <c r="L1109" s="3">
        <v>1</v>
      </c>
      <c r="M1109" s="3">
        <v>0</v>
      </c>
      <c r="N1109" s="3">
        <v>0</v>
      </c>
      <c r="O1109" s="3" t="s">
        <v>3311</v>
      </c>
      <c r="P1109" s="3" t="s">
        <v>177</v>
      </c>
      <c r="Q1109" s="3" t="s">
        <v>3311</v>
      </c>
      <c r="R1109" s="3" t="s">
        <v>177</v>
      </c>
      <c r="S1109" s="2" t="s">
        <v>5527</v>
      </c>
    </row>
    <row r="1110" spans="1:19" ht="12.75">
      <c r="A1110" s="3" t="s">
        <v>2399</v>
      </c>
      <c r="B1110" s="3" t="s">
        <v>5528</v>
      </c>
      <c r="D1110" s="3">
        <v>297672455</v>
      </c>
      <c r="E1110" s="3" t="s">
        <v>237</v>
      </c>
      <c r="F1110" s="48">
        <v>43799</v>
      </c>
      <c r="G1110" s="48">
        <v>43799</v>
      </c>
      <c r="H1110" s="48"/>
      <c r="I1110" s="3">
        <v>0</v>
      </c>
      <c r="J1110" s="3">
        <v>0</v>
      </c>
      <c r="K1110" s="3">
        <v>0</v>
      </c>
      <c r="L1110" s="3">
        <v>0</v>
      </c>
      <c r="M1110" s="3">
        <v>0</v>
      </c>
      <c r="N1110" s="3">
        <v>0</v>
      </c>
      <c r="O1110" s="3" t="s">
        <v>3311</v>
      </c>
      <c r="P1110" s="3" t="s">
        <v>177</v>
      </c>
      <c r="Q1110" s="3" t="s">
        <v>3311</v>
      </c>
      <c r="R1110" s="3" t="s">
        <v>177</v>
      </c>
      <c r="S1110" s="2" t="s">
        <v>5529</v>
      </c>
    </row>
    <row r="1111" spans="1:19" ht="12.75">
      <c r="A1111" s="3" t="s">
        <v>2400</v>
      </c>
      <c r="B1111" s="3" t="s">
        <v>5530</v>
      </c>
      <c r="D1111" s="3">
        <v>297766250</v>
      </c>
      <c r="E1111" s="3" t="s">
        <v>246</v>
      </c>
      <c r="F1111" s="48">
        <v>43800</v>
      </c>
      <c r="G1111" s="48">
        <v>43800</v>
      </c>
      <c r="H1111" s="48"/>
      <c r="I1111" s="3">
        <v>0</v>
      </c>
      <c r="J1111" s="3">
        <v>0</v>
      </c>
      <c r="K1111" s="3">
        <v>0</v>
      </c>
      <c r="L1111" s="3">
        <v>0</v>
      </c>
      <c r="M1111" s="3">
        <v>0</v>
      </c>
      <c r="N1111" s="3">
        <v>0</v>
      </c>
      <c r="O1111" s="3" t="s">
        <v>3311</v>
      </c>
      <c r="P1111" s="3" t="s">
        <v>3311</v>
      </c>
      <c r="Q1111" s="3" t="s">
        <v>3311</v>
      </c>
      <c r="R1111" s="3" t="s">
        <v>177</v>
      </c>
      <c r="S1111" s="2" t="s">
        <v>5531</v>
      </c>
    </row>
    <row r="1112" spans="1:19" ht="12.75">
      <c r="A1112" s="3" t="s">
        <v>2402</v>
      </c>
      <c r="B1112" s="3" t="s">
        <v>5532</v>
      </c>
      <c r="D1112" s="3">
        <v>297800202</v>
      </c>
      <c r="E1112" s="3" t="s">
        <v>231</v>
      </c>
      <c r="F1112" s="48">
        <v>43801</v>
      </c>
      <c r="G1112" s="48">
        <v>43801</v>
      </c>
      <c r="H1112" s="48"/>
      <c r="I1112" s="3">
        <v>0</v>
      </c>
      <c r="J1112" s="3">
        <v>0</v>
      </c>
      <c r="K1112" s="3">
        <v>0</v>
      </c>
      <c r="L1112" s="3">
        <v>0</v>
      </c>
      <c r="M1112" s="3">
        <v>0</v>
      </c>
      <c r="N1112" s="3">
        <v>0</v>
      </c>
      <c r="O1112" s="3" t="s">
        <v>3311</v>
      </c>
      <c r="P1112" s="3" t="s">
        <v>177</v>
      </c>
      <c r="Q1112" s="3" t="s">
        <v>3311</v>
      </c>
      <c r="R1112" s="3" t="s">
        <v>177</v>
      </c>
      <c r="S1112" s="2" t="s">
        <v>5533</v>
      </c>
    </row>
    <row r="1113" spans="1:19" ht="12.75">
      <c r="A1113" s="3" t="s">
        <v>2403</v>
      </c>
      <c r="B1113" s="3" t="s">
        <v>5534</v>
      </c>
      <c r="D1113" s="3">
        <v>228679955</v>
      </c>
      <c r="E1113" s="3" t="s">
        <v>237</v>
      </c>
      <c r="F1113" s="48">
        <v>43801</v>
      </c>
      <c r="G1113" s="48">
        <v>43801</v>
      </c>
      <c r="H1113" s="48"/>
      <c r="I1113" s="3">
        <v>1</v>
      </c>
      <c r="J1113" s="3">
        <v>1</v>
      </c>
      <c r="K1113" s="3">
        <v>0</v>
      </c>
      <c r="L1113" s="3">
        <v>0</v>
      </c>
      <c r="M1113" s="3">
        <v>0</v>
      </c>
      <c r="N1113" s="3">
        <v>0</v>
      </c>
      <c r="O1113" s="3" t="s">
        <v>3311</v>
      </c>
      <c r="P1113" s="3" t="s">
        <v>3311</v>
      </c>
      <c r="Q1113" s="3" t="s">
        <v>3311</v>
      </c>
      <c r="R1113" s="3" t="s">
        <v>177</v>
      </c>
      <c r="S1113" s="2" t="s">
        <v>5535</v>
      </c>
    </row>
    <row r="1114" spans="1:19" ht="12.75">
      <c r="A1114" s="3" t="s">
        <v>2405</v>
      </c>
      <c r="B1114" s="3" t="s">
        <v>5536</v>
      </c>
      <c r="D1114" s="3">
        <v>297810664</v>
      </c>
      <c r="E1114" s="3" t="s">
        <v>231</v>
      </c>
      <c r="F1114" s="48">
        <v>43801</v>
      </c>
      <c r="G1114" s="48">
        <v>43801</v>
      </c>
      <c r="H1114" s="48"/>
      <c r="I1114" s="3">
        <v>0</v>
      </c>
      <c r="J1114" s="3">
        <v>0</v>
      </c>
      <c r="K1114" s="3">
        <v>0</v>
      </c>
      <c r="L1114" s="3">
        <v>0</v>
      </c>
      <c r="M1114" s="3">
        <v>0</v>
      </c>
      <c r="N1114" s="3">
        <v>0</v>
      </c>
      <c r="O1114" s="3" t="s">
        <v>3311</v>
      </c>
      <c r="P1114" s="3" t="s">
        <v>177</v>
      </c>
      <c r="Q1114" s="3" t="s">
        <v>3311</v>
      </c>
      <c r="R1114" s="3" t="s">
        <v>177</v>
      </c>
      <c r="S1114" s="2" t="s">
        <v>5537</v>
      </c>
    </row>
    <row r="1115" spans="1:19" ht="12.75">
      <c r="A1115" s="3" t="s">
        <v>2406</v>
      </c>
      <c r="B1115" s="3"/>
      <c r="D1115" s="3">
        <v>191066565</v>
      </c>
      <c r="E1115" s="3" t="s">
        <v>237</v>
      </c>
      <c r="F1115" s="48">
        <v>43803</v>
      </c>
      <c r="G1115" s="48"/>
      <c r="H1115" s="48"/>
      <c r="I1115" s="3"/>
      <c r="J1115" s="3"/>
      <c r="K1115" s="3"/>
      <c r="L1115" s="3"/>
      <c r="M1115" s="3"/>
      <c r="N1115" s="3"/>
      <c r="O1115" s="3"/>
      <c r="P1115" s="3"/>
      <c r="Q1115" s="3"/>
      <c r="R1115" s="3"/>
      <c r="S1115" s="2" t="s">
        <v>5538</v>
      </c>
    </row>
    <row r="1116" spans="1:19" ht="12.75">
      <c r="A1116" s="3" t="s">
        <v>2407</v>
      </c>
      <c r="B1116" s="3"/>
      <c r="D1116" s="3">
        <v>298014020</v>
      </c>
      <c r="E1116" s="3" t="s">
        <v>327</v>
      </c>
      <c r="F1116" s="48">
        <v>43805</v>
      </c>
      <c r="G1116" s="48"/>
      <c r="H1116" s="48"/>
      <c r="I1116" s="3"/>
      <c r="J1116" s="3"/>
      <c r="K1116" s="3"/>
      <c r="L1116" s="3"/>
      <c r="M1116" s="3"/>
      <c r="N1116" s="3"/>
      <c r="O1116" s="3"/>
      <c r="P1116" s="3"/>
      <c r="Q1116" s="3"/>
      <c r="R1116" s="3"/>
      <c r="S1116" s="2" t="s">
        <v>5539</v>
      </c>
    </row>
    <row r="1117" spans="1:19" ht="12.75">
      <c r="A1117" s="3" t="s">
        <v>2410</v>
      </c>
      <c r="B1117" s="3"/>
      <c r="D1117" s="3">
        <v>298113566</v>
      </c>
      <c r="E1117" s="3" t="s">
        <v>237</v>
      </c>
      <c r="F1117" s="48">
        <v>43806</v>
      </c>
      <c r="G1117" s="48"/>
      <c r="H1117" s="48"/>
      <c r="I1117" s="3"/>
      <c r="J1117" s="3"/>
      <c r="K1117" s="3"/>
      <c r="L1117" s="3"/>
      <c r="M1117" s="3"/>
      <c r="N1117" s="3"/>
      <c r="O1117" s="3"/>
      <c r="P1117" s="3"/>
      <c r="Q1117" s="3"/>
      <c r="R1117" s="3"/>
      <c r="S1117" s="2" t="s">
        <v>5540</v>
      </c>
    </row>
    <row r="1118" spans="1:19" ht="12.75">
      <c r="A1118" s="3" t="s">
        <v>2413</v>
      </c>
      <c r="B1118" s="3"/>
      <c r="D1118" s="3">
        <v>8691196</v>
      </c>
      <c r="E1118" s="3" t="s">
        <v>2414</v>
      </c>
      <c r="F1118" s="48">
        <v>43807</v>
      </c>
      <c r="G1118" s="48"/>
      <c r="H1118" s="48"/>
      <c r="I1118" s="3"/>
      <c r="J1118" s="3"/>
      <c r="K1118" s="3"/>
      <c r="L1118" s="3"/>
      <c r="M1118" s="3"/>
      <c r="N1118" s="3"/>
      <c r="O1118" s="3"/>
      <c r="P1118" s="3"/>
      <c r="Q1118" s="3"/>
      <c r="R1118" s="3"/>
      <c r="S1118" s="2" t="s">
        <v>5541</v>
      </c>
    </row>
    <row r="1119" spans="1:19" ht="12.75">
      <c r="A1119" s="3" t="s">
        <v>2418</v>
      </c>
      <c r="B1119" s="3"/>
      <c r="D1119" s="3">
        <v>298281721</v>
      </c>
      <c r="E1119" s="3" t="s">
        <v>231</v>
      </c>
      <c r="F1119" s="48">
        <v>43809</v>
      </c>
      <c r="G1119" s="48"/>
      <c r="H1119" s="48"/>
      <c r="I1119" s="3"/>
      <c r="J1119" s="3"/>
      <c r="K1119" s="3"/>
      <c r="L1119" s="3"/>
      <c r="M1119" s="3"/>
      <c r="N1119" s="3"/>
      <c r="O1119" s="3"/>
      <c r="P1119" s="3"/>
      <c r="Q1119" s="3"/>
      <c r="R1119" s="3"/>
      <c r="S1119" s="2" t="s">
        <v>5542</v>
      </c>
    </row>
    <row r="1120" spans="1:19" ht="12.75">
      <c r="A1120" s="3" t="s">
        <v>2415</v>
      </c>
      <c r="B1120" s="3"/>
      <c r="D1120" s="3">
        <v>298285603</v>
      </c>
      <c r="E1120" s="3" t="s">
        <v>231</v>
      </c>
      <c r="F1120" s="48">
        <v>43809</v>
      </c>
      <c r="G1120" s="48"/>
      <c r="H1120" s="48"/>
      <c r="I1120" s="3"/>
      <c r="J1120" s="3"/>
      <c r="K1120" s="3"/>
      <c r="L1120" s="3"/>
      <c r="M1120" s="3"/>
      <c r="N1120" s="3"/>
      <c r="O1120" s="3"/>
      <c r="P1120" s="3"/>
      <c r="Q1120" s="3"/>
      <c r="R1120" s="3"/>
      <c r="S1120" s="2" t="s">
        <v>5543</v>
      </c>
    </row>
    <row r="1121" spans="1:19" ht="12.75">
      <c r="A1121" s="3" t="s">
        <v>2420</v>
      </c>
      <c r="B1121" s="3"/>
      <c r="D1121" s="3">
        <v>214486813</v>
      </c>
      <c r="E1121" s="3" t="s">
        <v>2421</v>
      </c>
      <c r="F1121" s="48">
        <v>43813</v>
      </c>
      <c r="G1121" s="48"/>
      <c r="H1121" s="48"/>
      <c r="I1121" s="3"/>
      <c r="J1121" s="3"/>
      <c r="K1121" s="3"/>
      <c r="L1121" s="3"/>
      <c r="M1121" s="3"/>
      <c r="N1121" s="3"/>
      <c r="O1121" s="3"/>
      <c r="P1121" s="3"/>
      <c r="Q1121" s="3"/>
      <c r="R1121" s="3"/>
      <c r="S1121" s="2" t="s">
        <v>5544</v>
      </c>
    </row>
    <row r="1122" spans="1:19" ht="12.75">
      <c r="A1122" s="3" t="s">
        <v>2422</v>
      </c>
      <c r="B1122" s="3"/>
      <c r="D1122" s="3">
        <v>298630066</v>
      </c>
      <c r="E1122" s="3" t="s">
        <v>231</v>
      </c>
      <c r="F1122" s="48">
        <v>43815</v>
      </c>
      <c r="G1122" s="48"/>
      <c r="H1122" s="48"/>
      <c r="I1122" s="3"/>
      <c r="J1122" s="3"/>
      <c r="K1122" s="3"/>
      <c r="L1122" s="3"/>
      <c r="M1122" s="3"/>
      <c r="N1122" s="3"/>
      <c r="O1122" s="3"/>
      <c r="P1122" s="3"/>
      <c r="Q1122" s="3"/>
      <c r="R1122" s="3"/>
      <c r="S1122" s="2" t="s">
        <v>5545</v>
      </c>
    </row>
    <row r="1123" spans="1:19" ht="12.75">
      <c r="A1123" s="3"/>
      <c r="B1123" s="3"/>
      <c r="D1123" s="3"/>
      <c r="E1123" s="3"/>
      <c r="F1123" s="48"/>
      <c r="G1123" s="48"/>
      <c r="H1123" s="48"/>
      <c r="I1123" s="3"/>
      <c r="J1123" s="3"/>
      <c r="K1123" s="3"/>
      <c r="L1123" s="3"/>
      <c r="M1123" s="3"/>
      <c r="N1123" s="3"/>
      <c r="O1123" s="3"/>
      <c r="P1123" s="3"/>
      <c r="Q1123" s="3"/>
      <c r="R1123" s="3"/>
      <c r="S1123" s="3"/>
    </row>
    <row r="1124" spans="1:19" ht="12.75">
      <c r="A1124" s="3"/>
      <c r="B1124" s="3"/>
      <c r="D1124" s="3"/>
      <c r="E1124" s="3"/>
      <c r="F1124" s="48"/>
      <c r="G1124" s="48"/>
      <c r="H1124" s="48"/>
      <c r="I1124" s="3"/>
      <c r="J1124" s="3"/>
      <c r="K1124" s="3"/>
      <c r="L1124" s="3"/>
      <c r="M1124" s="3"/>
      <c r="N1124" s="3"/>
      <c r="O1124" s="3"/>
      <c r="P1124" s="3"/>
      <c r="Q1124" s="3"/>
      <c r="R1124" s="3"/>
      <c r="S1124" s="3"/>
    </row>
    <row r="1125" spans="1:19" ht="12.75">
      <c r="A1125" s="3"/>
      <c r="B1125" s="3"/>
      <c r="D1125" s="3"/>
      <c r="E1125" s="3"/>
      <c r="F1125" s="48"/>
      <c r="G1125" s="48"/>
      <c r="H1125" s="48"/>
      <c r="I1125" s="3"/>
      <c r="J1125" s="3"/>
      <c r="K1125" s="3"/>
      <c r="L1125" s="3"/>
      <c r="M1125" s="3"/>
      <c r="N1125" s="3"/>
      <c r="O1125" s="3"/>
      <c r="P1125" s="3"/>
      <c r="Q1125" s="3"/>
      <c r="R1125" s="3"/>
      <c r="S1125" s="3"/>
    </row>
    <row r="1126" spans="1:19" ht="12.75">
      <c r="A1126" s="3"/>
      <c r="B1126" s="3"/>
      <c r="D1126" s="3"/>
      <c r="E1126" s="3"/>
      <c r="F1126" s="48"/>
      <c r="G1126" s="48"/>
      <c r="H1126" s="48"/>
      <c r="I1126" s="3"/>
      <c r="J1126" s="3"/>
      <c r="K1126" s="3"/>
      <c r="L1126" s="3"/>
      <c r="M1126" s="3"/>
      <c r="N1126" s="3"/>
      <c r="O1126" s="3"/>
      <c r="P1126" s="3"/>
      <c r="Q1126" s="3"/>
      <c r="R1126" s="3"/>
      <c r="S1126" s="3"/>
    </row>
    <row r="1127" spans="1:19" ht="12.75">
      <c r="A1127" s="3"/>
      <c r="B1127" s="3"/>
      <c r="D1127" s="3"/>
      <c r="E1127" s="3"/>
      <c r="F1127" s="48"/>
      <c r="G1127" s="48"/>
      <c r="H1127" s="48"/>
      <c r="I1127" s="3"/>
      <c r="J1127" s="3"/>
      <c r="K1127" s="3"/>
      <c r="L1127" s="3"/>
      <c r="M1127" s="3"/>
      <c r="N1127" s="3"/>
      <c r="O1127" s="3"/>
      <c r="P1127" s="3"/>
      <c r="Q1127" s="3"/>
      <c r="R1127" s="3"/>
      <c r="S1127" s="3"/>
    </row>
    <row r="1128" spans="1:19" ht="12.75">
      <c r="A1128" s="3"/>
      <c r="B1128" s="3"/>
      <c r="D1128" s="3"/>
      <c r="E1128" s="3"/>
      <c r="F1128" s="48"/>
      <c r="G1128" s="48"/>
      <c r="H1128" s="48"/>
      <c r="I1128" s="3"/>
      <c r="J1128" s="3"/>
      <c r="K1128" s="3"/>
      <c r="L1128" s="3"/>
      <c r="M1128" s="3"/>
      <c r="N1128" s="3"/>
      <c r="O1128" s="3"/>
      <c r="P1128" s="3"/>
      <c r="Q1128" s="3"/>
      <c r="R1128" s="3"/>
      <c r="S1128" s="3"/>
    </row>
    <row r="1129" spans="1:19" ht="12.75">
      <c r="A1129" s="3"/>
      <c r="B1129" s="3"/>
      <c r="D1129" s="3"/>
      <c r="E1129" s="3"/>
      <c r="F1129" s="48"/>
      <c r="G1129" s="48"/>
      <c r="H1129" s="48"/>
      <c r="I1129" s="3"/>
      <c r="J1129" s="3"/>
      <c r="K1129" s="3"/>
      <c r="L1129" s="3"/>
      <c r="M1129" s="3"/>
      <c r="N1129" s="3"/>
      <c r="O1129" s="3"/>
      <c r="P1129" s="3"/>
      <c r="Q1129" s="3"/>
      <c r="R1129" s="3"/>
      <c r="S1129" s="3"/>
    </row>
    <row r="1130" spans="1:19" ht="12.75">
      <c r="A1130" s="3"/>
      <c r="B1130" s="3"/>
      <c r="D1130" s="3"/>
      <c r="E1130" s="3"/>
      <c r="F1130" s="48"/>
      <c r="G1130" s="48"/>
      <c r="H1130" s="48"/>
      <c r="I1130" s="3"/>
      <c r="J1130" s="3"/>
      <c r="K1130" s="3"/>
      <c r="L1130" s="3"/>
      <c r="M1130" s="3"/>
      <c r="N1130" s="3"/>
      <c r="O1130" s="3"/>
      <c r="P1130" s="3"/>
      <c r="Q1130" s="3"/>
      <c r="R1130" s="3"/>
      <c r="S1130" s="3"/>
    </row>
    <row r="1131" spans="1:19" ht="12.75">
      <c r="A1131" s="3"/>
      <c r="B1131" s="3"/>
      <c r="D1131" s="3"/>
      <c r="E1131" s="3"/>
      <c r="F1131" s="48"/>
      <c r="G1131" s="48"/>
      <c r="H1131" s="48"/>
      <c r="I1131" s="3"/>
      <c r="J1131" s="3"/>
      <c r="K1131" s="3"/>
      <c r="L1131" s="3"/>
      <c r="M1131" s="3"/>
      <c r="N1131" s="3"/>
      <c r="O1131" s="3"/>
      <c r="P1131" s="3"/>
      <c r="Q1131" s="3"/>
      <c r="R1131" s="3"/>
      <c r="S1131" s="3"/>
    </row>
    <row r="1132" spans="1:19" ht="12.75">
      <c r="A1132" s="3"/>
      <c r="B1132" s="3"/>
      <c r="D1132" s="3"/>
      <c r="E1132" s="3"/>
      <c r="F1132" s="48"/>
      <c r="G1132" s="48"/>
      <c r="H1132" s="48"/>
      <c r="I1132" s="3"/>
      <c r="J1132" s="3"/>
      <c r="K1132" s="3"/>
      <c r="L1132" s="3"/>
      <c r="M1132" s="3"/>
      <c r="N1132" s="3"/>
      <c r="O1132" s="3"/>
      <c r="P1132" s="3"/>
      <c r="Q1132" s="3"/>
      <c r="R1132" s="3"/>
      <c r="S1132" s="3"/>
    </row>
    <row r="1133" spans="1:19" ht="12.75">
      <c r="A1133" s="3"/>
      <c r="B1133" s="3"/>
      <c r="D1133" s="3"/>
      <c r="E1133" s="3"/>
      <c r="F1133" s="48"/>
      <c r="G1133" s="48"/>
      <c r="H1133" s="48"/>
      <c r="I1133" s="3"/>
      <c r="J1133" s="3"/>
      <c r="K1133" s="3"/>
      <c r="L1133" s="3"/>
      <c r="M1133" s="3"/>
      <c r="N1133" s="3"/>
      <c r="O1133" s="3"/>
      <c r="P1133" s="3"/>
      <c r="Q1133" s="3"/>
      <c r="R1133" s="3"/>
      <c r="S1133" s="3"/>
    </row>
    <row r="1134" spans="1:19" ht="12.75">
      <c r="A1134" s="3"/>
      <c r="B1134" s="3"/>
      <c r="D1134" s="3"/>
      <c r="E1134" s="3"/>
      <c r="F1134" s="48"/>
      <c r="G1134" s="48"/>
      <c r="H1134" s="48"/>
      <c r="I1134" s="3"/>
      <c r="J1134" s="3"/>
      <c r="K1134" s="3"/>
      <c r="L1134" s="3"/>
      <c r="M1134" s="3"/>
      <c r="N1134" s="3"/>
      <c r="O1134" s="3"/>
      <c r="P1134" s="3"/>
      <c r="Q1134" s="3"/>
      <c r="R1134" s="3"/>
      <c r="S1134" s="3"/>
    </row>
    <row r="1135" spans="1:19" ht="12.75">
      <c r="A1135" s="3"/>
      <c r="B1135" s="3"/>
      <c r="D1135" s="3"/>
      <c r="E1135" s="3"/>
      <c r="F1135" s="48"/>
      <c r="G1135" s="48"/>
      <c r="H1135" s="48"/>
      <c r="I1135" s="3"/>
      <c r="J1135" s="3"/>
      <c r="K1135" s="3"/>
      <c r="L1135" s="3"/>
      <c r="M1135" s="3"/>
      <c r="N1135" s="3"/>
      <c r="O1135" s="3"/>
      <c r="P1135" s="3"/>
      <c r="Q1135" s="3"/>
      <c r="R1135" s="3"/>
      <c r="S1135" s="3"/>
    </row>
    <row r="1136" spans="1:19" ht="12.75">
      <c r="A1136" s="3"/>
      <c r="B1136" s="3"/>
      <c r="D1136" s="3"/>
      <c r="E1136" s="3"/>
      <c r="F1136" s="48"/>
      <c r="G1136" s="48"/>
      <c r="H1136" s="48"/>
      <c r="I1136" s="3"/>
      <c r="J1136" s="3"/>
      <c r="K1136" s="3"/>
      <c r="L1136" s="3"/>
      <c r="M1136" s="3"/>
      <c r="N1136" s="3"/>
      <c r="O1136" s="3"/>
      <c r="P1136" s="3"/>
      <c r="Q1136" s="3"/>
      <c r="R1136" s="3"/>
      <c r="S1136" s="3"/>
    </row>
    <row r="1137" spans="1:19" ht="12.75">
      <c r="A1137" s="3"/>
      <c r="B1137" s="3"/>
      <c r="D1137" s="3"/>
      <c r="E1137" s="3"/>
      <c r="F1137" s="48"/>
      <c r="G1137" s="48"/>
      <c r="H1137" s="48"/>
      <c r="I1137" s="3"/>
      <c r="J1137" s="3"/>
      <c r="K1137" s="3"/>
      <c r="L1137" s="3"/>
      <c r="M1137" s="3"/>
      <c r="N1137" s="3"/>
      <c r="O1137" s="3"/>
      <c r="P1137" s="3"/>
      <c r="Q1137" s="3"/>
      <c r="R1137" s="3"/>
      <c r="S1137" s="3"/>
    </row>
    <row r="1138" spans="1:19" ht="12.75">
      <c r="A1138" s="3"/>
      <c r="B1138" s="3"/>
      <c r="D1138" s="3"/>
      <c r="E1138" s="3"/>
      <c r="F1138" s="48"/>
      <c r="G1138" s="48"/>
      <c r="H1138" s="48"/>
      <c r="I1138" s="3"/>
      <c r="J1138" s="3"/>
      <c r="K1138" s="3"/>
      <c r="L1138" s="3"/>
      <c r="M1138" s="3"/>
      <c r="N1138" s="3"/>
      <c r="O1138" s="3"/>
      <c r="P1138" s="3"/>
      <c r="Q1138" s="3"/>
      <c r="R1138" s="3"/>
      <c r="S1138" s="3"/>
    </row>
    <row r="1139" spans="1:19" ht="12.75">
      <c r="A1139" s="3"/>
      <c r="B1139" s="3"/>
      <c r="D1139" s="3"/>
      <c r="E1139" s="3"/>
      <c r="F1139" s="48"/>
      <c r="G1139" s="48"/>
      <c r="H1139" s="48"/>
      <c r="I1139" s="3"/>
      <c r="J1139" s="3"/>
      <c r="K1139" s="3"/>
      <c r="L1139" s="3"/>
      <c r="M1139" s="3"/>
      <c r="N1139" s="3"/>
      <c r="O1139" s="3"/>
      <c r="P1139" s="3"/>
      <c r="Q1139" s="3"/>
      <c r="R1139" s="3"/>
      <c r="S1139" s="3"/>
    </row>
    <row r="1140" spans="1:19" ht="12.75">
      <c r="A1140" s="3"/>
      <c r="B1140" s="3"/>
      <c r="D1140" s="3"/>
      <c r="E1140" s="3"/>
      <c r="F1140" s="48"/>
      <c r="G1140" s="48"/>
      <c r="H1140" s="48"/>
      <c r="I1140" s="3"/>
      <c r="J1140" s="3"/>
      <c r="K1140" s="3"/>
      <c r="L1140" s="3"/>
      <c r="M1140" s="3"/>
      <c r="N1140" s="3"/>
      <c r="O1140" s="3"/>
      <c r="P1140" s="3"/>
      <c r="Q1140" s="3"/>
      <c r="R1140" s="3"/>
      <c r="S1140" s="3"/>
    </row>
    <row r="1141" spans="1:19" ht="12.75">
      <c r="A1141" s="3"/>
      <c r="B1141" s="3"/>
      <c r="D1141" s="3"/>
      <c r="E1141" s="3"/>
      <c r="F1141" s="48"/>
      <c r="G1141" s="48"/>
      <c r="H1141" s="48"/>
      <c r="I1141" s="3"/>
      <c r="J1141" s="3"/>
      <c r="K1141" s="3"/>
      <c r="L1141" s="3"/>
      <c r="M1141" s="3"/>
      <c r="N1141" s="3"/>
      <c r="O1141" s="3"/>
      <c r="P1141" s="3"/>
      <c r="Q1141" s="3"/>
      <c r="R1141" s="3"/>
      <c r="S1141" s="3"/>
    </row>
    <row r="1142" spans="1:19" ht="12.75">
      <c r="A1142" s="3"/>
      <c r="B1142" s="3"/>
      <c r="D1142" s="3"/>
      <c r="E1142" s="3"/>
      <c r="F1142" s="48"/>
      <c r="G1142" s="48"/>
      <c r="H1142" s="48"/>
      <c r="I1142" s="3"/>
      <c r="J1142" s="3"/>
      <c r="K1142" s="3"/>
      <c r="L1142" s="3"/>
      <c r="M1142" s="3"/>
      <c r="N1142" s="3"/>
      <c r="O1142" s="3"/>
      <c r="P1142" s="3"/>
      <c r="Q1142" s="3"/>
      <c r="R1142" s="3"/>
      <c r="S1142" s="3"/>
    </row>
    <row r="1143" spans="1:19" ht="12.75">
      <c r="A1143" s="3"/>
      <c r="B1143" s="3"/>
      <c r="D1143" s="3"/>
      <c r="E1143" s="3"/>
      <c r="F1143" s="48"/>
      <c r="G1143" s="48"/>
      <c r="H1143" s="48"/>
      <c r="I1143" s="3"/>
      <c r="J1143" s="3"/>
      <c r="K1143" s="3"/>
      <c r="L1143" s="3"/>
      <c r="M1143" s="3"/>
      <c r="N1143" s="3"/>
      <c r="O1143" s="3"/>
      <c r="P1143" s="3"/>
      <c r="Q1143" s="3"/>
      <c r="R1143" s="3"/>
      <c r="S1143" s="3"/>
    </row>
    <row r="1144" spans="1:19" ht="12.75">
      <c r="A1144" s="3"/>
      <c r="B1144" s="3"/>
      <c r="D1144" s="3"/>
      <c r="E1144" s="3"/>
      <c r="F1144" s="48"/>
      <c r="G1144" s="48"/>
      <c r="H1144" s="48"/>
      <c r="I1144" s="3"/>
      <c r="J1144" s="3"/>
      <c r="K1144" s="3"/>
      <c r="L1144" s="3"/>
      <c r="M1144" s="3"/>
      <c r="N1144" s="3"/>
      <c r="O1144" s="3"/>
      <c r="P1144" s="3"/>
      <c r="Q1144" s="3"/>
      <c r="R1144" s="3"/>
      <c r="S1144" s="3"/>
    </row>
    <row r="1145" spans="1:19" ht="12.75">
      <c r="A1145" s="3"/>
      <c r="B1145" s="3"/>
      <c r="D1145" s="3"/>
      <c r="E1145" s="3"/>
      <c r="F1145" s="48"/>
      <c r="G1145" s="48"/>
      <c r="H1145" s="48"/>
      <c r="I1145" s="3"/>
      <c r="J1145" s="3"/>
      <c r="K1145" s="3"/>
      <c r="L1145" s="3"/>
      <c r="M1145" s="3"/>
      <c r="N1145" s="3"/>
      <c r="O1145" s="3"/>
      <c r="P1145" s="3"/>
      <c r="Q1145" s="3"/>
      <c r="R1145" s="3"/>
      <c r="S1145" s="3"/>
    </row>
    <row r="1146" spans="1:19" ht="12.75">
      <c r="A1146" s="3"/>
      <c r="B1146" s="3"/>
      <c r="D1146" s="3"/>
      <c r="E1146" s="3"/>
      <c r="F1146" s="48"/>
      <c r="G1146" s="48"/>
      <c r="H1146" s="48"/>
      <c r="I1146" s="3"/>
      <c r="J1146" s="3"/>
      <c r="K1146" s="3"/>
      <c r="L1146" s="3"/>
      <c r="M1146" s="3"/>
      <c r="N1146" s="3"/>
      <c r="O1146" s="3"/>
      <c r="P1146" s="3"/>
      <c r="Q1146" s="3"/>
      <c r="R1146" s="3"/>
      <c r="S1146" s="3"/>
    </row>
    <row r="1147" spans="1:19" ht="12.75">
      <c r="A1147" s="3"/>
      <c r="B1147" s="3"/>
      <c r="D1147" s="3"/>
      <c r="E1147" s="3"/>
      <c r="F1147" s="48"/>
      <c r="G1147" s="48"/>
      <c r="H1147" s="48"/>
      <c r="I1147" s="3"/>
      <c r="J1147" s="3"/>
      <c r="K1147" s="3"/>
      <c r="L1147" s="3"/>
      <c r="M1147" s="3"/>
      <c r="N1147" s="3"/>
      <c r="O1147" s="3"/>
      <c r="P1147" s="3"/>
      <c r="Q1147" s="3"/>
      <c r="R1147" s="3"/>
      <c r="S1147" s="3"/>
    </row>
    <row r="1148" spans="1:19" ht="12.75">
      <c r="A1148" s="3"/>
      <c r="B1148" s="3"/>
      <c r="D1148" s="3"/>
      <c r="E1148" s="3"/>
      <c r="F1148" s="48"/>
      <c r="G1148" s="48"/>
      <c r="H1148" s="48"/>
      <c r="I1148" s="3"/>
      <c r="J1148" s="3"/>
      <c r="K1148" s="3"/>
      <c r="L1148" s="3"/>
      <c r="M1148" s="3"/>
      <c r="N1148" s="3"/>
      <c r="O1148" s="3"/>
      <c r="P1148" s="3"/>
      <c r="Q1148" s="3"/>
      <c r="R1148" s="3"/>
      <c r="S1148" s="3"/>
    </row>
    <row r="1149" spans="1:19" ht="12.75">
      <c r="A1149" s="3"/>
      <c r="B1149" s="3"/>
      <c r="D1149" s="3"/>
      <c r="E1149" s="3"/>
      <c r="F1149" s="48"/>
      <c r="G1149" s="48"/>
      <c r="H1149" s="48"/>
      <c r="I1149" s="3"/>
      <c r="J1149" s="3"/>
      <c r="K1149" s="3"/>
      <c r="L1149" s="3"/>
      <c r="M1149" s="3"/>
      <c r="N1149" s="3"/>
      <c r="O1149" s="3"/>
      <c r="P1149" s="3"/>
      <c r="Q1149" s="3"/>
      <c r="R1149" s="3"/>
      <c r="S1149" s="3"/>
    </row>
    <row r="1150" spans="1:19" ht="12.75">
      <c r="A1150" s="3"/>
      <c r="B1150" s="3"/>
      <c r="D1150" s="3"/>
      <c r="E1150" s="3"/>
      <c r="F1150" s="48"/>
      <c r="G1150" s="48"/>
      <c r="H1150" s="48"/>
      <c r="I1150" s="3"/>
      <c r="J1150" s="3"/>
      <c r="K1150" s="3"/>
      <c r="L1150" s="3"/>
      <c r="M1150" s="3"/>
      <c r="N1150" s="3"/>
      <c r="O1150" s="3"/>
      <c r="P1150" s="3"/>
      <c r="Q1150" s="3"/>
      <c r="R1150" s="3"/>
      <c r="S1150" s="3"/>
    </row>
    <row r="1151" spans="1:19" ht="12.75">
      <c r="A1151" s="3"/>
      <c r="B1151" s="3"/>
      <c r="D1151" s="3"/>
      <c r="E1151" s="3"/>
      <c r="F1151" s="48"/>
      <c r="G1151" s="48"/>
      <c r="H1151" s="48"/>
      <c r="I1151" s="3"/>
      <c r="J1151" s="3"/>
      <c r="K1151" s="3"/>
      <c r="L1151" s="3"/>
      <c r="M1151" s="3"/>
      <c r="N1151" s="3"/>
      <c r="O1151" s="3"/>
      <c r="P1151" s="3"/>
      <c r="Q1151" s="3"/>
      <c r="R1151" s="3"/>
      <c r="S1151" s="3"/>
    </row>
    <row r="1152" spans="1:19" ht="12.75">
      <c r="A1152" s="3"/>
      <c r="B1152" s="3"/>
      <c r="D1152" s="3"/>
      <c r="E1152" s="3"/>
      <c r="F1152" s="48"/>
      <c r="G1152" s="48"/>
      <c r="H1152" s="48"/>
      <c r="I1152" s="3"/>
      <c r="J1152" s="3"/>
      <c r="K1152" s="3"/>
      <c r="L1152" s="3"/>
      <c r="M1152" s="3"/>
      <c r="N1152" s="3"/>
      <c r="O1152" s="3"/>
      <c r="P1152" s="3"/>
      <c r="Q1152" s="3"/>
      <c r="R1152" s="3"/>
      <c r="S1152" s="3"/>
    </row>
    <row r="1153" spans="1:19" ht="12.75">
      <c r="A1153" s="3"/>
      <c r="B1153" s="3"/>
      <c r="D1153" s="3"/>
      <c r="E1153" s="3"/>
      <c r="F1153" s="48"/>
      <c r="G1153" s="48"/>
      <c r="H1153" s="48"/>
      <c r="I1153" s="3"/>
      <c r="J1153" s="3"/>
      <c r="K1153" s="3"/>
      <c r="L1153" s="3"/>
      <c r="M1153" s="3"/>
      <c r="N1153" s="3"/>
      <c r="O1153" s="3"/>
      <c r="P1153" s="3"/>
      <c r="Q1153" s="3"/>
      <c r="R1153" s="3"/>
      <c r="S1153" s="3"/>
    </row>
    <row r="1154" spans="1:19" ht="12.75">
      <c r="A1154" s="3"/>
      <c r="B1154" s="3"/>
      <c r="D1154" s="3"/>
      <c r="E1154" s="3"/>
      <c r="F1154" s="48"/>
      <c r="G1154" s="48"/>
      <c r="H1154" s="48"/>
      <c r="I1154" s="3"/>
      <c r="J1154" s="3"/>
      <c r="K1154" s="3"/>
      <c r="L1154" s="3"/>
      <c r="M1154" s="3"/>
      <c r="N1154" s="3"/>
      <c r="O1154" s="3"/>
      <c r="P1154" s="3"/>
      <c r="Q1154" s="3"/>
      <c r="R1154" s="3"/>
      <c r="S1154" s="3"/>
    </row>
    <row r="1155" spans="1:19" ht="12.75">
      <c r="A1155" s="3"/>
      <c r="B1155" s="3"/>
      <c r="D1155" s="3"/>
      <c r="E1155" s="3"/>
      <c r="F1155" s="48"/>
      <c r="G1155" s="48"/>
      <c r="H1155" s="48"/>
      <c r="I1155" s="3"/>
      <c r="J1155" s="3"/>
      <c r="K1155" s="3"/>
      <c r="L1155" s="3"/>
      <c r="M1155" s="3"/>
      <c r="N1155" s="3"/>
      <c r="O1155" s="3"/>
      <c r="P1155" s="3"/>
      <c r="Q1155" s="3"/>
      <c r="R1155" s="3"/>
      <c r="S1155" s="3"/>
    </row>
    <row r="1156" spans="1:19" ht="12.75">
      <c r="A1156" s="3"/>
      <c r="B1156" s="3"/>
      <c r="D1156" s="3"/>
      <c r="E1156" s="3"/>
      <c r="F1156" s="48"/>
      <c r="G1156" s="48"/>
      <c r="H1156" s="48"/>
      <c r="I1156" s="3"/>
      <c r="J1156" s="3"/>
      <c r="K1156" s="3"/>
      <c r="L1156" s="3"/>
      <c r="M1156" s="3"/>
      <c r="N1156" s="3"/>
      <c r="O1156" s="3"/>
      <c r="P1156" s="3"/>
      <c r="Q1156" s="3"/>
      <c r="R1156" s="3"/>
      <c r="S1156" s="3"/>
    </row>
    <row r="1157" spans="1:19" ht="12.75">
      <c r="A1157" s="3"/>
      <c r="B1157" s="3"/>
      <c r="D1157" s="3"/>
      <c r="E1157" s="3"/>
      <c r="F1157" s="48"/>
      <c r="G1157" s="48"/>
      <c r="H1157" s="48"/>
      <c r="I1157" s="3"/>
      <c r="J1157" s="3"/>
      <c r="K1157" s="3"/>
      <c r="L1157" s="3"/>
      <c r="M1157" s="3"/>
      <c r="N1157" s="3"/>
      <c r="O1157" s="3"/>
      <c r="P1157" s="3"/>
      <c r="Q1157" s="3"/>
      <c r="R1157" s="3"/>
      <c r="S1157" s="3"/>
    </row>
    <row r="1158" spans="1:19" ht="12.75">
      <c r="A1158" s="3"/>
      <c r="B1158" s="3"/>
      <c r="D1158" s="3"/>
      <c r="E1158" s="3"/>
      <c r="F1158" s="48"/>
      <c r="G1158" s="48"/>
      <c r="H1158" s="48"/>
      <c r="I1158" s="3"/>
      <c r="J1158" s="3"/>
      <c r="K1158" s="3"/>
      <c r="L1158" s="3"/>
      <c r="M1158" s="3"/>
      <c r="N1158" s="3"/>
      <c r="O1158" s="3"/>
      <c r="P1158" s="3"/>
      <c r="Q1158" s="3"/>
      <c r="R1158" s="3"/>
      <c r="S1158" s="3"/>
    </row>
    <row r="1159" spans="1:19" ht="12.75">
      <c r="A1159" s="3"/>
      <c r="B1159" s="3"/>
      <c r="D1159" s="3"/>
      <c r="E1159" s="3"/>
      <c r="F1159" s="48"/>
      <c r="G1159" s="48"/>
      <c r="H1159" s="48"/>
      <c r="I1159" s="3"/>
      <c r="J1159" s="3"/>
      <c r="K1159" s="3"/>
      <c r="L1159" s="3"/>
      <c r="M1159" s="3"/>
      <c r="N1159" s="3"/>
      <c r="O1159" s="3"/>
      <c r="P1159" s="3"/>
      <c r="Q1159" s="3"/>
      <c r="R1159" s="3"/>
      <c r="S1159" s="3"/>
    </row>
    <row r="1160" spans="1:19" ht="12.75">
      <c r="A1160" s="3"/>
      <c r="B1160" s="3"/>
      <c r="D1160" s="3"/>
      <c r="E1160" s="3"/>
      <c r="F1160" s="48"/>
      <c r="G1160" s="48"/>
      <c r="H1160" s="48"/>
      <c r="I1160" s="3"/>
      <c r="J1160" s="3"/>
      <c r="K1160" s="3"/>
      <c r="L1160" s="3"/>
      <c r="M1160" s="3"/>
      <c r="N1160" s="3"/>
      <c r="O1160" s="3"/>
      <c r="P1160" s="3"/>
      <c r="Q1160" s="3"/>
      <c r="R1160" s="3"/>
      <c r="S1160" s="3"/>
    </row>
    <row r="1161" spans="1:19" ht="12.75">
      <c r="A1161" s="3"/>
      <c r="B1161" s="3"/>
      <c r="D1161" s="3"/>
      <c r="E1161" s="3"/>
      <c r="F1161" s="48"/>
      <c r="G1161" s="48"/>
      <c r="H1161" s="48"/>
      <c r="I1161" s="3"/>
      <c r="J1161" s="3"/>
      <c r="K1161" s="3"/>
      <c r="L1161" s="3"/>
      <c r="M1161" s="3"/>
      <c r="N1161" s="3"/>
      <c r="O1161" s="3"/>
      <c r="P1161" s="3"/>
      <c r="Q1161" s="3"/>
      <c r="R1161" s="3"/>
      <c r="S1161" s="3"/>
    </row>
    <row r="1162" spans="1:19" ht="12.75">
      <c r="A1162" s="3"/>
      <c r="B1162" s="3"/>
      <c r="D1162" s="3"/>
      <c r="E1162" s="3"/>
      <c r="F1162" s="48"/>
      <c r="G1162" s="48"/>
      <c r="H1162" s="48"/>
      <c r="I1162" s="3"/>
      <c r="J1162" s="3"/>
      <c r="K1162" s="3"/>
      <c r="L1162" s="3"/>
      <c r="M1162" s="3"/>
      <c r="N1162" s="3"/>
      <c r="O1162" s="3"/>
      <c r="P1162" s="3"/>
      <c r="Q1162" s="3"/>
      <c r="R1162" s="3"/>
      <c r="S1162" s="3"/>
    </row>
    <row r="1163" spans="1:19" ht="12.75">
      <c r="A1163" s="3"/>
      <c r="B1163" s="3"/>
      <c r="D1163" s="3"/>
      <c r="E1163" s="3"/>
      <c r="F1163" s="48"/>
      <c r="G1163" s="48"/>
      <c r="H1163" s="48"/>
      <c r="I1163" s="3"/>
      <c r="J1163" s="3"/>
      <c r="K1163" s="3"/>
      <c r="L1163" s="3"/>
      <c r="M1163" s="3"/>
      <c r="N1163" s="3"/>
      <c r="O1163" s="3"/>
      <c r="P1163" s="3"/>
      <c r="Q1163" s="3"/>
      <c r="R1163" s="3"/>
      <c r="S1163" s="3"/>
    </row>
    <row r="1164" spans="1:19" ht="12.75">
      <c r="A1164" s="3"/>
      <c r="B1164" s="3"/>
      <c r="D1164" s="3"/>
      <c r="E1164" s="3"/>
      <c r="F1164" s="48"/>
      <c r="G1164" s="48"/>
      <c r="H1164" s="48"/>
      <c r="I1164" s="3"/>
      <c r="J1164" s="3"/>
      <c r="K1164" s="3"/>
      <c r="L1164" s="3"/>
      <c r="M1164" s="3"/>
      <c r="N1164" s="3"/>
      <c r="O1164" s="3"/>
      <c r="P1164" s="3"/>
      <c r="Q1164" s="3"/>
      <c r="R1164" s="3"/>
      <c r="S1164" s="3"/>
    </row>
    <row r="1165" spans="1:19" ht="12.75">
      <c r="A1165" s="3"/>
      <c r="B1165" s="3"/>
      <c r="D1165" s="3"/>
      <c r="E1165" s="3"/>
      <c r="F1165" s="48"/>
      <c r="G1165" s="48"/>
      <c r="H1165" s="48"/>
      <c r="I1165" s="3"/>
      <c r="J1165" s="3"/>
      <c r="K1165" s="3"/>
      <c r="L1165" s="3"/>
      <c r="M1165" s="3"/>
      <c r="N1165" s="3"/>
      <c r="O1165" s="3"/>
      <c r="P1165" s="3"/>
      <c r="Q1165" s="3"/>
      <c r="R1165" s="3"/>
      <c r="S1165" s="3"/>
    </row>
    <row r="1166" spans="1:19" ht="12.75">
      <c r="A1166" s="3"/>
      <c r="B1166" s="3"/>
      <c r="D1166" s="3"/>
      <c r="E1166" s="3"/>
      <c r="F1166" s="48"/>
      <c r="G1166" s="48"/>
      <c r="H1166" s="48"/>
      <c r="I1166" s="3"/>
      <c r="J1166" s="3"/>
      <c r="K1166" s="3"/>
      <c r="L1166" s="3"/>
      <c r="M1166" s="3"/>
      <c r="N1166" s="3"/>
      <c r="O1166" s="3"/>
      <c r="P1166" s="3"/>
      <c r="Q1166" s="3"/>
      <c r="R1166" s="3"/>
      <c r="S1166" s="3"/>
    </row>
    <row r="1167" spans="1:19" ht="12.75">
      <c r="A1167" s="3"/>
      <c r="B1167" s="3"/>
      <c r="D1167" s="3"/>
      <c r="E1167" s="3"/>
      <c r="F1167" s="48"/>
      <c r="G1167" s="48"/>
      <c r="H1167" s="48"/>
      <c r="I1167" s="3"/>
      <c r="J1167" s="3"/>
      <c r="K1167" s="3"/>
      <c r="L1167" s="3"/>
      <c r="M1167" s="3"/>
      <c r="N1167" s="3"/>
      <c r="O1167" s="3"/>
      <c r="P1167" s="3"/>
      <c r="Q1167" s="3"/>
      <c r="R1167" s="3"/>
      <c r="S1167" s="3"/>
    </row>
    <row r="1168" spans="1:19" ht="12.75">
      <c r="A1168" s="3"/>
      <c r="B1168" s="3"/>
      <c r="D1168" s="3"/>
      <c r="E1168" s="3"/>
      <c r="F1168" s="48"/>
      <c r="G1168" s="48"/>
      <c r="H1168" s="48"/>
      <c r="I1168" s="3"/>
      <c r="J1168" s="3"/>
      <c r="K1168" s="3"/>
      <c r="L1168" s="3"/>
      <c r="M1168" s="3"/>
      <c r="N1168" s="3"/>
      <c r="O1168" s="3"/>
      <c r="P1168" s="3"/>
      <c r="Q1168" s="3"/>
      <c r="R1168" s="3"/>
      <c r="S1168" s="3"/>
    </row>
    <row r="1169" spans="1:19" ht="12.75">
      <c r="A1169" s="3"/>
      <c r="B1169" s="3"/>
      <c r="D1169" s="3"/>
      <c r="E1169" s="3"/>
      <c r="F1169" s="48"/>
      <c r="G1169" s="48"/>
      <c r="H1169" s="48"/>
      <c r="I1169" s="3"/>
      <c r="J1169" s="3"/>
      <c r="K1169" s="3"/>
      <c r="L1169" s="3"/>
      <c r="M1169" s="3"/>
      <c r="N1169" s="3"/>
      <c r="O1169" s="3"/>
      <c r="P1169" s="3"/>
      <c r="Q1169" s="3"/>
      <c r="R1169" s="3"/>
      <c r="S1169" s="3"/>
    </row>
    <row r="1170" spans="1:19" ht="12.75">
      <c r="A1170" s="3"/>
      <c r="B1170" s="3"/>
      <c r="D1170" s="3"/>
      <c r="E1170" s="3"/>
      <c r="F1170" s="48"/>
      <c r="G1170" s="48"/>
      <c r="H1170" s="48"/>
      <c r="I1170" s="3"/>
      <c r="J1170" s="3"/>
      <c r="K1170" s="3"/>
      <c r="L1170" s="3"/>
      <c r="M1170" s="3"/>
      <c r="N1170" s="3"/>
      <c r="O1170" s="3"/>
      <c r="P1170" s="3"/>
      <c r="Q1170" s="3"/>
      <c r="R1170" s="3"/>
      <c r="S1170" s="3"/>
    </row>
    <row r="1171" spans="1:19" ht="12.75">
      <c r="A1171" s="3"/>
      <c r="B1171" s="3"/>
      <c r="D1171" s="3"/>
      <c r="E1171" s="3"/>
      <c r="F1171" s="48"/>
      <c r="G1171" s="48"/>
      <c r="H1171" s="48"/>
      <c r="I1171" s="3"/>
      <c r="J1171" s="3"/>
      <c r="K1171" s="3"/>
      <c r="L1171" s="3"/>
      <c r="M1171" s="3"/>
      <c r="N1171" s="3"/>
      <c r="O1171" s="3"/>
      <c r="P1171" s="3"/>
      <c r="Q1171" s="3"/>
      <c r="R1171" s="3"/>
      <c r="S1171" s="3"/>
    </row>
    <row r="1172" spans="1:19" ht="12.75">
      <c r="A1172" s="3"/>
      <c r="B1172" s="3"/>
      <c r="D1172" s="3"/>
      <c r="E1172" s="3"/>
      <c r="F1172" s="48"/>
      <c r="G1172" s="48"/>
      <c r="H1172" s="48"/>
      <c r="I1172" s="3"/>
      <c r="J1172" s="3"/>
      <c r="K1172" s="3"/>
      <c r="L1172" s="3"/>
      <c r="M1172" s="3"/>
      <c r="N1172" s="3"/>
      <c r="O1172" s="3"/>
      <c r="P1172" s="3"/>
      <c r="Q1172" s="3"/>
      <c r="R1172" s="3"/>
      <c r="S1172" s="3"/>
    </row>
    <row r="1173" spans="1:19" ht="12.75">
      <c r="A1173" s="3"/>
      <c r="B1173" s="3"/>
      <c r="D1173" s="3"/>
      <c r="E1173" s="3"/>
      <c r="F1173" s="48"/>
      <c r="G1173" s="48"/>
      <c r="H1173" s="48"/>
      <c r="I1173" s="3"/>
      <c r="J1173" s="3"/>
      <c r="K1173" s="3"/>
      <c r="L1173" s="3"/>
      <c r="M1173" s="3"/>
      <c r="N1173" s="3"/>
      <c r="O1173" s="3"/>
      <c r="P1173" s="3"/>
      <c r="Q1173" s="3"/>
      <c r="R1173" s="3"/>
      <c r="S1173" s="3"/>
    </row>
    <row r="1174" spans="1:19" ht="12.75">
      <c r="A1174" s="3"/>
      <c r="B1174" s="3"/>
      <c r="D1174" s="3"/>
      <c r="E1174" s="3"/>
      <c r="F1174" s="48"/>
      <c r="G1174" s="48"/>
      <c r="H1174" s="48"/>
      <c r="I1174" s="3"/>
      <c r="J1174" s="3"/>
      <c r="K1174" s="3"/>
      <c r="L1174" s="3"/>
      <c r="M1174" s="3"/>
      <c r="N1174" s="3"/>
      <c r="O1174" s="3"/>
      <c r="P1174" s="3"/>
      <c r="Q1174" s="3"/>
      <c r="R1174" s="3"/>
      <c r="S1174" s="3"/>
    </row>
    <row r="1175" spans="1:19" ht="12.75">
      <c r="A1175" s="3"/>
      <c r="B1175" s="3"/>
      <c r="D1175" s="3"/>
      <c r="E1175" s="3"/>
      <c r="F1175" s="48"/>
      <c r="G1175" s="48"/>
      <c r="H1175" s="48"/>
      <c r="I1175" s="3"/>
      <c r="J1175" s="3"/>
      <c r="K1175" s="3"/>
      <c r="L1175" s="3"/>
      <c r="M1175" s="3"/>
      <c r="N1175" s="3"/>
      <c r="O1175" s="3"/>
      <c r="P1175" s="3"/>
      <c r="Q1175" s="3"/>
      <c r="R1175" s="3"/>
      <c r="S1175" s="3"/>
    </row>
    <row r="1176" spans="1:19" ht="12.75">
      <c r="A1176" s="3"/>
      <c r="B1176" s="3"/>
      <c r="D1176" s="3"/>
      <c r="E1176" s="3"/>
      <c r="F1176" s="48"/>
      <c r="G1176" s="48"/>
      <c r="H1176" s="48"/>
      <c r="I1176" s="3"/>
      <c r="J1176" s="3"/>
      <c r="K1176" s="3"/>
      <c r="L1176" s="3"/>
      <c r="M1176" s="3"/>
      <c r="N1176" s="3"/>
      <c r="O1176" s="3"/>
      <c r="P1176" s="3"/>
      <c r="Q1176" s="3"/>
      <c r="R1176" s="3"/>
      <c r="S1176" s="3"/>
    </row>
    <row r="1177" spans="1:19" ht="12.75">
      <c r="A1177" s="3"/>
      <c r="B1177" s="3"/>
      <c r="D1177" s="3"/>
      <c r="E1177" s="3"/>
      <c r="F1177" s="48"/>
      <c r="G1177" s="48"/>
      <c r="H1177" s="48"/>
      <c r="I1177" s="3"/>
      <c r="J1177" s="3"/>
      <c r="K1177" s="3"/>
      <c r="L1177" s="3"/>
      <c r="M1177" s="3"/>
      <c r="N1177" s="3"/>
      <c r="O1177" s="3"/>
      <c r="P1177" s="3"/>
      <c r="Q1177" s="3"/>
      <c r="R1177" s="3"/>
      <c r="S1177" s="3"/>
    </row>
    <row r="1178" spans="1:19" ht="12.75">
      <c r="A1178" s="3"/>
      <c r="B1178" s="3"/>
      <c r="D1178" s="3"/>
      <c r="E1178" s="3"/>
      <c r="F1178" s="48"/>
      <c r="G1178" s="48"/>
      <c r="H1178" s="48"/>
      <c r="I1178" s="3"/>
      <c r="J1178" s="3"/>
      <c r="K1178" s="3"/>
      <c r="L1178" s="3"/>
      <c r="M1178" s="3"/>
      <c r="N1178" s="3"/>
      <c r="O1178" s="3"/>
      <c r="P1178" s="3"/>
      <c r="Q1178" s="3"/>
      <c r="R1178" s="3"/>
      <c r="S1178" s="3"/>
    </row>
    <row r="1179" spans="1:19" ht="12.75">
      <c r="A1179" s="3"/>
      <c r="B1179" s="3"/>
      <c r="D1179" s="3"/>
      <c r="E1179" s="3"/>
      <c r="F1179" s="48"/>
      <c r="G1179" s="48"/>
      <c r="H1179" s="48"/>
      <c r="I1179" s="3"/>
      <c r="J1179" s="3"/>
      <c r="K1179" s="3"/>
      <c r="L1179" s="3"/>
      <c r="M1179" s="3"/>
      <c r="N1179" s="3"/>
      <c r="O1179" s="3"/>
      <c r="P1179" s="3"/>
      <c r="Q1179" s="3"/>
      <c r="R1179" s="3"/>
      <c r="S1179" s="3"/>
    </row>
    <row r="1180" spans="1:19" ht="12.75">
      <c r="A1180" s="3"/>
      <c r="B1180" s="3"/>
      <c r="D1180" s="3"/>
      <c r="E1180" s="3"/>
      <c r="F1180" s="48"/>
      <c r="G1180" s="48"/>
      <c r="H1180" s="48"/>
      <c r="I1180" s="3"/>
      <c r="J1180" s="3"/>
      <c r="K1180" s="3"/>
      <c r="L1180" s="3"/>
      <c r="M1180" s="3"/>
      <c r="N1180" s="3"/>
      <c r="O1180" s="3"/>
      <c r="P1180" s="3"/>
      <c r="Q1180" s="3"/>
      <c r="R1180" s="3"/>
      <c r="S1180" s="3"/>
    </row>
    <row r="1181" spans="1:19" ht="12.75">
      <c r="A1181" s="3"/>
      <c r="B1181" s="3"/>
      <c r="D1181" s="3"/>
      <c r="E1181" s="3"/>
      <c r="F1181" s="48"/>
      <c r="G1181" s="48"/>
      <c r="H1181" s="48"/>
      <c r="I1181" s="3"/>
      <c r="J1181" s="3"/>
      <c r="K1181" s="3"/>
      <c r="L1181" s="3"/>
      <c r="M1181" s="3"/>
      <c r="N1181" s="3"/>
      <c r="O1181" s="3"/>
      <c r="P1181" s="3"/>
      <c r="Q1181" s="3"/>
      <c r="R1181" s="3"/>
      <c r="S1181" s="3"/>
    </row>
    <row r="1182" spans="1:19" ht="12.75">
      <c r="A1182" s="3"/>
      <c r="B1182" s="3"/>
      <c r="D1182" s="3"/>
      <c r="E1182" s="3"/>
      <c r="F1182" s="48"/>
      <c r="G1182" s="48"/>
      <c r="H1182" s="48"/>
      <c r="I1182" s="3"/>
      <c r="J1182" s="3"/>
      <c r="K1182" s="3"/>
      <c r="L1182" s="3"/>
      <c r="M1182" s="3"/>
      <c r="N1182" s="3"/>
      <c r="O1182" s="3"/>
      <c r="P1182" s="3"/>
      <c r="Q1182" s="3"/>
      <c r="R1182" s="3"/>
      <c r="S1182" s="3"/>
    </row>
    <row r="1183" spans="1:19" ht="12.75">
      <c r="A1183" s="3"/>
      <c r="B1183" s="3"/>
      <c r="D1183" s="3"/>
      <c r="E1183" s="3"/>
      <c r="F1183" s="48"/>
      <c r="G1183" s="48"/>
      <c r="H1183" s="48"/>
      <c r="I1183" s="3"/>
      <c r="J1183" s="3"/>
      <c r="K1183" s="3"/>
      <c r="L1183" s="3"/>
      <c r="M1183" s="3"/>
      <c r="N1183" s="3"/>
      <c r="O1183" s="3"/>
      <c r="P1183" s="3"/>
      <c r="Q1183" s="3"/>
      <c r="R1183" s="3"/>
      <c r="S1183" s="3"/>
    </row>
    <row r="1184" spans="1:19" ht="12.75">
      <c r="A1184" s="3"/>
      <c r="B1184" s="3"/>
      <c r="D1184" s="3"/>
      <c r="E1184" s="3"/>
      <c r="F1184" s="48"/>
      <c r="G1184" s="48"/>
      <c r="H1184" s="48"/>
      <c r="I1184" s="3"/>
      <c r="J1184" s="3"/>
      <c r="K1184" s="3"/>
      <c r="L1184" s="3"/>
      <c r="M1184" s="3"/>
      <c r="N1184" s="3"/>
      <c r="O1184" s="3"/>
      <c r="P1184" s="3"/>
      <c r="Q1184" s="3"/>
      <c r="R1184" s="3"/>
      <c r="S1184" s="3"/>
    </row>
    <row r="1185" spans="1:19" ht="12.75">
      <c r="A1185" s="3"/>
      <c r="B1185" s="3"/>
      <c r="D1185" s="3"/>
      <c r="E1185" s="3"/>
      <c r="F1185" s="48"/>
      <c r="G1185" s="48"/>
      <c r="H1185" s="48"/>
      <c r="I1185" s="3"/>
      <c r="J1185" s="3"/>
      <c r="K1185" s="3"/>
      <c r="L1185" s="3"/>
      <c r="M1185" s="3"/>
      <c r="N1185" s="3"/>
      <c r="O1185" s="3"/>
      <c r="P1185" s="3"/>
      <c r="Q1185" s="3"/>
      <c r="R1185" s="3"/>
      <c r="S1185" s="3"/>
    </row>
    <row r="1186" spans="1:19" ht="12.75">
      <c r="A1186" s="3"/>
      <c r="B1186" s="3"/>
      <c r="D1186" s="3"/>
      <c r="E1186" s="3"/>
      <c r="F1186" s="48"/>
      <c r="G1186" s="48"/>
      <c r="H1186" s="48"/>
      <c r="I1186" s="3"/>
      <c r="J1186" s="3"/>
      <c r="K1186" s="3"/>
      <c r="L1186" s="3"/>
      <c r="M1186" s="3"/>
      <c r="N1186" s="3"/>
      <c r="O1186" s="3"/>
      <c r="P1186" s="3"/>
      <c r="Q1186" s="3"/>
      <c r="R1186" s="3"/>
      <c r="S1186" s="3"/>
    </row>
    <row r="1187" spans="1:19" ht="12.75">
      <c r="A1187" s="3"/>
      <c r="B1187" s="3"/>
      <c r="D1187" s="3"/>
      <c r="E1187" s="3"/>
      <c r="F1187" s="48"/>
      <c r="G1187" s="48"/>
      <c r="H1187" s="48"/>
      <c r="I1187" s="3"/>
      <c r="J1187" s="3"/>
      <c r="K1187" s="3"/>
      <c r="L1187" s="3"/>
      <c r="M1187" s="3"/>
      <c r="N1187" s="3"/>
      <c r="O1187" s="3"/>
      <c r="P1187" s="3"/>
      <c r="Q1187" s="3"/>
      <c r="R1187" s="3"/>
      <c r="S1187" s="3"/>
    </row>
    <row r="1188" spans="1:19" ht="12.75">
      <c r="A1188" s="3"/>
      <c r="B1188" s="3"/>
      <c r="D1188" s="3"/>
      <c r="E1188" s="3"/>
      <c r="F1188" s="48"/>
      <c r="G1188" s="48"/>
      <c r="H1188" s="48"/>
      <c r="I1188" s="3"/>
      <c r="J1188" s="3"/>
      <c r="K1188" s="3"/>
      <c r="L1188" s="3"/>
      <c r="M1188" s="3"/>
      <c r="N1188" s="3"/>
      <c r="O1188" s="3"/>
      <c r="P1188" s="3"/>
      <c r="Q1188" s="3"/>
      <c r="R1188" s="3"/>
      <c r="S1188" s="3"/>
    </row>
    <row r="1189" spans="1:19" ht="12.75">
      <c r="A1189" s="3"/>
      <c r="B1189" s="3"/>
      <c r="D1189" s="3"/>
      <c r="E1189" s="3"/>
      <c r="F1189" s="48"/>
      <c r="G1189" s="48"/>
      <c r="H1189" s="48"/>
      <c r="I1189" s="3"/>
      <c r="J1189" s="3"/>
      <c r="K1189" s="3"/>
      <c r="L1189" s="3"/>
      <c r="M1189" s="3"/>
      <c r="N1189" s="3"/>
      <c r="O1189" s="3"/>
      <c r="P1189" s="3"/>
      <c r="Q1189" s="3"/>
      <c r="R1189" s="3"/>
      <c r="S1189" s="3"/>
    </row>
    <row r="1190" spans="1:19" ht="12.75">
      <c r="A1190" s="3"/>
      <c r="B1190" s="3"/>
      <c r="D1190" s="3"/>
      <c r="E1190" s="3"/>
      <c r="F1190" s="48"/>
      <c r="G1190" s="48"/>
      <c r="H1190" s="48"/>
      <c r="I1190" s="3"/>
      <c r="J1190" s="3"/>
      <c r="K1190" s="3"/>
      <c r="L1190" s="3"/>
      <c r="M1190" s="3"/>
      <c r="N1190" s="3"/>
      <c r="O1190" s="3"/>
      <c r="P1190" s="3"/>
      <c r="Q1190" s="3"/>
      <c r="R1190" s="3"/>
      <c r="S1190" s="3"/>
    </row>
    <row r="1191" spans="1:19" ht="12.75">
      <c r="A1191" s="3"/>
      <c r="B1191" s="3"/>
      <c r="D1191" s="3"/>
      <c r="E1191" s="3"/>
      <c r="F1191" s="48"/>
      <c r="G1191" s="48"/>
      <c r="H1191" s="48"/>
      <c r="I1191" s="3"/>
      <c r="J1191" s="3"/>
      <c r="K1191" s="3"/>
      <c r="L1191" s="3"/>
      <c r="M1191" s="3"/>
      <c r="N1191" s="3"/>
      <c r="O1191" s="3"/>
      <c r="P1191" s="3"/>
      <c r="Q1191" s="3"/>
      <c r="R1191" s="3"/>
      <c r="S1191" s="3"/>
    </row>
    <row r="1192" spans="1:19" ht="12.75">
      <c r="A1192" s="3"/>
      <c r="B1192" s="3"/>
      <c r="D1192" s="3"/>
      <c r="E1192" s="3"/>
      <c r="F1192" s="48"/>
      <c r="G1192" s="48"/>
      <c r="H1192" s="48"/>
      <c r="I1192" s="3"/>
      <c r="J1192" s="3"/>
      <c r="K1192" s="3"/>
      <c r="L1192" s="3"/>
      <c r="M1192" s="3"/>
      <c r="N1192" s="3"/>
      <c r="O1192" s="3"/>
      <c r="P1192" s="3"/>
      <c r="Q1192" s="3"/>
      <c r="R1192" s="3"/>
      <c r="S1192" s="3"/>
    </row>
    <row r="1193" spans="1:19" ht="12.75">
      <c r="A1193" s="3"/>
      <c r="B1193" s="3"/>
      <c r="D1193" s="3"/>
      <c r="E1193" s="3"/>
      <c r="F1193" s="48"/>
      <c r="G1193" s="48"/>
      <c r="H1193" s="48"/>
      <c r="I1193" s="3"/>
      <c r="J1193" s="3"/>
      <c r="K1193" s="3"/>
      <c r="L1193" s="3"/>
      <c r="M1193" s="3"/>
      <c r="N1193" s="3"/>
      <c r="O1193" s="3"/>
      <c r="P1193" s="3"/>
      <c r="Q1193" s="3"/>
      <c r="R1193" s="3"/>
      <c r="S1193" s="3"/>
    </row>
    <row r="1194" spans="1:19" ht="12.75">
      <c r="A1194" s="3"/>
      <c r="B1194" s="3"/>
      <c r="D1194" s="3"/>
      <c r="E1194" s="3"/>
      <c r="F1194" s="48"/>
      <c r="G1194" s="48"/>
      <c r="H1194" s="48"/>
      <c r="I1194" s="3"/>
      <c r="J1194" s="3"/>
      <c r="K1194" s="3"/>
      <c r="L1194" s="3"/>
      <c r="M1194" s="3"/>
      <c r="N1194" s="3"/>
      <c r="O1194" s="3"/>
      <c r="P1194" s="3"/>
      <c r="Q1194" s="3"/>
      <c r="R1194" s="3"/>
      <c r="S1194" s="3"/>
    </row>
    <row r="1195" spans="1:19" ht="12.75">
      <c r="A1195" s="3"/>
      <c r="B1195" s="3"/>
      <c r="D1195" s="3"/>
      <c r="E1195" s="3"/>
      <c r="F1195" s="48"/>
      <c r="G1195" s="48"/>
      <c r="H1195" s="48"/>
      <c r="I1195" s="3"/>
      <c r="J1195" s="3"/>
      <c r="K1195" s="3"/>
      <c r="L1195" s="3"/>
      <c r="M1195" s="3"/>
      <c r="N1195" s="3"/>
      <c r="O1195" s="3"/>
      <c r="P1195" s="3"/>
      <c r="Q1195" s="3"/>
      <c r="R1195" s="3"/>
      <c r="S1195" s="3"/>
    </row>
    <row r="1196" spans="1:19" ht="12.75">
      <c r="A1196" s="3"/>
      <c r="B1196" s="3"/>
      <c r="D1196" s="3"/>
      <c r="E1196" s="3"/>
      <c r="F1196" s="48"/>
      <c r="G1196" s="48"/>
      <c r="H1196" s="48"/>
      <c r="I1196" s="3"/>
      <c r="J1196" s="3"/>
      <c r="K1196" s="3"/>
      <c r="L1196" s="3"/>
      <c r="M1196" s="3"/>
      <c r="N1196" s="3"/>
      <c r="O1196" s="3"/>
      <c r="P1196" s="3"/>
      <c r="Q1196" s="3"/>
      <c r="R1196" s="3"/>
      <c r="S1196" s="3"/>
    </row>
    <row r="1197" spans="1:19" ht="12.75">
      <c r="A1197" s="3"/>
      <c r="B1197" s="3"/>
      <c r="D1197" s="3"/>
      <c r="E1197" s="3"/>
      <c r="F1197" s="48"/>
      <c r="G1197" s="48"/>
      <c r="H1197" s="48"/>
      <c r="I1197" s="3"/>
      <c r="J1197" s="3"/>
      <c r="K1197" s="3"/>
      <c r="L1197" s="3"/>
      <c r="M1197" s="3"/>
      <c r="N1197" s="3"/>
      <c r="O1197" s="3"/>
      <c r="P1197" s="3"/>
      <c r="Q1197" s="3"/>
      <c r="R1197" s="3"/>
      <c r="S1197" s="3"/>
    </row>
    <row r="1198" spans="1:19" ht="12.75">
      <c r="A1198" s="3"/>
      <c r="B1198" s="3"/>
      <c r="D1198" s="3"/>
      <c r="E1198" s="3"/>
      <c r="F1198" s="48"/>
      <c r="G1198" s="48"/>
      <c r="H1198" s="48"/>
      <c r="I1198" s="3"/>
      <c r="J1198" s="3"/>
      <c r="K1198" s="3"/>
      <c r="L1198" s="3"/>
      <c r="M1198" s="3"/>
      <c r="N1198" s="3"/>
      <c r="O1198" s="3"/>
      <c r="P1198" s="3"/>
      <c r="Q1198" s="3"/>
      <c r="R1198" s="3"/>
      <c r="S1198" s="3"/>
    </row>
    <row r="1199" spans="1:19" ht="12.75">
      <c r="A1199" s="3"/>
      <c r="B1199" s="3"/>
      <c r="D1199" s="3"/>
      <c r="E1199" s="3"/>
      <c r="F1199" s="48"/>
      <c r="G1199" s="48"/>
      <c r="H1199" s="48"/>
      <c r="I1199" s="3"/>
      <c r="J1199" s="3"/>
      <c r="K1199" s="3"/>
      <c r="L1199" s="3"/>
      <c r="M1199" s="3"/>
      <c r="N1199" s="3"/>
      <c r="O1199" s="3"/>
      <c r="P1199" s="3"/>
      <c r="Q1199" s="3"/>
      <c r="R1199" s="3"/>
      <c r="S1199" s="3"/>
    </row>
    <row r="1200" spans="1:19" ht="12.75">
      <c r="A1200" s="3"/>
      <c r="B1200" s="3"/>
      <c r="D1200" s="3"/>
      <c r="E1200" s="3"/>
      <c r="F1200" s="48"/>
      <c r="G1200" s="48"/>
      <c r="H1200" s="48"/>
      <c r="I1200" s="3"/>
      <c r="J1200" s="3"/>
      <c r="K1200" s="3"/>
      <c r="L1200" s="3"/>
      <c r="M1200" s="3"/>
      <c r="N1200" s="3"/>
      <c r="O1200" s="3"/>
      <c r="P1200" s="3"/>
      <c r="Q1200" s="3"/>
      <c r="R1200" s="3"/>
      <c r="S1200" s="3"/>
    </row>
    <row r="1201" spans="1:19" ht="12.75">
      <c r="A1201" s="3"/>
      <c r="B1201" s="3"/>
      <c r="D1201" s="3"/>
      <c r="E1201" s="3"/>
      <c r="F1201" s="48"/>
      <c r="G1201" s="48"/>
      <c r="H1201" s="48"/>
      <c r="I1201" s="3"/>
      <c r="J1201" s="3"/>
      <c r="K1201" s="3"/>
      <c r="L1201" s="3"/>
      <c r="M1201" s="3"/>
      <c r="N1201" s="3"/>
      <c r="O1201" s="3"/>
      <c r="P1201" s="3"/>
      <c r="Q1201" s="3"/>
      <c r="R1201" s="3"/>
      <c r="S1201" s="3"/>
    </row>
    <row r="1202" spans="1:19" ht="12.75">
      <c r="A1202" s="3"/>
      <c r="B1202" s="3"/>
      <c r="D1202" s="3"/>
      <c r="E1202" s="3"/>
      <c r="F1202" s="48"/>
      <c r="G1202" s="48"/>
      <c r="H1202" s="48"/>
      <c r="I1202" s="3"/>
      <c r="J1202" s="3"/>
      <c r="K1202" s="3"/>
      <c r="L1202" s="3"/>
      <c r="M1202" s="3"/>
      <c r="N1202" s="3"/>
      <c r="O1202" s="3"/>
      <c r="P1202" s="3"/>
      <c r="Q1202" s="3"/>
      <c r="R1202" s="3"/>
      <c r="S1202" s="3"/>
    </row>
    <row r="1203" spans="1:19" ht="12.75">
      <c r="A1203" s="3"/>
      <c r="B1203" s="3"/>
      <c r="D1203" s="3"/>
      <c r="E1203" s="3"/>
      <c r="F1203" s="48"/>
      <c r="G1203" s="48"/>
      <c r="H1203" s="48"/>
      <c r="I1203" s="3"/>
      <c r="J1203" s="3"/>
      <c r="K1203" s="3"/>
      <c r="L1203" s="3"/>
      <c r="M1203" s="3"/>
      <c r="N1203" s="3"/>
      <c r="O1203" s="3"/>
      <c r="P1203" s="3"/>
      <c r="Q1203" s="3"/>
      <c r="R1203" s="3"/>
      <c r="S1203" s="3"/>
    </row>
    <row r="1204" spans="1:19" ht="12.75">
      <c r="A1204" s="3"/>
      <c r="B1204" s="3"/>
      <c r="D1204" s="3"/>
      <c r="E1204" s="3"/>
      <c r="F1204" s="48"/>
      <c r="G1204" s="48"/>
      <c r="H1204" s="48"/>
      <c r="I1204" s="3"/>
      <c r="J1204" s="3"/>
      <c r="K1204" s="3"/>
      <c r="L1204" s="3"/>
      <c r="M1204" s="3"/>
      <c r="N1204" s="3"/>
      <c r="O1204" s="3"/>
      <c r="P1204" s="3"/>
      <c r="Q1204" s="3"/>
      <c r="R1204" s="3"/>
      <c r="S1204" s="3"/>
    </row>
    <row r="1205" spans="1:19" ht="12.75">
      <c r="A1205" s="3"/>
      <c r="B1205" s="3"/>
      <c r="D1205" s="3"/>
      <c r="E1205" s="3"/>
      <c r="F1205" s="48"/>
      <c r="G1205" s="48"/>
      <c r="H1205" s="48"/>
      <c r="I1205" s="3"/>
      <c r="J1205" s="3"/>
      <c r="K1205" s="3"/>
      <c r="L1205" s="3"/>
      <c r="M1205" s="3"/>
      <c r="N1205" s="3"/>
      <c r="O1205" s="3"/>
      <c r="P1205" s="3"/>
      <c r="Q1205" s="3"/>
      <c r="R1205" s="3"/>
      <c r="S1205" s="3"/>
    </row>
    <row r="1206" spans="1:19" ht="12.75">
      <c r="A1206" s="3"/>
      <c r="B1206" s="3"/>
      <c r="D1206" s="3"/>
      <c r="E1206" s="3"/>
      <c r="F1206" s="48"/>
      <c r="G1206" s="48"/>
      <c r="H1206" s="48"/>
      <c r="I1206" s="3"/>
      <c r="J1206" s="3"/>
      <c r="K1206" s="3"/>
      <c r="L1206" s="3"/>
      <c r="M1206" s="3"/>
      <c r="N1206" s="3"/>
      <c r="O1206" s="3"/>
      <c r="P1206" s="3"/>
      <c r="Q1206" s="3"/>
      <c r="R1206" s="3"/>
      <c r="S1206" s="3"/>
    </row>
    <row r="1207" spans="1:19" ht="12.75">
      <c r="A1207" s="3"/>
      <c r="B1207" s="3"/>
      <c r="D1207" s="3"/>
      <c r="E1207" s="3"/>
      <c r="F1207" s="48"/>
      <c r="G1207" s="48"/>
      <c r="H1207" s="48"/>
      <c r="I1207" s="3"/>
      <c r="J1207" s="3"/>
      <c r="K1207" s="3"/>
      <c r="L1207" s="3"/>
      <c r="M1207" s="3"/>
      <c r="N1207" s="3"/>
      <c r="O1207" s="3"/>
      <c r="P1207" s="3"/>
      <c r="Q1207" s="3"/>
      <c r="R1207" s="3"/>
      <c r="S1207" s="3"/>
    </row>
    <row r="1208" spans="1:19" ht="12.75">
      <c r="A1208" s="3"/>
      <c r="B1208" s="3"/>
      <c r="D1208" s="3"/>
      <c r="E1208" s="3"/>
      <c r="F1208" s="48"/>
      <c r="G1208" s="48"/>
      <c r="H1208" s="48"/>
      <c r="I1208" s="3"/>
      <c r="J1208" s="3"/>
      <c r="K1208" s="3"/>
      <c r="L1208" s="3"/>
      <c r="M1208" s="3"/>
      <c r="N1208" s="3"/>
      <c r="O1208" s="3"/>
      <c r="P1208" s="3"/>
      <c r="Q1208" s="3"/>
      <c r="R1208" s="3"/>
      <c r="S1208" s="3"/>
    </row>
    <row r="1209" spans="1:19" ht="12.75">
      <c r="A1209" s="3"/>
      <c r="B1209" s="3"/>
      <c r="D1209" s="3"/>
      <c r="E1209" s="3"/>
      <c r="F1209" s="48"/>
      <c r="G1209" s="48"/>
      <c r="H1209" s="48"/>
      <c r="I1209" s="3"/>
      <c r="J1209" s="3"/>
      <c r="K1209" s="3"/>
      <c r="L1209" s="3"/>
      <c r="M1209" s="3"/>
      <c r="N1209" s="3"/>
      <c r="O1209" s="3"/>
      <c r="P1209" s="3"/>
      <c r="Q1209" s="3"/>
      <c r="R1209" s="3"/>
      <c r="S1209" s="3"/>
    </row>
    <row r="1210" spans="1:19" ht="12.75">
      <c r="A1210" s="3"/>
      <c r="B1210" s="3"/>
      <c r="D1210" s="3"/>
      <c r="E1210" s="3"/>
      <c r="F1210" s="48"/>
      <c r="G1210" s="48"/>
      <c r="H1210" s="48"/>
      <c r="I1210" s="3"/>
      <c r="J1210" s="3"/>
      <c r="K1210" s="3"/>
      <c r="L1210" s="3"/>
      <c r="M1210" s="3"/>
      <c r="N1210" s="3"/>
      <c r="O1210" s="3"/>
      <c r="P1210" s="3"/>
      <c r="Q1210" s="3"/>
      <c r="R1210" s="3"/>
      <c r="S1210" s="3"/>
    </row>
    <row r="1211" spans="1:19" ht="12.75">
      <c r="A1211" s="3"/>
      <c r="B1211" s="3"/>
      <c r="D1211" s="3"/>
      <c r="E1211" s="3"/>
      <c r="F1211" s="48"/>
      <c r="G1211" s="48"/>
      <c r="H1211" s="48"/>
      <c r="I1211" s="3"/>
      <c r="J1211" s="3"/>
      <c r="K1211" s="3"/>
      <c r="L1211" s="3"/>
      <c r="M1211" s="3"/>
      <c r="N1211" s="3"/>
      <c r="O1211" s="3"/>
      <c r="P1211" s="3"/>
      <c r="Q1211" s="3"/>
      <c r="R1211" s="3"/>
      <c r="S1211" s="3"/>
    </row>
    <row r="1212" spans="1:19" ht="12.75">
      <c r="A1212" s="3"/>
      <c r="B1212" s="3"/>
      <c r="D1212" s="3"/>
      <c r="E1212" s="3"/>
      <c r="F1212" s="48"/>
      <c r="G1212" s="48"/>
      <c r="H1212" s="48"/>
      <c r="I1212" s="3"/>
      <c r="J1212" s="3"/>
      <c r="K1212" s="3"/>
      <c r="L1212" s="3"/>
      <c r="M1212" s="3"/>
      <c r="N1212" s="3"/>
      <c r="O1212" s="3"/>
      <c r="P1212" s="3"/>
      <c r="Q1212" s="3"/>
      <c r="R1212" s="3"/>
      <c r="S1212" s="3"/>
    </row>
    <row r="1213" spans="1:19" ht="12.75">
      <c r="A1213" s="3"/>
      <c r="B1213" s="3"/>
      <c r="D1213" s="3"/>
      <c r="E1213" s="3"/>
      <c r="F1213" s="48"/>
      <c r="G1213" s="48"/>
      <c r="H1213" s="48"/>
      <c r="I1213" s="3"/>
      <c r="J1213" s="3"/>
      <c r="K1213" s="3"/>
      <c r="L1213" s="3"/>
      <c r="M1213" s="3"/>
      <c r="N1213" s="3"/>
      <c r="O1213" s="3"/>
      <c r="P1213" s="3"/>
      <c r="Q1213" s="3"/>
      <c r="R1213" s="3"/>
      <c r="S1213" s="3"/>
    </row>
    <row r="1214" spans="1:19" ht="12.75">
      <c r="A1214" s="3"/>
      <c r="B1214" s="3"/>
      <c r="D1214" s="3"/>
      <c r="E1214" s="3"/>
      <c r="F1214" s="48"/>
      <c r="G1214" s="48"/>
      <c r="H1214" s="48"/>
      <c r="I1214" s="3"/>
      <c r="J1214" s="3"/>
      <c r="K1214" s="3"/>
      <c r="L1214" s="3"/>
      <c r="M1214" s="3"/>
      <c r="N1214" s="3"/>
      <c r="O1214" s="3"/>
      <c r="P1214" s="3"/>
      <c r="Q1214" s="3"/>
      <c r="R1214" s="3"/>
      <c r="S1214" s="3"/>
    </row>
    <row r="1215" spans="1:19" ht="12.75">
      <c r="A1215" s="3"/>
      <c r="B1215" s="3"/>
      <c r="D1215" s="3"/>
      <c r="E1215" s="3"/>
      <c r="F1215" s="48"/>
      <c r="G1215" s="48"/>
      <c r="H1215" s="48"/>
      <c r="I1215" s="3"/>
      <c r="J1215" s="3"/>
      <c r="K1215" s="3"/>
      <c r="L1215" s="3"/>
      <c r="M1215" s="3"/>
      <c r="N1215" s="3"/>
      <c r="O1215" s="3"/>
      <c r="P1215" s="3"/>
      <c r="Q1215" s="3"/>
      <c r="R1215" s="3"/>
      <c r="S1215" s="3"/>
    </row>
    <row r="1216" spans="1:19" ht="12.75">
      <c r="A1216" s="3"/>
      <c r="B1216" s="3"/>
      <c r="D1216" s="3"/>
      <c r="E1216" s="3"/>
      <c r="F1216" s="48"/>
      <c r="G1216" s="48"/>
      <c r="H1216" s="48"/>
      <c r="I1216" s="3"/>
      <c r="J1216" s="3"/>
      <c r="K1216" s="3"/>
      <c r="L1216" s="3"/>
      <c r="M1216" s="3"/>
      <c r="N1216" s="3"/>
      <c r="O1216" s="3"/>
      <c r="P1216" s="3"/>
      <c r="Q1216" s="3"/>
      <c r="R1216" s="3"/>
      <c r="S1216" s="3"/>
    </row>
    <row r="1217" spans="1:19" ht="12.75">
      <c r="A1217" s="3"/>
      <c r="B1217" s="3"/>
      <c r="D1217" s="3"/>
      <c r="E1217" s="3"/>
      <c r="F1217" s="48"/>
      <c r="G1217" s="48"/>
      <c r="H1217" s="48"/>
      <c r="I1217" s="3"/>
      <c r="J1217" s="3"/>
      <c r="K1217" s="3"/>
      <c r="L1217" s="3"/>
      <c r="M1217" s="3"/>
      <c r="N1217" s="3"/>
      <c r="O1217" s="3"/>
      <c r="P1217" s="3"/>
      <c r="Q1217" s="3"/>
      <c r="R1217" s="3"/>
      <c r="S1217" s="3"/>
    </row>
    <row r="1218" spans="1:19" ht="12.75">
      <c r="A1218" s="3"/>
      <c r="B1218" s="3"/>
      <c r="D1218" s="3"/>
      <c r="E1218" s="3"/>
      <c r="F1218" s="48"/>
      <c r="G1218" s="48"/>
      <c r="H1218" s="48"/>
      <c r="I1218" s="3"/>
      <c r="J1218" s="3"/>
      <c r="K1218" s="3"/>
      <c r="L1218" s="3"/>
      <c r="M1218" s="3"/>
      <c r="N1218" s="3"/>
      <c r="O1218" s="3"/>
      <c r="P1218" s="3"/>
      <c r="Q1218" s="3"/>
      <c r="R1218" s="3"/>
      <c r="S1218" s="3"/>
    </row>
    <row r="1219" spans="1:19" ht="12.75">
      <c r="A1219" s="3"/>
      <c r="B1219" s="3"/>
      <c r="D1219" s="3"/>
      <c r="E1219" s="3"/>
      <c r="F1219" s="48"/>
      <c r="G1219" s="48"/>
      <c r="H1219" s="48"/>
      <c r="I1219" s="3"/>
      <c r="J1219" s="3"/>
      <c r="K1219" s="3"/>
      <c r="L1219" s="3"/>
      <c r="M1219" s="3"/>
      <c r="N1219" s="3"/>
      <c r="O1219" s="3"/>
      <c r="P1219" s="3"/>
      <c r="Q1219" s="3"/>
      <c r="R1219" s="3"/>
      <c r="S1219" s="3"/>
    </row>
    <row r="1220" spans="1:19" ht="12.75">
      <c r="A1220" s="3"/>
      <c r="B1220" s="3"/>
      <c r="D1220" s="3"/>
      <c r="E1220" s="3"/>
      <c r="F1220" s="48"/>
      <c r="G1220" s="48"/>
      <c r="H1220" s="48"/>
      <c r="I1220" s="3"/>
      <c r="J1220" s="3"/>
      <c r="K1220" s="3"/>
      <c r="L1220" s="3"/>
      <c r="M1220" s="3"/>
      <c r="N1220" s="3"/>
      <c r="O1220" s="3"/>
      <c r="P1220" s="3"/>
      <c r="Q1220" s="3"/>
      <c r="R1220" s="3"/>
      <c r="S1220" s="3"/>
    </row>
    <row r="1221" spans="1:19" ht="12.75">
      <c r="A1221" s="3"/>
      <c r="B1221" s="3"/>
      <c r="D1221" s="3"/>
      <c r="E1221" s="3"/>
      <c r="F1221" s="48"/>
      <c r="G1221" s="48"/>
      <c r="H1221" s="48"/>
      <c r="I1221" s="3"/>
      <c r="J1221" s="3"/>
      <c r="K1221" s="3"/>
      <c r="L1221" s="3"/>
      <c r="M1221" s="3"/>
      <c r="N1221" s="3"/>
      <c r="O1221" s="3"/>
      <c r="P1221" s="3"/>
      <c r="Q1221" s="3"/>
      <c r="R1221" s="3"/>
      <c r="S1221" s="3"/>
    </row>
    <row r="1222" spans="1:19" ht="12.75">
      <c r="A1222" s="3"/>
      <c r="B1222" s="3"/>
      <c r="D1222" s="3"/>
      <c r="E1222" s="3"/>
      <c r="F1222" s="48"/>
      <c r="G1222" s="48"/>
      <c r="H1222" s="48"/>
      <c r="I1222" s="3"/>
      <c r="J1222" s="3"/>
      <c r="K1222" s="3"/>
      <c r="L1222" s="3"/>
      <c r="M1222" s="3"/>
      <c r="N1222" s="3"/>
      <c r="O1222" s="3"/>
      <c r="P1222" s="3"/>
      <c r="Q1222" s="3"/>
      <c r="R1222" s="3"/>
      <c r="S1222" s="3"/>
    </row>
    <row r="1223" spans="1:19" ht="12.75">
      <c r="A1223" s="3"/>
      <c r="B1223" s="3"/>
      <c r="D1223" s="3"/>
      <c r="E1223" s="3"/>
      <c r="F1223" s="48"/>
      <c r="G1223" s="48"/>
      <c r="H1223" s="48"/>
      <c r="I1223" s="3"/>
      <c r="J1223" s="3"/>
      <c r="K1223" s="3"/>
      <c r="L1223" s="3"/>
      <c r="M1223" s="3"/>
      <c r="N1223" s="3"/>
      <c r="O1223" s="3"/>
      <c r="P1223" s="3"/>
      <c r="Q1223" s="3"/>
      <c r="R1223" s="3"/>
      <c r="S1223" s="3"/>
    </row>
    <row r="1224" spans="1:19" ht="12.75">
      <c r="A1224" s="3"/>
      <c r="B1224" s="3"/>
      <c r="D1224" s="3"/>
      <c r="E1224" s="3"/>
      <c r="F1224" s="48"/>
      <c r="G1224" s="48"/>
      <c r="H1224" s="48"/>
      <c r="I1224" s="3"/>
      <c r="J1224" s="3"/>
      <c r="K1224" s="3"/>
      <c r="L1224" s="3"/>
      <c r="M1224" s="3"/>
      <c r="N1224" s="3"/>
      <c r="O1224" s="3"/>
      <c r="P1224" s="3"/>
      <c r="Q1224" s="3"/>
      <c r="R1224" s="3"/>
      <c r="S1224" s="3"/>
    </row>
    <row r="1225" spans="1:19" ht="12.75">
      <c r="A1225" s="3"/>
      <c r="B1225" s="3"/>
      <c r="D1225" s="3"/>
      <c r="E1225" s="3"/>
      <c r="F1225" s="48"/>
      <c r="G1225" s="48"/>
      <c r="H1225" s="48"/>
      <c r="I1225" s="3"/>
      <c r="J1225" s="3"/>
      <c r="K1225" s="3"/>
      <c r="L1225" s="3"/>
      <c r="M1225" s="3"/>
      <c r="N1225" s="3"/>
      <c r="O1225" s="3"/>
      <c r="P1225" s="3"/>
      <c r="Q1225" s="3"/>
      <c r="R1225" s="3"/>
      <c r="S1225" s="3"/>
    </row>
    <row r="1226" spans="1:19" ht="12.75">
      <c r="A1226" s="3"/>
      <c r="B1226" s="3"/>
      <c r="D1226" s="3"/>
      <c r="E1226" s="3"/>
      <c r="F1226" s="48"/>
      <c r="G1226" s="48"/>
      <c r="H1226" s="48"/>
      <c r="I1226" s="3"/>
      <c r="J1226" s="3"/>
      <c r="K1226" s="3"/>
      <c r="L1226" s="3"/>
      <c r="M1226" s="3"/>
      <c r="N1226" s="3"/>
      <c r="O1226" s="3"/>
      <c r="P1226" s="3"/>
      <c r="Q1226" s="3"/>
      <c r="R1226" s="3"/>
      <c r="S1226" s="3"/>
    </row>
    <row r="1227" spans="1:19" ht="12.75">
      <c r="A1227" s="3"/>
      <c r="B1227" s="3"/>
      <c r="D1227" s="3"/>
      <c r="E1227" s="3"/>
      <c r="F1227" s="48"/>
      <c r="G1227" s="48"/>
      <c r="H1227" s="48"/>
      <c r="I1227" s="3"/>
      <c r="J1227" s="3"/>
      <c r="K1227" s="3"/>
      <c r="L1227" s="3"/>
      <c r="M1227" s="3"/>
      <c r="N1227" s="3"/>
      <c r="O1227" s="3"/>
      <c r="P1227" s="3"/>
      <c r="Q1227" s="3"/>
      <c r="R1227" s="3"/>
      <c r="S1227" s="3"/>
    </row>
    <row r="1228" spans="1:19" ht="12.75">
      <c r="A1228" s="3"/>
      <c r="B1228" s="3"/>
      <c r="D1228" s="3"/>
      <c r="E1228" s="3"/>
      <c r="F1228" s="48"/>
      <c r="G1228" s="48"/>
      <c r="H1228" s="48"/>
      <c r="I1228" s="3"/>
      <c r="J1228" s="3"/>
      <c r="K1228" s="3"/>
      <c r="L1228" s="3"/>
      <c r="M1228" s="3"/>
      <c r="N1228" s="3"/>
      <c r="O1228" s="3"/>
      <c r="P1228" s="3"/>
      <c r="Q1228" s="3"/>
      <c r="R1228" s="3"/>
      <c r="S1228" s="3"/>
    </row>
    <row r="1229" spans="1:19" ht="12.75">
      <c r="A1229" s="3"/>
      <c r="B1229" s="3"/>
      <c r="D1229" s="3"/>
      <c r="E1229" s="3"/>
      <c r="F1229" s="48"/>
      <c r="G1229" s="48"/>
      <c r="H1229" s="48"/>
      <c r="I1229" s="3"/>
      <c r="J1229" s="3"/>
      <c r="K1229" s="3"/>
      <c r="L1229" s="3"/>
      <c r="M1229" s="3"/>
      <c r="N1229" s="3"/>
      <c r="O1229" s="3"/>
      <c r="P1229" s="3"/>
      <c r="Q1229" s="3"/>
      <c r="R1229" s="3"/>
      <c r="S1229" s="3"/>
    </row>
    <row r="1230" spans="1:19" ht="12.75">
      <c r="A1230" s="3"/>
      <c r="B1230" s="3"/>
      <c r="D1230" s="3"/>
      <c r="E1230" s="3"/>
      <c r="F1230" s="48"/>
      <c r="G1230" s="48"/>
      <c r="H1230" s="48"/>
      <c r="I1230" s="3"/>
      <c r="J1230" s="3"/>
      <c r="K1230" s="3"/>
      <c r="L1230" s="3"/>
      <c r="M1230" s="3"/>
      <c r="N1230" s="3"/>
      <c r="O1230" s="3"/>
      <c r="P1230" s="3"/>
      <c r="Q1230" s="3"/>
      <c r="R1230" s="3"/>
      <c r="S1230" s="3"/>
    </row>
    <row r="1231" spans="1:19" ht="12.75">
      <c r="A1231" s="3"/>
      <c r="B1231" s="3"/>
      <c r="D1231" s="3"/>
      <c r="E1231" s="3"/>
      <c r="F1231" s="48"/>
      <c r="G1231" s="48"/>
      <c r="H1231" s="48"/>
      <c r="I1231" s="3"/>
      <c r="J1231" s="3"/>
      <c r="K1231" s="3"/>
      <c r="L1231" s="3"/>
      <c r="M1231" s="3"/>
      <c r="N1231" s="3"/>
      <c r="O1231" s="3"/>
      <c r="P1231" s="3"/>
      <c r="Q1231" s="3"/>
      <c r="R1231" s="3"/>
      <c r="S1231" s="3"/>
    </row>
    <row r="1232" spans="1:19" ht="12.75">
      <c r="A1232" s="3"/>
      <c r="B1232" s="3"/>
      <c r="D1232" s="3"/>
      <c r="E1232" s="3"/>
      <c r="F1232" s="48"/>
      <c r="G1232" s="48"/>
      <c r="H1232" s="48"/>
      <c r="I1232" s="3"/>
      <c r="J1232" s="3"/>
      <c r="K1232" s="3"/>
      <c r="L1232" s="3"/>
      <c r="M1232" s="3"/>
      <c r="N1232" s="3"/>
      <c r="O1232" s="3"/>
      <c r="P1232" s="3"/>
      <c r="Q1232" s="3"/>
      <c r="R1232" s="3"/>
      <c r="S1232" s="3"/>
    </row>
    <row r="1233" spans="1:19" ht="12.75">
      <c r="A1233" s="3"/>
      <c r="B1233" s="3"/>
      <c r="D1233" s="3"/>
      <c r="E1233" s="3"/>
      <c r="F1233" s="48"/>
      <c r="G1233" s="48"/>
      <c r="H1233" s="48"/>
      <c r="I1233" s="3"/>
      <c r="J1233" s="3"/>
      <c r="K1233" s="3"/>
      <c r="L1233" s="3"/>
      <c r="M1233" s="3"/>
      <c r="N1233" s="3"/>
      <c r="O1233" s="3"/>
      <c r="P1233" s="3"/>
      <c r="Q1233" s="3"/>
      <c r="R1233" s="3"/>
      <c r="S1233" s="3"/>
    </row>
    <row r="1234" spans="1:19" ht="12.75">
      <c r="A1234" s="3"/>
      <c r="B1234" s="3"/>
      <c r="D1234" s="3"/>
      <c r="E1234" s="3"/>
      <c r="F1234" s="48"/>
      <c r="G1234" s="48"/>
      <c r="H1234" s="48"/>
      <c r="I1234" s="3"/>
      <c r="J1234" s="3"/>
      <c r="K1234" s="3"/>
      <c r="L1234" s="3"/>
      <c r="M1234" s="3"/>
      <c r="N1234" s="3"/>
      <c r="O1234" s="3"/>
      <c r="P1234" s="3"/>
      <c r="Q1234" s="3"/>
      <c r="R1234" s="3"/>
      <c r="S1234" s="3"/>
    </row>
    <row r="1235" spans="1:19" ht="12.75">
      <c r="A1235" s="3"/>
      <c r="B1235" s="3"/>
      <c r="D1235" s="3"/>
      <c r="E1235" s="3"/>
      <c r="F1235" s="48"/>
      <c r="G1235" s="48"/>
      <c r="H1235" s="48"/>
      <c r="I1235" s="3"/>
      <c r="J1235" s="3"/>
      <c r="K1235" s="3"/>
      <c r="L1235" s="3"/>
      <c r="M1235" s="3"/>
      <c r="N1235" s="3"/>
      <c r="O1235" s="3"/>
      <c r="P1235" s="3"/>
      <c r="Q1235" s="3"/>
      <c r="R1235" s="3"/>
      <c r="S1235" s="3"/>
    </row>
    <row r="1236" spans="1:19" ht="12.75">
      <c r="A1236" s="3"/>
      <c r="B1236" s="3"/>
      <c r="D1236" s="3"/>
      <c r="E1236" s="3"/>
      <c r="F1236" s="48"/>
      <c r="G1236" s="48"/>
      <c r="H1236" s="48"/>
      <c r="I1236" s="3"/>
      <c r="J1236" s="3"/>
      <c r="K1236" s="3"/>
      <c r="L1236" s="3"/>
      <c r="M1236" s="3"/>
      <c r="N1236" s="3"/>
      <c r="O1236" s="3"/>
      <c r="P1236" s="3"/>
      <c r="Q1236" s="3"/>
      <c r="R1236" s="3"/>
      <c r="S1236" s="3"/>
    </row>
    <row r="1237" spans="1:19" ht="12.75">
      <c r="A1237" s="3"/>
      <c r="B1237" s="3"/>
      <c r="D1237" s="3"/>
      <c r="E1237" s="3"/>
      <c r="F1237" s="48"/>
      <c r="G1237" s="48"/>
      <c r="H1237" s="48"/>
      <c r="I1237" s="3"/>
      <c r="J1237" s="3"/>
      <c r="K1237" s="3"/>
      <c r="L1237" s="3"/>
      <c r="M1237" s="3"/>
      <c r="N1237" s="3"/>
      <c r="O1237" s="3"/>
      <c r="P1237" s="3"/>
      <c r="Q1237" s="3"/>
      <c r="R1237" s="3"/>
      <c r="S1237" s="3"/>
    </row>
    <row r="1238" spans="1:19" ht="12.75">
      <c r="A1238" s="3"/>
      <c r="B1238" s="3"/>
      <c r="D1238" s="3"/>
      <c r="E1238" s="3"/>
      <c r="F1238" s="48"/>
      <c r="G1238" s="48"/>
      <c r="H1238" s="48"/>
      <c r="I1238" s="3"/>
      <c r="J1238" s="3"/>
      <c r="K1238" s="3"/>
      <c r="L1238" s="3"/>
      <c r="M1238" s="3"/>
      <c r="N1238" s="3"/>
      <c r="O1238" s="3"/>
      <c r="P1238" s="3"/>
      <c r="Q1238" s="3"/>
      <c r="R1238" s="3"/>
      <c r="S1238" s="3"/>
    </row>
    <row r="1239" spans="1:19" ht="12.75">
      <c r="A1239" s="3"/>
      <c r="B1239" s="3"/>
      <c r="D1239" s="3"/>
      <c r="E1239" s="3"/>
      <c r="F1239" s="48"/>
      <c r="G1239" s="48"/>
      <c r="H1239" s="48"/>
      <c r="I1239" s="3"/>
      <c r="J1239" s="3"/>
      <c r="K1239" s="3"/>
      <c r="L1239" s="3"/>
      <c r="M1239" s="3"/>
      <c r="N1239" s="3"/>
      <c r="O1239" s="3"/>
      <c r="P1239" s="3"/>
      <c r="Q1239" s="3"/>
      <c r="R1239" s="3"/>
      <c r="S1239" s="3"/>
    </row>
    <row r="1240" spans="1:19" ht="12.75">
      <c r="A1240" s="3"/>
      <c r="B1240" s="3"/>
      <c r="D1240" s="3"/>
      <c r="E1240" s="3"/>
      <c r="F1240" s="48"/>
      <c r="G1240" s="48"/>
      <c r="H1240" s="48"/>
      <c r="I1240" s="3"/>
      <c r="J1240" s="3"/>
      <c r="K1240" s="3"/>
      <c r="L1240" s="3"/>
      <c r="M1240" s="3"/>
      <c r="N1240" s="3"/>
      <c r="O1240" s="3"/>
      <c r="P1240" s="3"/>
      <c r="Q1240" s="3"/>
      <c r="R1240" s="3"/>
      <c r="S1240" s="3"/>
    </row>
    <row r="1241" spans="1:19" ht="12.75">
      <c r="A1241" s="3"/>
      <c r="B1241" s="3"/>
      <c r="D1241" s="3"/>
      <c r="E1241" s="3"/>
      <c r="F1241" s="48"/>
      <c r="G1241" s="48"/>
      <c r="H1241" s="48"/>
      <c r="I1241" s="3"/>
      <c r="J1241" s="3"/>
      <c r="K1241" s="3"/>
      <c r="L1241" s="3"/>
      <c r="M1241" s="3"/>
      <c r="N1241" s="3"/>
      <c r="O1241" s="3"/>
      <c r="P1241" s="3"/>
      <c r="Q1241" s="3"/>
      <c r="R1241" s="3"/>
      <c r="S1241" s="3"/>
    </row>
    <row r="1242" spans="1:19" ht="12.75">
      <c r="A1242" s="3"/>
      <c r="B1242" s="3"/>
      <c r="D1242" s="3"/>
      <c r="E1242" s="3"/>
      <c r="F1242" s="48"/>
      <c r="G1242" s="48"/>
      <c r="H1242" s="48"/>
      <c r="I1242" s="3"/>
      <c r="J1242" s="3"/>
      <c r="K1242" s="3"/>
      <c r="L1242" s="3"/>
      <c r="M1242" s="3"/>
      <c r="N1242" s="3"/>
      <c r="O1242" s="3"/>
      <c r="P1242" s="3"/>
      <c r="Q1242" s="3"/>
      <c r="R1242" s="3"/>
      <c r="S1242" s="3"/>
    </row>
    <row r="1243" spans="1:19" ht="12.75">
      <c r="A1243" s="3"/>
      <c r="B1243" s="3"/>
      <c r="D1243" s="3"/>
      <c r="E1243" s="3"/>
      <c r="F1243" s="48"/>
      <c r="G1243" s="48"/>
      <c r="H1243" s="48"/>
      <c r="I1243" s="3"/>
      <c r="J1243" s="3"/>
      <c r="K1243" s="3"/>
      <c r="L1243" s="3"/>
      <c r="M1243" s="3"/>
      <c r="N1243" s="3"/>
      <c r="O1243" s="3"/>
      <c r="P1243" s="3"/>
      <c r="Q1243" s="3"/>
      <c r="R1243" s="3"/>
      <c r="S1243" s="3"/>
    </row>
    <row r="1244" spans="1:19" ht="12.75">
      <c r="A1244" s="3"/>
      <c r="B1244" s="3"/>
      <c r="D1244" s="3"/>
      <c r="E1244" s="3"/>
      <c r="F1244" s="48"/>
      <c r="G1244" s="48"/>
      <c r="H1244" s="48"/>
      <c r="I1244" s="3"/>
      <c r="J1244" s="3"/>
      <c r="K1244" s="3"/>
      <c r="L1244" s="3"/>
      <c r="M1244" s="3"/>
      <c r="N1244" s="3"/>
      <c r="O1244" s="3"/>
      <c r="P1244" s="3"/>
      <c r="Q1244" s="3"/>
      <c r="R1244" s="3"/>
      <c r="S1244" s="3"/>
    </row>
    <row r="1245" spans="1:19" ht="12.75">
      <c r="A1245" s="3"/>
      <c r="B1245" s="3"/>
      <c r="D1245" s="3"/>
      <c r="E1245" s="3"/>
      <c r="F1245" s="48"/>
      <c r="G1245" s="48"/>
      <c r="H1245" s="48"/>
      <c r="I1245" s="3"/>
      <c r="J1245" s="3"/>
      <c r="K1245" s="3"/>
      <c r="L1245" s="3"/>
      <c r="M1245" s="3"/>
      <c r="N1245" s="3"/>
      <c r="O1245" s="3"/>
      <c r="P1245" s="3"/>
      <c r="Q1245" s="3"/>
      <c r="R1245" s="3"/>
      <c r="S1245" s="3"/>
    </row>
    <row r="1246" spans="1:19" ht="12.75">
      <c r="A1246" s="3"/>
      <c r="B1246" s="3"/>
      <c r="D1246" s="3"/>
      <c r="E1246" s="3"/>
      <c r="F1246" s="48"/>
      <c r="G1246" s="48"/>
      <c r="H1246" s="48"/>
      <c r="I1246" s="3"/>
      <c r="J1246" s="3"/>
      <c r="K1246" s="3"/>
      <c r="L1246" s="3"/>
      <c r="M1246" s="3"/>
      <c r="N1246" s="3"/>
      <c r="O1246" s="3"/>
      <c r="P1246" s="3"/>
      <c r="Q1246" s="3"/>
      <c r="R1246" s="3"/>
      <c r="S1246" s="3"/>
    </row>
    <row r="1247" spans="1:19" ht="12.75">
      <c r="A1247" s="3"/>
      <c r="B1247" s="3"/>
      <c r="D1247" s="3"/>
      <c r="E1247" s="3"/>
      <c r="F1247" s="48"/>
      <c r="G1247" s="48"/>
      <c r="H1247" s="48"/>
      <c r="I1247" s="3"/>
      <c r="J1247" s="3"/>
      <c r="K1247" s="3"/>
      <c r="L1247" s="3"/>
      <c r="M1247" s="3"/>
      <c r="N1247" s="3"/>
      <c r="O1247" s="3"/>
      <c r="P1247" s="3"/>
      <c r="Q1247" s="3"/>
      <c r="R1247" s="3"/>
      <c r="S1247" s="3"/>
    </row>
    <row r="1248" spans="1:19" ht="12.75">
      <c r="A1248" s="3"/>
      <c r="B1248" s="3"/>
      <c r="D1248" s="3"/>
      <c r="E1248" s="3"/>
      <c r="F1248" s="48"/>
      <c r="G1248" s="48"/>
      <c r="H1248" s="48"/>
      <c r="I1248" s="3"/>
      <c r="J1248" s="3"/>
      <c r="K1248" s="3"/>
      <c r="L1248" s="3"/>
      <c r="M1248" s="3"/>
      <c r="N1248" s="3"/>
      <c r="O1248" s="3"/>
      <c r="P1248" s="3"/>
      <c r="Q1248" s="3"/>
      <c r="R1248" s="3"/>
      <c r="S1248" s="3"/>
    </row>
    <row r="1249" spans="1:19" ht="12.75">
      <c r="A1249" s="3"/>
      <c r="B1249" s="3"/>
      <c r="D1249" s="3"/>
      <c r="E1249" s="3"/>
      <c r="F1249" s="48"/>
      <c r="G1249" s="48"/>
      <c r="H1249" s="48"/>
      <c r="I1249" s="3"/>
      <c r="J1249" s="3"/>
      <c r="K1249" s="3"/>
      <c r="L1249" s="3"/>
      <c r="M1249" s="3"/>
      <c r="N1249" s="3"/>
      <c r="O1249" s="3"/>
      <c r="P1249" s="3"/>
      <c r="Q1249" s="3"/>
      <c r="R1249" s="3"/>
      <c r="S1249" s="3"/>
    </row>
    <row r="1250" spans="1:19" ht="12.75">
      <c r="A1250" s="3"/>
      <c r="B1250" s="3"/>
      <c r="D1250" s="3"/>
      <c r="E1250" s="3"/>
      <c r="F1250" s="48"/>
      <c r="G1250" s="48"/>
      <c r="H1250" s="48"/>
      <c r="I1250" s="3"/>
      <c r="J1250" s="3"/>
      <c r="K1250" s="3"/>
      <c r="L1250" s="3"/>
      <c r="M1250" s="3"/>
      <c r="N1250" s="3"/>
      <c r="O1250" s="3"/>
      <c r="P1250" s="3"/>
      <c r="Q1250" s="3"/>
      <c r="R1250" s="3"/>
      <c r="S1250" s="3"/>
    </row>
    <row r="1251" spans="1:19" ht="12.75">
      <c r="A1251" s="3"/>
      <c r="B1251" s="3"/>
      <c r="D1251" s="3"/>
      <c r="E1251" s="3"/>
      <c r="F1251" s="48"/>
      <c r="G1251" s="48"/>
      <c r="H1251" s="48"/>
      <c r="I1251" s="3"/>
      <c r="J1251" s="3"/>
      <c r="K1251" s="3"/>
      <c r="L1251" s="3"/>
      <c r="M1251" s="3"/>
      <c r="N1251" s="3"/>
      <c r="O1251" s="3"/>
      <c r="P1251" s="3"/>
      <c r="Q1251" s="3"/>
      <c r="R1251" s="3"/>
      <c r="S1251" s="3"/>
    </row>
    <row r="1252" spans="1:19" ht="12.75">
      <c r="A1252" s="3"/>
      <c r="B1252" s="3"/>
      <c r="D1252" s="3"/>
      <c r="E1252" s="3"/>
      <c r="F1252" s="48"/>
      <c r="G1252" s="48"/>
      <c r="H1252" s="48"/>
      <c r="I1252" s="3"/>
      <c r="J1252" s="3"/>
      <c r="K1252" s="3"/>
      <c r="L1252" s="3"/>
      <c r="M1252" s="3"/>
      <c r="N1252" s="3"/>
      <c r="O1252" s="3"/>
      <c r="P1252" s="3"/>
      <c r="Q1252" s="3"/>
      <c r="R1252" s="3"/>
      <c r="S1252" s="3"/>
    </row>
    <row r="1253" spans="1:19" ht="12.75">
      <c r="A1253" s="3"/>
      <c r="B1253" s="3"/>
      <c r="D1253" s="3"/>
      <c r="E1253" s="3"/>
      <c r="F1253" s="48"/>
      <c r="G1253" s="48"/>
      <c r="H1253" s="48"/>
      <c r="I1253" s="3"/>
      <c r="J1253" s="3"/>
      <c r="K1253" s="3"/>
      <c r="L1253" s="3"/>
      <c r="M1253" s="3"/>
      <c r="N1253" s="3"/>
      <c r="O1253" s="3"/>
      <c r="P1253" s="3"/>
      <c r="Q1253" s="3"/>
      <c r="R1253" s="3"/>
      <c r="S1253" s="3"/>
    </row>
    <row r="1254" spans="1:19" ht="12.75">
      <c r="A1254" s="3"/>
      <c r="B1254" s="3"/>
      <c r="D1254" s="3"/>
      <c r="E1254" s="3"/>
      <c r="F1254" s="48"/>
      <c r="G1254" s="48"/>
      <c r="H1254" s="48"/>
      <c r="I1254" s="3"/>
      <c r="J1254" s="3"/>
      <c r="K1254" s="3"/>
      <c r="L1254" s="3"/>
      <c r="M1254" s="3"/>
      <c r="N1254" s="3"/>
      <c r="O1254" s="3"/>
      <c r="P1254" s="3"/>
      <c r="Q1254" s="3"/>
      <c r="R1254" s="3"/>
      <c r="S1254" s="3"/>
    </row>
    <row r="1255" spans="1:19" ht="12.75">
      <c r="A1255" s="3"/>
      <c r="B1255" s="3"/>
      <c r="D1255" s="3"/>
      <c r="E1255" s="3"/>
      <c r="F1255" s="48"/>
      <c r="G1255" s="48"/>
      <c r="H1255" s="48"/>
      <c r="I1255" s="3"/>
      <c r="J1255" s="3"/>
      <c r="K1255" s="3"/>
      <c r="L1255" s="3"/>
      <c r="M1255" s="3"/>
      <c r="N1255" s="3"/>
      <c r="O1255" s="3"/>
      <c r="P1255" s="3"/>
      <c r="Q1255" s="3"/>
      <c r="R1255" s="3"/>
      <c r="S1255" s="3"/>
    </row>
    <row r="1256" spans="1:19" ht="12.75">
      <c r="A1256" s="3"/>
      <c r="B1256" s="3"/>
      <c r="D1256" s="3"/>
      <c r="E1256" s="3"/>
      <c r="F1256" s="48"/>
      <c r="G1256" s="48"/>
      <c r="H1256" s="48"/>
      <c r="I1256" s="3"/>
      <c r="J1256" s="3"/>
      <c r="K1256" s="3"/>
      <c r="L1256" s="3"/>
      <c r="M1256" s="3"/>
      <c r="N1256" s="3"/>
      <c r="O1256" s="3"/>
      <c r="P1256" s="3"/>
      <c r="Q1256" s="3"/>
      <c r="R1256" s="3"/>
      <c r="S1256" s="3"/>
    </row>
    <row r="1257" spans="1:19" ht="12.75">
      <c r="A1257" s="3"/>
      <c r="B1257" s="3"/>
      <c r="D1257" s="3"/>
      <c r="E1257" s="3"/>
      <c r="F1257" s="48"/>
      <c r="G1257" s="48"/>
      <c r="H1257" s="48"/>
      <c r="I1257" s="3"/>
      <c r="J1257" s="3"/>
      <c r="K1257" s="3"/>
      <c r="L1257" s="3"/>
      <c r="M1257" s="3"/>
      <c r="N1257" s="3"/>
      <c r="O1257" s="3"/>
      <c r="P1257" s="3"/>
      <c r="Q1257" s="3"/>
      <c r="R1257" s="3"/>
      <c r="S1257" s="3"/>
    </row>
    <row r="1258" spans="1:19" ht="12.75">
      <c r="A1258" s="3"/>
      <c r="B1258" s="3"/>
      <c r="D1258" s="3"/>
      <c r="E1258" s="3"/>
      <c r="F1258" s="48"/>
      <c r="G1258" s="48"/>
      <c r="H1258" s="48"/>
      <c r="I1258" s="3"/>
      <c r="J1258" s="3"/>
      <c r="K1258" s="3"/>
      <c r="L1258" s="3"/>
      <c r="M1258" s="3"/>
      <c r="N1258" s="3"/>
      <c r="O1258" s="3"/>
      <c r="P1258" s="3"/>
      <c r="Q1258" s="3"/>
      <c r="R1258" s="3"/>
      <c r="S1258" s="3"/>
    </row>
    <row r="1259" spans="1:19" ht="12.75">
      <c r="A1259" s="3"/>
      <c r="B1259" s="3"/>
      <c r="D1259" s="3"/>
      <c r="E1259" s="3"/>
      <c r="F1259" s="48"/>
      <c r="G1259" s="48"/>
      <c r="H1259" s="48"/>
      <c r="I1259" s="3"/>
      <c r="J1259" s="3"/>
      <c r="K1259" s="3"/>
      <c r="L1259" s="3"/>
      <c r="M1259" s="3"/>
      <c r="N1259" s="3"/>
      <c r="O1259" s="3"/>
      <c r="P1259" s="3"/>
      <c r="Q1259" s="3"/>
      <c r="R1259" s="3"/>
      <c r="S1259" s="3"/>
    </row>
    <row r="1260" spans="1:19" ht="12.75">
      <c r="A1260" s="3"/>
      <c r="B1260" s="3"/>
      <c r="D1260" s="3"/>
      <c r="E1260" s="3"/>
      <c r="F1260" s="48"/>
      <c r="G1260" s="48"/>
      <c r="H1260" s="48"/>
      <c r="I1260" s="3"/>
      <c r="J1260" s="3"/>
      <c r="K1260" s="3"/>
      <c r="L1260" s="3"/>
      <c r="M1260" s="3"/>
      <c r="N1260" s="3"/>
      <c r="O1260" s="3"/>
      <c r="P1260" s="3"/>
      <c r="Q1260" s="3"/>
      <c r="R1260" s="3"/>
      <c r="S1260" s="3"/>
    </row>
    <row r="1261" spans="1:19" ht="12.75">
      <c r="A1261" s="3"/>
      <c r="B1261" s="3"/>
      <c r="D1261" s="3"/>
      <c r="E1261" s="3"/>
      <c r="F1261" s="48"/>
      <c r="G1261" s="48"/>
      <c r="H1261" s="48"/>
      <c r="I1261" s="3"/>
      <c r="J1261" s="3"/>
      <c r="K1261" s="3"/>
      <c r="L1261" s="3"/>
      <c r="M1261" s="3"/>
      <c r="N1261" s="3"/>
      <c r="O1261" s="3"/>
      <c r="P1261" s="3"/>
      <c r="Q1261" s="3"/>
      <c r="R1261" s="3"/>
      <c r="S1261" s="3"/>
    </row>
    <row r="1262" spans="1:19" ht="12.75">
      <c r="A1262" s="3"/>
      <c r="B1262" s="3"/>
      <c r="D1262" s="3"/>
      <c r="E1262" s="3"/>
      <c r="F1262" s="48"/>
      <c r="G1262" s="48"/>
      <c r="H1262" s="48"/>
      <c r="I1262" s="3"/>
      <c r="J1262" s="3"/>
      <c r="K1262" s="3"/>
      <c r="L1262" s="3"/>
      <c r="M1262" s="3"/>
      <c r="N1262" s="3"/>
      <c r="O1262" s="3"/>
      <c r="P1262" s="3"/>
      <c r="Q1262" s="3"/>
      <c r="R1262" s="3"/>
      <c r="S1262" s="3"/>
    </row>
    <row r="1263" spans="1:19" ht="12.75">
      <c r="A1263" s="3"/>
      <c r="B1263" s="3"/>
      <c r="D1263" s="3"/>
      <c r="E1263" s="3"/>
      <c r="F1263" s="48"/>
      <c r="G1263" s="48"/>
      <c r="H1263" s="48"/>
      <c r="I1263" s="3"/>
      <c r="J1263" s="3"/>
      <c r="K1263" s="3"/>
      <c r="L1263" s="3"/>
      <c r="M1263" s="3"/>
      <c r="N1263" s="3"/>
      <c r="O1263" s="3"/>
      <c r="P1263" s="3"/>
      <c r="Q1263" s="3"/>
      <c r="R1263" s="3"/>
      <c r="S1263" s="3"/>
    </row>
    <row r="1264" spans="1:19" ht="12.75">
      <c r="A1264" s="3"/>
      <c r="B1264" s="3"/>
      <c r="D1264" s="3"/>
      <c r="E1264" s="3"/>
      <c r="F1264" s="48"/>
      <c r="G1264" s="48"/>
      <c r="H1264" s="48"/>
      <c r="I1264" s="3"/>
      <c r="J1264" s="3"/>
      <c r="K1264" s="3"/>
      <c r="L1264" s="3"/>
      <c r="M1264" s="3"/>
      <c r="N1264" s="3"/>
      <c r="O1264" s="3"/>
      <c r="P1264" s="3"/>
      <c r="Q1264" s="3"/>
      <c r="R1264" s="3"/>
      <c r="S1264" s="3"/>
    </row>
    <row r="1265" spans="1:19" ht="12.75">
      <c r="A1265" s="3"/>
      <c r="B1265" s="3"/>
      <c r="D1265" s="3"/>
      <c r="E1265" s="3"/>
      <c r="F1265" s="48"/>
      <c r="G1265" s="48"/>
      <c r="H1265" s="48"/>
      <c r="I1265" s="3"/>
      <c r="J1265" s="3"/>
      <c r="K1265" s="3"/>
      <c r="L1265" s="3"/>
      <c r="M1265" s="3"/>
      <c r="N1265" s="3"/>
      <c r="O1265" s="3"/>
      <c r="P1265" s="3"/>
      <c r="Q1265" s="3"/>
      <c r="R1265" s="3"/>
      <c r="S1265" s="3"/>
    </row>
    <row r="1266" spans="1:19" ht="12.75">
      <c r="A1266" s="3"/>
      <c r="B1266" s="3"/>
      <c r="D1266" s="3"/>
      <c r="E1266" s="3"/>
      <c r="F1266" s="48"/>
      <c r="G1266" s="48"/>
      <c r="H1266" s="48"/>
      <c r="I1266" s="3"/>
      <c r="J1266" s="3"/>
      <c r="K1266" s="3"/>
      <c r="L1266" s="3"/>
      <c r="M1266" s="3"/>
      <c r="N1266" s="3"/>
      <c r="O1266" s="3"/>
      <c r="P1266" s="3"/>
      <c r="Q1266" s="3"/>
      <c r="R1266" s="3"/>
      <c r="S1266" s="3"/>
    </row>
    <row r="1267" spans="1:19" ht="12.75">
      <c r="A1267" s="3"/>
      <c r="B1267" s="3"/>
      <c r="D1267" s="3"/>
      <c r="E1267" s="3"/>
      <c r="F1267" s="48"/>
      <c r="G1267" s="48"/>
      <c r="H1267" s="48"/>
      <c r="I1267" s="3"/>
      <c r="J1267" s="3"/>
      <c r="K1267" s="3"/>
      <c r="L1267" s="3"/>
      <c r="M1267" s="3"/>
      <c r="N1267" s="3"/>
      <c r="O1267" s="3"/>
      <c r="P1267" s="3"/>
      <c r="Q1267" s="3"/>
      <c r="R1267" s="3"/>
      <c r="S1267" s="3"/>
    </row>
    <row r="1268" spans="1:19" ht="12.75">
      <c r="A1268" s="3"/>
      <c r="B1268" s="3"/>
      <c r="D1268" s="3"/>
      <c r="E1268" s="3"/>
      <c r="F1268" s="48"/>
      <c r="G1268" s="48"/>
      <c r="H1268" s="48"/>
      <c r="I1268" s="3"/>
      <c r="J1268" s="3"/>
      <c r="K1268" s="3"/>
      <c r="L1268" s="3"/>
      <c r="M1268" s="3"/>
      <c r="N1268" s="3"/>
      <c r="O1268" s="3"/>
      <c r="P1268" s="3"/>
      <c r="Q1268" s="3"/>
      <c r="R1268" s="3"/>
      <c r="S1268" s="3"/>
    </row>
    <row r="1269" spans="1:19" ht="12.75">
      <c r="A1269" s="3"/>
      <c r="B1269" s="3"/>
      <c r="D1269" s="3"/>
      <c r="E1269" s="3"/>
      <c r="F1269" s="48"/>
      <c r="G1269" s="48"/>
      <c r="H1269" s="48"/>
      <c r="I1269" s="3"/>
      <c r="J1269" s="3"/>
      <c r="K1269" s="3"/>
      <c r="L1269" s="3"/>
      <c r="M1269" s="3"/>
      <c r="N1269" s="3"/>
      <c r="O1269" s="3"/>
      <c r="P1269" s="3"/>
      <c r="Q1269" s="3"/>
      <c r="R1269" s="3"/>
      <c r="S1269" s="3"/>
    </row>
    <row r="1270" spans="1:19" ht="12.75">
      <c r="A1270" s="3"/>
      <c r="B1270" s="3"/>
      <c r="D1270" s="3"/>
      <c r="E1270" s="3"/>
      <c r="F1270" s="48"/>
      <c r="G1270" s="48"/>
      <c r="H1270" s="48"/>
      <c r="I1270" s="3"/>
      <c r="J1270" s="3"/>
      <c r="K1270" s="3"/>
      <c r="L1270" s="3"/>
      <c r="M1270" s="3"/>
      <c r="N1270" s="3"/>
      <c r="O1270" s="3"/>
      <c r="P1270" s="3"/>
      <c r="Q1270" s="3"/>
      <c r="R1270" s="3"/>
      <c r="S1270" s="3"/>
    </row>
    <row r="1271" spans="1:19" ht="12.75">
      <c r="A1271" s="3"/>
      <c r="B1271" s="3"/>
      <c r="D1271" s="3"/>
      <c r="E1271" s="3"/>
      <c r="F1271" s="48"/>
      <c r="G1271" s="48"/>
      <c r="H1271" s="48"/>
      <c r="I1271" s="3"/>
      <c r="J1271" s="3"/>
      <c r="K1271" s="3"/>
      <c r="L1271" s="3"/>
      <c r="M1271" s="3"/>
      <c r="N1271" s="3"/>
      <c r="O1271" s="3"/>
      <c r="P1271" s="3"/>
      <c r="Q1271" s="3"/>
      <c r="R1271" s="3"/>
      <c r="S1271" s="3"/>
    </row>
    <row r="1272" spans="1:19" ht="12.75">
      <c r="A1272" s="3"/>
      <c r="B1272" s="3"/>
      <c r="D1272" s="3"/>
      <c r="E1272" s="3"/>
      <c r="F1272" s="48"/>
      <c r="G1272" s="48"/>
      <c r="H1272" s="48"/>
      <c r="I1272" s="3"/>
      <c r="J1272" s="3"/>
      <c r="K1272" s="3"/>
      <c r="L1272" s="3"/>
      <c r="M1272" s="3"/>
      <c r="N1272" s="3"/>
      <c r="O1272" s="3"/>
      <c r="P1272" s="3"/>
      <c r="Q1272" s="3"/>
      <c r="R1272" s="3"/>
      <c r="S1272" s="3"/>
    </row>
    <row r="1273" spans="1:19" ht="12.75">
      <c r="A1273" s="3"/>
      <c r="B1273" s="3"/>
      <c r="D1273" s="3"/>
      <c r="E1273" s="3"/>
      <c r="F1273" s="48"/>
      <c r="G1273" s="48"/>
      <c r="H1273" s="48"/>
      <c r="I1273" s="3"/>
      <c r="J1273" s="3"/>
      <c r="K1273" s="3"/>
      <c r="L1273" s="3"/>
      <c r="M1273" s="3"/>
      <c r="N1273" s="3"/>
      <c r="O1273" s="3"/>
      <c r="P1273" s="3"/>
      <c r="Q1273" s="3"/>
      <c r="R1273" s="3"/>
      <c r="S1273" s="3"/>
    </row>
    <row r="1274" spans="1:19" ht="12.75">
      <c r="A1274" s="3"/>
      <c r="B1274" s="3"/>
      <c r="D1274" s="3"/>
      <c r="E1274" s="3"/>
      <c r="F1274" s="48"/>
      <c r="G1274" s="48"/>
      <c r="H1274" s="48"/>
      <c r="I1274" s="3"/>
      <c r="J1274" s="3"/>
      <c r="K1274" s="3"/>
      <c r="L1274" s="3"/>
      <c r="M1274" s="3"/>
      <c r="N1274" s="3"/>
      <c r="O1274" s="3"/>
      <c r="P1274" s="3"/>
      <c r="Q1274" s="3"/>
      <c r="R1274" s="3"/>
      <c r="S1274" s="3"/>
    </row>
    <row r="1275" spans="1:19" ht="12.75">
      <c r="A1275" s="3"/>
      <c r="B1275" s="3"/>
      <c r="D1275" s="3"/>
      <c r="E1275" s="3"/>
      <c r="F1275" s="48"/>
      <c r="G1275" s="48"/>
      <c r="H1275" s="48"/>
      <c r="I1275" s="3"/>
      <c r="J1275" s="3"/>
      <c r="K1275" s="3"/>
      <c r="L1275" s="3"/>
      <c r="M1275" s="3"/>
      <c r="N1275" s="3"/>
      <c r="O1275" s="3"/>
      <c r="P1275" s="3"/>
      <c r="Q1275" s="3"/>
      <c r="R1275" s="3"/>
      <c r="S1275" s="3"/>
    </row>
    <row r="1276" spans="1:19" ht="12.75">
      <c r="A1276" s="3"/>
      <c r="B1276" s="3"/>
      <c r="D1276" s="3"/>
      <c r="E1276" s="3"/>
      <c r="F1276" s="48"/>
      <c r="G1276" s="48"/>
      <c r="H1276" s="48"/>
      <c r="I1276" s="3"/>
      <c r="J1276" s="3"/>
      <c r="K1276" s="3"/>
      <c r="L1276" s="3"/>
      <c r="M1276" s="3"/>
      <c r="N1276" s="3"/>
      <c r="O1276" s="3"/>
      <c r="P1276" s="3"/>
      <c r="Q1276" s="3"/>
      <c r="R1276" s="3"/>
      <c r="S1276" s="3"/>
    </row>
    <row r="1277" spans="1:19" ht="12.75">
      <c r="A1277" s="3"/>
      <c r="B1277" s="3"/>
      <c r="D1277" s="3"/>
      <c r="E1277" s="3"/>
      <c r="F1277" s="48"/>
      <c r="G1277" s="48"/>
      <c r="H1277" s="48"/>
      <c r="I1277" s="3"/>
      <c r="J1277" s="3"/>
      <c r="K1277" s="3"/>
      <c r="L1277" s="3"/>
      <c r="M1277" s="3"/>
      <c r="N1277" s="3"/>
      <c r="O1277" s="3"/>
      <c r="P1277" s="3"/>
      <c r="Q1277" s="3"/>
      <c r="R1277" s="3"/>
      <c r="S1277" s="3"/>
    </row>
    <row r="1278" spans="1:19" ht="12.75">
      <c r="A1278" s="3"/>
      <c r="B1278" s="3"/>
      <c r="D1278" s="3"/>
      <c r="E1278" s="3"/>
      <c r="F1278" s="48"/>
      <c r="G1278" s="48"/>
      <c r="H1278" s="48"/>
      <c r="I1278" s="3"/>
      <c r="J1278" s="3"/>
      <c r="K1278" s="3"/>
      <c r="L1278" s="3"/>
      <c r="M1278" s="3"/>
      <c r="N1278" s="3"/>
      <c r="O1278" s="3"/>
      <c r="P1278" s="3"/>
      <c r="Q1278" s="3"/>
      <c r="R1278" s="3"/>
      <c r="S1278" s="3"/>
    </row>
    <row r="1279" spans="1:19" ht="12.75">
      <c r="A1279" s="3"/>
      <c r="B1279" s="3"/>
      <c r="D1279" s="3"/>
      <c r="E1279" s="3"/>
      <c r="F1279" s="48"/>
      <c r="G1279" s="48"/>
      <c r="H1279" s="48"/>
      <c r="I1279" s="3"/>
      <c r="J1279" s="3"/>
      <c r="K1279" s="3"/>
      <c r="L1279" s="3"/>
      <c r="M1279" s="3"/>
      <c r="N1279" s="3"/>
      <c r="O1279" s="3"/>
      <c r="P1279" s="3"/>
      <c r="Q1279" s="3"/>
      <c r="R1279" s="3"/>
      <c r="S1279" s="3"/>
    </row>
    <row r="1280" spans="1:19" ht="12.75">
      <c r="A1280" s="3"/>
      <c r="B1280" s="3"/>
      <c r="D1280" s="3"/>
      <c r="E1280" s="3"/>
      <c r="F1280" s="48"/>
      <c r="G1280" s="48"/>
      <c r="H1280" s="48"/>
      <c r="I1280" s="3"/>
      <c r="J1280" s="3"/>
      <c r="K1280" s="3"/>
      <c r="L1280" s="3"/>
      <c r="M1280" s="3"/>
      <c r="N1280" s="3"/>
      <c r="O1280" s="3"/>
      <c r="P1280" s="3"/>
      <c r="Q1280" s="3"/>
      <c r="R1280" s="3"/>
      <c r="S1280" s="3"/>
    </row>
    <row r="1281" spans="1:19" ht="12.75">
      <c r="A1281" s="3"/>
      <c r="B1281" s="3"/>
      <c r="D1281" s="3"/>
      <c r="E1281" s="3"/>
      <c r="F1281" s="48"/>
      <c r="G1281" s="48"/>
      <c r="H1281" s="48"/>
      <c r="I1281" s="3"/>
      <c r="J1281" s="3"/>
      <c r="K1281" s="3"/>
      <c r="L1281" s="3"/>
      <c r="M1281" s="3"/>
      <c r="N1281" s="3"/>
      <c r="O1281" s="3"/>
      <c r="P1281" s="3"/>
      <c r="Q1281" s="3"/>
      <c r="R1281" s="3"/>
      <c r="S1281" s="3"/>
    </row>
    <row r="1282" spans="1:19" ht="12.75">
      <c r="A1282" s="3"/>
      <c r="B1282" s="3"/>
      <c r="D1282" s="3"/>
      <c r="E1282" s="3"/>
      <c r="F1282" s="48"/>
      <c r="G1282" s="48"/>
      <c r="H1282" s="48"/>
      <c r="I1282" s="3"/>
      <c r="J1282" s="3"/>
      <c r="K1282" s="3"/>
      <c r="L1282" s="3"/>
      <c r="M1282" s="3"/>
      <c r="N1282" s="3"/>
      <c r="O1282" s="3"/>
      <c r="P1282" s="3"/>
      <c r="Q1282" s="3"/>
      <c r="R1282" s="3"/>
      <c r="S1282" s="3"/>
    </row>
    <row r="1283" spans="1:19" ht="12.75">
      <c r="A1283" s="3"/>
      <c r="B1283" s="3"/>
      <c r="D1283" s="3"/>
      <c r="E1283" s="3"/>
      <c r="F1283" s="48"/>
      <c r="G1283" s="48"/>
      <c r="H1283" s="48"/>
      <c r="I1283" s="3"/>
      <c r="J1283" s="3"/>
      <c r="K1283" s="3"/>
      <c r="L1283" s="3"/>
      <c r="M1283" s="3"/>
      <c r="N1283" s="3"/>
      <c r="O1283" s="3"/>
      <c r="P1283" s="3"/>
      <c r="Q1283" s="3"/>
      <c r="R1283" s="3"/>
      <c r="S1283" s="3"/>
    </row>
    <row r="1284" spans="1:19" ht="12.75">
      <c r="A1284" s="3"/>
      <c r="B1284" s="3"/>
      <c r="D1284" s="3"/>
      <c r="E1284" s="3"/>
      <c r="F1284" s="48"/>
      <c r="G1284" s="48"/>
      <c r="H1284" s="48"/>
      <c r="I1284" s="3"/>
      <c r="J1284" s="3"/>
      <c r="K1284" s="3"/>
      <c r="L1284" s="3"/>
      <c r="M1284" s="3"/>
      <c r="N1284" s="3"/>
      <c r="O1284" s="3"/>
      <c r="P1284" s="3"/>
      <c r="Q1284" s="3"/>
      <c r="R1284" s="3"/>
      <c r="S1284" s="3"/>
    </row>
    <row r="1285" spans="1:19" ht="12.75">
      <c r="A1285" s="3"/>
      <c r="B1285" s="3"/>
      <c r="D1285" s="3"/>
      <c r="E1285" s="3"/>
      <c r="F1285" s="48"/>
      <c r="G1285" s="48"/>
      <c r="H1285" s="48"/>
      <c r="I1285" s="3"/>
      <c r="J1285" s="3"/>
      <c r="K1285" s="3"/>
      <c r="L1285" s="3"/>
      <c r="M1285" s="3"/>
      <c r="N1285" s="3"/>
      <c r="O1285" s="3"/>
      <c r="P1285" s="3"/>
      <c r="Q1285" s="3"/>
      <c r="R1285" s="3"/>
      <c r="S1285" s="3"/>
    </row>
    <row r="1286" spans="1:19" ht="12.75">
      <c r="A1286" s="3"/>
      <c r="B1286" s="3"/>
      <c r="D1286" s="3"/>
      <c r="E1286" s="3"/>
      <c r="F1286" s="48"/>
      <c r="G1286" s="48"/>
      <c r="H1286" s="48"/>
      <c r="I1286" s="3"/>
      <c r="J1286" s="3"/>
      <c r="K1286" s="3"/>
      <c r="L1286" s="3"/>
      <c r="M1286" s="3"/>
      <c r="N1286" s="3"/>
      <c r="O1286" s="3"/>
      <c r="P1286" s="3"/>
      <c r="Q1286" s="3"/>
      <c r="R1286" s="3"/>
      <c r="S1286" s="3"/>
    </row>
    <row r="1287" spans="1:19" ht="12.75">
      <c r="A1287" s="3"/>
      <c r="B1287" s="3"/>
      <c r="D1287" s="3"/>
      <c r="E1287" s="3"/>
      <c r="F1287" s="48"/>
      <c r="G1287" s="48"/>
      <c r="H1287" s="48"/>
      <c r="I1287" s="3"/>
      <c r="J1287" s="3"/>
      <c r="K1287" s="3"/>
      <c r="L1287" s="3"/>
      <c r="M1287" s="3"/>
      <c r="N1287" s="3"/>
      <c r="O1287" s="3"/>
      <c r="P1287" s="3"/>
      <c r="Q1287" s="3"/>
      <c r="R1287" s="3"/>
      <c r="S1287" s="3"/>
    </row>
    <row r="1288" spans="1:19" ht="12.75">
      <c r="A1288" s="3"/>
      <c r="B1288" s="3"/>
      <c r="D1288" s="3"/>
      <c r="E1288" s="3"/>
      <c r="F1288" s="48"/>
      <c r="G1288" s="48"/>
      <c r="H1288" s="48"/>
      <c r="I1288" s="3"/>
      <c r="J1288" s="3"/>
      <c r="K1288" s="3"/>
      <c r="L1288" s="3"/>
      <c r="M1288" s="3"/>
      <c r="N1288" s="3"/>
      <c r="O1288" s="3"/>
      <c r="P1288" s="3"/>
      <c r="Q1288" s="3"/>
      <c r="R1288" s="3"/>
      <c r="S1288" s="3"/>
    </row>
    <row r="1289" spans="1:19" ht="12.75">
      <c r="A1289" s="3"/>
      <c r="B1289" s="3"/>
      <c r="D1289" s="3"/>
      <c r="E1289" s="3"/>
      <c r="F1289" s="48"/>
      <c r="G1289" s="48"/>
      <c r="H1289" s="48"/>
      <c r="I1289" s="3"/>
      <c r="J1289" s="3"/>
      <c r="K1289" s="3"/>
      <c r="L1289" s="3"/>
      <c r="M1289" s="3"/>
      <c r="N1289" s="3"/>
      <c r="O1289" s="3"/>
      <c r="P1289" s="3"/>
      <c r="Q1289" s="3"/>
      <c r="R1289" s="3"/>
      <c r="S1289" s="3"/>
    </row>
    <row r="1290" spans="1:19" ht="12.75">
      <c r="A1290" s="3"/>
      <c r="B1290" s="3"/>
      <c r="D1290" s="3"/>
      <c r="E1290" s="3"/>
      <c r="F1290" s="48"/>
      <c r="G1290" s="48"/>
      <c r="H1290" s="48"/>
      <c r="I1290" s="3"/>
      <c r="J1290" s="3"/>
      <c r="K1290" s="3"/>
      <c r="L1290" s="3"/>
      <c r="M1290" s="3"/>
      <c r="N1290" s="3"/>
      <c r="O1290" s="3"/>
      <c r="P1290" s="3"/>
      <c r="Q1290" s="3"/>
      <c r="R1290" s="3"/>
      <c r="S1290" s="3"/>
    </row>
    <row r="1291" spans="1:19" ht="12.75">
      <c r="A1291" s="3"/>
      <c r="B1291" s="3"/>
      <c r="D1291" s="3"/>
      <c r="E1291" s="3"/>
      <c r="F1291" s="48"/>
      <c r="G1291" s="48"/>
      <c r="H1291" s="48"/>
      <c r="I1291" s="3"/>
      <c r="J1291" s="3"/>
      <c r="K1291" s="3"/>
      <c r="L1291" s="3"/>
      <c r="M1291" s="3"/>
      <c r="N1291" s="3"/>
      <c r="O1291" s="3"/>
      <c r="P1291" s="3"/>
      <c r="Q1291" s="3"/>
      <c r="R1291" s="3"/>
      <c r="S1291" s="3"/>
    </row>
    <row r="1292" spans="1:19" ht="12.75">
      <c r="A1292" s="3"/>
      <c r="B1292" s="3"/>
      <c r="D1292" s="3"/>
      <c r="E1292" s="3"/>
      <c r="F1292" s="48"/>
      <c r="G1292" s="48"/>
      <c r="H1292" s="48"/>
      <c r="I1292" s="3"/>
      <c r="J1292" s="3"/>
      <c r="K1292" s="3"/>
      <c r="L1292" s="3"/>
      <c r="M1292" s="3"/>
      <c r="N1292" s="3"/>
      <c r="O1292" s="3"/>
      <c r="P1292" s="3"/>
      <c r="Q1292" s="3"/>
      <c r="R1292" s="3"/>
      <c r="S1292" s="3"/>
    </row>
    <row r="1293" spans="1:19" ht="12.75">
      <c r="A1293" s="3"/>
      <c r="B1293" s="3"/>
      <c r="D1293" s="3"/>
      <c r="E1293" s="3"/>
      <c r="F1293" s="48"/>
      <c r="G1293" s="48"/>
      <c r="H1293" s="48"/>
      <c r="I1293" s="3"/>
      <c r="J1293" s="3"/>
      <c r="K1293" s="3"/>
      <c r="L1293" s="3"/>
      <c r="M1293" s="3"/>
      <c r="N1293" s="3"/>
      <c r="O1293" s="3"/>
      <c r="P1293" s="3"/>
      <c r="Q1293" s="3"/>
      <c r="R1293" s="3"/>
      <c r="S1293" s="3"/>
    </row>
    <row r="1294" spans="1:19" ht="12.75">
      <c r="A1294" s="3"/>
      <c r="B1294" s="3"/>
      <c r="D1294" s="3"/>
      <c r="E1294" s="3"/>
      <c r="F1294" s="48"/>
      <c r="G1294" s="48"/>
      <c r="H1294" s="48"/>
      <c r="I1294" s="3"/>
      <c r="J1294" s="3"/>
      <c r="K1294" s="3"/>
      <c r="L1294" s="3"/>
      <c r="M1294" s="3"/>
      <c r="N1294" s="3"/>
      <c r="O1294" s="3"/>
      <c r="P1294" s="3"/>
      <c r="Q1294" s="3"/>
      <c r="R1294" s="3"/>
      <c r="S1294" s="3"/>
    </row>
    <row r="1295" spans="1:19" ht="12.75">
      <c r="A1295" s="3"/>
      <c r="B1295" s="3"/>
      <c r="D1295" s="3"/>
      <c r="E1295" s="3"/>
      <c r="F1295" s="48"/>
      <c r="G1295" s="48"/>
      <c r="H1295" s="48"/>
      <c r="I1295" s="3"/>
      <c r="J1295" s="3"/>
      <c r="K1295" s="3"/>
      <c r="L1295" s="3"/>
      <c r="M1295" s="3"/>
      <c r="N1295" s="3"/>
      <c r="O1295" s="3"/>
      <c r="P1295" s="3"/>
      <c r="Q1295" s="3"/>
      <c r="R1295" s="3"/>
      <c r="S1295" s="3"/>
    </row>
    <row r="1296" spans="1:19" ht="12.75">
      <c r="A1296" s="3"/>
      <c r="B1296" s="3"/>
      <c r="D1296" s="3"/>
      <c r="E1296" s="3"/>
      <c r="F1296" s="48"/>
      <c r="G1296" s="48"/>
      <c r="H1296" s="48"/>
      <c r="I1296" s="3"/>
      <c r="J1296" s="3"/>
      <c r="K1296" s="3"/>
      <c r="L1296" s="3"/>
      <c r="M1296" s="3"/>
      <c r="N1296" s="3"/>
      <c r="O1296" s="3"/>
      <c r="P1296" s="3"/>
      <c r="Q1296" s="3"/>
      <c r="R1296" s="3"/>
      <c r="S1296" s="3"/>
    </row>
    <row r="1297" spans="1:19" ht="12.75">
      <c r="A1297" s="3"/>
      <c r="B1297" s="3"/>
      <c r="D1297" s="3"/>
      <c r="E1297" s="3"/>
      <c r="F1297" s="48"/>
      <c r="G1297" s="48"/>
      <c r="H1297" s="48"/>
      <c r="I1297" s="3"/>
      <c r="J1297" s="3"/>
      <c r="K1297" s="3"/>
      <c r="L1297" s="3"/>
      <c r="M1297" s="3"/>
      <c r="N1297" s="3"/>
      <c r="O1297" s="3"/>
      <c r="P1297" s="3"/>
      <c r="Q1297" s="3"/>
      <c r="R1297" s="3"/>
      <c r="S1297" s="3"/>
    </row>
    <row r="1298" spans="1:19" ht="12.75">
      <c r="A1298" s="3"/>
      <c r="B1298" s="3"/>
      <c r="D1298" s="3"/>
      <c r="E1298" s="3"/>
      <c r="F1298" s="48"/>
      <c r="G1298" s="48"/>
      <c r="H1298" s="48"/>
      <c r="I1298" s="3"/>
      <c r="J1298" s="3"/>
      <c r="K1298" s="3"/>
      <c r="L1298" s="3"/>
      <c r="M1298" s="3"/>
      <c r="N1298" s="3"/>
      <c r="O1298" s="3"/>
      <c r="P1298" s="3"/>
      <c r="Q1298" s="3"/>
      <c r="R1298" s="3"/>
      <c r="S1298" s="3"/>
    </row>
    <row r="1299" spans="1:19" ht="12.75">
      <c r="A1299" s="3"/>
      <c r="B1299" s="3"/>
      <c r="D1299" s="3"/>
      <c r="E1299" s="3"/>
      <c r="F1299" s="48"/>
      <c r="G1299" s="48"/>
      <c r="H1299" s="48"/>
      <c r="I1299" s="3"/>
      <c r="J1299" s="3"/>
      <c r="K1299" s="3"/>
      <c r="L1299" s="3"/>
      <c r="M1299" s="3"/>
      <c r="N1299" s="3"/>
      <c r="O1299" s="3"/>
      <c r="P1299" s="3"/>
      <c r="Q1299" s="3"/>
      <c r="R1299" s="3"/>
      <c r="S1299" s="3"/>
    </row>
    <row r="1300" spans="1:19" ht="12.75">
      <c r="A1300" s="3"/>
      <c r="B1300" s="3"/>
      <c r="D1300" s="3"/>
      <c r="E1300" s="3"/>
      <c r="F1300" s="48"/>
      <c r="G1300" s="48"/>
      <c r="H1300" s="48"/>
      <c r="I1300" s="3"/>
      <c r="J1300" s="3"/>
      <c r="K1300" s="3"/>
      <c r="L1300" s="3"/>
      <c r="M1300" s="3"/>
      <c r="N1300" s="3"/>
      <c r="O1300" s="3"/>
      <c r="P1300" s="3"/>
      <c r="Q1300" s="3"/>
      <c r="R1300" s="3"/>
      <c r="S1300" s="3"/>
    </row>
    <row r="1301" spans="1:19" ht="12.75">
      <c r="A1301" s="3"/>
      <c r="B1301" s="3"/>
      <c r="D1301" s="3"/>
      <c r="E1301" s="3"/>
      <c r="F1301" s="48"/>
      <c r="G1301" s="48"/>
      <c r="H1301" s="48"/>
      <c r="I1301" s="3"/>
      <c r="J1301" s="3"/>
      <c r="K1301" s="3"/>
      <c r="L1301" s="3"/>
      <c r="M1301" s="3"/>
      <c r="N1301" s="3"/>
      <c r="O1301" s="3"/>
      <c r="P1301" s="3"/>
      <c r="Q1301" s="3"/>
      <c r="R1301" s="3"/>
      <c r="S1301" s="3"/>
    </row>
    <row r="1302" spans="1:19" ht="12.75">
      <c r="A1302" s="3"/>
      <c r="B1302" s="3"/>
      <c r="D1302" s="3"/>
      <c r="E1302" s="3"/>
      <c r="F1302" s="48"/>
      <c r="G1302" s="48"/>
      <c r="H1302" s="48"/>
      <c r="I1302" s="3"/>
      <c r="J1302" s="3"/>
      <c r="K1302" s="3"/>
      <c r="L1302" s="3"/>
      <c r="M1302" s="3"/>
      <c r="N1302" s="3"/>
      <c r="O1302" s="3"/>
      <c r="P1302" s="3"/>
      <c r="Q1302" s="3"/>
      <c r="R1302" s="3"/>
      <c r="S1302" s="3"/>
    </row>
    <row r="1303" spans="1:19" ht="12.75">
      <c r="A1303" s="3"/>
      <c r="B1303" s="3"/>
      <c r="D1303" s="3"/>
      <c r="E1303" s="3"/>
      <c r="F1303" s="48"/>
      <c r="G1303" s="48"/>
      <c r="H1303" s="48"/>
      <c r="I1303" s="3"/>
      <c r="J1303" s="3"/>
      <c r="K1303" s="3"/>
      <c r="L1303" s="3"/>
      <c r="M1303" s="3"/>
      <c r="N1303" s="3"/>
      <c r="O1303" s="3"/>
      <c r="P1303" s="3"/>
      <c r="Q1303" s="3"/>
      <c r="R1303" s="3"/>
      <c r="S1303" s="3"/>
    </row>
    <row r="1304" spans="1:19" ht="12.75">
      <c r="A1304" s="3"/>
      <c r="B1304" s="3"/>
      <c r="D1304" s="3"/>
      <c r="E1304" s="3"/>
      <c r="F1304" s="48"/>
      <c r="G1304" s="48"/>
      <c r="H1304" s="48"/>
      <c r="I1304" s="3"/>
      <c r="J1304" s="3"/>
      <c r="K1304" s="3"/>
      <c r="L1304" s="3"/>
      <c r="M1304" s="3"/>
      <c r="N1304" s="3"/>
      <c r="O1304" s="3"/>
      <c r="P1304" s="3"/>
      <c r="Q1304" s="3"/>
      <c r="R1304" s="3"/>
      <c r="S1304" s="3"/>
    </row>
    <row r="1305" spans="1:19" ht="12.75">
      <c r="A1305" s="3"/>
      <c r="B1305" s="3"/>
      <c r="D1305" s="3"/>
      <c r="E1305" s="3"/>
      <c r="F1305" s="48"/>
      <c r="G1305" s="48"/>
      <c r="H1305" s="48"/>
      <c r="I1305" s="3"/>
      <c r="J1305" s="3"/>
      <c r="K1305" s="3"/>
      <c r="L1305" s="3"/>
      <c r="M1305" s="3"/>
      <c r="N1305" s="3"/>
      <c r="O1305" s="3"/>
      <c r="P1305" s="3"/>
      <c r="Q1305" s="3"/>
      <c r="R1305" s="3"/>
      <c r="S1305" s="3"/>
    </row>
    <row r="1306" spans="1:19" ht="12.75">
      <c r="A1306" s="3"/>
      <c r="B1306" s="3"/>
      <c r="D1306" s="3"/>
      <c r="E1306" s="3"/>
      <c r="F1306" s="48"/>
      <c r="G1306" s="48"/>
      <c r="H1306" s="48"/>
      <c r="I1306" s="3"/>
      <c r="J1306" s="3"/>
      <c r="K1306" s="3"/>
      <c r="L1306" s="3"/>
      <c r="M1306" s="3"/>
      <c r="N1306" s="3"/>
      <c r="O1306" s="3"/>
      <c r="P1306" s="3"/>
      <c r="Q1306" s="3"/>
      <c r="R1306" s="3"/>
      <c r="S1306" s="3"/>
    </row>
    <row r="1307" spans="1:19" ht="12.75">
      <c r="A1307" s="3"/>
      <c r="B1307" s="3"/>
      <c r="D1307" s="3"/>
      <c r="E1307" s="3"/>
      <c r="F1307" s="48"/>
      <c r="G1307" s="48"/>
      <c r="H1307" s="48"/>
      <c r="I1307" s="3"/>
      <c r="J1307" s="3"/>
      <c r="K1307" s="3"/>
      <c r="L1307" s="3"/>
      <c r="M1307" s="3"/>
      <c r="N1307" s="3"/>
      <c r="O1307" s="3"/>
      <c r="P1307" s="3"/>
      <c r="Q1307" s="3"/>
      <c r="R1307" s="3"/>
      <c r="S1307" s="3"/>
    </row>
    <row r="1308" spans="1:19" ht="12.75">
      <c r="A1308" s="3"/>
      <c r="B1308" s="3"/>
      <c r="D1308" s="3"/>
      <c r="E1308" s="3"/>
      <c r="F1308" s="48"/>
      <c r="G1308" s="48"/>
      <c r="H1308" s="48"/>
      <c r="I1308" s="3"/>
      <c r="J1308" s="3"/>
      <c r="K1308" s="3"/>
      <c r="L1308" s="3"/>
      <c r="M1308" s="3"/>
      <c r="N1308" s="3"/>
      <c r="O1308" s="3"/>
      <c r="P1308" s="3"/>
      <c r="Q1308" s="3"/>
      <c r="R1308" s="3"/>
      <c r="S1308" s="3"/>
    </row>
    <row r="1309" spans="1:19" ht="12.75">
      <c r="A1309" s="3"/>
      <c r="B1309" s="3"/>
      <c r="D1309" s="3"/>
      <c r="E1309" s="3"/>
      <c r="F1309" s="48"/>
      <c r="G1309" s="48"/>
      <c r="H1309" s="48"/>
      <c r="I1309" s="3"/>
      <c r="J1309" s="3"/>
      <c r="K1309" s="3"/>
      <c r="L1309" s="3"/>
      <c r="M1309" s="3"/>
      <c r="N1309" s="3"/>
      <c r="O1309" s="3"/>
      <c r="P1309" s="3"/>
      <c r="Q1309" s="3"/>
      <c r="R1309" s="3"/>
      <c r="S1309" s="3"/>
    </row>
    <row r="1310" spans="1:19" ht="12.75">
      <c r="A1310" s="3"/>
      <c r="B1310" s="3"/>
      <c r="D1310" s="3"/>
      <c r="E1310" s="3"/>
      <c r="F1310" s="48"/>
      <c r="G1310" s="48"/>
      <c r="H1310" s="48"/>
      <c r="I1310" s="3"/>
      <c r="J1310" s="3"/>
      <c r="K1310" s="3"/>
      <c r="L1310" s="3"/>
      <c r="M1310" s="3"/>
      <c r="N1310" s="3"/>
      <c r="O1310" s="3"/>
      <c r="P1310" s="3"/>
      <c r="Q1310" s="3"/>
      <c r="R1310" s="3"/>
      <c r="S1310" s="3"/>
    </row>
    <row r="1311" spans="1:19" ht="12.75">
      <c r="A1311" s="3"/>
      <c r="B1311" s="3"/>
      <c r="D1311" s="3"/>
      <c r="E1311" s="3"/>
      <c r="F1311" s="48"/>
      <c r="G1311" s="48"/>
      <c r="H1311" s="48"/>
      <c r="I1311" s="3"/>
      <c r="J1311" s="3"/>
      <c r="K1311" s="3"/>
      <c r="L1311" s="3"/>
      <c r="M1311" s="3"/>
      <c r="N1311" s="3"/>
      <c r="O1311" s="3"/>
      <c r="P1311" s="3"/>
      <c r="Q1311" s="3"/>
      <c r="R1311" s="3"/>
      <c r="S1311" s="3"/>
    </row>
    <row r="1312" spans="1:19" ht="12.75">
      <c r="A1312" s="3"/>
      <c r="B1312" s="3"/>
      <c r="D1312" s="3"/>
      <c r="E1312" s="3"/>
      <c r="F1312" s="48"/>
      <c r="G1312" s="48"/>
      <c r="H1312" s="48"/>
      <c r="I1312" s="3"/>
      <c r="J1312" s="3"/>
      <c r="K1312" s="3"/>
      <c r="L1312" s="3"/>
      <c r="M1312" s="3"/>
      <c r="N1312" s="3"/>
      <c r="O1312" s="3"/>
      <c r="P1312" s="3"/>
      <c r="Q1312" s="3"/>
      <c r="R1312" s="3"/>
      <c r="S1312" s="3"/>
    </row>
    <row r="1313" spans="1:19" ht="12.75">
      <c r="A1313" s="3"/>
      <c r="B1313" s="3"/>
      <c r="D1313" s="3"/>
      <c r="E1313" s="3"/>
      <c r="F1313" s="48"/>
      <c r="G1313" s="48"/>
      <c r="H1313" s="48"/>
      <c r="I1313" s="3"/>
      <c r="J1313" s="3"/>
      <c r="K1313" s="3"/>
      <c r="L1313" s="3"/>
      <c r="M1313" s="3"/>
      <c r="N1313" s="3"/>
      <c r="O1313" s="3"/>
      <c r="P1313" s="3"/>
      <c r="Q1313" s="3"/>
      <c r="R1313" s="3"/>
      <c r="S1313" s="3"/>
    </row>
    <row r="1314" spans="1:19" ht="12.75">
      <c r="A1314" s="3"/>
      <c r="B1314" s="3"/>
      <c r="D1314" s="3"/>
      <c r="E1314" s="3"/>
      <c r="F1314" s="48"/>
      <c r="G1314" s="48"/>
      <c r="H1314" s="48"/>
      <c r="I1314" s="3"/>
      <c r="J1314" s="3"/>
      <c r="K1314" s="3"/>
      <c r="L1314" s="3"/>
      <c r="M1314" s="3"/>
      <c r="N1314" s="3"/>
      <c r="O1314" s="3"/>
      <c r="P1314" s="3"/>
      <c r="Q1314" s="3"/>
      <c r="R1314" s="3"/>
      <c r="S1314" s="3"/>
    </row>
    <row r="1315" spans="1:19" ht="12.75">
      <c r="A1315" s="3"/>
      <c r="B1315" s="3"/>
      <c r="D1315" s="3"/>
      <c r="E1315" s="3"/>
      <c r="F1315" s="48"/>
      <c r="G1315" s="48"/>
      <c r="H1315" s="48"/>
      <c r="I1315" s="3"/>
      <c r="J1315" s="3"/>
      <c r="K1315" s="3"/>
      <c r="L1315" s="3"/>
      <c r="M1315" s="3"/>
      <c r="N1315" s="3"/>
      <c r="O1315" s="3"/>
      <c r="P1315" s="3"/>
      <c r="Q1315" s="3"/>
      <c r="R1315" s="3"/>
      <c r="S1315" s="3"/>
    </row>
    <row r="1316" spans="1:19" ht="12.75">
      <c r="A1316" s="3"/>
      <c r="B1316" s="3"/>
      <c r="D1316" s="3"/>
      <c r="E1316" s="3"/>
      <c r="F1316" s="48"/>
      <c r="G1316" s="48"/>
      <c r="H1316" s="48"/>
      <c r="I1316" s="3"/>
      <c r="J1316" s="3"/>
      <c r="K1316" s="3"/>
      <c r="L1316" s="3"/>
      <c r="M1316" s="3"/>
      <c r="N1316" s="3"/>
      <c r="O1316" s="3"/>
      <c r="P1316" s="3"/>
      <c r="Q1316" s="3"/>
      <c r="R1316" s="3"/>
      <c r="S1316" s="3"/>
    </row>
    <row r="1317" spans="1:19" ht="12.75">
      <c r="A1317" s="3"/>
      <c r="B1317" s="3"/>
      <c r="D1317" s="3"/>
      <c r="E1317" s="3"/>
      <c r="F1317" s="48"/>
      <c r="G1317" s="48"/>
      <c r="H1317" s="48"/>
      <c r="I1317" s="3"/>
      <c r="J1317" s="3"/>
      <c r="K1317" s="3"/>
      <c r="L1317" s="3"/>
      <c r="M1317" s="3"/>
      <c r="N1317" s="3"/>
      <c r="O1317" s="3"/>
      <c r="P1317" s="3"/>
      <c r="Q1317" s="3"/>
      <c r="R1317" s="3"/>
      <c r="S1317" s="3"/>
    </row>
    <row r="1318" spans="1:19" ht="12.75">
      <c r="A1318" s="3"/>
      <c r="B1318" s="3"/>
      <c r="D1318" s="3"/>
      <c r="E1318" s="3"/>
      <c r="F1318" s="48"/>
      <c r="G1318" s="48"/>
      <c r="H1318" s="48"/>
      <c r="I1318" s="3"/>
      <c r="J1318" s="3"/>
      <c r="K1318" s="3"/>
      <c r="L1318" s="3"/>
      <c r="M1318" s="3"/>
      <c r="N1318" s="3"/>
      <c r="O1318" s="3"/>
      <c r="P1318" s="3"/>
      <c r="Q1318" s="3"/>
      <c r="R1318" s="3"/>
      <c r="S1318" s="3"/>
    </row>
    <row r="1319" spans="1:19" ht="12.75">
      <c r="A1319" s="3"/>
      <c r="B1319" s="3"/>
      <c r="D1319" s="3"/>
      <c r="E1319" s="3"/>
      <c r="F1319" s="48"/>
      <c r="G1319" s="48"/>
      <c r="H1319" s="48"/>
      <c r="I1319" s="3"/>
      <c r="J1319" s="3"/>
      <c r="K1319" s="3"/>
      <c r="L1319" s="3"/>
      <c r="M1319" s="3"/>
      <c r="N1319" s="3"/>
      <c r="O1319" s="3"/>
      <c r="P1319" s="3"/>
      <c r="Q1319" s="3"/>
      <c r="R1319" s="3"/>
      <c r="S1319" s="3"/>
    </row>
    <row r="1320" spans="1:19" ht="12.75">
      <c r="A1320" s="3"/>
      <c r="B1320" s="3"/>
      <c r="D1320" s="3"/>
      <c r="E1320" s="3"/>
      <c r="F1320" s="48"/>
      <c r="G1320" s="48"/>
      <c r="H1320" s="48"/>
      <c r="I1320" s="3"/>
      <c r="J1320" s="3"/>
      <c r="K1320" s="3"/>
      <c r="L1320" s="3"/>
      <c r="M1320" s="3"/>
      <c r="N1320" s="3"/>
      <c r="O1320" s="3"/>
      <c r="P1320" s="3"/>
      <c r="Q1320" s="3"/>
      <c r="R1320" s="3"/>
      <c r="S1320" s="3"/>
    </row>
    <row r="1321" spans="1:19" ht="12.75">
      <c r="A1321" s="3"/>
      <c r="B1321" s="3"/>
      <c r="D1321" s="3"/>
      <c r="E1321" s="3"/>
      <c r="F1321" s="48"/>
      <c r="G1321" s="48"/>
      <c r="H1321" s="48"/>
      <c r="I1321" s="3"/>
      <c r="J1321" s="3"/>
      <c r="K1321" s="3"/>
      <c r="L1321" s="3"/>
      <c r="M1321" s="3"/>
      <c r="N1321" s="3"/>
      <c r="O1321" s="3"/>
      <c r="P1321" s="3"/>
      <c r="Q1321" s="3"/>
      <c r="R1321" s="3"/>
      <c r="S1321" s="3"/>
    </row>
    <row r="1322" spans="1:19" ht="12.75">
      <c r="A1322" s="3"/>
      <c r="B1322" s="3"/>
      <c r="D1322" s="3"/>
      <c r="E1322" s="3"/>
      <c r="F1322" s="48"/>
      <c r="G1322" s="48"/>
      <c r="H1322" s="48"/>
      <c r="I1322" s="3"/>
      <c r="J1322" s="3"/>
      <c r="K1322" s="3"/>
      <c r="L1322" s="3"/>
      <c r="M1322" s="3"/>
      <c r="N1322" s="3"/>
      <c r="O1322" s="3"/>
      <c r="P1322" s="3"/>
      <c r="Q1322" s="3"/>
      <c r="R1322" s="3"/>
      <c r="S1322" s="3"/>
    </row>
    <row r="1323" spans="1:19" ht="12.75">
      <c r="A1323" s="3"/>
      <c r="B1323" s="3"/>
      <c r="D1323" s="3"/>
      <c r="E1323" s="3"/>
      <c r="F1323" s="48"/>
      <c r="G1323" s="48"/>
      <c r="H1323" s="48"/>
      <c r="I1323" s="3"/>
      <c r="J1323" s="3"/>
      <c r="K1323" s="3"/>
      <c r="L1323" s="3"/>
      <c r="M1323" s="3"/>
      <c r="N1323" s="3"/>
      <c r="O1323" s="3"/>
      <c r="P1323" s="3"/>
      <c r="Q1323" s="3"/>
      <c r="R1323" s="3"/>
      <c r="S1323" s="3"/>
    </row>
    <row r="1324" spans="1:19" ht="12.75">
      <c r="A1324" s="3"/>
      <c r="B1324" s="3"/>
      <c r="D1324" s="3"/>
      <c r="E1324" s="3"/>
      <c r="F1324" s="48"/>
      <c r="G1324" s="48"/>
      <c r="H1324" s="48"/>
      <c r="I1324" s="3"/>
      <c r="J1324" s="3"/>
      <c r="K1324" s="3"/>
      <c r="L1324" s="3"/>
      <c r="M1324" s="3"/>
      <c r="N1324" s="3"/>
      <c r="O1324" s="3"/>
      <c r="P1324" s="3"/>
      <c r="Q1324" s="3"/>
      <c r="R1324" s="3"/>
      <c r="S1324" s="3"/>
    </row>
    <row r="1325" spans="1:19" ht="12.75">
      <c r="A1325" s="3"/>
      <c r="B1325" s="3"/>
      <c r="D1325" s="3"/>
      <c r="E1325" s="3"/>
      <c r="F1325" s="48"/>
      <c r="G1325" s="48"/>
      <c r="H1325" s="48"/>
      <c r="I1325" s="3"/>
      <c r="J1325" s="3"/>
      <c r="K1325" s="3"/>
      <c r="L1325" s="3"/>
      <c r="M1325" s="3"/>
      <c r="N1325" s="3"/>
      <c r="O1325" s="3"/>
      <c r="P1325" s="3"/>
      <c r="Q1325" s="3"/>
      <c r="R1325" s="3"/>
      <c r="S1325" s="3"/>
    </row>
    <row r="1326" spans="1:19" ht="12.75">
      <c r="A1326" s="3"/>
      <c r="B1326" s="3"/>
      <c r="D1326" s="3"/>
      <c r="E1326" s="3"/>
      <c r="F1326" s="48"/>
      <c r="G1326" s="48"/>
      <c r="H1326" s="48"/>
      <c r="I1326" s="3"/>
      <c r="J1326" s="3"/>
      <c r="K1326" s="3"/>
      <c r="L1326" s="3"/>
      <c r="M1326" s="3"/>
      <c r="N1326" s="3"/>
      <c r="O1326" s="3"/>
      <c r="P1326" s="3"/>
      <c r="Q1326" s="3"/>
      <c r="R1326" s="3"/>
      <c r="S1326" s="3"/>
    </row>
    <row r="1327" spans="1:19" ht="12.75">
      <c r="A1327" s="3"/>
      <c r="B1327" s="3"/>
      <c r="D1327" s="3"/>
      <c r="E1327" s="3"/>
      <c r="F1327" s="48"/>
      <c r="G1327" s="48"/>
      <c r="H1327" s="48"/>
      <c r="I1327" s="3"/>
      <c r="J1327" s="3"/>
      <c r="K1327" s="3"/>
      <c r="L1327" s="3"/>
      <c r="M1327" s="3"/>
      <c r="N1327" s="3"/>
      <c r="O1327" s="3"/>
      <c r="P1327" s="3"/>
      <c r="Q1327" s="3"/>
      <c r="R1327" s="3"/>
      <c r="S1327" s="3"/>
    </row>
    <row r="1328" spans="1:19" ht="12.75">
      <c r="A1328" s="3"/>
      <c r="B1328" s="3"/>
      <c r="D1328" s="3"/>
      <c r="E1328" s="3"/>
      <c r="F1328" s="48"/>
      <c r="G1328" s="48"/>
      <c r="H1328" s="48"/>
      <c r="I1328" s="3"/>
      <c r="J1328" s="3"/>
      <c r="K1328" s="3"/>
      <c r="L1328" s="3"/>
      <c r="M1328" s="3"/>
      <c r="N1328" s="3"/>
      <c r="O1328" s="3"/>
      <c r="P1328" s="3"/>
      <c r="Q1328" s="3"/>
      <c r="R1328" s="3"/>
      <c r="S1328" s="3"/>
    </row>
    <row r="1329" spans="1:19" ht="12.75">
      <c r="A1329" s="3"/>
      <c r="B1329" s="3"/>
      <c r="D1329" s="3"/>
      <c r="E1329" s="3"/>
      <c r="F1329" s="48"/>
      <c r="G1329" s="48"/>
      <c r="H1329" s="48"/>
      <c r="I1329" s="3"/>
      <c r="J1329" s="3"/>
      <c r="K1329" s="3"/>
      <c r="L1329" s="3"/>
      <c r="M1329" s="3"/>
      <c r="N1329" s="3"/>
      <c r="O1329" s="3"/>
      <c r="P1329" s="3"/>
      <c r="Q1329" s="3"/>
      <c r="R1329" s="3"/>
      <c r="S1329" s="3"/>
    </row>
    <row r="1330" spans="1:19" ht="12.75">
      <c r="A1330" s="3"/>
      <c r="B1330" s="3"/>
      <c r="D1330" s="3"/>
      <c r="E1330" s="3"/>
      <c r="F1330" s="48"/>
      <c r="G1330" s="48"/>
      <c r="H1330" s="48"/>
      <c r="I1330" s="3"/>
      <c r="J1330" s="3"/>
      <c r="K1330" s="3"/>
      <c r="L1330" s="3"/>
      <c r="M1330" s="3"/>
      <c r="N1330" s="3"/>
      <c r="O1330" s="3"/>
      <c r="P1330" s="3"/>
      <c r="Q1330" s="3"/>
      <c r="R1330" s="3"/>
      <c r="S1330" s="3"/>
    </row>
    <row r="1331" spans="1:19" ht="12.75">
      <c r="A1331" s="3"/>
      <c r="B1331" s="3"/>
      <c r="D1331" s="3"/>
      <c r="E1331" s="3"/>
      <c r="F1331" s="48"/>
      <c r="G1331" s="48"/>
      <c r="H1331" s="48"/>
      <c r="I1331" s="3"/>
      <c r="J1331" s="3"/>
      <c r="K1331" s="3"/>
      <c r="L1331" s="3"/>
      <c r="M1331" s="3"/>
      <c r="N1331" s="3"/>
      <c r="O1331" s="3"/>
      <c r="P1331" s="3"/>
      <c r="Q1331" s="3"/>
      <c r="R1331" s="3"/>
      <c r="S1331" s="3"/>
    </row>
    <row r="1332" spans="1:19" ht="12.75">
      <c r="A1332" s="3"/>
      <c r="B1332" s="3"/>
      <c r="D1332" s="3"/>
      <c r="E1332" s="3"/>
      <c r="F1332" s="48"/>
      <c r="G1332" s="48"/>
      <c r="H1332" s="48"/>
      <c r="I1332" s="3"/>
      <c r="J1332" s="3"/>
      <c r="K1332" s="3"/>
      <c r="L1332" s="3"/>
      <c r="M1332" s="3"/>
      <c r="N1332" s="3"/>
      <c r="O1332" s="3"/>
      <c r="P1332" s="3"/>
      <c r="Q1332" s="3"/>
      <c r="R1332" s="3"/>
      <c r="S1332" s="3"/>
    </row>
    <row r="1333" spans="1:19" ht="12.75">
      <c r="A1333" s="3"/>
      <c r="B1333" s="3"/>
      <c r="D1333" s="3"/>
      <c r="E1333" s="3"/>
      <c r="F1333" s="48"/>
      <c r="G1333" s="48"/>
      <c r="H1333" s="48"/>
      <c r="I1333" s="3"/>
      <c r="J1333" s="3"/>
      <c r="K1333" s="3"/>
      <c r="L1333" s="3"/>
      <c r="M1333" s="3"/>
      <c r="N1333" s="3"/>
      <c r="O1333" s="3"/>
      <c r="P1333" s="3"/>
      <c r="Q1333" s="3"/>
      <c r="R1333" s="3"/>
      <c r="S1333" s="3"/>
    </row>
    <row r="1334" spans="1:19" ht="12.75">
      <c r="A1334" s="3"/>
      <c r="B1334" s="3"/>
      <c r="D1334" s="3"/>
      <c r="E1334" s="3"/>
      <c r="F1334" s="48"/>
      <c r="G1334" s="48"/>
      <c r="H1334" s="48"/>
      <c r="I1334" s="3"/>
      <c r="J1334" s="3"/>
      <c r="K1334" s="3"/>
      <c r="L1334" s="3"/>
      <c r="M1334" s="3"/>
      <c r="N1334" s="3"/>
      <c r="O1334" s="3"/>
      <c r="P1334" s="3"/>
      <c r="Q1334" s="3"/>
      <c r="R1334" s="3"/>
      <c r="S1334" s="3"/>
    </row>
    <row r="1335" spans="1:19" ht="12.75">
      <c r="A1335" s="3"/>
      <c r="B1335" s="3"/>
      <c r="D1335" s="3"/>
      <c r="E1335" s="3"/>
      <c r="F1335" s="48"/>
      <c r="G1335" s="48"/>
      <c r="H1335" s="48"/>
      <c r="I1335" s="3"/>
      <c r="J1335" s="3"/>
      <c r="K1335" s="3"/>
      <c r="L1335" s="3"/>
      <c r="M1335" s="3"/>
      <c r="N1335" s="3"/>
      <c r="O1335" s="3"/>
      <c r="P1335" s="3"/>
      <c r="Q1335" s="3"/>
      <c r="R1335" s="3"/>
      <c r="S1335" s="3"/>
    </row>
    <row r="1336" spans="1:19" ht="12.75">
      <c r="A1336" s="3"/>
      <c r="B1336" s="3"/>
      <c r="D1336" s="3"/>
      <c r="E1336" s="3"/>
      <c r="F1336" s="48"/>
      <c r="G1336" s="48"/>
      <c r="H1336" s="48"/>
      <c r="I1336" s="3"/>
      <c r="J1336" s="3"/>
      <c r="K1336" s="3"/>
      <c r="L1336" s="3"/>
      <c r="M1336" s="3"/>
      <c r="N1336" s="3"/>
      <c r="O1336" s="3"/>
      <c r="P1336" s="3"/>
      <c r="Q1336" s="3"/>
      <c r="R1336" s="3"/>
      <c r="S1336" s="3"/>
    </row>
    <row r="1337" spans="1:19" ht="12.75">
      <c r="A1337" s="3"/>
      <c r="B1337" s="3"/>
      <c r="D1337" s="3"/>
      <c r="E1337" s="3"/>
      <c r="F1337" s="48"/>
      <c r="G1337" s="48"/>
      <c r="H1337" s="48"/>
      <c r="I1337" s="3"/>
      <c r="J1337" s="3"/>
      <c r="K1337" s="3"/>
      <c r="L1337" s="3"/>
      <c r="M1337" s="3"/>
      <c r="N1337" s="3"/>
      <c r="O1337" s="3"/>
      <c r="P1337" s="3"/>
      <c r="Q1337" s="3"/>
      <c r="R1337" s="3"/>
      <c r="S1337" s="3"/>
    </row>
    <row r="1338" spans="1:19" ht="12.75">
      <c r="A1338" s="3"/>
      <c r="B1338" s="3"/>
      <c r="D1338" s="3"/>
      <c r="E1338" s="3"/>
      <c r="F1338" s="48"/>
      <c r="G1338" s="48"/>
      <c r="H1338" s="48"/>
      <c r="I1338" s="3"/>
      <c r="J1338" s="3"/>
      <c r="K1338" s="3"/>
      <c r="L1338" s="3"/>
      <c r="M1338" s="3"/>
      <c r="N1338" s="3"/>
      <c r="O1338" s="3"/>
      <c r="P1338" s="3"/>
      <c r="Q1338" s="3"/>
      <c r="R1338" s="3"/>
      <c r="S1338" s="3"/>
    </row>
    <row r="1339" spans="1:19" ht="12.75">
      <c r="A1339" s="3"/>
      <c r="B1339" s="3"/>
      <c r="D1339" s="3"/>
      <c r="E1339" s="3"/>
      <c r="F1339" s="48"/>
      <c r="G1339" s="48"/>
      <c r="H1339" s="48"/>
      <c r="I1339" s="3"/>
      <c r="J1339" s="3"/>
      <c r="K1339" s="3"/>
      <c r="L1339" s="3"/>
      <c r="M1339" s="3"/>
      <c r="N1339" s="3"/>
      <c r="O1339" s="3"/>
      <c r="P1339" s="3"/>
      <c r="Q1339" s="3"/>
      <c r="R1339" s="3"/>
      <c r="S1339" s="3"/>
    </row>
    <row r="1340" spans="1:19" ht="12.75">
      <c r="A1340" s="3"/>
      <c r="B1340" s="3"/>
      <c r="D1340" s="3"/>
      <c r="E1340" s="3"/>
      <c r="F1340" s="48"/>
      <c r="G1340" s="48"/>
      <c r="H1340" s="48"/>
      <c r="I1340" s="3"/>
      <c r="J1340" s="3"/>
      <c r="K1340" s="3"/>
      <c r="L1340" s="3"/>
      <c r="M1340" s="3"/>
      <c r="N1340" s="3"/>
      <c r="O1340" s="3"/>
      <c r="P1340" s="3"/>
      <c r="Q1340" s="3"/>
      <c r="R1340" s="3"/>
      <c r="S1340" s="3"/>
    </row>
    <row r="1341" spans="1:19" ht="12.75">
      <c r="A1341" s="3"/>
      <c r="B1341" s="3"/>
      <c r="D1341" s="3"/>
      <c r="E1341" s="3"/>
      <c r="F1341" s="48"/>
      <c r="G1341" s="48"/>
      <c r="H1341" s="48"/>
      <c r="I1341" s="3"/>
      <c r="J1341" s="3"/>
      <c r="K1341" s="3"/>
      <c r="L1341" s="3"/>
      <c r="M1341" s="3"/>
      <c r="N1341" s="3"/>
      <c r="O1341" s="3"/>
      <c r="P1341" s="3"/>
      <c r="Q1341" s="3"/>
      <c r="R1341" s="3"/>
      <c r="S1341" s="3"/>
    </row>
    <row r="1342" spans="1:19" ht="12.75">
      <c r="A1342" s="3"/>
      <c r="B1342" s="3"/>
      <c r="D1342" s="3"/>
      <c r="E1342" s="3"/>
      <c r="F1342" s="48"/>
      <c r="G1342" s="48"/>
      <c r="H1342" s="48"/>
      <c r="I1342" s="3"/>
      <c r="J1342" s="3"/>
      <c r="K1342" s="3"/>
      <c r="L1342" s="3"/>
      <c r="M1342" s="3"/>
      <c r="N1342" s="3"/>
      <c r="O1342" s="3"/>
      <c r="P1342" s="3"/>
      <c r="Q1342" s="3"/>
      <c r="R1342" s="3"/>
      <c r="S1342" s="3"/>
    </row>
    <row r="1343" spans="1:19" ht="12.75">
      <c r="A1343" s="3"/>
      <c r="B1343" s="3"/>
      <c r="D1343" s="3"/>
      <c r="E1343" s="3"/>
      <c r="F1343" s="48"/>
      <c r="G1343" s="48"/>
      <c r="H1343" s="48"/>
      <c r="I1343" s="3"/>
      <c r="J1343" s="3"/>
      <c r="K1343" s="3"/>
      <c r="L1343" s="3"/>
      <c r="M1343" s="3"/>
      <c r="N1343" s="3"/>
      <c r="O1343" s="3"/>
      <c r="P1343" s="3"/>
      <c r="Q1343" s="3"/>
      <c r="R1343" s="3"/>
      <c r="S1343" s="3"/>
    </row>
    <row r="1344" spans="1:19" ht="12.75">
      <c r="A1344" s="3"/>
      <c r="B1344" s="3"/>
      <c r="D1344" s="3"/>
      <c r="E1344" s="3"/>
      <c r="F1344" s="48"/>
      <c r="G1344" s="48"/>
      <c r="H1344" s="48"/>
      <c r="I1344" s="3"/>
      <c r="J1344" s="3"/>
      <c r="K1344" s="3"/>
      <c r="L1344" s="3"/>
      <c r="M1344" s="3"/>
      <c r="N1344" s="3"/>
      <c r="O1344" s="3"/>
      <c r="P1344" s="3"/>
      <c r="Q1344" s="3"/>
      <c r="R1344" s="3"/>
      <c r="S1344" s="3"/>
    </row>
    <row r="1345" spans="1:19" ht="12.75">
      <c r="A1345" s="3"/>
      <c r="B1345" s="3"/>
      <c r="D1345" s="3"/>
      <c r="E1345" s="3"/>
      <c r="F1345" s="48"/>
      <c r="G1345" s="48"/>
      <c r="H1345" s="48"/>
      <c r="I1345" s="3"/>
      <c r="J1345" s="3"/>
      <c r="K1345" s="3"/>
      <c r="L1345" s="3"/>
      <c r="M1345" s="3"/>
      <c r="N1345" s="3"/>
      <c r="O1345" s="3"/>
      <c r="P1345" s="3"/>
      <c r="Q1345" s="3"/>
      <c r="R1345" s="3"/>
      <c r="S1345" s="3"/>
    </row>
    <row r="1346" spans="1:19" ht="12.75">
      <c r="A1346" s="3"/>
      <c r="B1346" s="3"/>
      <c r="D1346" s="3"/>
      <c r="E1346" s="3"/>
      <c r="F1346" s="48"/>
      <c r="G1346" s="48"/>
      <c r="H1346" s="48"/>
      <c r="I1346" s="3"/>
      <c r="J1346" s="3"/>
      <c r="K1346" s="3"/>
      <c r="L1346" s="3"/>
      <c r="M1346" s="3"/>
      <c r="N1346" s="3"/>
      <c r="O1346" s="3"/>
      <c r="P1346" s="3"/>
      <c r="Q1346" s="3"/>
      <c r="R1346" s="3"/>
      <c r="S1346" s="3"/>
    </row>
    <row r="1347" spans="1:19" ht="12.75">
      <c r="A1347" s="3"/>
      <c r="B1347" s="3"/>
      <c r="D1347" s="3"/>
      <c r="E1347" s="3"/>
      <c r="F1347" s="48"/>
      <c r="G1347" s="48"/>
      <c r="H1347" s="48"/>
      <c r="I1347" s="3"/>
      <c r="J1347" s="3"/>
      <c r="K1347" s="3"/>
      <c r="L1347" s="3"/>
      <c r="M1347" s="3"/>
      <c r="N1347" s="3"/>
      <c r="O1347" s="3"/>
      <c r="P1347" s="3"/>
      <c r="Q1347" s="3"/>
      <c r="R1347" s="3"/>
      <c r="S1347" s="3"/>
    </row>
    <row r="1348" spans="1:19" ht="12.75">
      <c r="A1348" s="3"/>
      <c r="B1348" s="3"/>
      <c r="D1348" s="3"/>
      <c r="E1348" s="3"/>
      <c r="F1348" s="48"/>
      <c r="G1348" s="48"/>
      <c r="H1348" s="48"/>
      <c r="I1348" s="3"/>
      <c r="J1348" s="3"/>
      <c r="K1348" s="3"/>
      <c r="L1348" s="3"/>
      <c r="M1348" s="3"/>
      <c r="N1348" s="3"/>
      <c r="O1348" s="3"/>
      <c r="P1348" s="3"/>
      <c r="Q1348" s="3"/>
      <c r="R1348" s="3"/>
      <c r="S1348" s="3"/>
    </row>
    <row r="1349" spans="1:19" ht="12.75">
      <c r="A1349" s="3"/>
      <c r="B1349" s="3"/>
      <c r="D1349" s="3"/>
      <c r="E1349" s="3"/>
      <c r="F1349" s="48"/>
      <c r="G1349" s="48"/>
      <c r="H1349" s="48"/>
      <c r="I1349" s="3"/>
      <c r="J1349" s="3"/>
      <c r="K1349" s="3"/>
      <c r="L1349" s="3"/>
      <c r="M1349" s="3"/>
      <c r="N1349" s="3"/>
      <c r="O1349" s="3"/>
      <c r="P1349" s="3"/>
      <c r="Q1349" s="3"/>
      <c r="R1349" s="3"/>
      <c r="S1349" s="3"/>
    </row>
    <row r="1350" spans="1:19" ht="12.75">
      <c r="A1350" s="3"/>
      <c r="B1350" s="3"/>
      <c r="D1350" s="3"/>
      <c r="E1350" s="3"/>
      <c r="F1350" s="48"/>
      <c r="G1350" s="48"/>
      <c r="H1350" s="48"/>
      <c r="I1350" s="3"/>
      <c r="J1350" s="3"/>
      <c r="K1350" s="3"/>
      <c r="L1350" s="3"/>
      <c r="M1350" s="3"/>
      <c r="N1350" s="3"/>
      <c r="O1350" s="3"/>
      <c r="P1350" s="3"/>
      <c r="Q1350" s="3"/>
      <c r="R1350" s="3"/>
      <c r="S1350" s="3"/>
    </row>
    <row r="1351" spans="1:19" ht="12.75">
      <c r="A1351" s="3"/>
      <c r="B1351" s="3"/>
      <c r="D1351" s="3"/>
      <c r="E1351" s="3"/>
      <c r="F1351" s="48"/>
      <c r="G1351" s="48"/>
      <c r="H1351" s="48"/>
      <c r="I1351" s="3"/>
      <c r="J1351" s="3"/>
      <c r="K1351" s="3"/>
      <c r="L1351" s="3"/>
      <c r="M1351" s="3"/>
      <c r="N1351" s="3"/>
      <c r="O1351" s="3"/>
      <c r="P1351" s="3"/>
      <c r="Q1351" s="3"/>
      <c r="R1351" s="3"/>
      <c r="S1351" s="3"/>
    </row>
    <row r="1352" spans="1:19" ht="12.75">
      <c r="A1352" s="3"/>
      <c r="B1352" s="3"/>
      <c r="D1352" s="3"/>
      <c r="E1352" s="3"/>
      <c r="F1352" s="48"/>
      <c r="G1352" s="48"/>
      <c r="H1352" s="48"/>
      <c r="I1352" s="3"/>
      <c r="J1352" s="3"/>
      <c r="K1352" s="3"/>
      <c r="L1352" s="3"/>
      <c r="M1352" s="3"/>
      <c r="N1352" s="3"/>
      <c r="O1352" s="3"/>
      <c r="P1352" s="3"/>
      <c r="Q1352" s="3"/>
      <c r="R1352" s="3"/>
      <c r="S1352" s="3"/>
    </row>
    <row r="1353" spans="1:19" ht="12.75">
      <c r="A1353" s="3"/>
      <c r="B1353" s="3"/>
      <c r="D1353" s="3"/>
      <c r="E1353" s="3"/>
      <c r="F1353" s="48"/>
      <c r="G1353" s="48"/>
      <c r="H1353" s="48"/>
      <c r="I1353" s="3"/>
      <c r="J1353" s="3"/>
      <c r="K1353" s="3"/>
      <c r="L1353" s="3"/>
      <c r="M1353" s="3"/>
      <c r="N1353" s="3"/>
      <c r="O1353" s="3"/>
      <c r="P1353" s="3"/>
      <c r="Q1353" s="3"/>
      <c r="R1353" s="3"/>
      <c r="S1353" s="3"/>
    </row>
    <row r="1354" spans="1:19" ht="12.75">
      <c r="A1354" s="3"/>
      <c r="B1354" s="3"/>
      <c r="D1354" s="3"/>
      <c r="E1354" s="3"/>
      <c r="F1354" s="48"/>
      <c r="G1354" s="48"/>
      <c r="H1354" s="48"/>
      <c r="I1354" s="3"/>
      <c r="J1354" s="3"/>
      <c r="K1354" s="3"/>
      <c r="L1354" s="3"/>
      <c r="M1354" s="3"/>
      <c r="N1354" s="3"/>
      <c r="O1354" s="3"/>
      <c r="P1354" s="3"/>
      <c r="Q1354" s="3"/>
      <c r="R1354" s="3"/>
      <c r="S1354" s="3"/>
    </row>
    <row r="1355" spans="1:19" ht="12.75">
      <c r="A1355" s="3"/>
      <c r="B1355" s="3"/>
      <c r="D1355" s="3"/>
      <c r="E1355" s="3"/>
      <c r="F1355" s="48"/>
      <c r="G1355" s="48"/>
      <c r="H1355" s="48"/>
      <c r="I1355" s="3"/>
      <c r="J1355" s="3"/>
      <c r="K1355" s="3"/>
      <c r="L1355" s="3"/>
      <c r="M1355" s="3"/>
      <c r="N1355" s="3"/>
      <c r="O1355" s="3"/>
      <c r="P1355" s="3"/>
      <c r="Q1355" s="3"/>
      <c r="R1355" s="3"/>
      <c r="S1355" s="3"/>
    </row>
    <row r="1356" spans="1:19" ht="12.75">
      <c r="A1356" s="3"/>
      <c r="B1356" s="3"/>
      <c r="D1356" s="3"/>
      <c r="E1356" s="3"/>
      <c r="F1356" s="48"/>
      <c r="G1356" s="48"/>
      <c r="H1356" s="48"/>
      <c r="I1356" s="3"/>
      <c r="J1356" s="3"/>
      <c r="K1356" s="3"/>
      <c r="L1356" s="3"/>
      <c r="M1356" s="3"/>
      <c r="N1356" s="3"/>
      <c r="O1356" s="3"/>
      <c r="P1356" s="3"/>
      <c r="Q1356" s="3"/>
      <c r="R1356" s="3"/>
      <c r="S1356" s="3"/>
    </row>
    <row r="1357" spans="1:19" ht="12.75">
      <c r="A1357" s="3"/>
      <c r="B1357" s="3"/>
      <c r="D1357" s="3"/>
      <c r="E1357" s="3"/>
      <c r="F1357" s="48"/>
      <c r="G1357" s="48"/>
      <c r="H1357" s="48"/>
      <c r="I1357" s="3"/>
      <c r="J1357" s="3"/>
      <c r="K1357" s="3"/>
      <c r="L1357" s="3"/>
      <c r="M1357" s="3"/>
      <c r="N1357" s="3"/>
      <c r="O1357" s="3"/>
      <c r="P1357" s="3"/>
      <c r="Q1357" s="3"/>
      <c r="R1357" s="3"/>
      <c r="S1357" s="3"/>
    </row>
    <row r="1358" spans="1:19" ht="12.75">
      <c r="A1358" s="3"/>
      <c r="B1358" s="3"/>
      <c r="D1358" s="3"/>
      <c r="E1358" s="3"/>
      <c r="F1358" s="48"/>
      <c r="G1358" s="48"/>
      <c r="H1358" s="48"/>
      <c r="I1358" s="3"/>
      <c r="J1358" s="3"/>
      <c r="K1358" s="3"/>
      <c r="L1358" s="3"/>
      <c r="M1358" s="3"/>
      <c r="N1358" s="3"/>
      <c r="O1358" s="3"/>
      <c r="P1358" s="3"/>
      <c r="Q1358" s="3"/>
      <c r="R1358" s="3"/>
      <c r="S1358" s="3"/>
    </row>
    <row r="1359" spans="1:19" ht="12.75">
      <c r="A1359" s="3"/>
      <c r="B1359" s="3"/>
      <c r="D1359" s="3"/>
      <c r="E1359" s="3"/>
      <c r="F1359" s="48"/>
      <c r="G1359" s="48"/>
      <c r="H1359" s="48"/>
      <c r="I1359" s="3"/>
      <c r="J1359" s="3"/>
      <c r="K1359" s="3"/>
      <c r="L1359" s="3"/>
      <c r="M1359" s="3"/>
      <c r="N1359" s="3"/>
      <c r="O1359" s="3"/>
      <c r="P1359" s="3"/>
      <c r="Q1359" s="3"/>
      <c r="R1359" s="3"/>
      <c r="S1359" s="3"/>
    </row>
    <row r="1360" spans="1:19" ht="12.75">
      <c r="A1360" s="3"/>
      <c r="B1360" s="3"/>
      <c r="D1360" s="3"/>
      <c r="E1360" s="3"/>
      <c r="F1360" s="48"/>
      <c r="G1360" s="48"/>
      <c r="H1360" s="48"/>
      <c r="I1360" s="3"/>
      <c r="J1360" s="3"/>
      <c r="K1360" s="3"/>
      <c r="L1360" s="3"/>
      <c r="M1360" s="3"/>
      <c r="N1360" s="3"/>
      <c r="O1360" s="3"/>
      <c r="P1360" s="3"/>
      <c r="Q1360" s="3"/>
      <c r="R1360" s="3"/>
      <c r="S1360" s="3"/>
    </row>
    <row r="1361" spans="1:19" ht="12.75">
      <c r="A1361" s="3"/>
      <c r="B1361" s="3"/>
      <c r="D1361" s="3"/>
      <c r="E1361" s="3"/>
      <c r="F1361" s="48"/>
      <c r="G1361" s="48"/>
      <c r="H1361" s="48"/>
      <c r="I1361" s="3"/>
      <c r="J1361" s="3"/>
      <c r="K1361" s="3"/>
      <c r="L1361" s="3"/>
      <c r="M1361" s="3"/>
      <c r="N1361" s="3"/>
      <c r="O1361" s="3"/>
      <c r="P1361" s="3"/>
      <c r="Q1361" s="3"/>
      <c r="R1361" s="3"/>
      <c r="S1361" s="3"/>
    </row>
    <row r="1362" spans="1:19" ht="12.75">
      <c r="A1362" s="3"/>
      <c r="B1362" s="3"/>
      <c r="D1362" s="3"/>
      <c r="E1362" s="3"/>
      <c r="F1362" s="48"/>
      <c r="G1362" s="48"/>
      <c r="H1362" s="48"/>
      <c r="I1362" s="3"/>
      <c r="J1362" s="3"/>
      <c r="K1362" s="3"/>
      <c r="L1362" s="3"/>
      <c r="M1362" s="3"/>
      <c r="N1362" s="3"/>
      <c r="O1362" s="3"/>
      <c r="P1362" s="3"/>
      <c r="Q1362" s="3"/>
      <c r="R1362" s="3"/>
      <c r="S1362" s="3"/>
    </row>
    <row r="1363" spans="1:19" ht="12.75">
      <c r="A1363" s="3"/>
      <c r="B1363" s="3"/>
      <c r="D1363" s="3"/>
      <c r="E1363" s="3"/>
      <c r="F1363" s="48"/>
      <c r="G1363" s="48"/>
      <c r="H1363" s="48"/>
      <c r="I1363" s="3"/>
      <c r="J1363" s="3"/>
      <c r="K1363" s="3"/>
      <c r="L1363" s="3"/>
      <c r="M1363" s="3"/>
      <c r="N1363" s="3"/>
      <c r="O1363" s="3"/>
      <c r="P1363" s="3"/>
      <c r="Q1363" s="3"/>
      <c r="R1363" s="3"/>
      <c r="S1363" s="3"/>
    </row>
    <row r="1364" spans="1:19" ht="12.75">
      <c r="A1364" s="3"/>
      <c r="B1364" s="3"/>
      <c r="D1364" s="3"/>
      <c r="E1364" s="3"/>
      <c r="F1364" s="48"/>
      <c r="G1364" s="48"/>
      <c r="H1364" s="48"/>
      <c r="I1364" s="3"/>
      <c r="J1364" s="3"/>
      <c r="K1364" s="3"/>
      <c r="L1364" s="3"/>
      <c r="M1364" s="3"/>
      <c r="N1364" s="3"/>
      <c r="O1364" s="3"/>
      <c r="P1364" s="3"/>
      <c r="Q1364" s="3"/>
      <c r="R1364" s="3"/>
      <c r="S1364" s="3"/>
    </row>
    <row r="1365" spans="1:19" ht="12.75">
      <c r="A1365" s="3"/>
      <c r="B1365" s="3"/>
      <c r="D1365" s="3"/>
      <c r="E1365" s="3"/>
      <c r="F1365" s="48"/>
      <c r="G1365" s="48"/>
      <c r="H1365" s="48"/>
      <c r="I1365" s="3"/>
      <c r="J1365" s="3"/>
      <c r="K1365" s="3"/>
      <c r="L1365" s="3"/>
      <c r="M1365" s="3"/>
      <c r="N1365" s="3"/>
      <c r="O1365" s="3"/>
      <c r="P1365" s="3"/>
      <c r="Q1365" s="3"/>
      <c r="R1365" s="3"/>
      <c r="S1365" s="3"/>
    </row>
    <row r="1366" spans="1:19" ht="12.75">
      <c r="A1366" s="3"/>
      <c r="B1366" s="3"/>
      <c r="D1366" s="3"/>
      <c r="E1366" s="3"/>
      <c r="F1366" s="48"/>
      <c r="G1366" s="48"/>
      <c r="H1366" s="48"/>
      <c r="I1366" s="3"/>
      <c r="J1366" s="3"/>
      <c r="K1366" s="3"/>
      <c r="L1366" s="3"/>
      <c r="M1366" s="3"/>
      <c r="N1366" s="3"/>
      <c r="O1366" s="3"/>
      <c r="P1366" s="3"/>
      <c r="Q1366" s="3"/>
      <c r="R1366" s="3"/>
      <c r="S1366" s="3"/>
    </row>
    <row r="1367" spans="1:19" ht="12.75">
      <c r="A1367" s="3"/>
      <c r="B1367" s="3"/>
      <c r="D1367" s="3"/>
      <c r="E1367" s="3"/>
      <c r="F1367" s="48"/>
      <c r="G1367" s="48"/>
      <c r="H1367" s="48"/>
      <c r="I1367" s="3"/>
      <c r="J1367" s="3"/>
      <c r="K1367" s="3"/>
      <c r="L1367" s="3"/>
      <c r="M1367" s="3"/>
      <c r="N1367" s="3"/>
      <c r="O1367" s="3"/>
      <c r="P1367" s="3"/>
      <c r="Q1367" s="3"/>
      <c r="R1367" s="3"/>
      <c r="S1367" s="3"/>
    </row>
    <row r="1368" spans="1:19" ht="12.75">
      <c r="A1368" s="3"/>
      <c r="B1368" s="3"/>
      <c r="D1368" s="3"/>
      <c r="E1368" s="3"/>
      <c r="F1368" s="48"/>
      <c r="G1368" s="48"/>
      <c r="H1368" s="48"/>
      <c r="I1368" s="3"/>
      <c r="J1368" s="3"/>
      <c r="K1368" s="3"/>
      <c r="L1368" s="3"/>
      <c r="M1368" s="3"/>
      <c r="N1368" s="3"/>
      <c r="O1368" s="3"/>
      <c r="P1368" s="3"/>
      <c r="Q1368" s="3"/>
      <c r="R1368" s="3"/>
      <c r="S1368" s="3"/>
    </row>
    <row r="1369" spans="1:19" ht="12.75">
      <c r="A1369" s="3"/>
      <c r="B1369" s="3"/>
      <c r="D1369" s="3"/>
      <c r="E1369" s="3"/>
      <c r="F1369" s="48"/>
      <c r="G1369" s="48"/>
      <c r="H1369" s="48"/>
      <c r="I1369" s="3"/>
      <c r="J1369" s="3"/>
      <c r="K1369" s="3"/>
      <c r="L1369" s="3"/>
      <c r="M1369" s="3"/>
      <c r="N1369" s="3"/>
      <c r="O1369" s="3"/>
      <c r="P1369" s="3"/>
      <c r="Q1369" s="3"/>
      <c r="R1369" s="3"/>
      <c r="S1369" s="3"/>
    </row>
    <row r="1370" spans="1:19" ht="12.75">
      <c r="A1370" s="3"/>
      <c r="B1370" s="3"/>
      <c r="D1370" s="3"/>
      <c r="E1370" s="3"/>
      <c r="F1370" s="48"/>
      <c r="G1370" s="48"/>
      <c r="H1370" s="48"/>
      <c r="I1370" s="3"/>
      <c r="J1370" s="3"/>
      <c r="K1370" s="3"/>
      <c r="L1370" s="3"/>
      <c r="M1370" s="3"/>
      <c r="N1370" s="3"/>
      <c r="O1370" s="3"/>
      <c r="P1370" s="3"/>
      <c r="Q1370" s="3"/>
      <c r="R1370" s="3"/>
      <c r="S1370" s="3"/>
    </row>
    <row r="1371" spans="1:19" ht="12.75">
      <c r="A1371" s="3"/>
      <c r="B1371" s="3"/>
      <c r="D1371" s="3"/>
      <c r="E1371" s="3"/>
      <c r="F1371" s="48"/>
      <c r="G1371" s="48"/>
      <c r="H1371" s="48"/>
      <c r="I1371" s="3"/>
      <c r="J1371" s="3"/>
      <c r="K1371" s="3"/>
      <c r="L1371" s="3"/>
      <c r="M1371" s="3"/>
      <c r="N1371" s="3"/>
      <c r="O1371" s="3"/>
      <c r="P1371" s="3"/>
      <c r="Q1371" s="3"/>
      <c r="R1371" s="3"/>
      <c r="S1371" s="3"/>
    </row>
    <row r="1372" spans="1:19" ht="12.75">
      <c r="A1372" s="3"/>
      <c r="B1372" s="3"/>
      <c r="D1372" s="3"/>
      <c r="E1372" s="3"/>
      <c r="F1372" s="48"/>
      <c r="G1372" s="48"/>
      <c r="H1372" s="48"/>
      <c r="I1372" s="3"/>
      <c r="J1372" s="3"/>
      <c r="K1372" s="3"/>
      <c r="L1372" s="3"/>
      <c r="M1372" s="3"/>
      <c r="N1372" s="3"/>
      <c r="O1372" s="3"/>
      <c r="P1372" s="3"/>
      <c r="Q1372" s="3"/>
      <c r="R1372" s="3"/>
      <c r="S1372" s="3"/>
    </row>
    <row r="1373" spans="1:19" ht="12.75">
      <c r="A1373" s="3"/>
      <c r="B1373" s="3"/>
      <c r="D1373" s="3"/>
      <c r="E1373" s="3"/>
      <c r="F1373" s="48"/>
      <c r="G1373" s="48"/>
      <c r="H1373" s="48"/>
      <c r="I1373" s="3"/>
      <c r="J1373" s="3"/>
      <c r="K1373" s="3"/>
      <c r="L1373" s="3"/>
      <c r="M1373" s="3"/>
      <c r="N1373" s="3"/>
      <c r="O1373" s="3"/>
      <c r="P1373" s="3"/>
      <c r="Q1373" s="3"/>
      <c r="R1373" s="3"/>
      <c r="S1373" s="3"/>
    </row>
    <row r="1374" spans="1:19" ht="12.75">
      <c r="A1374" s="3"/>
      <c r="B1374" s="3"/>
      <c r="D1374" s="3"/>
      <c r="E1374" s="3"/>
      <c r="F1374" s="48"/>
      <c r="G1374" s="48"/>
      <c r="H1374" s="48"/>
      <c r="I1374" s="3"/>
      <c r="J1374" s="3"/>
      <c r="K1374" s="3"/>
      <c r="L1374" s="3"/>
      <c r="M1374" s="3"/>
      <c r="N1374" s="3"/>
      <c r="O1374" s="3"/>
      <c r="P1374" s="3"/>
      <c r="Q1374" s="3"/>
      <c r="R1374" s="3"/>
      <c r="S1374" s="3"/>
    </row>
    <row r="1375" spans="1:19" ht="12.75">
      <c r="A1375" s="3"/>
      <c r="B1375" s="3"/>
      <c r="D1375" s="3"/>
      <c r="E1375" s="3"/>
      <c r="F1375" s="48"/>
      <c r="G1375" s="48"/>
      <c r="H1375" s="48"/>
      <c r="I1375" s="3"/>
      <c r="J1375" s="3"/>
      <c r="K1375" s="3"/>
      <c r="L1375" s="3"/>
      <c r="M1375" s="3"/>
      <c r="N1375" s="3"/>
      <c r="O1375" s="3"/>
      <c r="P1375" s="3"/>
      <c r="Q1375" s="3"/>
      <c r="R1375" s="3"/>
      <c r="S1375" s="3"/>
    </row>
    <row r="1376" spans="1:19" ht="12.75">
      <c r="A1376" s="3"/>
      <c r="B1376" s="3"/>
      <c r="D1376" s="3"/>
      <c r="E1376" s="3"/>
      <c r="F1376" s="48"/>
      <c r="G1376" s="48"/>
      <c r="H1376" s="48"/>
      <c r="I1376" s="3"/>
      <c r="J1376" s="3"/>
      <c r="K1376" s="3"/>
      <c r="L1376" s="3"/>
      <c r="M1376" s="3"/>
      <c r="N1376" s="3"/>
      <c r="O1376" s="3"/>
      <c r="P1376" s="3"/>
      <c r="Q1376" s="3"/>
      <c r="R1376" s="3"/>
      <c r="S1376" s="3"/>
    </row>
    <row r="1377" spans="1:19" ht="12.75">
      <c r="A1377" s="3"/>
      <c r="B1377" s="3"/>
      <c r="D1377" s="3"/>
      <c r="E1377" s="3"/>
      <c r="F1377" s="48"/>
      <c r="G1377" s="48"/>
      <c r="H1377" s="48"/>
      <c r="I1377" s="3"/>
      <c r="J1377" s="3"/>
      <c r="K1377" s="3"/>
      <c r="L1377" s="3"/>
      <c r="M1377" s="3"/>
      <c r="N1377" s="3"/>
      <c r="O1377" s="3"/>
      <c r="P1377" s="3"/>
      <c r="Q1377" s="3"/>
      <c r="R1377" s="3"/>
      <c r="S1377" s="3"/>
    </row>
    <row r="1378" spans="1:19" ht="12.75">
      <c r="A1378" s="3"/>
      <c r="B1378" s="3"/>
      <c r="D1378" s="3"/>
      <c r="E1378" s="3"/>
      <c r="F1378" s="48"/>
      <c r="G1378" s="48"/>
      <c r="H1378" s="48"/>
      <c r="I1378" s="3"/>
      <c r="J1378" s="3"/>
      <c r="K1378" s="3"/>
      <c r="L1378" s="3"/>
      <c r="M1378" s="3"/>
      <c r="N1378" s="3"/>
      <c r="O1378" s="3"/>
      <c r="P1378" s="3"/>
      <c r="Q1378" s="3"/>
      <c r="R1378" s="3"/>
      <c r="S1378" s="3"/>
    </row>
    <row r="1379" spans="1:19" ht="12.75">
      <c r="A1379" s="3"/>
      <c r="B1379" s="3"/>
      <c r="D1379" s="3"/>
      <c r="E1379" s="3"/>
      <c r="F1379" s="48"/>
      <c r="G1379" s="48"/>
      <c r="H1379" s="48"/>
      <c r="I1379" s="3"/>
      <c r="J1379" s="3"/>
      <c r="K1379" s="3"/>
      <c r="L1379" s="3"/>
      <c r="M1379" s="3"/>
      <c r="N1379" s="3"/>
      <c r="O1379" s="3"/>
      <c r="P1379" s="3"/>
      <c r="Q1379" s="3"/>
      <c r="R1379" s="3"/>
      <c r="S1379" s="3"/>
    </row>
    <row r="1380" spans="1:19" ht="12.75">
      <c r="A1380" s="3"/>
      <c r="B1380" s="3"/>
      <c r="D1380" s="3"/>
      <c r="E1380" s="3"/>
      <c r="F1380" s="48"/>
      <c r="G1380" s="48"/>
      <c r="H1380" s="48"/>
      <c r="I1380" s="3"/>
      <c r="J1380" s="3"/>
      <c r="K1380" s="3"/>
      <c r="L1380" s="3"/>
      <c r="M1380" s="3"/>
      <c r="N1380" s="3"/>
      <c r="O1380" s="3"/>
      <c r="P1380" s="3"/>
      <c r="Q1380" s="3"/>
      <c r="R1380" s="3"/>
      <c r="S1380" s="3"/>
    </row>
    <row r="1381" spans="1:19" ht="12.75">
      <c r="A1381" s="3"/>
      <c r="B1381" s="3"/>
      <c r="D1381" s="3"/>
      <c r="E1381" s="3"/>
      <c r="F1381" s="48"/>
      <c r="G1381" s="48"/>
      <c r="H1381" s="48"/>
      <c r="I1381" s="3"/>
      <c r="J1381" s="3"/>
      <c r="K1381" s="3"/>
      <c r="L1381" s="3"/>
      <c r="M1381" s="3"/>
      <c r="N1381" s="3"/>
      <c r="O1381" s="3"/>
      <c r="P1381" s="3"/>
      <c r="Q1381" s="3"/>
      <c r="R1381" s="3"/>
      <c r="S1381" s="3"/>
    </row>
    <row r="1382" spans="1:19" ht="12.75">
      <c r="A1382" s="3"/>
      <c r="B1382" s="3"/>
      <c r="D1382" s="3"/>
      <c r="E1382" s="3"/>
      <c r="F1382" s="48"/>
      <c r="G1382" s="48"/>
      <c r="H1382" s="48"/>
      <c r="I1382" s="3"/>
      <c r="J1382" s="3"/>
      <c r="K1382" s="3"/>
      <c r="L1382" s="3"/>
      <c r="M1382" s="3"/>
      <c r="N1382" s="3"/>
      <c r="O1382" s="3"/>
      <c r="P1382" s="3"/>
      <c r="Q1382" s="3"/>
      <c r="R1382" s="3"/>
      <c r="S1382" s="3"/>
    </row>
    <row r="1383" spans="1:19" ht="12.75">
      <c r="A1383" s="3"/>
      <c r="B1383" s="3"/>
      <c r="D1383" s="3"/>
      <c r="E1383" s="3"/>
      <c r="F1383" s="48"/>
      <c r="G1383" s="48"/>
      <c r="H1383" s="48"/>
      <c r="I1383" s="3"/>
      <c r="J1383" s="3"/>
      <c r="K1383" s="3"/>
      <c r="L1383" s="3"/>
      <c r="M1383" s="3"/>
      <c r="N1383" s="3"/>
      <c r="O1383" s="3"/>
      <c r="P1383" s="3"/>
      <c r="Q1383" s="3"/>
      <c r="R1383" s="3"/>
      <c r="S1383" s="3"/>
    </row>
    <row r="1384" spans="1:19" ht="12.75">
      <c r="A1384" s="3"/>
      <c r="B1384" s="3"/>
      <c r="D1384" s="3"/>
      <c r="E1384" s="3"/>
      <c r="F1384" s="48"/>
      <c r="G1384" s="48"/>
      <c r="H1384" s="48"/>
      <c r="I1384" s="3"/>
      <c r="J1384" s="3"/>
      <c r="K1384" s="3"/>
      <c r="L1384" s="3"/>
      <c r="M1384" s="3"/>
      <c r="N1384" s="3"/>
      <c r="O1384" s="3"/>
      <c r="P1384" s="3"/>
      <c r="Q1384" s="3"/>
      <c r="R1384" s="3"/>
      <c r="S1384" s="3"/>
    </row>
    <row r="1385" spans="1:19" ht="12.75">
      <c r="A1385" s="3"/>
      <c r="B1385" s="3"/>
      <c r="D1385" s="3"/>
      <c r="E1385" s="3"/>
      <c r="F1385" s="48"/>
      <c r="G1385" s="48"/>
      <c r="H1385" s="48"/>
      <c r="I1385" s="3"/>
      <c r="J1385" s="3"/>
      <c r="K1385" s="3"/>
      <c r="L1385" s="3"/>
      <c r="M1385" s="3"/>
      <c r="N1385" s="3"/>
      <c r="O1385" s="3"/>
      <c r="P1385" s="3"/>
      <c r="Q1385" s="3"/>
      <c r="R1385" s="3"/>
      <c r="S1385" s="3"/>
    </row>
    <row r="1386" spans="1:19" ht="12.75">
      <c r="A1386" s="3"/>
      <c r="B1386" s="3"/>
      <c r="D1386" s="3"/>
      <c r="E1386" s="3"/>
      <c r="F1386" s="48"/>
      <c r="G1386" s="48"/>
      <c r="H1386" s="48"/>
      <c r="I1386" s="3"/>
      <c r="J1386" s="3"/>
      <c r="K1386" s="3"/>
      <c r="L1386" s="3"/>
      <c r="M1386" s="3"/>
      <c r="N1386" s="3"/>
      <c r="O1386" s="3"/>
      <c r="P1386" s="3"/>
      <c r="Q1386" s="3"/>
      <c r="R1386" s="3"/>
      <c r="S1386" s="3"/>
    </row>
    <row r="1387" spans="1:19" ht="12.75">
      <c r="A1387" s="3"/>
      <c r="B1387" s="3"/>
      <c r="D1387" s="3"/>
      <c r="E1387" s="3"/>
      <c r="F1387" s="48"/>
      <c r="G1387" s="48"/>
      <c r="H1387" s="48"/>
      <c r="I1387" s="3"/>
      <c r="J1387" s="3"/>
      <c r="K1387" s="3"/>
      <c r="L1387" s="3"/>
      <c r="M1387" s="3"/>
      <c r="N1387" s="3"/>
      <c r="O1387" s="3"/>
      <c r="P1387" s="3"/>
      <c r="Q1387" s="3"/>
      <c r="R1387" s="3"/>
      <c r="S1387" s="3"/>
    </row>
    <row r="1388" spans="1:19" ht="12.75">
      <c r="A1388" s="3"/>
      <c r="B1388" s="3"/>
      <c r="D1388" s="3"/>
      <c r="E1388" s="3"/>
      <c r="F1388" s="48"/>
      <c r="G1388" s="48"/>
      <c r="H1388" s="48"/>
      <c r="I1388" s="3"/>
      <c r="J1388" s="3"/>
      <c r="K1388" s="3"/>
      <c r="L1388" s="3"/>
      <c r="M1388" s="3"/>
      <c r="N1388" s="3"/>
      <c r="O1388" s="3"/>
      <c r="P1388" s="3"/>
      <c r="Q1388" s="3"/>
      <c r="R1388" s="3"/>
      <c r="S1388" s="3"/>
    </row>
    <row r="1389" spans="1:19" ht="12.75">
      <c r="A1389" s="3"/>
      <c r="B1389" s="3"/>
      <c r="D1389" s="3"/>
      <c r="E1389" s="3"/>
      <c r="F1389" s="48"/>
      <c r="G1389" s="48"/>
      <c r="H1389" s="48"/>
      <c r="I1389" s="3"/>
      <c r="J1389" s="3"/>
      <c r="K1389" s="3"/>
      <c r="L1389" s="3"/>
      <c r="M1389" s="3"/>
      <c r="N1389" s="3"/>
      <c r="O1389" s="3"/>
      <c r="P1389" s="3"/>
      <c r="Q1389" s="3"/>
      <c r="R1389" s="3"/>
      <c r="S1389" s="3"/>
    </row>
    <row r="1390" spans="1:19" ht="12.75">
      <c r="A1390" s="3"/>
      <c r="B1390" s="3"/>
      <c r="D1390" s="3"/>
      <c r="E1390" s="3"/>
      <c r="F1390" s="48"/>
      <c r="G1390" s="48"/>
      <c r="H1390" s="48"/>
      <c r="I1390" s="3"/>
      <c r="J1390" s="3"/>
      <c r="K1390" s="3"/>
      <c r="L1390" s="3"/>
      <c r="M1390" s="3"/>
      <c r="N1390" s="3"/>
      <c r="O1390" s="3"/>
      <c r="P1390" s="3"/>
      <c r="Q1390" s="3"/>
      <c r="R1390" s="3"/>
      <c r="S1390" s="3"/>
    </row>
    <row r="1391" spans="1:19" ht="12.75">
      <c r="A1391" s="3"/>
      <c r="B1391" s="3"/>
      <c r="D1391" s="3"/>
      <c r="E1391" s="3"/>
      <c r="F1391" s="48"/>
      <c r="G1391" s="48"/>
      <c r="H1391" s="48"/>
      <c r="I1391" s="3"/>
      <c r="J1391" s="3"/>
      <c r="K1391" s="3"/>
      <c r="L1391" s="3"/>
      <c r="M1391" s="3"/>
      <c r="N1391" s="3"/>
      <c r="O1391" s="3"/>
      <c r="P1391" s="3"/>
      <c r="Q1391" s="3"/>
      <c r="R1391" s="3"/>
      <c r="S1391" s="3"/>
    </row>
    <row r="1392" spans="1:19" ht="12.75">
      <c r="A1392" s="3"/>
      <c r="B1392" s="3"/>
      <c r="D1392" s="3"/>
      <c r="E1392" s="3"/>
      <c r="F1392" s="48"/>
      <c r="G1392" s="48"/>
      <c r="H1392" s="48"/>
      <c r="I1392" s="3"/>
      <c r="J1392" s="3"/>
      <c r="K1392" s="3"/>
      <c r="L1392" s="3"/>
      <c r="M1392" s="3"/>
      <c r="N1392" s="3"/>
      <c r="O1392" s="3"/>
      <c r="P1392" s="3"/>
      <c r="Q1392" s="3"/>
      <c r="R1392" s="3"/>
      <c r="S1392" s="3"/>
    </row>
    <row r="1393" spans="1:19" ht="12.75">
      <c r="A1393" s="3"/>
      <c r="B1393" s="3"/>
      <c r="D1393" s="3"/>
      <c r="E1393" s="3"/>
      <c r="F1393" s="48"/>
      <c r="G1393" s="48"/>
      <c r="H1393" s="48"/>
      <c r="I1393" s="3"/>
      <c r="J1393" s="3"/>
      <c r="K1393" s="3"/>
      <c r="L1393" s="3"/>
      <c r="M1393" s="3"/>
      <c r="N1393" s="3"/>
      <c r="O1393" s="3"/>
      <c r="P1393" s="3"/>
      <c r="Q1393" s="3"/>
      <c r="R1393" s="3"/>
      <c r="S1393" s="3"/>
    </row>
    <row r="1394" spans="1:19" ht="12.75">
      <c r="A1394" s="3"/>
      <c r="B1394" s="3"/>
      <c r="D1394" s="3"/>
      <c r="E1394" s="3"/>
      <c r="F1394" s="48"/>
      <c r="G1394" s="48"/>
      <c r="H1394" s="48"/>
      <c r="I1394" s="3"/>
      <c r="J1394" s="3"/>
      <c r="K1394" s="3"/>
      <c r="L1394" s="3"/>
      <c r="M1394" s="3"/>
      <c r="N1394" s="3"/>
      <c r="O1394" s="3"/>
      <c r="P1394" s="3"/>
      <c r="Q1394" s="3"/>
      <c r="R1394" s="3"/>
      <c r="S1394" s="3"/>
    </row>
    <row r="1395" spans="1:19" ht="12.75">
      <c r="A1395" s="3"/>
      <c r="B1395" s="3"/>
      <c r="D1395" s="3"/>
      <c r="E1395" s="3"/>
      <c r="F1395" s="48"/>
      <c r="G1395" s="48"/>
      <c r="H1395" s="48"/>
      <c r="I1395" s="3"/>
      <c r="J1395" s="3"/>
      <c r="K1395" s="3"/>
      <c r="L1395" s="3"/>
      <c r="M1395" s="3"/>
      <c r="N1395" s="3"/>
      <c r="O1395" s="3"/>
      <c r="P1395" s="3"/>
      <c r="Q1395" s="3"/>
      <c r="R1395" s="3"/>
      <c r="S1395" s="3"/>
    </row>
    <row r="1396" spans="1:19" ht="12.75">
      <c r="A1396" s="3"/>
      <c r="B1396" s="3"/>
      <c r="D1396" s="3"/>
      <c r="E1396" s="3"/>
      <c r="F1396" s="48"/>
      <c r="G1396" s="48"/>
      <c r="H1396" s="48"/>
      <c r="I1396" s="3"/>
      <c r="J1396" s="3"/>
      <c r="K1396" s="3"/>
      <c r="L1396" s="3"/>
      <c r="M1396" s="3"/>
      <c r="N1396" s="3"/>
      <c r="O1396" s="3"/>
      <c r="P1396" s="3"/>
      <c r="Q1396" s="3"/>
      <c r="R1396" s="3"/>
      <c r="S1396" s="3"/>
    </row>
    <row r="1397" spans="1:19" ht="12.75">
      <c r="A1397" s="3"/>
      <c r="B1397" s="3"/>
      <c r="D1397" s="3"/>
      <c r="E1397" s="3"/>
      <c r="F1397" s="48"/>
      <c r="G1397" s="48"/>
      <c r="H1397" s="48"/>
      <c r="I1397" s="3"/>
      <c r="J1397" s="3"/>
      <c r="K1397" s="3"/>
      <c r="L1397" s="3"/>
      <c r="M1397" s="3"/>
      <c r="N1397" s="3"/>
      <c r="O1397" s="3"/>
      <c r="P1397" s="3"/>
      <c r="Q1397" s="3"/>
      <c r="R1397" s="3"/>
      <c r="S1397" s="3"/>
    </row>
    <row r="1398" spans="1:19" ht="12.75">
      <c r="A1398" s="3"/>
      <c r="B1398" s="3"/>
      <c r="D1398" s="3"/>
      <c r="E1398" s="3"/>
      <c r="F1398" s="48"/>
      <c r="G1398" s="48"/>
      <c r="H1398" s="48"/>
      <c r="I1398" s="3"/>
      <c r="J1398" s="3"/>
      <c r="K1398" s="3"/>
      <c r="L1398" s="3"/>
      <c r="M1398" s="3"/>
      <c r="N1398" s="3"/>
      <c r="O1398" s="3"/>
      <c r="P1398" s="3"/>
      <c r="Q1398" s="3"/>
      <c r="R1398" s="3"/>
      <c r="S1398" s="3"/>
    </row>
    <row r="1399" spans="1:19" ht="12.75">
      <c r="A1399" s="3"/>
      <c r="B1399" s="3"/>
      <c r="D1399" s="3"/>
      <c r="E1399" s="3"/>
      <c r="F1399" s="48"/>
      <c r="G1399" s="48"/>
      <c r="H1399" s="48"/>
      <c r="I1399" s="3"/>
      <c r="J1399" s="3"/>
      <c r="K1399" s="3"/>
      <c r="L1399" s="3"/>
      <c r="M1399" s="3"/>
      <c r="N1399" s="3"/>
      <c r="O1399" s="3"/>
      <c r="P1399" s="3"/>
      <c r="Q1399" s="3"/>
      <c r="R1399" s="3"/>
      <c r="S1399" s="3"/>
    </row>
    <row r="1400" spans="1:19" ht="12.75">
      <c r="A1400" s="3"/>
      <c r="B1400" s="3"/>
      <c r="D1400" s="3"/>
      <c r="E1400" s="3"/>
      <c r="F1400" s="48"/>
      <c r="G1400" s="48"/>
      <c r="H1400" s="48"/>
      <c r="I1400" s="3"/>
      <c r="J1400" s="3"/>
      <c r="K1400" s="3"/>
      <c r="L1400" s="3"/>
      <c r="M1400" s="3"/>
      <c r="N1400" s="3"/>
      <c r="O1400" s="3"/>
      <c r="P1400" s="3"/>
      <c r="Q1400" s="3"/>
      <c r="R1400" s="3"/>
      <c r="S1400" s="3"/>
    </row>
    <row r="1401" spans="1:19" ht="12.75">
      <c r="A1401" s="3"/>
      <c r="B1401" s="3"/>
      <c r="D1401" s="3"/>
      <c r="E1401" s="3"/>
      <c r="F1401" s="48"/>
      <c r="G1401" s="48"/>
      <c r="H1401" s="48"/>
      <c r="I1401" s="3"/>
      <c r="J1401" s="3"/>
      <c r="K1401" s="3"/>
      <c r="L1401" s="3"/>
      <c r="M1401" s="3"/>
      <c r="N1401" s="3"/>
      <c r="O1401" s="3"/>
      <c r="P1401" s="3"/>
      <c r="Q1401" s="3"/>
      <c r="R1401" s="3"/>
      <c r="S1401" s="3"/>
    </row>
    <row r="1402" spans="1:19" ht="12.75">
      <c r="A1402" s="3"/>
      <c r="B1402" s="3"/>
      <c r="D1402" s="3"/>
      <c r="E1402" s="3"/>
      <c r="F1402" s="48"/>
      <c r="G1402" s="48"/>
      <c r="H1402" s="48"/>
      <c r="I1402" s="3"/>
      <c r="J1402" s="3"/>
      <c r="K1402" s="3"/>
      <c r="L1402" s="3"/>
      <c r="M1402" s="3"/>
      <c r="N1402" s="3"/>
      <c r="O1402" s="3"/>
      <c r="P1402" s="3"/>
      <c r="Q1402" s="3"/>
      <c r="R1402" s="3"/>
      <c r="S1402" s="3"/>
    </row>
    <row r="1403" spans="1:19" ht="12.75">
      <c r="A1403" s="3"/>
      <c r="B1403" s="3"/>
      <c r="D1403" s="3"/>
      <c r="E1403" s="3"/>
      <c r="F1403" s="48"/>
      <c r="G1403" s="48"/>
      <c r="H1403" s="48"/>
      <c r="I1403" s="3"/>
      <c r="J1403" s="3"/>
      <c r="K1403" s="3"/>
      <c r="L1403" s="3"/>
      <c r="M1403" s="3"/>
      <c r="N1403" s="3"/>
      <c r="O1403" s="3"/>
      <c r="P1403" s="3"/>
      <c r="Q1403" s="3"/>
      <c r="R1403" s="3"/>
      <c r="S1403" s="3"/>
    </row>
    <row r="1404" spans="1:19" ht="12.75">
      <c r="A1404" s="3"/>
      <c r="B1404" s="3"/>
      <c r="D1404" s="3"/>
      <c r="E1404" s="3"/>
      <c r="F1404" s="48"/>
      <c r="G1404" s="48"/>
      <c r="H1404" s="48"/>
      <c r="I1404" s="3"/>
      <c r="J1404" s="3"/>
      <c r="K1404" s="3"/>
      <c r="L1404" s="3"/>
      <c r="M1404" s="3"/>
      <c r="N1404" s="3"/>
      <c r="O1404" s="3"/>
      <c r="P1404" s="3"/>
      <c r="Q1404" s="3"/>
      <c r="R1404" s="3"/>
      <c r="S1404" s="3"/>
    </row>
    <row r="1405" spans="1:19" ht="12.75">
      <c r="A1405" s="3"/>
      <c r="B1405" s="3"/>
      <c r="D1405" s="3"/>
      <c r="E1405" s="3"/>
      <c r="F1405" s="48"/>
      <c r="G1405" s="48"/>
      <c r="H1405" s="48"/>
      <c r="I1405" s="3"/>
      <c r="J1405" s="3"/>
      <c r="K1405" s="3"/>
      <c r="L1405" s="3"/>
      <c r="M1405" s="3"/>
      <c r="N1405" s="3"/>
      <c r="O1405" s="3"/>
      <c r="P1405" s="3"/>
      <c r="Q1405" s="3"/>
      <c r="R1405" s="3"/>
      <c r="S1405" s="3"/>
    </row>
    <row r="1406" spans="1:19" ht="12.75">
      <c r="A1406" s="3"/>
      <c r="B1406" s="3"/>
      <c r="D1406" s="3"/>
      <c r="E1406" s="3"/>
      <c r="F1406" s="48"/>
      <c r="G1406" s="48"/>
      <c r="H1406" s="48"/>
      <c r="I1406" s="3"/>
      <c r="J1406" s="3"/>
      <c r="K1406" s="3"/>
      <c r="L1406" s="3"/>
      <c r="M1406" s="3"/>
      <c r="N1406" s="3"/>
      <c r="O1406" s="3"/>
      <c r="P1406" s="3"/>
      <c r="Q1406" s="3"/>
      <c r="R1406" s="3"/>
      <c r="S1406" s="3"/>
    </row>
    <row r="1407" spans="1:19" ht="12.75">
      <c r="A1407" s="3"/>
      <c r="B1407" s="3"/>
      <c r="D1407" s="3"/>
      <c r="E1407" s="3"/>
      <c r="F1407" s="48"/>
      <c r="G1407" s="48"/>
      <c r="H1407" s="48"/>
      <c r="I1407" s="3"/>
      <c r="J1407" s="3"/>
      <c r="K1407" s="3"/>
      <c r="L1407" s="3"/>
      <c r="M1407" s="3"/>
      <c r="N1407" s="3"/>
      <c r="O1407" s="3"/>
      <c r="P1407" s="3"/>
      <c r="Q1407" s="3"/>
      <c r="R1407" s="3"/>
      <c r="S1407" s="3"/>
    </row>
    <row r="1408" spans="1:19" ht="12.75">
      <c r="A1408" s="3"/>
      <c r="B1408" s="3"/>
      <c r="D1408" s="3"/>
      <c r="E1408" s="3"/>
      <c r="F1408" s="48"/>
      <c r="G1408" s="48"/>
      <c r="H1408" s="48"/>
      <c r="I1408" s="3"/>
      <c r="J1408" s="3"/>
      <c r="K1408" s="3"/>
      <c r="L1408" s="3"/>
      <c r="M1408" s="3"/>
      <c r="N1408" s="3"/>
      <c r="O1408" s="3"/>
      <c r="P1408" s="3"/>
      <c r="Q1408" s="3"/>
      <c r="R1408" s="3"/>
      <c r="S1408" s="3"/>
    </row>
    <row r="1409" spans="1:19" ht="12.75">
      <c r="A1409" s="3"/>
      <c r="B1409" s="3"/>
      <c r="D1409" s="3"/>
      <c r="E1409" s="3"/>
      <c r="F1409" s="48"/>
      <c r="G1409" s="48"/>
      <c r="H1409" s="48"/>
      <c r="I1409" s="3"/>
      <c r="J1409" s="3"/>
      <c r="K1409" s="3"/>
      <c r="L1409" s="3"/>
      <c r="M1409" s="3"/>
      <c r="N1409" s="3"/>
      <c r="O1409" s="3"/>
      <c r="P1409" s="3"/>
      <c r="Q1409" s="3"/>
      <c r="R1409" s="3"/>
      <c r="S1409" s="3"/>
    </row>
    <row r="1410" spans="1:19" ht="12.75">
      <c r="A1410" s="3"/>
      <c r="B1410" s="3"/>
      <c r="D1410" s="3"/>
      <c r="E1410" s="3"/>
      <c r="F1410" s="48"/>
      <c r="G1410" s="48"/>
      <c r="H1410" s="48"/>
      <c r="I1410" s="3"/>
      <c r="J1410" s="3"/>
      <c r="K1410" s="3"/>
      <c r="L1410" s="3"/>
      <c r="M1410" s="3"/>
      <c r="N1410" s="3"/>
      <c r="O1410" s="3"/>
      <c r="P1410" s="3"/>
      <c r="Q1410" s="3"/>
      <c r="R1410" s="3"/>
      <c r="S1410" s="3"/>
    </row>
    <row r="1411" spans="1:19" ht="12.75">
      <c r="A1411" s="3"/>
      <c r="B1411" s="3"/>
      <c r="D1411" s="3"/>
      <c r="E1411" s="3"/>
      <c r="F1411" s="48"/>
      <c r="G1411" s="48"/>
      <c r="H1411" s="48"/>
      <c r="I1411" s="3"/>
      <c r="J1411" s="3"/>
      <c r="K1411" s="3"/>
      <c r="L1411" s="3"/>
      <c r="M1411" s="3"/>
      <c r="N1411" s="3"/>
      <c r="O1411" s="3"/>
      <c r="P1411" s="3"/>
      <c r="Q1411" s="3"/>
      <c r="R1411" s="3"/>
      <c r="S1411" s="3"/>
    </row>
    <row r="1412" spans="1:19" ht="12.75">
      <c r="A1412" s="3"/>
      <c r="B1412" s="3"/>
      <c r="D1412" s="3"/>
      <c r="E1412" s="3"/>
      <c r="F1412" s="48"/>
      <c r="G1412" s="48"/>
      <c r="H1412" s="48"/>
      <c r="I1412" s="3"/>
      <c r="J1412" s="3"/>
      <c r="K1412" s="3"/>
      <c r="L1412" s="3"/>
      <c r="M1412" s="3"/>
      <c r="N1412" s="3"/>
      <c r="O1412" s="3"/>
      <c r="P1412" s="3"/>
      <c r="Q1412" s="3"/>
      <c r="R1412" s="3"/>
      <c r="S1412" s="3"/>
    </row>
    <row r="1413" spans="1:19" ht="12.75">
      <c r="A1413" s="3"/>
      <c r="B1413" s="3"/>
      <c r="D1413" s="3"/>
      <c r="E1413" s="3"/>
      <c r="F1413" s="48"/>
      <c r="G1413" s="48"/>
      <c r="H1413" s="48"/>
      <c r="I1413" s="3"/>
      <c r="J1413" s="3"/>
      <c r="K1413" s="3"/>
      <c r="L1413" s="3"/>
      <c r="M1413" s="3"/>
      <c r="N1413" s="3"/>
      <c r="O1413" s="3"/>
      <c r="P1413" s="3"/>
      <c r="Q1413" s="3"/>
      <c r="R1413" s="3"/>
      <c r="S1413" s="3"/>
    </row>
    <row r="1414" spans="1:19" ht="12.75">
      <c r="A1414" s="3"/>
      <c r="B1414" s="3"/>
      <c r="D1414" s="3"/>
      <c r="E1414" s="3"/>
      <c r="F1414" s="48"/>
      <c r="G1414" s="48"/>
      <c r="H1414" s="48"/>
      <c r="I1414" s="3"/>
      <c r="J1414" s="3"/>
      <c r="K1414" s="3"/>
      <c r="L1414" s="3"/>
      <c r="M1414" s="3"/>
      <c r="N1414" s="3"/>
      <c r="O1414" s="3"/>
      <c r="P1414" s="3"/>
      <c r="Q1414" s="3"/>
      <c r="R1414" s="3"/>
      <c r="S1414" s="3"/>
    </row>
    <row r="1415" spans="1:19" ht="12.75">
      <c r="A1415" s="3"/>
      <c r="B1415" s="3"/>
      <c r="D1415" s="3"/>
      <c r="E1415" s="3"/>
      <c r="F1415" s="48"/>
      <c r="G1415" s="48"/>
      <c r="H1415" s="48"/>
      <c r="I1415" s="3"/>
      <c r="J1415" s="3"/>
      <c r="K1415" s="3"/>
      <c r="L1415" s="3"/>
      <c r="M1415" s="3"/>
      <c r="N1415" s="3"/>
      <c r="O1415" s="3"/>
      <c r="P1415" s="3"/>
      <c r="Q1415" s="3"/>
      <c r="R1415" s="3"/>
      <c r="S1415" s="3"/>
    </row>
    <row r="1416" spans="1:19" ht="12.75">
      <c r="A1416" s="3"/>
      <c r="B1416" s="3"/>
      <c r="D1416" s="3"/>
      <c r="E1416" s="3"/>
      <c r="F1416" s="48"/>
      <c r="G1416" s="48"/>
      <c r="H1416" s="48"/>
      <c r="I1416" s="3"/>
      <c r="J1416" s="3"/>
      <c r="K1416" s="3"/>
      <c r="L1416" s="3"/>
      <c r="M1416" s="3"/>
      <c r="N1416" s="3"/>
      <c r="O1416" s="3"/>
      <c r="P1416" s="3"/>
      <c r="Q1416" s="3"/>
      <c r="R1416" s="3"/>
      <c r="S1416" s="3"/>
    </row>
    <row r="1417" spans="1:19" ht="12.75">
      <c r="A1417" s="3"/>
      <c r="B1417" s="3"/>
      <c r="D1417" s="3"/>
      <c r="E1417" s="3"/>
      <c r="F1417" s="48"/>
      <c r="G1417" s="48"/>
      <c r="H1417" s="48"/>
      <c r="I1417" s="3"/>
      <c r="J1417" s="3"/>
      <c r="K1417" s="3"/>
      <c r="L1417" s="3"/>
      <c r="M1417" s="3"/>
      <c r="N1417" s="3"/>
      <c r="O1417" s="3"/>
      <c r="P1417" s="3"/>
      <c r="Q1417" s="3"/>
      <c r="R1417" s="3"/>
      <c r="S1417" s="3"/>
    </row>
    <row r="1418" spans="1:19" ht="12.75">
      <c r="A1418" s="3"/>
      <c r="B1418" s="3"/>
      <c r="D1418" s="3"/>
      <c r="E1418" s="3"/>
      <c r="F1418" s="48"/>
      <c r="G1418" s="48"/>
      <c r="H1418" s="48"/>
      <c r="I1418" s="3"/>
      <c r="J1418" s="3"/>
      <c r="K1418" s="3"/>
      <c r="L1418" s="3"/>
      <c r="M1418" s="3"/>
      <c r="N1418" s="3"/>
      <c r="O1418" s="3"/>
      <c r="P1418" s="3"/>
      <c r="Q1418" s="3"/>
      <c r="R1418" s="3"/>
      <c r="S1418" s="3"/>
    </row>
    <row r="1419" spans="1:19" ht="12.75">
      <c r="A1419" s="3"/>
      <c r="B1419" s="3"/>
      <c r="D1419" s="3"/>
      <c r="E1419" s="3"/>
      <c r="F1419" s="48"/>
      <c r="G1419" s="48"/>
      <c r="H1419" s="48"/>
      <c r="I1419" s="3"/>
      <c r="J1419" s="3"/>
      <c r="K1419" s="3"/>
      <c r="L1419" s="3"/>
      <c r="M1419" s="3"/>
      <c r="N1419" s="3"/>
      <c r="O1419" s="3"/>
      <c r="P1419" s="3"/>
      <c r="Q1419" s="3"/>
      <c r="R1419" s="3"/>
      <c r="S1419" s="3"/>
    </row>
    <row r="1420" spans="1:19" ht="12.75">
      <c r="A1420" s="3"/>
      <c r="B1420" s="3"/>
      <c r="D1420" s="3"/>
      <c r="E1420" s="3"/>
      <c r="F1420" s="48"/>
      <c r="G1420" s="48"/>
      <c r="H1420" s="48"/>
      <c r="I1420" s="3"/>
      <c r="J1420" s="3"/>
      <c r="K1420" s="3"/>
      <c r="L1420" s="3"/>
      <c r="M1420" s="3"/>
      <c r="N1420" s="3"/>
      <c r="O1420" s="3"/>
      <c r="P1420" s="3"/>
      <c r="Q1420" s="3"/>
      <c r="R1420" s="3"/>
      <c r="S1420" s="3"/>
    </row>
    <row r="1421" spans="1:19" ht="12.75">
      <c r="A1421" s="3"/>
      <c r="B1421" s="3"/>
      <c r="D1421" s="3"/>
      <c r="E1421" s="3"/>
      <c r="F1421" s="48"/>
      <c r="G1421" s="48"/>
      <c r="H1421" s="48"/>
      <c r="I1421" s="3"/>
      <c r="J1421" s="3"/>
      <c r="K1421" s="3"/>
      <c r="L1421" s="3"/>
      <c r="M1421" s="3"/>
      <c r="N1421" s="3"/>
      <c r="O1421" s="3"/>
      <c r="P1421" s="3"/>
      <c r="Q1421" s="3"/>
      <c r="R1421" s="3"/>
      <c r="S1421" s="3"/>
    </row>
    <row r="1422" spans="1:19" ht="12.75">
      <c r="A1422" s="3"/>
      <c r="B1422" s="3"/>
      <c r="D1422" s="3"/>
      <c r="E1422" s="3"/>
      <c r="F1422" s="48"/>
      <c r="G1422" s="48"/>
      <c r="H1422" s="48"/>
      <c r="I1422" s="3"/>
      <c r="J1422" s="3"/>
      <c r="K1422" s="3"/>
      <c r="L1422" s="3"/>
      <c r="M1422" s="3"/>
      <c r="N1422" s="3"/>
      <c r="O1422" s="3"/>
      <c r="P1422" s="3"/>
      <c r="Q1422" s="3"/>
      <c r="R1422" s="3"/>
      <c r="S1422" s="3"/>
    </row>
    <row r="1423" spans="1:19" ht="12.75">
      <c r="A1423" s="3"/>
      <c r="B1423" s="3"/>
      <c r="D1423" s="3"/>
      <c r="E1423" s="3"/>
      <c r="F1423" s="48"/>
      <c r="G1423" s="48"/>
      <c r="H1423" s="48"/>
      <c r="I1423" s="3"/>
      <c r="J1423" s="3"/>
      <c r="K1423" s="3"/>
      <c r="L1423" s="3"/>
      <c r="M1423" s="3"/>
      <c r="N1423" s="3"/>
      <c r="O1423" s="3"/>
      <c r="P1423" s="3"/>
      <c r="Q1423" s="3"/>
      <c r="R1423" s="3"/>
      <c r="S1423" s="3"/>
    </row>
    <row r="1424" spans="1:19" ht="12.75">
      <c r="A1424" s="3"/>
      <c r="B1424" s="3"/>
      <c r="D1424" s="3"/>
      <c r="E1424" s="3"/>
      <c r="F1424" s="48"/>
      <c r="G1424" s="48"/>
      <c r="H1424" s="48"/>
      <c r="I1424" s="3"/>
      <c r="J1424" s="3"/>
      <c r="K1424" s="3"/>
      <c r="L1424" s="3"/>
      <c r="M1424" s="3"/>
      <c r="N1424" s="3"/>
      <c r="O1424" s="3"/>
      <c r="P1424" s="3"/>
      <c r="Q1424" s="3"/>
      <c r="R1424" s="3"/>
      <c r="S1424" s="3"/>
    </row>
    <row r="1425" spans="1:19" ht="12.75">
      <c r="A1425" s="3"/>
      <c r="B1425" s="3"/>
      <c r="D1425" s="3"/>
      <c r="E1425" s="3"/>
      <c r="F1425" s="48"/>
      <c r="G1425" s="48"/>
      <c r="H1425" s="48"/>
      <c r="I1425" s="3"/>
      <c r="J1425" s="3"/>
      <c r="K1425" s="3"/>
      <c r="L1425" s="3"/>
      <c r="M1425" s="3"/>
      <c r="N1425" s="3"/>
      <c r="O1425" s="3"/>
      <c r="P1425" s="3"/>
      <c r="Q1425" s="3"/>
      <c r="R1425" s="3"/>
      <c r="S1425" s="3"/>
    </row>
    <row r="1426" spans="1:19" ht="12.75">
      <c r="A1426" s="3"/>
      <c r="B1426" s="3"/>
      <c r="D1426" s="3"/>
      <c r="E1426" s="3"/>
      <c r="F1426" s="48"/>
      <c r="G1426" s="48"/>
      <c r="H1426" s="48"/>
      <c r="I1426" s="3"/>
      <c r="J1426" s="3"/>
      <c r="K1426" s="3"/>
      <c r="L1426" s="3"/>
      <c r="M1426" s="3"/>
      <c r="N1426" s="3"/>
      <c r="O1426" s="3"/>
      <c r="P1426" s="3"/>
      <c r="Q1426" s="3"/>
      <c r="R1426" s="3"/>
      <c r="S1426" s="3"/>
    </row>
    <row r="1427" spans="1:19" ht="12.75">
      <c r="A1427" s="3"/>
      <c r="B1427" s="3"/>
      <c r="D1427" s="3"/>
      <c r="E1427" s="3"/>
      <c r="F1427" s="48"/>
      <c r="G1427" s="48"/>
      <c r="H1427" s="48"/>
      <c r="I1427" s="3"/>
      <c r="J1427" s="3"/>
      <c r="K1427" s="3"/>
      <c r="L1427" s="3"/>
      <c r="M1427" s="3"/>
      <c r="N1427" s="3"/>
      <c r="O1427" s="3"/>
      <c r="P1427" s="3"/>
      <c r="Q1427" s="3"/>
      <c r="R1427" s="3"/>
      <c r="S1427" s="3"/>
    </row>
    <row r="1428" spans="1:19" ht="12.75">
      <c r="A1428" s="3"/>
      <c r="B1428" s="3"/>
      <c r="D1428" s="3"/>
      <c r="E1428" s="3"/>
      <c r="F1428" s="48"/>
      <c r="G1428" s="48"/>
      <c r="H1428" s="48"/>
      <c r="I1428" s="3"/>
      <c r="J1428" s="3"/>
      <c r="K1428" s="3"/>
      <c r="L1428" s="3"/>
      <c r="M1428" s="3"/>
      <c r="N1428" s="3"/>
      <c r="O1428" s="3"/>
      <c r="P1428" s="3"/>
      <c r="Q1428" s="3"/>
      <c r="R1428" s="3"/>
      <c r="S1428" s="3"/>
    </row>
    <row r="1429" spans="1:19" ht="12.75">
      <c r="A1429" s="3"/>
      <c r="B1429" s="3"/>
      <c r="D1429" s="3"/>
      <c r="E1429" s="3"/>
      <c r="F1429" s="48"/>
      <c r="G1429" s="48"/>
      <c r="H1429" s="48"/>
      <c r="I1429" s="3"/>
      <c r="J1429" s="3"/>
      <c r="K1429" s="3"/>
      <c r="L1429" s="3"/>
      <c r="M1429" s="3"/>
      <c r="N1429" s="3"/>
      <c r="O1429" s="3"/>
      <c r="P1429" s="3"/>
      <c r="Q1429" s="3"/>
      <c r="R1429" s="3"/>
      <c r="S1429" s="3"/>
    </row>
    <row r="1430" spans="1:19" ht="12.75">
      <c r="A1430" s="3"/>
      <c r="B1430" s="3"/>
      <c r="D1430" s="3"/>
      <c r="E1430" s="3"/>
      <c r="F1430" s="48"/>
      <c r="G1430" s="48"/>
      <c r="H1430" s="48"/>
      <c r="I1430" s="3"/>
      <c r="J1430" s="3"/>
      <c r="K1430" s="3"/>
      <c r="L1430" s="3"/>
      <c r="M1430" s="3"/>
      <c r="N1430" s="3"/>
      <c r="O1430" s="3"/>
      <c r="P1430" s="3"/>
      <c r="Q1430" s="3"/>
      <c r="R1430" s="3"/>
      <c r="S1430" s="3"/>
    </row>
    <row r="1431" spans="1:19" ht="12.75">
      <c r="A1431" s="3"/>
      <c r="B1431" s="3"/>
      <c r="D1431" s="3"/>
      <c r="E1431" s="3"/>
      <c r="F1431" s="48"/>
      <c r="G1431" s="48"/>
      <c r="H1431" s="48"/>
      <c r="I1431" s="3"/>
      <c r="J1431" s="3"/>
      <c r="K1431" s="3"/>
      <c r="L1431" s="3"/>
      <c r="M1431" s="3"/>
      <c r="N1431" s="3"/>
      <c r="O1431" s="3"/>
      <c r="P1431" s="3"/>
      <c r="Q1431" s="3"/>
      <c r="R1431" s="3"/>
      <c r="S1431" s="3"/>
    </row>
    <row r="1432" spans="1:19" ht="12.75">
      <c r="A1432" s="3"/>
      <c r="B1432" s="3"/>
      <c r="D1432" s="3"/>
      <c r="E1432" s="3"/>
      <c r="F1432" s="48"/>
      <c r="G1432" s="48"/>
      <c r="H1432" s="48"/>
      <c r="I1432" s="3"/>
      <c r="J1432" s="3"/>
      <c r="K1432" s="3"/>
      <c r="L1432" s="3"/>
      <c r="M1432" s="3"/>
      <c r="N1432" s="3"/>
      <c r="O1432" s="3"/>
      <c r="P1432" s="3"/>
      <c r="Q1432" s="3"/>
      <c r="R1432" s="3"/>
      <c r="S1432" s="3"/>
    </row>
    <row r="1433" spans="1:19" ht="12.75">
      <c r="A1433" s="3"/>
      <c r="B1433" s="3"/>
      <c r="D1433" s="3"/>
      <c r="E1433" s="3"/>
      <c r="F1433" s="48"/>
      <c r="G1433" s="48"/>
      <c r="H1433" s="48"/>
      <c r="I1433" s="3"/>
      <c r="J1433" s="3"/>
      <c r="K1433" s="3"/>
      <c r="L1433" s="3"/>
      <c r="M1433" s="3"/>
      <c r="N1433" s="3"/>
      <c r="O1433" s="3"/>
      <c r="P1433" s="3"/>
      <c r="Q1433" s="3"/>
      <c r="R1433" s="3"/>
      <c r="S1433" s="3"/>
    </row>
    <row r="1434" spans="1:19" ht="12.75">
      <c r="A1434" s="3"/>
      <c r="B1434" s="3"/>
      <c r="D1434" s="3"/>
      <c r="E1434" s="3"/>
      <c r="F1434" s="48"/>
      <c r="G1434" s="48"/>
      <c r="H1434" s="48"/>
      <c r="I1434" s="3"/>
      <c r="J1434" s="3"/>
      <c r="K1434" s="3"/>
      <c r="L1434" s="3"/>
      <c r="M1434" s="3"/>
      <c r="N1434" s="3"/>
      <c r="O1434" s="3"/>
      <c r="P1434" s="3"/>
      <c r="Q1434" s="3"/>
      <c r="R1434" s="3"/>
      <c r="S1434" s="3"/>
    </row>
    <row r="1435" spans="1:19" ht="12.75">
      <c r="A1435" s="3"/>
      <c r="B1435" s="3"/>
      <c r="D1435" s="3"/>
      <c r="E1435" s="3"/>
      <c r="F1435" s="48"/>
      <c r="G1435" s="48"/>
      <c r="H1435" s="48"/>
      <c r="I1435" s="3"/>
      <c r="J1435" s="3"/>
      <c r="K1435" s="3"/>
      <c r="L1435" s="3"/>
      <c r="M1435" s="3"/>
      <c r="N1435" s="3"/>
      <c r="O1435" s="3"/>
      <c r="P1435" s="3"/>
      <c r="Q1435" s="3"/>
      <c r="R1435" s="3"/>
      <c r="S1435" s="3"/>
    </row>
    <row r="1436" spans="1:19" ht="12.75">
      <c r="A1436" s="3"/>
      <c r="B1436" s="3"/>
      <c r="D1436" s="3"/>
      <c r="E1436" s="3"/>
      <c r="F1436" s="48"/>
      <c r="G1436" s="48"/>
      <c r="H1436" s="48"/>
      <c r="I1436" s="3"/>
      <c r="J1436" s="3"/>
      <c r="K1436" s="3"/>
      <c r="L1436" s="3"/>
      <c r="M1436" s="3"/>
      <c r="N1436" s="3"/>
      <c r="O1436" s="3"/>
      <c r="P1436" s="3"/>
      <c r="Q1436" s="3"/>
      <c r="R1436" s="3"/>
      <c r="S1436" s="3"/>
    </row>
    <row r="1437" spans="1:19" ht="12.75">
      <c r="A1437" s="3"/>
      <c r="B1437" s="3"/>
      <c r="D1437" s="3"/>
      <c r="E1437" s="3"/>
      <c r="F1437" s="48"/>
      <c r="G1437" s="48"/>
      <c r="H1437" s="48"/>
      <c r="I1437" s="3"/>
      <c r="J1437" s="3"/>
      <c r="K1437" s="3"/>
      <c r="L1437" s="3"/>
      <c r="M1437" s="3"/>
      <c r="N1437" s="3"/>
      <c r="O1437" s="3"/>
      <c r="P1437" s="3"/>
      <c r="Q1437" s="3"/>
      <c r="R1437" s="3"/>
      <c r="S1437" s="3"/>
    </row>
    <row r="1438" spans="1:19" ht="12.75">
      <c r="A1438" s="3"/>
      <c r="B1438" s="3"/>
      <c r="D1438" s="3"/>
      <c r="E1438" s="3"/>
      <c r="F1438" s="48"/>
      <c r="G1438" s="48"/>
      <c r="H1438" s="48"/>
      <c r="I1438" s="3"/>
      <c r="J1438" s="3"/>
      <c r="K1438" s="3"/>
      <c r="L1438" s="3"/>
      <c r="M1438" s="3"/>
      <c r="N1438" s="3"/>
      <c r="O1438" s="3"/>
      <c r="P1438" s="3"/>
      <c r="Q1438" s="3"/>
      <c r="R1438" s="3"/>
      <c r="S1438" s="3"/>
    </row>
    <row r="1439" spans="1:19" ht="12.75">
      <c r="A1439" s="3"/>
      <c r="B1439" s="3"/>
      <c r="D1439" s="3"/>
      <c r="E1439" s="3"/>
      <c r="F1439" s="48"/>
      <c r="G1439" s="48"/>
      <c r="H1439" s="48"/>
      <c r="I1439" s="3"/>
      <c r="J1439" s="3"/>
      <c r="K1439" s="3"/>
      <c r="L1439" s="3"/>
      <c r="M1439" s="3"/>
      <c r="N1439" s="3"/>
      <c r="O1439" s="3"/>
      <c r="P1439" s="3"/>
      <c r="Q1439" s="3"/>
      <c r="R1439" s="3"/>
      <c r="S1439" s="3"/>
    </row>
    <row r="1440" spans="1:19" ht="12.75">
      <c r="A1440" s="3"/>
      <c r="B1440" s="3"/>
      <c r="D1440" s="3"/>
      <c r="E1440" s="3"/>
      <c r="F1440" s="48"/>
      <c r="G1440" s="48"/>
      <c r="H1440" s="48"/>
      <c r="I1440" s="3"/>
      <c r="J1440" s="3"/>
      <c r="K1440" s="3"/>
      <c r="L1440" s="3"/>
      <c r="M1440" s="3"/>
      <c r="N1440" s="3"/>
      <c r="O1440" s="3"/>
      <c r="P1440" s="3"/>
      <c r="Q1440" s="3"/>
      <c r="R1440" s="3"/>
      <c r="S1440" s="3"/>
    </row>
    <row r="1441" spans="1:19" ht="12.75">
      <c r="A1441" s="3"/>
      <c r="B1441" s="3"/>
      <c r="D1441" s="3"/>
      <c r="E1441" s="3"/>
      <c r="F1441" s="48"/>
      <c r="G1441" s="48"/>
      <c r="H1441" s="48"/>
      <c r="I1441" s="3"/>
      <c r="J1441" s="3"/>
      <c r="K1441" s="3"/>
      <c r="L1441" s="3"/>
      <c r="M1441" s="3"/>
      <c r="N1441" s="3"/>
      <c r="O1441" s="3"/>
      <c r="P1441" s="3"/>
      <c r="Q1441" s="3"/>
      <c r="R1441" s="3"/>
      <c r="S1441" s="3"/>
    </row>
    <row r="1442" spans="1:19" ht="12.75">
      <c r="A1442" s="3"/>
      <c r="B1442" s="3"/>
      <c r="D1442" s="3"/>
      <c r="E1442" s="3"/>
      <c r="F1442" s="48"/>
      <c r="G1442" s="48"/>
      <c r="H1442" s="48"/>
      <c r="I1442" s="3"/>
      <c r="J1442" s="3"/>
      <c r="K1442" s="3"/>
      <c r="L1442" s="3"/>
      <c r="M1442" s="3"/>
      <c r="N1442" s="3"/>
      <c r="O1442" s="3"/>
      <c r="P1442" s="3"/>
      <c r="Q1442" s="3"/>
      <c r="R1442" s="3"/>
      <c r="S1442" s="3"/>
    </row>
    <row r="1443" spans="1:19" ht="12.75">
      <c r="A1443" s="3"/>
      <c r="B1443" s="3"/>
      <c r="D1443" s="3"/>
      <c r="E1443" s="3"/>
      <c r="F1443" s="48"/>
      <c r="G1443" s="48"/>
      <c r="H1443" s="48"/>
      <c r="I1443" s="3"/>
      <c r="J1443" s="3"/>
      <c r="K1443" s="3"/>
      <c r="L1443" s="3"/>
      <c r="M1443" s="3"/>
      <c r="N1443" s="3"/>
      <c r="O1443" s="3"/>
      <c r="P1443" s="3"/>
      <c r="Q1443" s="3"/>
      <c r="R1443" s="3"/>
      <c r="S1443" s="3"/>
    </row>
    <row r="1444" spans="1:19" ht="12.75">
      <c r="A1444" s="3"/>
      <c r="B1444" s="3"/>
      <c r="D1444" s="3"/>
      <c r="E1444" s="3"/>
      <c r="F1444" s="48"/>
      <c r="G1444" s="48"/>
      <c r="H1444" s="48"/>
      <c r="I1444" s="3"/>
      <c r="J1444" s="3"/>
      <c r="K1444" s="3"/>
      <c r="L1444" s="3"/>
      <c r="M1444" s="3"/>
      <c r="N1444" s="3"/>
      <c r="O1444" s="3"/>
      <c r="P1444" s="3"/>
      <c r="Q1444" s="3"/>
      <c r="R1444" s="3"/>
      <c r="S1444" s="3"/>
    </row>
    <row r="1445" spans="1:19" ht="12.75">
      <c r="A1445" s="3"/>
      <c r="B1445" s="3"/>
      <c r="D1445" s="3"/>
      <c r="E1445" s="3"/>
      <c r="F1445" s="48"/>
      <c r="G1445" s="48"/>
      <c r="H1445" s="48"/>
      <c r="I1445" s="3"/>
      <c r="J1445" s="3"/>
      <c r="K1445" s="3"/>
      <c r="L1445" s="3"/>
      <c r="M1445" s="3"/>
      <c r="N1445" s="3"/>
      <c r="O1445" s="3"/>
      <c r="P1445" s="3"/>
      <c r="Q1445" s="3"/>
      <c r="R1445" s="3"/>
      <c r="S1445" s="3"/>
    </row>
    <row r="1446" spans="1:19" ht="12.75">
      <c r="A1446" s="3"/>
      <c r="B1446" s="3"/>
      <c r="D1446" s="3"/>
      <c r="E1446" s="3"/>
      <c r="F1446" s="48"/>
      <c r="G1446" s="48"/>
      <c r="H1446" s="48"/>
      <c r="I1446" s="3"/>
      <c r="J1446" s="3"/>
      <c r="K1446" s="3"/>
      <c r="L1446" s="3"/>
      <c r="M1446" s="3"/>
      <c r="N1446" s="3"/>
      <c r="O1446" s="3"/>
      <c r="P1446" s="3"/>
      <c r="Q1446" s="3"/>
      <c r="R1446" s="3"/>
      <c r="S1446" s="3"/>
    </row>
    <row r="1447" spans="1:19" ht="12.75">
      <c r="A1447" s="3"/>
      <c r="B1447" s="3"/>
      <c r="D1447" s="3"/>
      <c r="E1447" s="3"/>
      <c r="F1447" s="48"/>
      <c r="G1447" s="48"/>
      <c r="H1447" s="48"/>
      <c r="I1447" s="3"/>
      <c r="J1447" s="3"/>
      <c r="K1447" s="3"/>
      <c r="L1447" s="3"/>
      <c r="M1447" s="3"/>
      <c r="N1447" s="3"/>
      <c r="O1447" s="3"/>
      <c r="P1447" s="3"/>
      <c r="Q1447" s="3"/>
      <c r="R1447" s="3"/>
      <c r="S1447" s="3"/>
    </row>
    <row r="1448" spans="1:19" ht="12.75">
      <c r="A1448" s="3"/>
      <c r="B1448" s="3"/>
      <c r="D1448" s="3"/>
      <c r="E1448" s="3"/>
      <c r="F1448" s="48"/>
      <c r="G1448" s="48"/>
      <c r="H1448" s="48"/>
      <c r="I1448" s="3"/>
      <c r="J1448" s="3"/>
      <c r="K1448" s="3"/>
      <c r="L1448" s="3"/>
      <c r="M1448" s="3"/>
      <c r="N1448" s="3"/>
      <c r="O1448" s="3"/>
      <c r="P1448" s="3"/>
      <c r="Q1448" s="3"/>
      <c r="R1448" s="3"/>
      <c r="S1448" s="3"/>
    </row>
    <row r="1449" spans="1:19" ht="12.75">
      <c r="A1449" s="3"/>
      <c r="B1449" s="3"/>
      <c r="D1449" s="3"/>
      <c r="E1449" s="3"/>
      <c r="F1449" s="48"/>
      <c r="G1449" s="48"/>
      <c r="H1449" s="48"/>
      <c r="I1449" s="3"/>
      <c r="J1449" s="3"/>
      <c r="K1449" s="3"/>
      <c r="L1449" s="3"/>
      <c r="M1449" s="3"/>
      <c r="N1449" s="3"/>
      <c r="O1449" s="3"/>
      <c r="P1449" s="3"/>
      <c r="Q1449" s="3"/>
      <c r="R1449" s="3"/>
      <c r="S1449" s="3"/>
    </row>
    <row r="1450" spans="1:19" ht="12.75">
      <c r="A1450" s="3"/>
      <c r="B1450" s="3"/>
      <c r="D1450" s="3"/>
      <c r="E1450" s="3"/>
      <c r="F1450" s="48"/>
      <c r="G1450" s="48"/>
      <c r="H1450" s="48"/>
      <c r="I1450" s="3"/>
      <c r="J1450" s="3"/>
      <c r="K1450" s="3"/>
      <c r="L1450" s="3"/>
      <c r="M1450" s="3"/>
      <c r="N1450" s="3"/>
      <c r="O1450" s="3"/>
      <c r="P1450" s="3"/>
      <c r="Q1450" s="3"/>
      <c r="R1450" s="3"/>
      <c r="S1450" s="3"/>
    </row>
    <row r="1451" spans="1:19" ht="12.75">
      <c r="A1451" s="3"/>
      <c r="B1451" s="3"/>
      <c r="D1451" s="3"/>
      <c r="E1451" s="3"/>
      <c r="F1451" s="48"/>
      <c r="G1451" s="48"/>
      <c r="H1451" s="48"/>
      <c r="I1451" s="3"/>
      <c r="J1451" s="3"/>
      <c r="K1451" s="3"/>
      <c r="L1451" s="3"/>
      <c r="M1451" s="3"/>
      <c r="N1451" s="3"/>
      <c r="O1451" s="3"/>
      <c r="P1451" s="3"/>
      <c r="Q1451" s="3"/>
      <c r="R1451" s="3"/>
      <c r="S1451" s="3"/>
    </row>
    <row r="1452" spans="1:19" ht="12.75">
      <c r="A1452" s="3"/>
      <c r="B1452" s="3"/>
      <c r="D1452" s="3"/>
      <c r="E1452" s="3"/>
      <c r="F1452" s="48"/>
      <c r="G1452" s="48"/>
      <c r="H1452" s="48"/>
      <c r="I1452" s="3"/>
      <c r="J1452" s="3"/>
      <c r="K1452" s="3"/>
      <c r="L1452" s="3"/>
      <c r="M1452" s="3"/>
      <c r="N1452" s="3"/>
      <c r="O1452" s="3"/>
      <c r="P1452" s="3"/>
      <c r="Q1452" s="3"/>
      <c r="R1452" s="3"/>
      <c r="S1452" s="3"/>
    </row>
    <row r="1453" spans="1:19" ht="12.75">
      <c r="A1453" s="3"/>
      <c r="B1453" s="3"/>
      <c r="D1453" s="3"/>
      <c r="E1453" s="3"/>
      <c r="F1453" s="48"/>
      <c r="G1453" s="48"/>
      <c r="H1453" s="48"/>
      <c r="I1453" s="3"/>
      <c r="J1453" s="3"/>
      <c r="K1453" s="3"/>
      <c r="L1453" s="3"/>
      <c r="M1453" s="3"/>
      <c r="N1453" s="3"/>
      <c r="O1453" s="3"/>
      <c r="P1453" s="3"/>
      <c r="Q1453" s="3"/>
      <c r="R1453" s="3"/>
      <c r="S1453" s="3"/>
    </row>
    <row r="1454" spans="1:19" ht="12.75">
      <c r="A1454" s="3"/>
      <c r="B1454" s="3"/>
      <c r="D1454" s="3"/>
      <c r="E1454" s="3"/>
      <c r="F1454" s="48"/>
      <c r="G1454" s="48"/>
      <c r="H1454" s="48"/>
      <c r="I1454" s="3"/>
      <c r="J1454" s="3"/>
      <c r="K1454" s="3"/>
      <c r="L1454" s="3"/>
      <c r="M1454" s="3"/>
      <c r="N1454" s="3"/>
      <c r="O1454" s="3"/>
      <c r="P1454" s="3"/>
      <c r="Q1454" s="3"/>
      <c r="R1454" s="3"/>
      <c r="S1454" s="3"/>
    </row>
    <row r="1455" spans="1:19" ht="12.75">
      <c r="A1455" s="3"/>
      <c r="B1455" s="3"/>
      <c r="D1455" s="3"/>
      <c r="E1455" s="3"/>
      <c r="F1455" s="48"/>
      <c r="G1455" s="48"/>
      <c r="H1455" s="48"/>
      <c r="I1455" s="3"/>
      <c r="J1455" s="3"/>
      <c r="K1455" s="3"/>
      <c r="L1455" s="3"/>
      <c r="M1455" s="3"/>
      <c r="N1455" s="3"/>
      <c r="O1455" s="3"/>
      <c r="P1455" s="3"/>
      <c r="Q1455" s="3"/>
      <c r="R1455" s="3"/>
      <c r="S1455" s="3"/>
    </row>
    <row r="1456" spans="1:19" ht="12.75">
      <c r="A1456" s="3"/>
      <c r="B1456" s="3"/>
      <c r="D1456" s="3"/>
      <c r="E1456" s="3"/>
      <c r="F1456" s="48"/>
      <c r="G1456" s="48"/>
      <c r="H1456" s="48"/>
      <c r="I1456" s="3"/>
      <c r="J1456" s="3"/>
      <c r="K1456" s="3"/>
      <c r="L1456" s="3"/>
      <c r="M1456" s="3"/>
      <c r="N1456" s="3"/>
      <c r="O1456" s="3"/>
      <c r="P1456" s="3"/>
      <c r="Q1456" s="3"/>
      <c r="R1456" s="3"/>
      <c r="S1456" s="3"/>
    </row>
    <row r="1457" spans="1:19" ht="12.75">
      <c r="A1457" s="3"/>
      <c r="B1457" s="3"/>
      <c r="D1457" s="3"/>
      <c r="E1457" s="3"/>
      <c r="F1457" s="48"/>
      <c r="G1457" s="48"/>
      <c r="H1457" s="48"/>
      <c r="I1457" s="3"/>
      <c r="J1457" s="3"/>
      <c r="K1457" s="3"/>
      <c r="L1457" s="3"/>
      <c r="M1457" s="3"/>
      <c r="N1457" s="3"/>
      <c r="O1457" s="3"/>
      <c r="P1457" s="3"/>
      <c r="Q1457" s="3"/>
      <c r="R1457" s="3"/>
      <c r="S1457" s="3"/>
    </row>
    <row r="1458" spans="1:19" ht="12.75">
      <c r="A1458" s="3"/>
      <c r="B1458" s="3"/>
      <c r="D1458" s="3"/>
      <c r="E1458" s="3"/>
      <c r="F1458" s="48"/>
      <c r="G1458" s="48"/>
      <c r="H1458" s="48"/>
      <c r="I1458" s="3"/>
      <c r="J1458" s="3"/>
      <c r="K1458" s="3"/>
      <c r="L1458" s="3"/>
      <c r="M1458" s="3"/>
      <c r="N1458" s="3"/>
      <c r="O1458" s="3"/>
      <c r="P1458" s="3"/>
      <c r="Q1458" s="3"/>
      <c r="R1458" s="3"/>
      <c r="S1458" s="3"/>
    </row>
    <row r="1459" spans="1:19" ht="12.75">
      <c r="A1459" s="3"/>
      <c r="B1459" s="3"/>
      <c r="D1459" s="3"/>
      <c r="E1459" s="3"/>
      <c r="F1459" s="48"/>
      <c r="G1459" s="48"/>
      <c r="H1459" s="48"/>
      <c r="I1459" s="3"/>
      <c r="J1459" s="3"/>
      <c r="K1459" s="3"/>
      <c r="L1459" s="3"/>
      <c r="M1459" s="3"/>
      <c r="N1459" s="3"/>
      <c r="O1459" s="3"/>
      <c r="P1459" s="3"/>
      <c r="Q1459" s="3"/>
      <c r="R1459" s="3"/>
      <c r="S1459" s="3"/>
    </row>
    <row r="1460" spans="1:19" ht="12.75">
      <c r="A1460" s="3"/>
      <c r="B1460" s="3"/>
      <c r="D1460" s="3"/>
      <c r="E1460" s="3"/>
      <c r="F1460" s="48"/>
      <c r="G1460" s="48"/>
      <c r="H1460" s="48"/>
      <c r="I1460" s="3"/>
      <c r="J1460" s="3"/>
      <c r="K1460" s="3"/>
      <c r="L1460" s="3"/>
      <c r="M1460" s="3"/>
      <c r="N1460" s="3"/>
      <c r="O1460" s="3"/>
      <c r="P1460" s="3"/>
      <c r="Q1460" s="3"/>
      <c r="R1460" s="3"/>
      <c r="S1460" s="3"/>
    </row>
    <row r="1461" spans="1:19" ht="12.75">
      <c r="A1461" s="3"/>
      <c r="B1461" s="3"/>
      <c r="D1461" s="3"/>
      <c r="E1461" s="3"/>
      <c r="F1461" s="48"/>
      <c r="G1461" s="48"/>
      <c r="H1461" s="48"/>
      <c r="I1461" s="3"/>
      <c r="J1461" s="3"/>
      <c r="K1461" s="3"/>
      <c r="L1461" s="3"/>
      <c r="M1461" s="3"/>
      <c r="N1461" s="3"/>
      <c r="O1461" s="3"/>
      <c r="P1461" s="3"/>
      <c r="Q1461" s="3"/>
      <c r="R1461" s="3"/>
      <c r="S1461" s="3"/>
    </row>
    <row r="1462" spans="1:19" ht="12.75">
      <c r="A1462" s="3"/>
      <c r="B1462" s="3"/>
      <c r="D1462" s="3"/>
      <c r="E1462" s="3"/>
      <c r="F1462" s="48"/>
      <c r="G1462" s="48"/>
      <c r="H1462" s="48"/>
      <c r="I1462" s="3"/>
      <c r="J1462" s="3"/>
      <c r="K1462" s="3"/>
      <c r="L1462" s="3"/>
      <c r="M1462" s="3"/>
      <c r="N1462" s="3"/>
      <c r="O1462" s="3"/>
      <c r="P1462" s="3"/>
      <c r="Q1462" s="3"/>
      <c r="R1462" s="3"/>
      <c r="S1462" s="3"/>
    </row>
    <row r="1463" spans="1:19" ht="12.75">
      <c r="A1463" s="3"/>
      <c r="B1463" s="3"/>
      <c r="D1463" s="3"/>
      <c r="E1463" s="3"/>
      <c r="F1463" s="48"/>
      <c r="G1463" s="48"/>
      <c r="H1463" s="48"/>
      <c r="I1463" s="3"/>
      <c r="J1463" s="3"/>
      <c r="K1463" s="3"/>
      <c r="L1463" s="3"/>
      <c r="M1463" s="3"/>
      <c r="N1463" s="3"/>
      <c r="O1463" s="3"/>
      <c r="P1463" s="3"/>
      <c r="Q1463" s="3"/>
      <c r="R1463" s="3"/>
      <c r="S1463" s="3"/>
    </row>
    <row r="1464" spans="1:19" ht="12.75">
      <c r="A1464" s="3"/>
      <c r="B1464" s="3"/>
      <c r="D1464" s="3"/>
      <c r="E1464" s="3"/>
      <c r="F1464" s="48"/>
      <c r="G1464" s="48"/>
      <c r="H1464" s="48"/>
      <c r="I1464" s="3"/>
      <c r="J1464" s="3"/>
      <c r="K1464" s="3"/>
      <c r="L1464" s="3"/>
      <c r="M1464" s="3"/>
      <c r="N1464" s="3"/>
      <c r="O1464" s="3"/>
      <c r="P1464" s="3"/>
      <c r="Q1464" s="3"/>
      <c r="R1464" s="3"/>
      <c r="S1464" s="3"/>
    </row>
    <row r="1465" spans="1:19" ht="12.75">
      <c r="A1465" s="3"/>
      <c r="B1465" s="3"/>
      <c r="D1465" s="3"/>
      <c r="E1465" s="3"/>
      <c r="F1465" s="48"/>
      <c r="G1465" s="48"/>
      <c r="H1465" s="48"/>
      <c r="I1465" s="3"/>
      <c r="J1465" s="3"/>
      <c r="K1465" s="3"/>
      <c r="L1465" s="3"/>
      <c r="M1465" s="3"/>
      <c r="N1465" s="3"/>
      <c r="O1465" s="3"/>
      <c r="P1465" s="3"/>
      <c r="Q1465" s="3"/>
      <c r="R1465" s="3"/>
      <c r="S1465" s="3"/>
    </row>
    <row r="1466" spans="1:19" ht="12.75">
      <c r="A1466" s="3"/>
      <c r="B1466" s="3"/>
      <c r="D1466" s="3"/>
      <c r="E1466" s="3"/>
      <c r="F1466" s="48"/>
      <c r="G1466" s="48"/>
      <c r="H1466" s="48"/>
      <c r="I1466" s="3"/>
      <c r="J1466" s="3"/>
      <c r="K1466" s="3"/>
      <c r="L1466" s="3"/>
      <c r="M1466" s="3"/>
      <c r="N1466" s="3"/>
      <c r="O1466" s="3"/>
      <c r="P1466" s="3"/>
      <c r="Q1466" s="3"/>
      <c r="R1466" s="3"/>
      <c r="S1466" s="3"/>
    </row>
    <row r="1467" spans="1:19" ht="12.75">
      <c r="A1467" s="3"/>
      <c r="B1467" s="3"/>
      <c r="D1467" s="3"/>
      <c r="E1467" s="3"/>
      <c r="F1467" s="48"/>
      <c r="G1467" s="48"/>
      <c r="H1467" s="48"/>
      <c r="I1467" s="3"/>
      <c r="J1467" s="3"/>
      <c r="K1467" s="3"/>
      <c r="L1467" s="3"/>
      <c r="M1467" s="3"/>
      <c r="N1467" s="3"/>
      <c r="O1467" s="3"/>
      <c r="P1467" s="3"/>
      <c r="Q1467" s="3"/>
      <c r="R1467" s="3"/>
      <c r="S1467" s="3"/>
    </row>
    <row r="1468" spans="1:19" ht="12.75">
      <c r="A1468" s="3"/>
      <c r="B1468" s="3"/>
      <c r="D1468" s="3"/>
      <c r="E1468" s="3"/>
      <c r="F1468" s="48"/>
      <c r="G1468" s="48"/>
      <c r="H1468" s="48"/>
      <c r="I1468" s="3"/>
      <c r="J1468" s="3"/>
      <c r="K1468" s="3"/>
      <c r="L1468" s="3"/>
      <c r="M1468" s="3"/>
      <c r="N1468" s="3"/>
      <c r="O1468" s="3"/>
      <c r="P1468" s="3"/>
      <c r="Q1468" s="3"/>
      <c r="R1468" s="3"/>
      <c r="S1468" s="3"/>
    </row>
    <row r="1469" spans="1:19" ht="12.75">
      <c r="A1469" s="3"/>
      <c r="B1469" s="3"/>
      <c r="D1469" s="3"/>
      <c r="E1469" s="3"/>
      <c r="F1469" s="48"/>
      <c r="G1469" s="48"/>
      <c r="H1469" s="48"/>
      <c r="I1469" s="3"/>
      <c r="J1469" s="3"/>
      <c r="K1469" s="3"/>
      <c r="L1469" s="3"/>
      <c r="M1469" s="3"/>
      <c r="N1469" s="3"/>
      <c r="O1469" s="3"/>
      <c r="P1469" s="3"/>
      <c r="Q1469" s="3"/>
      <c r="R1469" s="3"/>
      <c r="S1469" s="3"/>
    </row>
    <row r="1470" spans="1:19" ht="12.75">
      <c r="A1470" s="3"/>
      <c r="B1470" s="3"/>
      <c r="D1470" s="3"/>
      <c r="E1470" s="3"/>
      <c r="F1470" s="48"/>
      <c r="G1470" s="48"/>
      <c r="H1470" s="48"/>
      <c r="I1470" s="3"/>
      <c r="J1470" s="3"/>
      <c r="K1470" s="3"/>
      <c r="L1470" s="3"/>
      <c r="M1470" s="3"/>
      <c r="N1470" s="3"/>
      <c r="O1470" s="3"/>
      <c r="P1470" s="3"/>
      <c r="Q1470" s="3"/>
      <c r="R1470" s="3"/>
      <c r="S1470" s="3"/>
    </row>
    <row r="1471" spans="1:19" ht="12.75">
      <c r="A1471" s="3"/>
      <c r="B1471" s="3"/>
      <c r="D1471" s="3"/>
      <c r="E1471" s="3"/>
      <c r="F1471" s="48"/>
      <c r="G1471" s="48"/>
      <c r="H1471" s="48"/>
      <c r="I1471" s="3"/>
      <c r="J1471" s="3"/>
      <c r="K1471" s="3"/>
      <c r="L1471" s="3"/>
      <c r="M1471" s="3"/>
      <c r="N1471" s="3"/>
      <c r="O1471" s="3"/>
      <c r="P1471" s="3"/>
      <c r="Q1471" s="3"/>
      <c r="R1471" s="3"/>
      <c r="S1471" s="3"/>
    </row>
    <row r="1472" spans="1:19" ht="12.75">
      <c r="A1472" s="3"/>
      <c r="B1472" s="3"/>
      <c r="D1472" s="3"/>
      <c r="E1472" s="3"/>
      <c r="F1472" s="48"/>
      <c r="G1472" s="48"/>
      <c r="H1472" s="48"/>
      <c r="I1472" s="3"/>
      <c r="J1472" s="3"/>
      <c r="K1472" s="3"/>
      <c r="L1472" s="3"/>
      <c r="M1472" s="3"/>
      <c r="N1472" s="3"/>
      <c r="O1472" s="3"/>
      <c r="P1472" s="3"/>
      <c r="Q1472" s="3"/>
      <c r="R1472" s="3"/>
      <c r="S1472" s="3"/>
    </row>
    <row r="1473" spans="1:19" ht="12.75">
      <c r="A1473" s="3"/>
      <c r="B1473" s="3"/>
      <c r="D1473" s="3"/>
      <c r="E1473" s="3"/>
      <c r="F1473" s="48"/>
      <c r="G1473" s="48"/>
      <c r="H1473" s="48"/>
      <c r="I1473" s="3"/>
      <c r="J1473" s="3"/>
      <c r="K1473" s="3"/>
      <c r="L1473" s="3"/>
      <c r="M1473" s="3"/>
      <c r="N1473" s="3"/>
      <c r="O1473" s="3"/>
      <c r="P1473" s="3"/>
      <c r="Q1473" s="3"/>
      <c r="R1473" s="3"/>
      <c r="S1473" s="3"/>
    </row>
    <row r="1474" spans="1:19" ht="12.75">
      <c r="A1474" s="3"/>
      <c r="B1474" s="3"/>
      <c r="D1474" s="3"/>
      <c r="E1474" s="3"/>
      <c r="F1474" s="48"/>
      <c r="G1474" s="48"/>
      <c r="H1474" s="48"/>
      <c r="I1474" s="3"/>
      <c r="J1474" s="3"/>
      <c r="K1474" s="3"/>
      <c r="L1474" s="3"/>
      <c r="M1474" s="3"/>
      <c r="N1474" s="3"/>
      <c r="O1474" s="3"/>
      <c r="P1474" s="3"/>
      <c r="Q1474" s="3"/>
      <c r="R1474" s="3"/>
      <c r="S1474" s="3"/>
    </row>
    <row r="1475" spans="1:19" ht="12.75">
      <c r="A1475" s="3"/>
      <c r="B1475" s="3"/>
      <c r="D1475" s="3"/>
      <c r="E1475" s="3"/>
      <c r="F1475" s="48"/>
      <c r="G1475" s="48"/>
      <c r="H1475" s="48"/>
      <c r="I1475" s="3"/>
      <c r="J1475" s="3"/>
      <c r="K1475" s="3"/>
      <c r="L1475" s="3"/>
      <c r="M1475" s="3"/>
      <c r="N1475" s="3"/>
      <c r="O1475" s="3"/>
      <c r="P1475" s="3"/>
      <c r="Q1475" s="3"/>
      <c r="R1475" s="3"/>
      <c r="S1475" s="3"/>
    </row>
    <row r="1476" spans="1:19" ht="12.75">
      <c r="A1476" s="3"/>
      <c r="B1476" s="3"/>
      <c r="D1476" s="3"/>
      <c r="E1476" s="3"/>
      <c r="F1476" s="48"/>
      <c r="G1476" s="48"/>
      <c r="H1476" s="48"/>
      <c r="I1476" s="3"/>
      <c r="J1476" s="3"/>
      <c r="K1476" s="3"/>
      <c r="L1476" s="3"/>
      <c r="M1476" s="3"/>
      <c r="N1476" s="3"/>
      <c r="O1476" s="3"/>
      <c r="P1476" s="3"/>
      <c r="Q1476" s="3"/>
      <c r="R1476" s="3"/>
      <c r="S1476" s="3"/>
    </row>
    <row r="1477" spans="1:19" ht="12.75">
      <c r="A1477" s="3"/>
      <c r="B1477" s="3"/>
      <c r="D1477" s="3"/>
      <c r="E1477" s="3"/>
      <c r="F1477" s="48"/>
      <c r="G1477" s="48"/>
      <c r="H1477" s="48"/>
      <c r="I1477" s="3"/>
      <c r="J1477" s="3"/>
      <c r="K1477" s="3"/>
      <c r="L1477" s="3"/>
      <c r="M1477" s="3"/>
      <c r="N1477" s="3"/>
      <c r="O1477" s="3"/>
      <c r="P1477" s="3"/>
      <c r="Q1477" s="3"/>
      <c r="R1477" s="3"/>
      <c r="S1477" s="3"/>
    </row>
    <row r="1478" spans="1:19" ht="12.75">
      <c r="A1478" s="3"/>
      <c r="B1478" s="3"/>
      <c r="D1478" s="3"/>
      <c r="E1478" s="3"/>
      <c r="F1478" s="48"/>
      <c r="G1478" s="48"/>
      <c r="H1478" s="48"/>
      <c r="I1478" s="3"/>
      <c r="J1478" s="3"/>
      <c r="K1478" s="3"/>
      <c r="L1478" s="3"/>
      <c r="M1478" s="3"/>
      <c r="N1478" s="3"/>
      <c r="O1478" s="3"/>
      <c r="P1478" s="3"/>
      <c r="Q1478" s="3"/>
      <c r="R1478" s="3"/>
      <c r="S1478" s="3"/>
    </row>
    <row r="1479" spans="1:19" ht="12.75">
      <c r="A1479" s="3"/>
      <c r="B1479" s="3"/>
      <c r="D1479" s="3"/>
      <c r="E1479" s="3"/>
      <c r="F1479" s="48"/>
      <c r="G1479" s="48"/>
      <c r="H1479" s="48"/>
      <c r="I1479" s="3"/>
      <c r="J1479" s="3"/>
      <c r="K1479" s="3"/>
      <c r="L1479" s="3"/>
      <c r="M1479" s="3"/>
      <c r="N1479" s="3"/>
      <c r="O1479" s="3"/>
      <c r="P1479" s="3"/>
      <c r="Q1479" s="3"/>
      <c r="R1479" s="3"/>
      <c r="S1479" s="3"/>
    </row>
    <row r="1480" spans="1:19" ht="12.75">
      <c r="A1480" s="3"/>
      <c r="B1480" s="3"/>
      <c r="D1480" s="3"/>
      <c r="E1480" s="3"/>
      <c r="F1480" s="48"/>
      <c r="G1480" s="48"/>
      <c r="H1480" s="48"/>
      <c r="I1480" s="3"/>
      <c r="J1480" s="3"/>
      <c r="K1480" s="3"/>
      <c r="L1480" s="3"/>
      <c r="M1480" s="3"/>
      <c r="N1480" s="3"/>
      <c r="O1480" s="3"/>
      <c r="P1480" s="3"/>
      <c r="Q1480" s="3"/>
      <c r="R1480" s="3"/>
      <c r="S1480" s="3"/>
    </row>
    <row r="1481" spans="1:19" ht="12.75">
      <c r="A1481" s="3"/>
      <c r="B1481" s="3"/>
      <c r="D1481" s="3"/>
      <c r="E1481" s="3"/>
      <c r="F1481" s="48"/>
      <c r="G1481" s="48"/>
      <c r="H1481" s="48"/>
      <c r="I1481" s="3"/>
      <c r="J1481" s="3"/>
      <c r="K1481" s="3"/>
      <c r="L1481" s="3"/>
      <c r="M1481" s="3"/>
      <c r="N1481" s="3"/>
      <c r="O1481" s="3"/>
      <c r="P1481" s="3"/>
      <c r="Q1481" s="3"/>
      <c r="R1481" s="3"/>
      <c r="S1481" s="3"/>
    </row>
    <row r="1482" spans="1:19" ht="12.75">
      <c r="A1482" s="3"/>
      <c r="B1482" s="3"/>
      <c r="D1482" s="3"/>
      <c r="E1482" s="3"/>
      <c r="F1482" s="48"/>
      <c r="G1482" s="48"/>
      <c r="H1482" s="48"/>
      <c r="I1482" s="3"/>
      <c r="J1482" s="3"/>
      <c r="K1482" s="3"/>
      <c r="L1482" s="3"/>
      <c r="M1482" s="3"/>
      <c r="N1482" s="3"/>
      <c r="O1482" s="3"/>
      <c r="P1482" s="3"/>
      <c r="Q1482" s="3"/>
      <c r="R1482" s="3"/>
      <c r="S1482" s="3"/>
    </row>
    <row r="1483" spans="1:19" ht="12.75">
      <c r="A1483" s="3"/>
      <c r="B1483" s="3"/>
      <c r="D1483" s="3"/>
      <c r="E1483" s="3"/>
      <c r="F1483" s="48"/>
      <c r="G1483" s="48"/>
      <c r="H1483" s="48"/>
      <c r="I1483" s="3"/>
      <c r="J1483" s="3"/>
      <c r="K1483" s="3"/>
      <c r="L1483" s="3"/>
      <c r="M1483" s="3"/>
      <c r="N1483" s="3"/>
      <c r="O1483" s="3"/>
      <c r="P1483" s="3"/>
      <c r="Q1483" s="3"/>
      <c r="R1483" s="3"/>
      <c r="S1483" s="3"/>
    </row>
    <row r="1484" spans="1:19" ht="12.75">
      <c r="A1484" s="3"/>
      <c r="B1484" s="3"/>
      <c r="D1484" s="3"/>
      <c r="E1484" s="3"/>
      <c r="F1484" s="48"/>
      <c r="G1484" s="48"/>
      <c r="H1484" s="48"/>
      <c r="I1484" s="3"/>
      <c r="J1484" s="3"/>
      <c r="K1484" s="3"/>
      <c r="L1484" s="3"/>
      <c r="M1484" s="3"/>
      <c r="N1484" s="3"/>
      <c r="O1484" s="3"/>
      <c r="P1484" s="3"/>
      <c r="Q1484" s="3"/>
      <c r="R1484" s="3"/>
      <c r="S1484" s="3"/>
    </row>
    <row r="1485" spans="1:19" ht="12.75">
      <c r="A1485" s="3"/>
      <c r="B1485" s="3"/>
      <c r="D1485" s="3"/>
      <c r="E1485" s="3"/>
      <c r="F1485" s="48"/>
      <c r="G1485" s="48"/>
      <c r="H1485" s="48"/>
      <c r="I1485" s="3"/>
      <c r="J1485" s="3"/>
      <c r="K1485" s="3"/>
      <c r="L1485" s="3"/>
      <c r="M1485" s="3"/>
      <c r="N1485" s="3"/>
      <c r="O1485" s="3"/>
      <c r="P1485" s="3"/>
      <c r="Q1485" s="3"/>
      <c r="R1485" s="3"/>
      <c r="S1485" s="3"/>
    </row>
    <row r="1486" spans="1:19" ht="12.75">
      <c r="A1486" s="3"/>
      <c r="B1486" s="3"/>
      <c r="D1486" s="3"/>
      <c r="E1486" s="3"/>
      <c r="F1486" s="48"/>
      <c r="G1486" s="48"/>
      <c r="H1486" s="48"/>
      <c r="I1486" s="3"/>
      <c r="J1486" s="3"/>
      <c r="K1486" s="3"/>
      <c r="L1486" s="3"/>
      <c r="M1486" s="3"/>
      <c r="N1486" s="3"/>
      <c r="O1486" s="3"/>
      <c r="P1486" s="3"/>
      <c r="Q1486" s="3"/>
      <c r="R1486" s="3"/>
      <c r="S1486" s="3"/>
    </row>
    <row r="1487" spans="1:19" ht="12.75">
      <c r="A1487" s="3"/>
      <c r="B1487" s="3"/>
      <c r="D1487" s="3"/>
      <c r="E1487" s="3"/>
      <c r="F1487" s="48"/>
      <c r="G1487" s="48"/>
      <c r="H1487" s="48"/>
      <c r="I1487" s="3"/>
      <c r="J1487" s="3"/>
      <c r="K1487" s="3"/>
      <c r="L1487" s="3"/>
      <c r="M1487" s="3"/>
      <c r="N1487" s="3"/>
      <c r="O1487" s="3"/>
      <c r="P1487" s="3"/>
      <c r="Q1487" s="3"/>
      <c r="R1487" s="3"/>
      <c r="S1487" s="3"/>
    </row>
    <row r="1488" spans="1:19" ht="12.75">
      <c r="A1488" s="3"/>
      <c r="B1488" s="3"/>
      <c r="D1488" s="3"/>
      <c r="E1488" s="3"/>
      <c r="F1488" s="48"/>
      <c r="G1488" s="48"/>
      <c r="H1488" s="48"/>
      <c r="I1488" s="3"/>
      <c r="J1488" s="3"/>
      <c r="K1488" s="3"/>
      <c r="L1488" s="3"/>
      <c r="M1488" s="3"/>
      <c r="N1488" s="3"/>
      <c r="O1488" s="3"/>
      <c r="P1488" s="3"/>
      <c r="Q1488" s="3"/>
      <c r="R1488" s="3"/>
      <c r="S1488" s="3"/>
    </row>
    <row r="1489" spans="1:19" ht="12.75">
      <c r="A1489" s="3"/>
      <c r="B1489" s="3"/>
      <c r="D1489" s="3"/>
      <c r="E1489" s="3"/>
      <c r="F1489" s="48"/>
      <c r="G1489" s="48"/>
      <c r="H1489" s="48"/>
      <c r="I1489" s="3"/>
      <c r="J1489" s="3"/>
      <c r="K1489" s="3"/>
      <c r="L1489" s="3"/>
      <c r="M1489" s="3"/>
      <c r="N1489" s="3"/>
      <c r="O1489" s="3"/>
      <c r="P1489" s="3"/>
      <c r="Q1489" s="3"/>
      <c r="R1489" s="3"/>
      <c r="S1489" s="3"/>
    </row>
    <row r="1490" spans="1:19" ht="12.75">
      <c r="A1490" s="3"/>
      <c r="B1490" s="3"/>
      <c r="D1490" s="3"/>
      <c r="E1490" s="3"/>
      <c r="F1490" s="48"/>
      <c r="G1490" s="48"/>
      <c r="H1490" s="48"/>
      <c r="I1490" s="3"/>
      <c r="J1490" s="3"/>
      <c r="K1490" s="3"/>
      <c r="L1490" s="3"/>
      <c r="M1490" s="3"/>
      <c r="N1490" s="3"/>
      <c r="O1490" s="3"/>
      <c r="P1490" s="3"/>
      <c r="Q1490" s="3"/>
      <c r="R1490" s="3"/>
      <c r="S1490" s="3"/>
    </row>
    <row r="1491" spans="1:19" ht="12.75">
      <c r="A1491" s="3"/>
      <c r="B1491" s="3"/>
      <c r="D1491" s="3"/>
      <c r="E1491" s="3"/>
      <c r="F1491" s="48"/>
      <c r="G1491" s="48"/>
      <c r="H1491" s="48"/>
      <c r="I1491" s="3"/>
      <c r="J1491" s="3"/>
      <c r="K1491" s="3"/>
      <c r="L1491" s="3"/>
      <c r="M1491" s="3"/>
      <c r="N1491" s="3"/>
      <c r="O1491" s="3"/>
      <c r="P1491" s="3"/>
      <c r="Q1491" s="3"/>
      <c r="R1491" s="3"/>
      <c r="S1491" s="3"/>
    </row>
    <row r="1492" spans="1:19" ht="12.75">
      <c r="A1492" s="3"/>
      <c r="B1492" s="3"/>
      <c r="D1492" s="3"/>
      <c r="E1492" s="3"/>
      <c r="F1492" s="48"/>
      <c r="G1492" s="48"/>
      <c r="H1492" s="48"/>
      <c r="I1492" s="3"/>
      <c r="J1492" s="3"/>
      <c r="K1492" s="3"/>
      <c r="L1492" s="3"/>
      <c r="M1492" s="3"/>
      <c r="N1492" s="3"/>
      <c r="O1492" s="3"/>
      <c r="P1492" s="3"/>
      <c r="Q1492" s="3"/>
      <c r="R1492" s="3"/>
      <c r="S1492" s="3"/>
    </row>
    <row r="1493" spans="1:19" ht="12.75">
      <c r="A1493" s="3"/>
      <c r="B1493" s="3"/>
      <c r="D1493" s="3"/>
      <c r="E1493" s="3"/>
      <c r="F1493" s="48"/>
      <c r="G1493" s="48"/>
      <c r="H1493" s="48"/>
      <c r="I1493" s="3"/>
      <c r="J1493" s="3"/>
      <c r="K1493" s="3"/>
      <c r="L1493" s="3"/>
      <c r="M1493" s="3"/>
      <c r="N1493" s="3"/>
      <c r="O1493" s="3"/>
      <c r="P1493" s="3"/>
      <c r="Q1493" s="3"/>
      <c r="R1493" s="3"/>
      <c r="S1493" s="3"/>
    </row>
    <row r="1494" spans="1:19" ht="12.75">
      <c r="A1494" s="3"/>
      <c r="B1494" s="3"/>
      <c r="D1494" s="3"/>
      <c r="E1494" s="3"/>
      <c r="F1494" s="48"/>
      <c r="G1494" s="48"/>
      <c r="H1494" s="48"/>
      <c r="I1494" s="3"/>
      <c r="J1494" s="3"/>
      <c r="K1494" s="3"/>
      <c r="L1494" s="3"/>
      <c r="M1494" s="3"/>
      <c r="N1494" s="3"/>
      <c r="O1494" s="3"/>
      <c r="P1494" s="3"/>
      <c r="Q1494" s="3"/>
      <c r="R1494" s="3"/>
      <c r="S1494" s="3"/>
    </row>
    <row r="1495" spans="1:19" ht="12.75">
      <c r="A1495" s="3"/>
      <c r="B1495" s="3"/>
      <c r="D1495" s="3"/>
      <c r="E1495" s="3"/>
      <c r="F1495" s="48"/>
      <c r="G1495" s="48"/>
      <c r="H1495" s="48"/>
      <c r="I1495" s="3"/>
      <c r="J1495" s="3"/>
      <c r="K1495" s="3"/>
      <c r="L1495" s="3"/>
      <c r="M1495" s="3"/>
      <c r="N1495" s="3"/>
      <c r="O1495" s="3"/>
      <c r="P1495" s="3"/>
      <c r="Q1495" s="3"/>
      <c r="R1495" s="3"/>
      <c r="S1495" s="3"/>
    </row>
    <row r="1496" spans="1:19" ht="12.75">
      <c r="A1496" s="3"/>
      <c r="B1496" s="3"/>
      <c r="D1496" s="3"/>
      <c r="E1496" s="3"/>
      <c r="F1496" s="48"/>
      <c r="G1496" s="48"/>
      <c r="H1496" s="48"/>
      <c r="I1496" s="3"/>
      <c r="J1496" s="3"/>
      <c r="K1496" s="3"/>
      <c r="L1496" s="3"/>
      <c r="M1496" s="3"/>
      <c r="N1496" s="3"/>
      <c r="O1496" s="3"/>
      <c r="P1496" s="3"/>
      <c r="Q1496" s="3"/>
      <c r="R1496" s="3"/>
      <c r="S1496" s="3"/>
    </row>
    <row r="1497" spans="1:19" ht="12.75">
      <c r="A1497" s="3"/>
      <c r="B1497" s="3"/>
      <c r="D1497" s="3"/>
      <c r="E1497" s="3"/>
      <c r="F1497" s="48"/>
      <c r="G1497" s="48"/>
      <c r="H1497" s="48"/>
      <c r="I1497" s="3"/>
      <c r="J1497" s="3"/>
      <c r="K1497" s="3"/>
      <c r="L1497" s="3"/>
      <c r="M1497" s="3"/>
      <c r="N1497" s="3"/>
      <c r="O1497" s="3"/>
      <c r="P1497" s="3"/>
      <c r="Q1497" s="3"/>
      <c r="R1497" s="3"/>
      <c r="S1497" s="3"/>
    </row>
    <row r="1498" spans="1:19" ht="12.75">
      <c r="A1498" s="3"/>
      <c r="B1498" s="3"/>
      <c r="D1498" s="3"/>
      <c r="E1498" s="3"/>
      <c r="F1498" s="48"/>
      <c r="G1498" s="48"/>
      <c r="H1498" s="48"/>
      <c r="I1498" s="3"/>
      <c r="J1498" s="3"/>
      <c r="K1498" s="3"/>
      <c r="L1498" s="3"/>
      <c r="M1498" s="3"/>
      <c r="N1498" s="3"/>
      <c r="O1498" s="3"/>
      <c r="P1498" s="3"/>
      <c r="Q1498" s="3"/>
      <c r="R1498" s="3"/>
      <c r="S1498" s="3"/>
    </row>
    <row r="1499" spans="1:19" ht="12.75">
      <c r="A1499" s="3"/>
      <c r="B1499" s="3"/>
      <c r="D1499" s="3"/>
      <c r="E1499" s="3"/>
      <c r="F1499" s="48"/>
      <c r="G1499" s="48"/>
      <c r="H1499" s="48"/>
      <c r="I1499" s="3"/>
      <c r="J1499" s="3"/>
      <c r="K1499" s="3"/>
      <c r="L1499" s="3"/>
      <c r="M1499" s="3"/>
      <c r="N1499" s="3"/>
      <c r="O1499" s="3"/>
      <c r="P1499" s="3"/>
      <c r="Q1499" s="3"/>
      <c r="R1499" s="3"/>
      <c r="S1499" s="3"/>
    </row>
    <row r="1500" spans="1:19" ht="12.75">
      <c r="A1500" s="3"/>
      <c r="B1500" s="3"/>
      <c r="D1500" s="3"/>
      <c r="E1500" s="3"/>
      <c r="F1500" s="48"/>
      <c r="G1500" s="48"/>
      <c r="H1500" s="48"/>
      <c r="I1500" s="3"/>
      <c r="J1500" s="3"/>
      <c r="K1500" s="3"/>
      <c r="L1500" s="3"/>
      <c r="M1500" s="3"/>
      <c r="N1500" s="3"/>
      <c r="O1500" s="3"/>
      <c r="P1500" s="3"/>
      <c r="Q1500" s="3"/>
      <c r="R1500" s="3"/>
      <c r="S1500" s="3"/>
    </row>
    <row r="1501" spans="1:19" ht="12.75">
      <c r="A1501" s="3"/>
      <c r="B1501" s="3"/>
      <c r="D1501" s="3"/>
      <c r="E1501" s="3"/>
      <c r="F1501" s="48"/>
      <c r="G1501" s="48"/>
      <c r="H1501" s="48"/>
      <c r="I1501" s="3"/>
      <c r="J1501" s="3"/>
      <c r="K1501" s="3"/>
      <c r="L1501" s="3"/>
      <c r="M1501" s="3"/>
      <c r="N1501" s="3"/>
      <c r="O1501" s="3"/>
      <c r="P1501" s="3"/>
      <c r="Q1501" s="3"/>
      <c r="R1501" s="3"/>
      <c r="S1501" s="3"/>
    </row>
    <row r="1502" spans="1:19" ht="12.75">
      <c r="A1502" s="3"/>
      <c r="B1502" s="3"/>
      <c r="D1502" s="3"/>
      <c r="E1502" s="3"/>
      <c r="F1502" s="48"/>
      <c r="G1502" s="48"/>
      <c r="H1502" s="48"/>
      <c r="I1502" s="3"/>
      <c r="J1502" s="3"/>
      <c r="K1502" s="3"/>
      <c r="L1502" s="3"/>
      <c r="M1502" s="3"/>
      <c r="N1502" s="3"/>
      <c r="O1502" s="3"/>
      <c r="P1502" s="3"/>
      <c r="Q1502" s="3"/>
      <c r="R1502" s="3"/>
      <c r="S1502" s="3"/>
    </row>
    <row r="1503" spans="1:19" ht="12.75">
      <c r="A1503" s="3"/>
      <c r="B1503" s="3"/>
      <c r="D1503" s="3"/>
      <c r="E1503" s="3"/>
      <c r="F1503" s="48"/>
      <c r="G1503" s="48"/>
      <c r="H1503" s="48"/>
      <c r="I1503" s="3"/>
      <c r="J1503" s="3"/>
      <c r="K1503" s="3"/>
      <c r="L1503" s="3"/>
      <c r="M1503" s="3"/>
      <c r="N1503" s="3"/>
      <c r="O1503" s="3"/>
      <c r="P1503" s="3"/>
      <c r="Q1503" s="3"/>
      <c r="R1503" s="3"/>
      <c r="S1503" s="3"/>
    </row>
    <row r="1504" spans="1:19" ht="12.75">
      <c r="A1504" s="3"/>
      <c r="B1504" s="3"/>
      <c r="D1504" s="3"/>
      <c r="E1504" s="3"/>
      <c r="F1504" s="48"/>
      <c r="G1504" s="48"/>
      <c r="H1504" s="48"/>
      <c r="I1504" s="3"/>
      <c r="J1504" s="3"/>
      <c r="K1504" s="3"/>
      <c r="L1504" s="3"/>
      <c r="M1504" s="3"/>
      <c r="N1504" s="3"/>
      <c r="O1504" s="3"/>
      <c r="P1504" s="3"/>
      <c r="Q1504" s="3"/>
      <c r="R1504" s="3"/>
      <c r="S1504" s="3"/>
    </row>
    <row r="1505" spans="1:19" ht="12.75">
      <c r="A1505" s="3"/>
      <c r="B1505" s="3"/>
      <c r="D1505" s="3"/>
      <c r="E1505" s="3"/>
      <c r="F1505" s="48"/>
      <c r="G1505" s="48"/>
      <c r="H1505" s="48"/>
      <c r="I1505" s="3"/>
      <c r="J1505" s="3"/>
      <c r="K1505" s="3"/>
      <c r="L1505" s="3"/>
      <c r="M1505" s="3"/>
      <c r="N1505" s="3"/>
      <c r="O1505" s="3"/>
      <c r="P1505" s="3"/>
      <c r="Q1505" s="3"/>
      <c r="R1505" s="3"/>
      <c r="S1505" s="3"/>
    </row>
    <row r="1506" spans="1:19" ht="12.75">
      <c r="A1506" s="3"/>
      <c r="B1506" s="3"/>
      <c r="D1506" s="3"/>
      <c r="E1506" s="3"/>
      <c r="F1506" s="48"/>
      <c r="G1506" s="48"/>
      <c r="H1506" s="48"/>
      <c r="I1506" s="3"/>
      <c r="J1506" s="3"/>
      <c r="K1506" s="3"/>
      <c r="L1506" s="3"/>
      <c r="M1506" s="3"/>
      <c r="N1506" s="3"/>
      <c r="O1506" s="3"/>
      <c r="P1506" s="3"/>
      <c r="Q1506" s="3"/>
      <c r="R1506" s="3"/>
      <c r="S1506" s="3"/>
    </row>
    <row r="1507" spans="1:19" ht="12.75">
      <c r="A1507" s="3"/>
      <c r="B1507" s="3"/>
      <c r="D1507" s="3"/>
      <c r="E1507" s="3"/>
      <c r="F1507" s="48"/>
      <c r="G1507" s="48"/>
      <c r="H1507" s="48"/>
      <c r="I1507" s="3"/>
      <c r="J1507" s="3"/>
      <c r="K1507" s="3"/>
      <c r="L1507" s="3"/>
      <c r="M1507" s="3"/>
      <c r="N1507" s="3"/>
      <c r="O1507" s="3"/>
      <c r="P1507" s="3"/>
      <c r="Q1507" s="3"/>
      <c r="R1507" s="3"/>
      <c r="S1507" s="3"/>
    </row>
    <row r="1508" spans="1:19" ht="12.75">
      <c r="A1508" s="3"/>
      <c r="B1508" s="3"/>
      <c r="D1508" s="3"/>
      <c r="E1508" s="3"/>
      <c r="F1508" s="48"/>
      <c r="G1508" s="48"/>
      <c r="H1508" s="48"/>
      <c r="I1508" s="3"/>
      <c r="J1508" s="3"/>
      <c r="K1508" s="3"/>
      <c r="L1508" s="3"/>
      <c r="M1508" s="3"/>
      <c r="N1508" s="3"/>
      <c r="O1508" s="3"/>
      <c r="P1508" s="3"/>
      <c r="Q1508" s="3"/>
      <c r="R1508" s="3"/>
      <c r="S1508" s="3"/>
    </row>
    <row r="1509" spans="1:19" ht="12.75">
      <c r="A1509" s="3"/>
      <c r="B1509" s="3"/>
      <c r="D1509" s="3"/>
      <c r="E1509" s="3"/>
      <c r="F1509" s="48"/>
      <c r="G1509" s="48"/>
      <c r="H1509" s="48"/>
      <c r="I1509" s="3"/>
      <c r="J1509" s="3"/>
      <c r="K1509" s="3"/>
      <c r="L1509" s="3"/>
      <c r="M1509" s="3"/>
      <c r="N1509" s="3"/>
      <c r="O1509" s="3"/>
      <c r="P1509" s="3"/>
      <c r="Q1509" s="3"/>
      <c r="R1509" s="3"/>
      <c r="S1509" s="3"/>
    </row>
    <row r="1510" spans="1:19" ht="12.75">
      <c r="A1510" s="3"/>
      <c r="B1510" s="3"/>
      <c r="D1510" s="3"/>
      <c r="E1510" s="3"/>
      <c r="F1510" s="48"/>
      <c r="G1510" s="48"/>
      <c r="H1510" s="48"/>
      <c r="I1510" s="3"/>
      <c r="J1510" s="3"/>
      <c r="K1510" s="3"/>
      <c r="L1510" s="3"/>
      <c r="M1510" s="3"/>
      <c r="N1510" s="3"/>
      <c r="O1510" s="3"/>
      <c r="P1510" s="3"/>
      <c r="Q1510" s="3"/>
      <c r="R1510" s="3"/>
      <c r="S1510" s="3"/>
    </row>
    <row r="1511" spans="1:19" ht="12.75">
      <c r="A1511" s="3"/>
      <c r="B1511" s="3"/>
      <c r="D1511" s="3"/>
      <c r="E1511" s="3"/>
      <c r="F1511" s="48"/>
      <c r="G1511" s="48"/>
      <c r="H1511" s="48"/>
      <c r="I1511" s="3"/>
      <c r="J1511" s="3"/>
      <c r="K1511" s="3"/>
      <c r="L1511" s="3"/>
      <c r="M1511" s="3"/>
      <c r="N1511" s="3"/>
      <c r="O1511" s="3"/>
      <c r="P1511" s="3"/>
      <c r="Q1511" s="3"/>
      <c r="R1511" s="3"/>
      <c r="S1511" s="3"/>
    </row>
    <row r="1512" spans="1:19" ht="12.75">
      <c r="A1512" s="3"/>
      <c r="B1512" s="3"/>
      <c r="D1512" s="3"/>
      <c r="E1512" s="3"/>
      <c r="F1512" s="48"/>
      <c r="G1512" s="48"/>
      <c r="H1512" s="48"/>
      <c r="I1512" s="3"/>
      <c r="J1512" s="3"/>
      <c r="K1512" s="3"/>
      <c r="L1512" s="3"/>
      <c r="M1512" s="3"/>
      <c r="N1512" s="3"/>
      <c r="O1512" s="3"/>
      <c r="P1512" s="3"/>
      <c r="Q1512" s="3"/>
      <c r="R1512" s="3"/>
      <c r="S1512" s="3"/>
    </row>
    <row r="1513" spans="1:19" ht="12.75">
      <c r="A1513" s="3"/>
      <c r="B1513" s="3"/>
      <c r="D1513" s="3"/>
      <c r="E1513" s="3"/>
      <c r="F1513" s="48"/>
      <c r="G1513" s="48"/>
      <c r="H1513" s="48"/>
      <c r="I1513" s="3"/>
      <c r="J1513" s="3"/>
      <c r="K1513" s="3"/>
      <c r="L1513" s="3"/>
      <c r="M1513" s="3"/>
      <c r="N1513" s="3"/>
      <c r="O1513" s="3"/>
      <c r="P1513" s="3"/>
      <c r="Q1513" s="3"/>
      <c r="R1513" s="3"/>
      <c r="S1513" s="3"/>
    </row>
    <row r="1514" spans="1:19" ht="12.75">
      <c r="A1514" s="3"/>
      <c r="B1514" s="3"/>
      <c r="D1514" s="3"/>
      <c r="E1514" s="3"/>
      <c r="F1514" s="48"/>
      <c r="G1514" s="48"/>
      <c r="H1514" s="48"/>
      <c r="I1514" s="3"/>
      <c r="J1514" s="3"/>
      <c r="K1514" s="3"/>
      <c r="L1514" s="3"/>
      <c r="M1514" s="3"/>
      <c r="N1514" s="3"/>
      <c r="O1514" s="3"/>
      <c r="P1514" s="3"/>
      <c r="Q1514" s="3"/>
      <c r="R1514" s="3"/>
      <c r="S1514" s="3"/>
    </row>
    <row r="1515" spans="1:19" ht="12.75">
      <c r="A1515" s="3"/>
      <c r="B1515" s="3"/>
      <c r="D1515" s="3"/>
      <c r="E1515" s="3"/>
      <c r="F1515" s="48"/>
      <c r="G1515" s="48"/>
      <c r="H1515" s="48"/>
      <c r="I1515" s="3"/>
      <c r="J1515" s="3"/>
      <c r="K1515" s="3"/>
      <c r="L1515" s="3"/>
      <c r="M1515" s="3"/>
      <c r="N1515" s="3"/>
      <c r="O1515" s="3"/>
      <c r="P1515" s="3"/>
      <c r="Q1515" s="3"/>
      <c r="R1515" s="3"/>
      <c r="S1515" s="3"/>
    </row>
    <row r="1516" spans="1:19" ht="12.75">
      <c r="A1516" s="3"/>
      <c r="B1516" s="3"/>
      <c r="D1516" s="3"/>
      <c r="E1516" s="3"/>
      <c r="F1516" s="48"/>
      <c r="G1516" s="48"/>
      <c r="H1516" s="48"/>
      <c r="I1516" s="3"/>
      <c r="J1516" s="3"/>
      <c r="K1516" s="3"/>
      <c r="L1516" s="3"/>
      <c r="M1516" s="3"/>
      <c r="N1516" s="3"/>
      <c r="O1516" s="3"/>
      <c r="P1516" s="3"/>
      <c r="Q1516" s="3"/>
      <c r="R1516" s="3"/>
      <c r="S1516" s="3"/>
    </row>
    <row r="1517" spans="1:19" ht="12.75">
      <c r="A1517" s="3"/>
      <c r="B1517" s="3"/>
      <c r="D1517" s="3"/>
      <c r="E1517" s="3"/>
      <c r="F1517" s="48"/>
      <c r="G1517" s="48"/>
      <c r="H1517" s="48"/>
      <c r="I1517" s="3"/>
      <c r="J1517" s="3"/>
      <c r="K1517" s="3"/>
      <c r="L1517" s="3"/>
      <c r="M1517" s="3"/>
      <c r="N1517" s="3"/>
      <c r="O1517" s="3"/>
      <c r="P1517" s="3"/>
      <c r="Q1517" s="3"/>
      <c r="R1517" s="3"/>
      <c r="S1517" s="3"/>
    </row>
    <row r="1518" spans="1:19" ht="12.75">
      <c r="A1518" s="3"/>
      <c r="B1518" s="3"/>
      <c r="D1518" s="3"/>
      <c r="E1518" s="3"/>
      <c r="F1518" s="48"/>
      <c r="G1518" s="48"/>
      <c r="H1518" s="48"/>
      <c r="I1518" s="3"/>
      <c r="J1518" s="3"/>
      <c r="K1518" s="3"/>
      <c r="L1518" s="3"/>
      <c r="M1518" s="3"/>
      <c r="N1518" s="3"/>
      <c r="O1518" s="3"/>
      <c r="P1518" s="3"/>
      <c r="Q1518" s="3"/>
      <c r="R1518" s="3"/>
      <c r="S1518" s="3"/>
    </row>
    <row r="1519" spans="1:19" ht="12.75">
      <c r="A1519" s="3"/>
      <c r="B1519" s="3"/>
      <c r="D1519" s="3"/>
      <c r="E1519" s="3"/>
      <c r="F1519" s="48"/>
      <c r="G1519" s="48"/>
      <c r="H1519" s="48"/>
      <c r="I1519" s="3"/>
      <c r="J1519" s="3"/>
      <c r="K1519" s="3"/>
      <c r="L1519" s="3"/>
      <c r="M1519" s="3"/>
      <c r="N1519" s="3"/>
      <c r="O1519" s="3"/>
      <c r="P1519" s="3"/>
      <c r="Q1519" s="3"/>
      <c r="R1519" s="3"/>
      <c r="S1519" s="3"/>
    </row>
    <row r="1520" spans="1:19" ht="12.75">
      <c r="A1520" s="3"/>
      <c r="B1520" s="3"/>
      <c r="D1520" s="3"/>
      <c r="E1520" s="3"/>
      <c r="F1520" s="48"/>
      <c r="G1520" s="48"/>
      <c r="H1520" s="48"/>
      <c r="I1520" s="3"/>
      <c r="J1520" s="3"/>
      <c r="K1520" s="3"/>
      <c r="L1520" s="3"/>
      <c r="M1520" s="3"/>
      <c r="N1520" s="3"/>
      <c r="O1520" s="3"/>
      <c r="P1520" s="3"/>
      <c r="Q1520" s="3"/>
      <c r="R1520" s="3"/>
      <c r="S1520" s="3"/>
    </row>
    <row r="1521" spans="1:19" ht="12.75">
      <c r="A1521" s="3"/>
      <c r="B1521" s="3"/>
      <c r="D1521" s="3"/>
      <c r="E1521" s="3"/>
      <c r="F1521" s="48"/>
      <c r="G1521" s="48"/>
      <c r="H1521" s="48"/>
      <c r="I1521" s="3"/>
      <c r="J1521" s="3"/>
      <c r="K1521" s="3"/>
      <c r="L1521" s="3"/>
      <c r="M1521" s="3"/>
      <c r="N1521" s="3"/>
      <c r="O1521" s="3"/>
      <c r="P1521" s="3"/>
      <c r="Q1521" s="3"/>
      <c r="R1521" s="3"/>
      <c r="S1521" s="3"/>
    </row>
    <row r="1522" spans="1:19" ht="12.75">
      <c r="A1522" s="3"/>
      <c r="B1522" s="3"/>
      <c r="D1522" s="3"/>
      <c r="E1522" s="3"/>
      <c r="F1522" s="48"/>
      <c r="G1522" s="48"/>
      <c r="H1522" s="48"/>
      <c r="I1522" s="3"/>
      <c r="J1522" s="3"/>
      <c r="K1522" s="3"/>
      <c r="L1522" s="3"/>
      <c r="M1522" s="3"/>
      <c r="N1522" s="3"/>
      <c r="O1522" s="3"/>
      <c r="P1522" s="3"/>
      <c r="Q1522" s="3"/>
      <c r="R1522" s="3"/>
      <c r="S1522" s="3"/>
    </row>
    <row r="1523" spans="1:19" ht="12.75">
      <c r="A1523" s="3"/>
      <c r="B1523" s="3"/>
      <c r="D1523" s="3"/>
      <c r="E1523" s="3"/>
      <c r="F1523" s="48"/>
      <c r="G1523" s="48"/>
      <c r="H1523" s="48"/>
      <c r="I1523" s="3"/>
      <c r="J1523" s="3"/>
      <c r="K1523" s="3"/>
      <c r="L1523" s="3"/>
      <c r="M1523" s="3"/>
      <c r="N1523" s="3"/>
      <c r="O1523" s="3"/>
      <c r="P1523" s="3"/>
      <c r="Q1523" s="3"/>
      <c r="R1523" s="3"/>
      <c r="S1523" s="3"/>
    </row>
    <row r="1524" spans="1:19" ht="12.75">
      <c r="A1524" s="3"/>
      <c r="B1524" s="3"/>
      <c r="D1524" s="3"/>
      <c r="E1524" s="3"/>
      <c r="F1524" s="48"/>
      <c r="G1524" s="48"/>
      <c r="H1524" s="48"/>
      <c r="I1524" s="3"/>
      <c r="J1524" s="3"/>
      <c r="K1524" s="3"/>
      <c r="L1524" s="3"/>
      <c r="M1524" s="3"/>
      <c r="N1524" s="3"/>
      <c r="O1524" s="3"/>
      <c r="P1524" s="3"/>
      <c r="Q1524" s="3"/>
      <c r="R1524" s="3"/>
      <c r="S1524" s="3"/>
    </row>
    <row r="1525" spans="1:19" ht="12.75">
      <c r="A1525" s="3"/>
      <c r="B1525" s="3"/>
      <c r="D1525" s="3"/>
      <c r="E1525" s="3"/>
      <c r="F1525" s="48"/>
      <c r="G1525" s="48"/>
      <c r="H1525" s="48"/>
      <c r="I1525" s="3"/>
      <c r="J1525" s="3"/>
      <c r="K1525" s="3"/>
      <c r="L1525" s="3"/>
      <c r="M1525" s="3"/>
      <c r="N1525" s="3"/>
      <c r="O1525" s="3"/>
      <c r="P1525" s="3"/>
      <c r="Q1525" s="3"/>
      <c r="R1525" s="3"/>
      <c r="S1525" s="3"/>
    </row>
    <row r="1526" spans="1:19" ht="12.75">
      <c r="A1526" s="3"/>
      <c r="B1526" s="3"/>
      <c r="D1526" s="3"/>
      <c r="E1526" s="3"/>
      <c r="F1526" s="48"/>
      <c r="G1526" s="48"/>
      <c r="H1526" s="48"/>
      <c r="I1526" s="3"/>
      <c r="J1526" s="3"/>
      <c r="K1526" s="3"/>
      <c r="L1526" s="3"/>
      <c r="M1526" s="3"/>
      <c r="N1526" s="3"/>
      <c r="O1526" s="3"/>
      <c r="P1526" s="3"/>
      <c r="Q1526" s="3"/>
      <c r="R1526" s="3"/>
      <c r="S1526" s="3"/>
    </row>
    <row r="1527" spans="1:19" ht="12.75">
      <c r="A1527" s="3"/>
      <c r="B1527" s="3"/>
      <c r="D1527" s="3"/>
      <c r="E1527" s="3"/>
      <c r="F1527" s="48"/>
      <c r="G1527" s="48"/>
      <c r="H1527" s="48"/>
      <c r="I1527" s="3"/>
      <c r="J1527" s="3"/>
      <c r="K1527" s="3"/>
      <c r="L1527" s="3"/>
      <c r="M1527" s="3"/>
      <c r="N1527" s="3"/>
      <c r="O1527" s="3"/>
      <c r="P1527" s="3"/>
      <c r="Q1527" s="3"/>
      <c r="R1527" s="3"/>
      <c r="S1527" s="3"/>
    </row>
    <row r="1528" spans="1:19" ht="12.75">
      <c r="A1528" s="3"/>
      <c r="B1528" s="3"/>
      <c r="D1528" s="3"/>
      <c r="E1528" s="3"/>
      <c r="F1528" s="48"/>
      <c r="G1528" s="48"/>
      <c r="H1528" s="48"/>
      <c r="I1528" s="3"/>
      <c r="J1528" s="3"/>
      <c r="K1528" s="3"/>
      <c r="L1528" s="3"/>
      <c r="M1528" s="3"/>
      <c r="N1528" s="3"/>
      <c r="O1528" s="3"/>
      <c r="P1528" s="3"/>
      <c r="Q1528" s="3"/>
      <c r="R1528" s="3"/>
      <c r="S1528" s="3"/>
    </row>
    <row r="1529" spans="1:19" ht="12.75">
      <c r="A1529" s="3"/>
      <c r="B1529" s="3"/>
      <c r="D1529" s="3"/>
      <c r="E1529" s="3"/>
      <c r="F1529" s="48"/>
      <c r="G1529" s="48"/>
      <c r="H1529" s="48"/>
      <c r="I1529" s="3"/>
      <c r="J1529" s="3"/>
      <c r="K1529" s="3"/>
      <c r="L1529" s="3"/>
      <c r="M1529" s="3"/>
      <c r="N1529" s="3"/>
      <c r="O1529" s="3"/>
      <c r="P1529" s="3"/>
      <c r="Q1529" s="3"/>
      <c r="R1529" s="3"/>
      <c r="S1529" s="3"/>
    </row>
    <row r="1530" spans="1:19" ht="12.75">
      <c r="A1530" s="3"/>
      <c r="B1530" s="3"/>
      <c r="D1530" s="3"/>
      <c r="E1530" s="3"/>
      <c r="F1530" s="48"/>
      <c r="G1530" s="48"/>
      <c r="H1530" s="48"/>
      <c r="I1530" s="3"/>
      <c r="J1530" s="3"/>
      <c r="K1530" s="3"/>
      <c r="L1530" s="3"/>
      <c r="M1530" s="3"/>
      <c r="N1530" s="3"/>
      <c r="O1530" s="3"/>
      <c r="P1530" s="3"/>
      <c r="Q1530" s="3"/>
      <c r="R1530" s="3"/>
      <c r="S1530" s="3"/>
    </row>
    <row r="1531" spans="1:19" ht="12.75">
      <c r="A1531" s="3"/>
      <c r="B1531" s="3"/>
      <c r="D1531" s="3"/>
      <c r="E1531" s="3"/>
      <c r="F1531" s="48"/>
      <c r="G1531" s="48"/>
      <c r="H1531" s="48"/>
      <c r="I1531" s="3"/>
      <c r="J1531" s="3"/>
      <c r="K1531" s="3"/>
      <c r="L1531" s="3"/>
      <c r="M1531" s="3"/>
      <c r="N1531" s="3"/>
      <c r="O1531" s="3"/>
      <c r="P1531" s="3"/>
      <c r="Q1531" s="3"/>
      <c r="R1531" s="3"/>
      <c r="S1531" s="3"/>
    </row>
    <row r="1532" spans="1:19" ht="12.75">
      <c r="A1532" s="3"/>
      <c r="B1532" s="3"/>
      <c r="D1532" s="3"/>
      <c r="E1532" s="3"/>
      <c r="F1532" s="48"/>
      <c r="G1532" s="48"/>
      <c r="H1532" s="48"/>
      <c r="I1532" s="3"/>
      <c r="J1532" s="3"/>
      <c r="K1532" s="3"/>
      <c r="L1532" s="3"/>
      <c r="M1532" s="3"/>
      <c r="N1532" s="3"/>
      <c r="O1532" s="3"/>
      <c r="P1532" s="3"/>
      <c r="Q1532" s="3"/>
      <c r="R1532" s="3"/>
      <c r="S1532" s="3"/>
    </row>
    <row r="1533" spans="1:19" ht="12.75">
      <c r="A1533" s="3"/>
      <c r="B1533" s="3"/>
      <c r="D1533" s="3"/>
      <c r="E1533" s="3"/>
      <c r="F1533" s="48"/>
      <c r="G1533" s="48"/>
      <c r="H1533" s="48"/>
      <c r="I1533" s="3"/>
      <c r="J1533" s="3"/>
      <c r="K1533" s="3"/>
      <c r="L1533" s="3"/>
      <c r="M1533" s="3"/>
      <c r="N1533" s="3"/>
      <c r="O1533" s="3"/>
      <c r="P1533" s="3"/>
      <c r="Q1533" s="3"/>
      <c r="R1533" s="3"/>
      <c r="S1533" s="3"/>
    </row>
    <row r="1534" spans="1:19" ht="12.75">
      <c r="A1534" s="3"/>
      <c r="B1534" s="3"/>
      <c r="D1534" s="3"/>
      <c r="E1534" s="3"/>
      <c r="F1534" s="48"/>
      <c r="G1534" s="48"/>
      <c r="H1534" s="48"/>
      <c r="I1534" s="3"/>
      <c r="J1534" s="3"/>
      <c r="K1534" s="3"/>
      <c r="L1534" s="3"/>
      <c r="M1534" s="3"/>
      <c r="N1534" s="3"/>
      <c r="O1534" s="3"/>
      <c r="P1534" s="3"/>
      <c r="Q1534" s="3"/>
      <c r="R1534" s="3"/>
      <c r="S1534" s="3"/>
    </row>
    <row r="1535" spans="1:19" ht="12.75">
      <c r="A1535" s="3"/>
      <c r="B1535" s="3"/>
      <c r="D1535" s="3"/>
      <c r="E1535" s="3"/>
      <c r="F1535" s="48"/>
      <c r="G1535" s="48"/>
      <c r="H1535" s="48"/>
      <c r="I1535" s="3"/>
      <c r="J1535" s="3"/>
      <c r="K1535" s="3"/>
      <c r="L1535" s="3"/>
      <c r="M1535" s="3"/>
      <c r="N1535" s="3"/>
      <c r="O1535" s="3"/>
      <c r="P1535" s="3"/>
      <c r="Q1535" s="3"/>
      <c r="R1535" s="3"/>
      <c r="S1535" s="3"/>
    </row>
    <row r="1536" spans="1:19" ht="12.75">
      <c r="A1536" s="3"/>
      <c r="B1536" s="3"/>
      <c r="D1536" s="3"/>
      <c r="E1536" s="3"/>
      <c r="F1536" s="48"/>
      <c r="G1536" s="48"/>
      <c r="H1536" s="48"/>
      <c r="I1536" s="3"/>
      <c r="J1536" s="3"/>
      <c r="K1536" s="3"/>
      <c r="L1536" s="3"/>
      <c r="M1536" s="3"/>
      <c r="N1536" s="3"/>
      <c r="O1536" s="3"/>
      <c r="P1536" s="3"/>
      <c r="Q1536" s="3"/>
      <c r="R1536" s="3"/>
      <c r="S1536" s="3"/>
    </row>
    <row r="1537" spans="1:19" ht="12.75">
      <c r="A1537" s="3"/>
      <c r="B1537" s="3"/>
      <c r="D1537" s="3"/>
      <c r="E1537" s="3"/>
      <c r="F1537" s="48"/>
      <c r="G1537" s="48"/>
      <c r="H1537" s="48"/>
      <c r="I1537" s="3"/>
      <c r="J1537" s="3"/>
      <c r="K1537" s="3"/>
      <c r="L1537" s="3"/>
      <c r="M1537" s="3"/>
      <c r="N1537" s="3"/>
      <c r="O1537" s="3"/>
      <c r="P1537" s="3"/>
      <c r="Q1537" s="3"/>
      <c r="R1537" s="3"/>
      <c r="S1537" s="3"/>
    </row>
    <row r="1538" spans="1:19" ht="12.75">
      <c r="A1538" s="3"/>
      <c r="B1538" s="3"/>
      <c r="D1538" s="3"/>
      <c r="E1538" s="3"/>
      <c r="F1538" s="48"/>
      <c r="G1538" s="48"/>
      <c r="H1538" s="48"/>
      <c r="I1538" s="3"/>
      <c r="J1538" s="3"/>
      <c r="K1538" s="3"/>
      <c r="L1538" s="3"/>
      <c r="M1538" s="3"/>
      <c r="N1538" s="3"/>
      <c r="O1538" s="3"/>
      <c r="P1538" s="3"/>
      <c r="Q1538" s="3"/>
      <c r="R1538" s="3"/>
      <c r="S1538" s="3"/>
    </row>
    <row r="1539" spans="1:19" ht="12.75">
      <c r="A1539" s="3"/>
      <c r="B1539" s="3"/>
      <c r="D1539" s="3"/>
      <c r="E1539" s="3"/>
      <c r="F1539" s="48"/>
      <c r="G1539" s="48"/>
      <c r="H1539" s="48"/>
      <c r="I1539" s="3"/>
      <c r="J1539" s="3"/>
      <c r="K1539" s="3"/>
      <c r="L1539" s="3"/>
      <c r="M1539" s="3"/>
      <c r="N1539" s="3"/>
      <c r="O1539" s="3"/>
      <c r="P1539" s="3"/>
      <c r="Q1539" s="3"/>
      <c r="R1539" s="3"/>
      <c r="S1539" s="3"/>
    </row>
    <row r="1540" spans="1:19" ht="12.75">
      <c r="A1540" s="3"/>
      <c r="B1540" s="3"/>
      <c r="D1540" s="3"/>
      <c r="E1540" s="3"/>
      <c r="F1540" s="48"/>
      <c r="G1540" s="48"/>
      <c r="H1540" s="48"/>
      <c r="I1540" s="3"/>
      <c r="J1540" s="3"/>
      <c r="K1540" s="3"/>
      <c r="L1540" s="3"/>
      <c r="M1540" s="3"/>
      <c r="N1540" s="3"/>
      <c r="O1540" s="3"/>
      <c r="P1540" s="3"/>
      <c r="Q1540" s="3"/>
      <c r="R1540" s="3"/>
      <c r="S1540" s="3"/>
    </row>
    <row r="1541" spans="1:19" ht="12.75">
      <c r="A1541" s="3"/>
      <c r="B1541" s="3"/>
      <c r="D1541" s="3"/>
      <c r="E1541" s="3"/>
      <c r="F1541" s="48"/>
      <c r="G1541" s="48"/>
      <c r="H1541" s="48"/>
      <c r="I1541" s="3"/>
      <c r="J1541" s="3"/>
      <c r="K1541" s="3"/>
      <c r="L1541" s="3"/>
      <c r="M1541" s="3"/>
      <c r="N1541" s="3"/>
      <c r="O1541" s="3"/>
      <c r="P1541" s="3"/>
      <c r="Q1541" s="3"/>
      <c r="R1541" s="3"/>
      <c r="S1541" s="3"/>
    </row>
    <row r="1542" spans="1:19" ht="12.75">
      <c r="A1542" s="3"/>
      <c r="B1542" s="3"/>
      <c r="D1542" s="3"/>
      <c r="E1542" s="3"/>
      <c r="F1542" s="48"/>
      <c r="G1542" s="48"/>
      <c r="H1542" s="48"/>
      <c r="I1542" s="3"/>
      <c r="J1542" s="3"/>
      <c r="K1542" s="3"/>
      <c r="L1542" s="3"/>
      <c r="M1542" s="3"/>
      <c r="N1542" s="3"/>
      <c r="O1542" s="3"/>
      <c r="P1542" s="3"/>
      <c r="Q1542" s="3"/>
      <c r="R1542" s="3"/>
      <c r="S1542" s="3"/>
    </row>
    <row r="1543" spans="1:19" ht="12.75">
      <c r="A1543" s="3"/>
      <c r="B1543" s="3"/>
      <c r="D1543" s="3"/>
      <c r="E1543" s="3"/>
      <c r="F1543" s="48"/>
      <c r="G1543" s="48"/>
      <c r="H1543" s="48"/>
      <c r="I1543" s="3"/>
      <c r="J1543" s="3"/>
      <c r="K1543" s="3"/>
      <c r="L1543" s="3"/>
      <c r="M1543" s="3"/>
      <c r="N1543" s="3"/>
      <c r="O1543" s="3"/>
      <c r="P1543" s="3"/>
      <c r="Q1543" s="3"/>
      <c r="R1543" s="3"/>
      <c r="S1543" s="3"/>
    </row>
    <row r="1544" spans="1:19" ht="12.75">
      <c r="A1544" s="3"/>
      <c r="B1544" s="3"/>
      <c r="D1544" s="3"/>
      <c r="E1544" s="3"/>
      <c r="F1544" s="48"/>
      <c r="G1544" s="48"/>
      <c r="H1544" s="48"/>
      <c r="I1544" s="3"/>
      <c r="J1544" s="3"/>
      <c r="K1544" s="3"/>
      <c r="L1544" s="3"/>
      <c r="M1544" s="3"/>
      <c r="N1544" s="3"/>
      <c r="O1544" s="3"/>
      <c r="P1544" s="3"/>
      <c r="Q1544" s="3"/>
      <c r="R1544" s="3"/>
      <c r="S1544" s="3"/>
    </row>
    <row r="1545" spans="1:19" ht="12.75">
      <c r="A1545" s="3"/>
      <c r="B1545" s="3"/>
      <c r="D1545" s="3"/>
      <c r="E1545" s="3"/>
      <c r="F1545" s="48"/>
      <c r="G1545" s="48"/>
      <c r="H1545" s="48"/>
      <c r="I1545" s="3"/>
      <c r="J1545" s="3"/>
      <c r="K1545" s="3"/>
      <c r="L1545" s="3"/>
      <c r="M1545" s="3"/>
      <c r="N1545" s="3"/>
      <c r="O1545" s="3"/>
      <c r="P1545" s="3"/>
      <c r="Q1545" s="3"/>
      <c r="R1545" s="3"/>
      <c r="S1545" s="3"/>
    </row>
    <row r="1546" spans="1:19" ht="12.75">
      <c r="A1546" s="3"/>
      <c r="B1546" s="3"/>
      <c r="D1546" s="3"/>
      <c r="E1546" s="3"/>
      <c r="F1546" s="48"/>
      <c r="G1546" s="48"/>
      <c r="H1546" s="48"/>
      <c r="I1546" s="3"/>
      <c r="J1546" s="3"/>
      <c r="K1546" s="3"/>
      <c r="L1546" s="3"/>
      <c r="M1546" s="3"/>
      <c r="N1546" s="3"/>
      <c r="O1546" s="3"/>
      <c r="P1546" s="3"/>
      <c r="Q1546" s="3"/>
      <c r="R1546" s="3"/>
      <c r="S1546" s="3"/>
    </row>
    <row r="1547" spans="1:19" ht="12.75">
      <c r="A1547" s="3"/>
      <c r="B1547" s="3"/>
      <c r="D1547" s="3"/>
      <c r="E1547" s="3"/>
      <c r="F1547" s="48"/>
      <c r="G1547" s="48"/>
      <c r="H1547" s="48"/>
      <c r="I1547" s="3"/>
      <c r="J1547" s="3"/>
      <c r="K1547" s="3"/>
      <c r="L1547" s="3"/>
      <c r="M1547" s="3"/>
      <c r="N1547" s="3"/>
      <c r="O1547" s="3"/>
      <c r="P1547" s="3"/>
      <c r="Q1547" s="3"/>
      <c r="R1547" s="3"/>
      <c r="S1547" s="3"/>
    </row>
    <row r="1548" spans="1:19" ht="12.75">
      <c r="A1548" s="3"/>
      <c r="B1548" s="3"/>
      <c r="D1548" s="3"/>
      <c r="E1548" s="3"/>
      <c r="F1548" s="48"/>
      <c r="G1548" s="48"/>
      <c r="H1548" s="48"/>
      <c r="I1548" s="3"/>
      <c r="J1548" s="3"/>
      <c r="K1548" s="3"/>
      <c r="L1548" s="3"/>
      <c r="M1548" s="3"/>
      <c r="N1548" s="3"/>
      <c r="O1548" s="3"/>
      <c r="P1548" s="3"/>
      <c r="Q1548" s="3"/>
      <c r="R1548" s="3"/>
      <c r="S1548" s="3"/>
    </row>
    <row r="1549" spans="1:19" ht="12.75">
      <c r="A1549" s="3"/>
      <c r="B1549" s="3"/>
      <c r="D1549" s="3"/>
      <c r="E1549" s="3"/>
      <c r="F1549" s="48"/>
      <c r="G1549" s="48"/>
      <c r="H1549" s="48"/>
      <c r="I1549" s="3"/>
      <c r="J1549" s="3"/>
      <c r="K1549" s="3"/>
      <c r="L1549" s="3"/>
      <c r="M1549" s="3"/>
      <c r="N1549" s="3"/>
      <c r="O1549" s="3"/>
      <c r="P1549" s="3"/>
      <c r="Q1549" s="3"/>
      <c r="R1549" s="3"/>
      <c r="S1549" s="3"/>
    </row>
    <row r="1550" spans="1:19" ht="12.75">
      <c r="A1550" s="3"/>
      <c r="B1550" s="3"/>
      <c r="D1550" s="3"/>
      <c r="E1550" s="3"/>
      <c r="F1550" s="48"/>
      <c r="G1550" s="48"/>
      <c r="H1550" s="48"/>
      <c r="I1550" s="3"/>
      <c r="J1550" s="3"/>
      <c r="K1550" s="3"/>
      <c r="L1550" s="3"/>
      <c r="M1550" s="3"/>
      <c r="N1550" s="3"/>
      <c r="O1550" s="3"/>
      <c r="P1550" s="3"/>
      <c r="Q1550" s="3"/>
      <c r="R1550" s="3"/>
      <c r="S1550" s="3"/>
    </row>
    <row r="1551" spans="1:19" ht="12.75">
      <c r="A1551" s="3"/>
      <c r="B1551" s="3"/>
      <c r="D1551" s="3"/>
      <c r="E1551" s="3"/>
      <c r="F1551" s="48"/>
      <c r="G1551" s="48"/>
      <c r="H1551" s="48"/>
      <c r="I1551" s="3"/>
      <c r="J1551" s="3"/>
      <c r="K1551" s="3"/>
      <c r="L1551" s="3"/>
      <c r="M1551" s="3"/>
      <c r="N1551" s="3"/>
      <c r="O1551" s="3"/>
      <c r="P1551" s="3"/>
      <c r="Q1551" s="3"/>
      <c r="R1551" s="3"/>
      <c r="S1551" s="3"/>
    </row>
    <row r="1552" spans="1:19" ht="12.75">
      <c r="A1552" s="3"/>
      <c r="B1552" s="3"/>
      <c r="D1552" s="3"/>
      <c r="E1552" s="3"/>
      <c r="F1552" s="48"/>
      <c r="G1552" s="48"/>
      <c r="H1552" s="48"/>
      <c r="I1552" s="3"/>
      <c r="J1552" s="3"/>
      <c r="K1552" s="3"/>
      <c r="L1552" s="3"/>
      <c r="M1552" s="3"/>
      <c r="N1552" s="3"/>
      <c r="O1552" s="3"/>
      <c r="P1552" s="3"/>
      <c r="Q1552" s="3"/>
      <c r="R1552" s="3"/>
      <c r="S1552" s="3"/>
    </row>
    <row r="1553" spans="1:19" ht="12.75">
      <c r="A1553" s="3"/>
      <c r="B1553" s="3"/>
      <c r="D1553" s="3"/>
      <c r="E1553" s="3"/>
      <c r="F1553" s="48"/>
      <c r="G1553" s="48"/>
      <c r="H1553" s="48"/>
      <c r="I1553" s="3"/>
      <c r="J1553" s="3"/>
      <c r="K1553" s="3"/>
      <c r="L1553" s="3"/>
      <c r="M1553" s="3"/>
      <c r="N1553" s="3"/>
      <c r="O1553" s="3"/>
      <c r="P1553" s="3"/>
      <c r="Q1553" s="3"/>
      <c r="R1553" s="3"/>
      <c r="S1553" s="3"/>
    </row>
    <row r="1554" spans="1:19" ht="12.75">
      <c r="A1554" s="3"/>
      <c r="B1554" s="3"/>
      <c r="D1554" s="3"/>
      <c r="E1554" s="3"/>
      <c r="F1554" s="48"/>
      <c r="G1554" s="48"/>
      <c r="H1554" s="48"/>
      <c r="I1554" s="3"/>
      <c r="J1554" s="3"/>
      <c r="K1554" s="3"/>
      <c r="L1554" s="3"/>
      <c r="M1554" s="3"/>
      <c r="N1554" s="3"/>
      <c r="O1554" s="3"/>
      <c r="P1554" s="3"/>
      <c r="Q1554" s="3"/>
      <c r="R1554" s="3"/>
      <c r="S1554" s="3"/>
    </row>
    <row r="1555" spans="1:19" ht="12.75">
      <c r="A1555" s="3"/>
      <c r="B1555" s="3"/>
      <c r="D1555" s="3"/>
      <c r="E1555" s="3"/>
      <c r="F1555" s="48"/>
      <c r="G1555" s="48"/>
      <c r="H1555" s="48"/>
      <c r="I1555" s="3"/>
      <c r="J1555" s="3"/>
      <c r="K1555" s="3"/>
      <c r="L1555" s="3"/>
      <c r="M1555" s="3"/>
      <c r="N1555" s="3"/>
      <c r="O1555" s="3"/>
      <c r="P1555" s="3"/>
      <c r="Q1555" s="3"/>
      <c r="R1555" s="3"/>
      <c r="S1555" s="3"/>
    </row>
    <row r="1556" spans="1:19" ht="12.75">
      <c r="A1556" s="3"/>
      <c r="B1556" s="3"/>
      <c r="D1556" s="3"/>
      <c r="E1556" s="3"/>
      <c r="F1556" s="48"/>
      <c r="G1556" s="48"/>
      <c r="H1556" s="48"/>
      <c r="I1556" s="3"/>
      <c r="J1556" s="3"/>
      <c r="K1556" s="3"/>
      <c r="L1556" s="3"/>
      <c r="M1556" s="3"/>
      <c r="N1556" s="3"/>
      <c r="O1556" s="3"/>
      <c r="P1556" s="3"/>
      <c r="Q1556" s="3"/>
      <c r="R1556" s="3"/>
      <c r="S1556" s="3"/>
    </row>
    <row r="1557" spans="1:19" ht="12.75">
      <c r="A1557" s="3"/>
      <c r="B1557" s="3"/>
      <c r="D1557" s="3"/>
      <c r="E1557" s="3"/>
      <c r="F1557" s="48"/>
      <c r="G1557" s="48"/>
      <c r="H1557" s="48"/>
      <c r="I1557" s="3"/>
      <c r="J1557" s="3"/>
      <c r="K1557" s="3"/>
      <c r="L1557" s="3"/>
      <c r="M1557" s="3"/>
      <c r="N1557" s="3"/>
      <c r="O1557" s="3"/>
      <c r="P1557" s="3"/>
      <c r="Q1557" s="3"/>
      <c r="R1557" s="3"/>
      <c r="S1557" s="3"/>
    </row>
    <row r="1558" spans="1:19" ht="12.75">
      <c r="A1558" s="3"/>
      <c r="B1558" s="3"/>
      <c r="D1558" s="3"/>
      <c r="E1558" s="3"/>
      <c r="F1558" s="48"/>
      <c r="G1558" s="48"/>
      <c r="H1558" s="48"/>
      <c r="I1558" s="3"/>
      <c r="J1558" s="3"/>
      <c r="K1558" s="3"/>
      <c r="L1558" s="3"/>
      <c r="M1558" s="3"/>
      <c r="N1558" s="3"/>
      <c r="O1558" s="3"/>
      <c r="P1558" s="3"/>
      <c r="Q1558" s="3"/>
      <c r="R1558" s="3"/>
      <c r="S1558" s="3"/>
    </row>
    <row r="1559" spans="1:19" ht="12.75">
      <c r="A1559" s="3"/>
      <c r="B1559" s="3"/>
      <c r="D1559" s="3"/>
      <c r="E1559" s="3"/>
      <c r="F1559" s="48"/>
      <c r="G1559" s="48"/>
      <c r="H1559" s="48"/>
      <c r="I1559" s="3"/>
      <c r="J1559" s="3"/>
      <c r="K1559" s="3"/>
      <c r="L1559" s="3"/>
      <c r="M1559" s="3"/>
      <c r="N1559" s="3"/>
      <c r="O1559" s="3"/>
      <c r="P1559" s="3"/>
      <c r="Q1559" s="3"/>
      <c r="R1559" s="3"/>
      <c r="S1559" s="3"/>
    </row>
    <row r="1560" spans="1:19" ht="12.75">
      <c r="A1560" s="3"/>
      <c r="B1560" s="3"/>
      <c r="D1560" s="3"/>
      <c r="E1560" s="3"/>
      <c r="F1560" s="48"/>
      <c r="G1560" s="48"/>
      <c r="H1560" s="48"/>
      <c r="I1560" s="3"/>
      <c r="J1560" s="3"/>
      <c r="K1560" s="3"/>
      <c r="L1560" s="3"/>
      <c r="M1560" s="3"/>
      <c r="N1560" s="3"/>
      <c r="O1560" s="3"/>
      <c r="P1560" s="3"/>
      <c r="Q1560" s="3"/>
      <c r="R1560" s="3"/>
      <c r="S1560" s="3"/>
    </row>
    <row r="1561" spans="1:19" ht="12.75">
      <c r="A1561" s="3"/>
      <c r="B1561" s="3"/>
      <c r="D1561" s="3"/>
      <c r="E1561" s="3"/>
      <c r="F1561" s="48"/>
      <c r="G1561" s="48"/>
      <c r="H1561" s="48"/>
      <c r="I1561" s="3"/>
      <c r="J1561" s="3"/>
      <c r="K1561" s="3"/>
      <c r="L1561" s="3"/>
      <c r="M1561" s="3"/>
      <c r="N1561" s="3"/>
      <c r="O1561" s="3"/>
      <c r="P1561" s="3"/>
      <c r="Q1561" s="3"/>
      <c r="R1561" s="3"/>
      <c r="S1561" s="3"/>
    </row>
    <row r="1562" spans="1:19" ht="12.75">
      <c r="A1562" s="3"/>
      <c r="B1562" s="3"/>
      <c r="D1562" s="3"/>
      <c r="E1562" s="3"/>
      <c r="F1562" s="48"/>
      <c r="G1562" s="48"/>
      <c r="H1562" s="48"/>
      <c r="I1562" s="3"/>
      <c r="J1562" s="3"/>
      <c r="K1562" s="3"/>
      <c r="L1562" s="3"/>
      <c r="M1562" s="3"/>
      <c r="N1562" s="3"/>
      <c r="O1562" s="3"/>
      <c r="P1562" s="3"/>
      <c r="Q1562" s="3"/>
      <c r="R1562" s="3"/>
      <c r="S1562" s="3"/>
    </row>
    <row r="1563" spans="1:19" ht="12.75">
      <c r="A1563" s="3"/>
      <c r="B1563" s="3"/>
      <c r="D1563" s="3"/>
      <c r="E1563" s="3"/>
      <c r="F1563" s="48"/>
      <c r="G1563" s="48"/>
      <c r="H1563" s="48"/>
      <c r="I1563" s="3"/>
      <c r="J1563" s="3"/>
      <c r="K1563" s="3"/>
      <c r="L1563" s="3"/>
      <c r="M1563" s="3"/>
      <c r="N1563" s="3"/>
      <c r="O1563" s="3"/>
      <c r="P1563" s="3"/>
      <c r="Q1563" s="3"/>
      <c r="R1563" s="3"/>
      <c r="S1563" s="3"/>
    </row>
    <row r="1564" spans="1:19" ht="12.75">
      <c r="A1564" s="3"/>
      <c r="B1564" s="3"/>
      <c r="D1564" s="3"/>
      <c r="E1564" s="3"/>
      <c r="F1564" s="48"/>
      <c r="G1564" s="48"/>
      <c r="H1564" s="48"/>
      <c r="I1564" s="3"/>
      <c r="J1564" s="3"/>
      <c r="K1564" s="3"/>
      <c r="L1564" s="3"/>
      <c r="M1564" s="3"/>
      <c r="N1564" s="3"/>
      <c r="O1564" s="3"/>
      <c r="P1564" s="3"/>
      <c r="Q1564" s="3"/>
      <c r="R1564" s="3"/>
      <c r="S1564" s="3"/>
    </row>
    <row r="1565" spans="1:19" ht="12.75">
      <c r="A1565" s="3"/>
      <c r="B1565" s="3"/>
      <c r="D1565" s="3"/>
      <c r="E1565" s="3"/>
      <c r="F1565" s="48"/>
      <c r="G1565" s="48"/>
      <c r="H1565" s="48"/>
      <c r="I1565" s="3"/>
      <c r="J1565" s="3"/>
      <c r="K1565" s="3"/>
      <c r="L1565" s="3"/>
      <c r="M1565" s="3"/>
      <c r="N1565" s="3"/>
      <c r="O1565" s="3"/>
      <c r="P1565" s="3"/>
      <c r="Q1565" s="3"/>
      <c r="R1565" s="3"/>
      <c r="S1565" s="3"/>
    </row>
    <row r="1566" spans="1:19" ht="12.75">
      <c r="A1566" s="3"/>
      <c r="B1566" s="3"/>
      <c r="D1566" s="3"/>
      <c r="E1566" s="3"/>
      <c r="F1566" s="48"/>
      <c r="G1566" s="48"/>
      <c r="H1566" s="48"/>
      <c r="I1566" s="3"/>
      <c r="J1566" s="3"/>
      <c r="K1566" s="3"/>
      <c r="L1566" s="3"/>
      <c r="M1566" s="3"/>
      <c r="N1566" s="3"/>
      <c r="O1566" s="3"/>
      <c r="P1566" s="3"/>
      <c r="Q1566" s="3"/>
      <c r="R1566" s="3"/>
      <c r="S1566" s="3"/>
    </row>
    <row r="1567" spans="1:19" ht="12.75">
      <c r="A1567" s="3"/>
      <c r="B1567" s="3"/>
      <c r="D1567" s="3"/>
      <c r="E1567" s="3"/>
      <c r="F1567" s="48"/>
      <c r="G1567" s="48"/>
      <c r="H1567" s="48"/>
      <c r="I1567" s="3"/>
      <c r="J1567" s="3"/>
      <c r="K1567" s="3"/>
      <c r="L1567" s="3"/>
      <c r="M1567" s="3"/>
      <c r="N1567" s="3"/>
      <c r="O1567" s="3"/>
      <c r="P1567" s="3"/>
      <c r="Q1567" s="3"/>
      <c r="R1567" s="3"/>
      <c r="S1567" s="3"/>
    </row>
    <row r="1568" spans="1:19" ht="12.75">
      <c r="A1568" s="3"/>
      <c r="B1568" s="3"/>
      <c r="D1568" s="3"/>
      <c r="E1568" s="3"/>
      <c r="F1568" s="48"/>
      <c r="G1568" s="48"/>
      <c r="H1568" s="48"/>
      <c r="I1568" s="3"/>
      <c r="J1568" s="3"/>
      <c r="K1568" s="3"/>
      <c r="L1568" s="3"/>
      <c r="M1568" s="3"/>
      <c r="N1568" s="3"/>
      <c r="O1568" s="3"/>
      <c r="P1568" s="3"/>
      <c r="Q1568" s="3"/>
      <c r="R1568" s="3"/>
      <c r="S1568" s="3"/>
    </row>
    <row r="1569" spans="1:19" ht="12.75">
      <c r="A1569" s="3"/>
      <c r="B1569" s="3"/>
      <c r="D1569" s="3"/>
      <c r="E1569" s="3"/>
      <c r="F1569" s="48"/>
      <c r="G1569" s="48"/>
      <c r="H1569" s="48"/>
      <c r="I1569" s="3"/>
      <c r="J1569" s="3"/>
      <c r="K1569" s="3"/>
      <c r="L1569" s="3"/>
      <c r="M1569" s="3"/>
      <c r="N1569" s="3"/>
      <c r="O1569" s="3"/>
      <c r="P1569" s="3"/>
      <c r="Q1569" s="3"/>
      <c r="R1569" s="3"/>
      <c r="S1569" s="3"/>
    </row>
    <row r="1570" spans="1:19" ht="12.75">
      <c r="A1570" s="3"/>
      <c r="B1570" s="3"/>
      <c r="D1570" s="3"/>
      <c r="E1570" s="3"/>
      <c r="F1570" s="48"/>
      <c r="G1570" s="48"/>
      <c r="H1570" s="48"/>
      <c r="I1570" s="3"/>
      <c r="J1570" s="3"/>
      <c r="K1570" s="3"/>
      <c r="L1570" s="3"/>
      <c r="M1570" s="3"/>
      <c r="N1570" s="3"/>
      <c r="O1570" s="3"/>
      <c r="P1570" s="3"/>
      <c r="Q1570" s="3"/>
      <c r="R1570" s="3"/>
      <c r="S1570" s="3"/>
    </row>
    <row r="1571" spans="1:19" ht="12.75">
      <c r="A1571" s="3"/>
      <c r="B1571" s="3"/>
      <c r="D1571" s="3"/>
      <c r="E1571" s="3"/>
      <c r="F1571" s="48"/>
      <c r="G1571" s="48"/>
      <c r="H1571" s="48"/>
      <c r="I1571" s="3"/>
      <c r="J1571" s="3"/>
      <c r="K1571" s="3"/>
      <c r="L1571" s="3"/>
      <c r="M1571" s="3"/>
      <c r="N1571" s="3"/>
      <c r="O1571" s="3"/>
      <c r="P1571" s="3"/>
      <c r="Q1571" s="3"/>
      <c r="R1571" s="3"/>
      <c r="S1571" s="3"/>
    </row>
    <row r="1572" spans="1:19" ht="12.75">
      <c r="A1572" s="3"/>
      <c r="B1572" s="3"/>
      <c r="D1572" s="3"/>
      <c r="E1572" s="3"/>
      <c r="F1572" s="48"/>
      <c r="G1572" s="48"/>
      <c r="H1572" s="48"/>
      <c r="I1572" s="3"/>
      <c r="J1572" s="3"/>
      <c r="K1572" s="3"/>
      <c r="L1572" s="3"/>
      <c r="M1572" s="3"/>
      <c r="N1572" s="3"/>
      <c r="O1572" s="3"/>
      <c r="P1572" s="3"/>
      <c r="Q1572" s="3"/>
      <c r="R1572" s="3"/>
      <c r="S1572" s="3"/>
    </row>
    <row r="1573" spans="1:19" ht="12.75">
      <c r="A1573" s="3"/>
      <c r="B1573" s="3"/>
      <c r="D1573" s="3"/>
      <c r="E1573" s="3"/>
      <c r="F1573" s="48"/>
      <c r="G1573" s="48"/>
      <c r="H1573" s="48"/>
      <c r="I1573" s="3"/>
      <c r="J1573" s="3"/>
      <c r="K1573" s="3"/>
      <c r="L1573" s="3"/>
      <c r="M1573" s="3"/>
      <c r="N1573" s="3"/>
      <c r="O1573" s="3"/>
      <c r="P1573" s="3"/>
      <c r="Q1573" s="3"/>
      <c r="R1573" s="3"/>
      <c r="S1573" s="3"/>
    </row>
    <row r="1574" spans="1:19" ht="12.75">
      <c r="A1574" s="3"/>
      <c r="B1574" s="3"/>
      <c r="D1574" s="3"/>
      <c r="E1574" s="3"/>
      <c r="F1574" s="48"/>
      <c r="G1574" s="48"/>
      <c r="H1574" s="48"/>
      <c r="I1574" s="3"/>
      <c r="J1574" s="3"/>
      <c r="K1574" s="3"/>
      <c r="L1574" s="3"/>
      <c r="M1574" s="3"/>
      <c r="N1574" s="3"/>
      <c r="O1574" s="3"/>
      <c r="P1574" s="3"/>
      <c r="Q1574" s="3"/>
      <c r="R1574" s="3"/>
      <c r="S1574" s="3"/>
    </row>
    <row r="1575" spans="1:19" ht="12.75">
      <c r="A1575" s="3"/>
      <c r="B1575" s="3"/>
      <c r="D1575" s="3"/>
      <c r="E1575" s="3"/>
      <c r="F1575" s="48"/>
      <c r="G1575" s="48"/>
      <c r="H1575" s="48"/>
      <c r="I1575" s="3"/>
      <c r="J1575" s="3"/>
      <c r="K1575" s="3"/>
      <c r="L1575" s="3"/>
      <c r="M1575" s="3"/>
      <c r="N1575" s="3"/>
      <c r="O1575" s="3"/>
      <c r="P1575" s="3"/>
      <c r="Q1575" s="3"/>
      <c r="R1575" s="3"/>
      <c r="S1575" s="3"/>
    </row>
    <row r="1576" spans="1:19" ht="12.75">
      <c r="A1576" s="3"/>
      <c r="B1576" s="3"/>
      <c r="D1576" s="3"/>
      <c r="E1576" s="3"/>
      <c r="F1576" s="48"/>
      <c r="G1576" s="48"/>
      <c r="H1576" s="48"/>
      <c r="I1576" s="3"/>
      <c r="J1576" s="3"/>
      <c r="K1576" s="3"/>
      <c r="L1576" s="3"/>
      <c r="M1576" s="3"/>
      <c r="N1576" s="3"/>
      <c r="O1576" s="3"/>
      <c r="P1576" s="3"/>
      <c r="Q1576" s="3"/>
      <c r="R1576" s="3"/>
      <c r="S1576" s="3"/>
    </row>
    <row r="1577" spans="1:19" ht="12.75">
      <c r="A1577" s="3"/>
      <c r="B1577" s="3"/>
      <c r="D1577" s="3"/>
      <c r="E1577" s="3"/>
      <c r="F1577" s="48"/>
      <c r="G1577" s="48"/>
      <c r="H1577" s="48"/>
      <c r="I1577" s="3"/>
      <c r="J1577" s="3"/>
      <c r="K1577" s="3"/>
      <c r="L1577" s="3"/>
      <c r="M1577" s="3"/>
      <c r="N1577" s="3"/>
      <c r="O1577" s="3"/>
      <c r="P1577" s="3"/>
      <c r="Q1577" s="3"/>
      <c r="R1577" s="3"/>
      <c r="S1577" s="3"/>
    </row>
    <row r="1578" spans="1:19" ht="12.75">
      <c r="A1578" s="3"/>
      <c r="B1578" s="3"/>
      <c r="D1578" s="3"/>
      <c r="E1578" s="3"/>
      <c r="F1578" s="48"/>
      <c r="G1578" s="48"/>
      <c r="H1578" s="48"/>
      <c r="I1578" s="3"/>
      <c r="J1578" s="3"/>
      <c r="K1578" s="3"/>
      <c r="L1578" s="3"/>
      <c r="M1578" s="3"/>
      <c r="N1578" s="3"/>
      <c r="O1578" s="3"/>
      <c r="P1578" s="3"/>
      <c r="Q1578" s="3"/>
      <c r="R1578" s="3"/>
      <c r="S1578" s="3"/>
    </row>
    <row r="1579" spans="1:19" ht="12.75">
      <c r="A1579" s="3"/>
      <c r="B1579" s="3"/>
      <c r="D1579" s="3"/>
      <c r="E1579" s="3"/>
      <c r="F1579" s="48"/>
      <c r="G1579" s="48"/>
      <c r="H1579" s="48"/>
      <c r="I1579" s="3"/>
      <c r="J1579" s="3"/>
      <c r="K1579" s="3"/>
      <c r="L1579" s="3"/>
      <c r="M1579" s="3"/>
      <c r="N1579" s="3"/>
      <c r="O1579" s="3"/>
      <c r="P1579" s="3"/>
      <c r="Q1579" s="3"/>
      <c r="R1579" s="3"/>
      <c r="S1579" s="3"/>
    </row>
    <row r="1580" spans="1:19" ht="12.75">
      <c r="A1580" s="3"/>
      <c r="B1580" s="3"/>
      <c r="D1580" s="3"/>
      <c r="E1580" s="3"/>
      <c r="F1580" s="48"/>
      <c r="G1580" s="48"/>
      <c r="H1580" s="48"/>
      <c r="I1580" s="3"/>
      <c r="J1580" s="3"/>
      <c r="K1580" s="3"/>
      <c r="L1580" s="3"/>
      <c r="M1580" s="3"/>
      <c r="N1580" s="3"/>
      <c r="O1580" s="3"/>
      <c r="P1580" s="3"/>
      <c r="Q1580" s="3"/>
      <c r="R1580" s="3"/>
      <c r="S1580" s="3"/>
    </row>
    <row r="1581" spans="1:19" ht="12.75">
      <c r="A1581" s="3"/>
      <c r="B1581" s="3"/>
      <c r="D1581" s="3"/>
      <c r="E1581" s="3"/>
      <c r="F1581" s="48"/>
      <c r="G1581" s="48"/>
      <c r="H1581" s="48"/>
      <c r="I1581" s="3"/>
      <c r="J1581" s="3"/>
      <c r="K1581" s="3"/>
      <c r="L1581" s="3"/>
      <c r="M1581" s="3"/>
      <c r="N1581" s="3"/>
      <c r="O1581" s="3"/>
      <c r="P1581" s="3"/>
      <c r="Q1581" s="3"/>
      <c r="R1581" s="3"/>
      <c r="S1581" s="3"/>
    </row>
    <row r="1582" spans="1:19" ht="12.75">
      <c r="A1582" s="3"/>
      <c r="B1582" s="3"/>
      <c r="D1582" s="3"/>
      <c r="E1582" s="3"/>
      <c r="F1582" s="48"/>
      <c r="G1582" s="48"/>
      <c r="H1582" s="48"/>
      <c r="I1582" s="3"/>
      <c r="J1582" s="3"/>
      <c r="K1582" s="3"/>
      <c r="L1582" s="3"/>
      <c r="M1582" s="3"/>
      <c r="N1582" s="3"/>
      <c r="O1582" s="3"/>
      <c r="P1582" s="3"/>
      <c r="Q1582" s="3"/>
      <c r="R1582" s="3"/>
      <c r="S1582" s="3"/>
    </row>
    <row r="1583" spans="1:19" ht="12.75">
      <c r="A1583" s="3"/>
      <c r="B1583" s="3"/>
      <c r="D1583" s="3"/>
      <c r="E1583" s="3"/>
      <c r="F1583" s="48"/>
      <c r="G1583" s="48"/>
      <c r="H1583" s="48"/>
      <c r="I1583" s="3"/>
      <c r="J1583" s="3"/>
      <c r="K1583" s="3"/>
      <c r="L1583" s="3"/>
      <c r="M1583" s="3"/>
      <c r="N1583" s="3"/>
      <c r="O1583" s="3"/>
      <c r="P1583" s="3"/>
      <c r="Q1583" s="3"/>
      <c r="R1583" s="3"/>
      <c r="S1583" s="3"/>
    </row>
    <row r="1584" spans="1:19" ht="12.75">
      <c r="A1584" s="3"/>
      <c r="B1584" s="3"/>
      <c r="D1584" s="3"/>
      <c r="E1584" s="3"/>
      <c r="F1584" s="48"/>
      <c r="G1584" s="48"/>
      <c r="H1584" s="48"/>
      <c r="I1584" s="3"/>
      <c r="J1584" s="3"/>
      <c r="K1584" s="3"/>
      <c r="L1584" s="3"/>
      <c r="M1584" s="3"/>
      <c r="N1584" s="3"/>
      <c r="O1584" s="3"/>
      <c r="P1584" s="3"/>
      <c r="Q1584" s="3"/>
      <c r="R1584" s="3"/>
      <c r="S1584" s="3"/>
    </row>
    <row r="1585" spans="1:19" ht="12.75">
      <c r="A1585" s="3"/>
      <c r="B1585" s="3"/>
      <c r="D1585" s="3"/>
      <c r="E1585" s="3"/>
      <c r="F1585" s="48"/>
      <c r="G1585" s="48"/>
      <c r="H1585" s="48"/>
      <c r="I1585" s="3"/>
      <c r="J1585" s="3"/>
      <c r="K1585" s="3"/>
      <c r="L1585" s="3"/>
      <c r="M1585" s="3"/>
      <c r="N1585" s="3"/>
      <c r="O1585" s="3"/>
      <c r="P1585" s="3"/>
      <c r="Q1585" s="3"/>
      <c r="R1585" s="3"/>
      <c r="S1585" s="3"/>
    </row>
    <row r="1586" spans="1:19" ht="12.75">
      <c r="A1586" s="3"/>
      <c r="B1586" s="3"/>
      <c r="D1586" s="3"/>
      <c r="E1586" s="3"/>
      <c r="F1586" s="48"/>
      <c r="G1586" s="48"/>
      <c r="H1586" s="48"/>
      <c r="I1586" s="3"/>
      <c r="J1586" s="3"/>
      <c r="K1586" s="3"/>
      <c r="L1586" s="3"/>
      <c r="M1586" s="3"/>
      <c r="N1586" s="3"/>
      <c r="O1586" s="3"/>
      <c r="P1586" s="3"/>
      <c r="Q1586" s="3"/>
      <c r="R1586" s="3"/>
      <c r="S1586" s="3"/>
    </row>
    <row r="1587" spans="1:19" ht="12.75">
      <c r="A1587" s="3"/>
      <c r="B1587" s="3"/>
      <c r="D1587" s="3"/>
      <c r="E1587" s="3"/>
      <c r="F1587" s="48"/>
      <c r="G1587" s="48"/>
      <c r="H1587" s="48"/>
      <c r="I1587" s="3"/>
      <c r="J1587" s="3"/>
      <c r="K1587" s="3"/>
      <c r="L1587" s="3"/>
      <c r="M1587" s="3"/>
      <c r="N1587" s="3"/>
      <c r="O1587" s="3"/>
      <c r="P1587" s="3"/>
      <c r="Q1587" s="3"/>
      <c r="R1587" s="3"/>
      <c r="S1587" s="3"/>
    </row>
    <row r="1588" spans="1:19" ht="12.75">
      <c r="A1588" s="3"/>
      <c r="B1588" s="3"/>
      <c r="D1588" s="3"/>
      <c r="E1588" s="3"/>
      <c r="F1588" s="48"/>
      <c r="G1588" s="48"/>
      <c r="H1588" s="48"/>
      <c r="I1588" s="3"/>
      <c r="J1588" s="3"/>
      <c r="K1588" s="3"/>
      <c r="L1588" s="3"/>
      <c r="M1588" s="3"/>
      <c r="N1588" s="3"/>
      <c r="O1588" s="3"/>
      <c r="P1588" s="3"/>
      <c r="Q1588" s="3"/>
      <c r="R1588" s="3"/>
      <c r="S1588" s="3"/>
    </row>
    <row r="1589" spans="1:19" ht="12.75">
      <c r="A1589" s="3"/>
      <c r="B1589" s="3"/>
      <c r="D1589" s="3"/>
      <c r="E1589" s="3"/>
      <c r="F1589" s="48"/>
      <c r="G1589" s="48"/>
      <c r="H1589" s="48"/>
      <c r="I1589" s="3"/>
      <c r="J1589" s="3"/>
      <c r="K1589" s="3"/>
      <c r="L1589" s="3"/>
      <c r="M1589" s="3"/>
      <c r="N1589" s="3"/>
      <c r="O1589" s="3"/>
      <c r="P1589" s="3"/>
      <c r="Q1589" s="3"/>
      <c r="R1589" s="3"/>
      <c r="S1589" s="3"/>
    </row>
    <row r="1590" spans="1:19" ht="12.75">
      <c r="A1590" s="3"/>
      <c r="B1590" s="3"/>
      <c r="D1590" s="3"/>
      <c r="E1590" s="3"/>
      <c r="F1590" s="48"/>
      <c r="G1590" s="48"/>
      <c r="H1590" s="48"/>
      <c r="I1590" s="3"/>
      <c r="J1590" s="3"/>
      <c r="K1590" s="3"/>
      <c r="L1590" s="3"/>
      <c r="M1590" s="3"/>
      <c r="N1590" s="3"/>
      <c r="O1590" s="3"/>
      <c r="P1590" s="3"/>
      <c r="Q1590" s="3"/>
      <c r="R1590" s="3"/>
      <c r="S1590" s="3"/>
    </row>
    <row r="1591" spans="1:19" ht="12.75">
      <c r="A1591" s="3"/>
      <c r="B1591" s="3"/>
      <c r="D1591" s="3"/>
      <c r="E1591" s="3"/>
      <c r="F1591" s="48"/>
      <c r="G1591" s="48"/>
      <c r="H1591" s="48"/>
      <c r="I1591" s="3"/>
      <c r="J1591" s="3"/>
      <c r="K1591" s="3"/>
      <c r="L1591" s="3"/>
      <c r="M1591" s="3"/>
      <c r="N1591" s="3"/>
      <c r="O1591" s="3"/>
      <c r="P1591" s="3"/>
      <c r="Q1591" s="3"/>
      <c r="R1591" s="3"/>
      <c r="S1591" s="3"/>
    </row>
    <row r="1592" spans="1:19" ht="12.75">
      <c r="A1592" s="3"/>
      <c r="B1592" s="3"/>
      <c r="D1592" s="3"/>
      <c r="E1592" s="3"/>
      <c r="F1592" s="48"/>
      <c r="G1592" s="48"/>
      <c r="H1592" s="48"/>
      <c r="I1592" s="3"/>
      <c r="J1592" s="3"/>
      <c r="K1592" s="3"/>
      <c r="L1592" s="3"/>
      <c r="M1592" s="3"/>
      <c r="N1592" s="3"/>
      <c r="O1592" s="3"/>
      <c r="P1592" s="3"/>
      <c r="Q1592" s="3"/>
      <c r="R1592" s="3"/>
      <c r="S1592" s="3"/>
    </row>
    <row r="1593" spans="1:19" ht="12.75">
      <c r="A1593" s="3"/>
      <c r="B1593" s="3"/>
      <c r="D1593" s="3"/>
      <c r="E1593" s="3"/>
      <c r="F1593" s="48"/>
      <c r="G1593" s="48"/>
      <c r="H1593" s="48"/>
      <c r="I1593" s="3"/>
      <c r="J1593" s="3"/>
      <c r="K1593" s="3"/>
      <c r="L1593" s="3"/>
      <c r="M1593" s="3"/>
      <c r="N1593" s="3"/>
      <c r="O1593" s="3"/>
      <c r="P1593" s="3"/>
      <c r="Q1593" s="3"/>
      <c r="R1593" s="3"/>
      <c r="S1593" s="3"/>
    </row>
    <row r="1594" spans="1:19" ht="12.75">
      <c r="A1594" s="3"/>
      <c r="B1594" s="3"/>
      <c r="D1594" s="3"/>
      <c r="E1594" s="3"/>
      <c r="F1594" s="48"/>
      <c r="G1594" s="48"/>
      <c r="H1594" s="48"/>
      <c r="I1594" s="3"/>
      <c r="J1594" s="3"/>
      <c r="K1594" s="3"/>
      <c r="L1594" s="3"/>
      <c r="M1594" s="3"/>
      <c r="N1594" s="3"/>
      <c r="O1594" s="3"/>
      <c r="P1594" s="3"/>
      <c r="Q1594" s="3"/>
      <c r="R1594" s="3"/>
      <c r="S1594" s="3"/>
    </row>
    <row r="1595" spans="1:19" ht="12.75">
      <c r="A1595" s="3"/>
      <c r="B1595" s="3"/>
      <c r="D1595" s="3"/>
      <c r="E1595" s="3"/>
      <c r="F1595" s="48"/>
      <c r="G1595" s="48"/>
      <c r="H1595" s="48"/>
      <c r="I1595" s="3"/>
      <c r="J1595" s="3"/>
      <c r="K1595" s="3"/>
      <c r="L1595" s="3"/>
      <c r="M1595" s="3"/>
      <c r="N1595" s="3"/>
      <c r="O1595" s="3"/>
      <c r="P1595" s="3"/>
      <c r="Q1595" s="3"/>
      <c r="R1595" s="3"/>
      <c r="S1595" s="3"/>
    </row>
    <row r="1596" spans="1:19" ht="12.75">
      <c r="A1596" s="3"/>
      <c r="B1596" s="3"/>
      <c r="D1596" s="3"/>
      <c r="E1596" s="3"/>
      <c r="F1596" s="48"/>
      <c r="G1596" s="48"/>
      <c r="H1596" s="48"/>
      <c r="I1596" s="3"/>
      <c r="J1596" s="3"/>
      <c r="K1596" s="3"/>
      <c r="L1596" s="3"/>
      <c r="M1596" s="3"/>
      <c r="N1596" s="3"/>
      <c r="O1596" s="3"/>
      <c r="P1596" s="3"/>
      <c r="Q1596" s="3"/>
      <c r="R1596" s="3"/>
      <c r="S1596" s="3"/>
    </row>
    <row r="1597" spans="1:19" ht="12.75">
      <c r="A1597" s="3"/>
      <c r="B1597" s="3"/>
      <c r="D1597" s="3"/>
      <c r="E1597" s="3"/>
      <c r="F1597" s="48"/>
      <c r="G1597" s="48"/>
      <c r="H1597" s="48"/>
      <c r="I1597" s="3"/>
      <c r="J1597" s="3"/>
      <c r="K1597" s="3"/>
      <c r="L1597" s="3"/>
      <c r="M1597" s="3"/>
      <c r="N1597" s="3"/>
      <c r="O1597" s="3"/>
      <c r="P1597" s="3"/>
      <c r="Q1597" s="3"/>
      <c r="R1597" s="3"/>
      <c r="S1597" s="3"/>
    </row>
    <row r="1598" spans="1:19" ht="12.75">
      <c r="A1598" s="3"/>
      <c r="B1598" s="3"/>
      <c r="D1598" s="3"/>
      <c r="E1598" s="3"/>
      <c r="F1598" s="48"/>
      <c r="G1598" s="48"/>
      <c r="H1598" s="48"/>
      <c r="I1598" s="3"/>
      <c r="J1598" s="3"/>
      <c r="K1598" s="3"/>
      <c r="L1598" s="3"/>
      <c r="M1598" s="3"/>
      <c r="N1598" s="3"/>
      <c r="O1598" s="3"/>
      <c r="P1598" s="3"/>
      <c r="Q1598" s="3"/>
      <c r="R1598" s="3"/>
      <c r="S1598" s="3"/>
    </row>
    <row r="1599" spans="1:19" ht="12.75">
      <c r="A1599" s="3"/>
      <c r="B1599" s="3"/>
      <c r="D1599" s="3"/>
      <c r="E1599" s="3"/>
      <c r="F1599" s="48"/>
      <c r="G1599" s="48"/>
      <c r="H1599" s="48"/>
      <c r="I1599" s="3"/>
      <c r="J1599" s="3"/>
      <c r="K1599" s="3"/>
      <c r="L1599" s="3"/>
      <c r="M1599" s="3"/>
      <c r="N1599" s="3"/>
      <c r="O1599" s="3"/>
      <c r="P1599" s="3"/>
      <c r="Q1599" s="3"/>
      <c r="R1599" s="3"/>
      <c r="S1599" s="3"/>
    </row>
    <row r="1600" spans="1:19" ht="12.75">
      <c r="A1600" s="3"/>
      <c r="B1600" s="3"/>
      <c r="D1600" s="3"/>
      <c r="E1600" s="3"/>
      <c r="F1600" s="48"/>
      <c r="G1600" s="48"/>
      <c r="H1600" s="48"/>
      <c r="I1600" s="3"/>
      <c r="J1600" s="3"/>
      <c r="K1600" s="3"/>
      <c r="L1600" s="3"/>
      <c r="M1600" s="3"/>
      <c r="N1600" s="3"/>
      <c r="O1600" s="3"/>
      <c r="P1600" s="3"/>
      <c r="Q1600" s="3"/>
      <c r="R1600" s="3"/>
      <c r="S1600" s="3"/>
    </row>
    <row r="1601" spans="1:19" ht="12.75">
      <c r="A1601" s="3"/>
      <c r="B1601" s="3"/>
      <c r="D1601" s="3"/>
      <c r="E1601" s="3"/>
      <c r="F1601" s="48"/>
      <c r="G1601" s="48"/>
      <c r="H1601" s="48"/>
      <c r="I1601" s="3"/>
      <c r="J1601" s="3"/>
      <c r="K1601" s="3"/>
      <c r="L1601" s="3"/>
      <c r="M1601" s="3"/>
      <c r="N1601" s="3"/>
      <c r="O1601" s="3"/>
      <c r="P1601" s="3"/>
      <c r="Q1601" s="3"/>
      <c r="R1601" s="3"/>
      <c r="S1601" s="3"/>
    </row>
    <row r="1602" spans="1:19" ht="12.75">
      <c r="A1602" s="3"/>
      <c r="B1602" s="3"/>
      <c r="D1602" s="3"/>
      <c r="E1602" s="3"/>
      <c r="F1602" s="48"/>
      <c r="G1602" s="48"/>
      <c r="H1602" s="48"/>
      <c r="I1602" s="3"/>
      <c r="J1602" s="3"/>
      <c r="K1602" s="3"/>
      <c r="L1602" s="3"/>
      <c r="M1602" s="3"/>
      <c r="N1602" s="3"/>
      <c r="O1602" s="3"/>
      <c r="P1602" s="3"/>
      <c r="Q1602" s="3"/>
      <c r="R1602" s="3"/>
      <c r="S1602" s="3"/>
    </row>
    <row r="1603" spans="1:19" ht="12.75">
      <c r="A1603" s="3"/>
      <c r="B1603" s="3"/>
      <c r="D1603" s="3"/>
      <c r="E1603" s="3"/>
      <c r="F1603" s="48"/>
      <c r="G1603" s="48"/>
      <c r="H1603" s="48"/>
      <c r="I1603" s="3"/>
      <c r="J1603" s="3"/>
      <c r="K1603" s="3"/>
      <c r="L1603" s="3"/>
      <c r="M1603" s="3"/>
      <c r="N1603" s="3"/>
      <c r="O1603" s="3"/>
      <c r="P1603" s="3"/>
      <c r="Q1603" s="3"/>
      <c r="R1603" s="3"/>
      <c r="S1603" s="3"/>
    </row>
    <row r="1604" spans="1:19" ht="12.75">
      <c r="A1604" s="3"/>
      <c r="B1604" s="3"/>
      <c r="D1604" s="3"/>
      <c r="E1604" s="3"/>
      <c r="F1604" s="48"/>
      <c r="G1604" s="48"/>
      <c r="H1604" s="48"/>
      <c r="I1604" s="3"/>
      <c r="J1604" s="3"/>
      <c r="K1604" s="3"/>
      <c r="L1604" s="3"/>
      <c r="M1604" s="3"/>
      <c r="N1604" s="3"/>
      <c r="O1604" s="3"/>
      <c r="P1604" s="3"/>
      <c r="Q1604" s="3"/>
      <c r="R1604" s="3"/>
      <c r="S1604" s="3"/>
    </row>
    <row r="1605" spans="1:19" ht="12.75">
      <c r="A1605" s="3"/>
      <c r="B1605" s="3"/>
      <c r="D1605" s="3"/>
      <c r="E1605" s="3"/>
      <c r="F1605" s="48"/>
      <c r="G1605" s="48"/>
      <c r="H1605" s="48"/>
      <c r="I1605" s="3"/>
      <c r="J1605" s="3"/>
      <c r="K1605" s="3"/>
      <c r="L1605" s="3"/>
      <c r="M1605" s="3"/>
      <c r="N1605" s="3"/>
      <c r="O1605" s="3"/>
      <c r="P1605" s="3"/>
      <c r="Q1605" s="3"/>
      <c r="R1605" s="3"/>
      <c r="S1605" s="3"/>
    </row>
    <row r="1606" spans="1:19" ht="12.75">
      <c r="A1606" s="3"/>
      <c r="B1606" s="3"/>
      <c r="D1606" s="3"/>
      <c r="E1606" s="3"/>
      <c r="F1606" s="48"/>
      <c r="G1606" s="48"/>
      <c r="H1606" s="48"/>
      <c r="I1606" s="3"/>
      <c r="J1606" s="3"/>
      <c r="K1606" s="3"/>
      <c r="L1606" s="3"/>
      <c r="M1606" s="3"/>
      <c r="N1606" s="3"/>
      <c r="O1606" s="3"/>
      <c r="P1606" s="3"/>
      <c r="Q1606" s="3"/>
      <c r="R1606" s="3"/>
      <c r="S1606" s="3"/>
    </row>
    <row r="1607" spans="1:19" ht="12.75">
      <c r="A1607" s="3"/>
      <c r="B1607" s="3"/>
      <c r="D1607" s="3"/>
      <c r="E1607" s="3"/>
      <c r="F1607" s="48"/>
      <c r="G1607" s="48"/>
      <c r="H1607" s="48"/>
      <c r="I1607" s="3"/>
      <c r="J1607" s="3"/>
      <c r="K1607" s="3"/>
      <c r="L1607" s="3"/>
      <c r="M1607" s="3"/>
      <c r="N1607" s="3"/>
      <c r="O1607" s="3"/>
      <c r="P1607" s="3"/>
      <c r="Q1607" s="3"/>
      <c r="R1607" s="3"/>
      <c r="S1607" s="3"/>
    </row>
    <row r="1608" spans="1:19" ht="12.75">
      <c r="A1608" s="3"/>
      <c r="B1608" s="3"/>
      <c r="D1608" s="3"/>
      <c r="E1608" s="3"/>
      <c r="F1608" s="48"/>
      <c r="G1608" s="48"/>
      <c r="H1608" s="48"/>
      <c r="I1608" s="3"/>
      <c r="J1608" s="3"/>
      <c r="K1608" s="3"/>
      <c r="L1608" s="3"/>
      <c r="M1608" s="3"/>
      <c r="N1608" s="3"/>
      <c r="O1608" s="3"/>
      <c r="P1608" s="3"/>
      <c r="Q1608" s="3"/>
      <c r="R1608" s="3"/>
      <c r="S1608" s="3"/>
    </row>
    <row r="1609" spans="1:19" ht="12.75">
      <c r="A1609" s="3"/>
      <c r="B1609" s="3"/>
      <c r="D1609" s="3"/>
      <c r="E1609" s="3"/>
      <c r="F1609" s="48"/>
      <c r="G1609" s="48"/>
      <c r="H1609" s="48"/>
      <c r="I1609" s="3"/>
      <c r="J1609" s="3"/>
      <c r="K1609" s="3"/>
      <c r="L1609" s="3"/>
      <c r="M1609" s="3"/>
      <c r="N1609" s="3"/>
      <c r="O1609" s="3"/>
      <c r="P1609" s="3"/>
      <c r="Q1609" s="3"/>
      <c r="R1609" s="3"/>
      <c r="S1609" s="3"/>
    </row>
    <row r="1610" spans="1:19" ht="12.75">
      <c r="A1610" s="3"/>
      <c r="B1610" s="3"/>
      <c r="D1610" s="3"/>
      <c r="E1610" s="3"/>
      <c r="F1610" s="48"/>
      <c r="G1610" s="48"/>
      <c r="H1610" s="48"/>
      <c r="I1610" s="3"/>
      <c r="J1610" s="3"/>
      <c r="K1610" s="3"/>
      <c r="L1610" s="3"/>
      <c r="M1610" s="3"/>
      <c r="N1610" s="3"/>
      <c r="O1610" s="3"/>
      <c r="P1610" s="3"/>
      <c r="Q1610" s="3"/>
      <c r="R1610" s="3"/>
      <c r="S1610" s="3"/>
    </row>
    <row r="1611" spans="1:19" ht="12.75">
      <c r="A1611" s="3"/>
      <c r="B1611" s="3"/>
      <c r="D1611" s="3"/>
      <c r="E1611" s="3"/>
      <c r="F1611" s="48"/>
      <c r="G1611" s="48"/>
      <c r="H1611" s="48"/>
      <c r="I1611" s="3"/>
      <c r="J1611" s="3"/>
      <c r="K1611" s="3"/>
      <c r="L1611" s="3"/>
      <c r="M1611" s="3"/>
      <c r="N1611" s="3"/>
      <c r="O1611" s="3"/>
      <c r="P1611" s="3"/>
      <c r="Q1611" s="3"/>
      <c r="R1611" s="3"/>
      <c r="S1611" s="3"/>
    </row>
    <row r="1612" spans="1:19" ht="12.75">
      <c r="A1612" s="3"/>
      <c r="B1612" s="3"/>
      <c r="D1612" s="3"/>
      <c r="E1612" s="3"/>
      <c r="F1612" s="48"/>
      <c r="G1612" s="48"/>
      <c r="H1612" s="48"/>
      <c r="I1612" s="3"/>
      <c r="J1612" s="3"/>
      <c r="K1612" s="3"/>
      <c r="L1612" s="3"/>
      <c r="M1612" s="3"/>
      <c r="N1612" s="3"/>
      <c r="O1612" s="3"/>
      <c r="P1612" s="3"/>
      <c r="Q1612" s="3"/>
      <c r="R1612" s="3"/>
      <c r="S1612" s="3"/>
    </row>
    <row r="1613" spans="1:19" ht="12.75">
      <c r="A1613" s="3"/>
      <c r="B1613" s="3"/>
      <c r="D1613" s="3"/>
      <c r="E1613" s="3"/>
      <c r="F1613" s="48"/>
      <c r="G1613" s="48"/>
      <c r="H1613" s="48"/>
      <c r="I1613" s="3"/>
      <c r="J1613" s="3"/>
      <c r="K1613" s="3"/>
      <c r="L1613" s="3"/>
      <c r="M1613" s="3"/>
      <c r="N1613" s="3"/>
      <c r="O1613" s="3"/>
      <c r="P1613" s="3"/>
      <c r="Q1613" s="3"/>
      <c r="R1613" s="3"/>
      <c r="S1613" s="3"/>
    </row>
    <row r="1614" spans="1:19" ht="12.75">
      <c r="A1614" s="3"/>
      <c r="B1614" s="3"/>
      <c r="D1614" s="3"/>
      <c r="E1614" s="3"/>
      <c r="F1614" s="48"/>
      <c r="G1614" s="48"/>
      <c r="H1614" s="48"/>
      <c r="I1614" s="3"/>
      <c r="J1614" s="3"/>
      <c r="K1614" s="3"/>
      <c r="L1614" s="3"/>
      <c r="M1614" s="3"/>
      <c r="N1614" s="3"/>
      <c r="O1614" s="3"/>
      <c r="P1614" s="3"/>
      <c r="Q1614" s="3"/>
      <c r="R1614" s="3"/>
      <c r="S1614" s="3"/>
    </row>
    <row r="1615" spans="1:19" ht="12.75">
      <c r="A1615" s="3"/>
      <c r="B1615" s="3"/>
      <c r="D1615" s="3"/>
      <c r="E1615" s="3"/>
      <c r="F1615" s="48"/>
      <c r="G1615" s="48"/>
      <c r="H1615" s="48"/>
      <c r="I1615" s="3"/>
      <c r="J1615" s="3"/>
      <c r="K1615" s="3"/>
      <c r="L1615" s="3"/>
      <c r="M1615" s="3"/>
      <c r="N1615" s="3"/>
      <c r="O1615" s="3"/>
      <c r="P1615" s="3"/>
      <c r="Q1615" s="3"/>
      <c r="R1615" s="3"/>
      <c r="S1615" s="3"/>
    </row>
    <row r="1616" spans="1:19" ht="12.75">
      <c r="A1616" s="3"/>
      <c r="B1616" s="3"/>
      <c r="D1616" s="3"/>
      <c r="E1616" s="3"/>
      <c r="F1616" s="48"/>
      <c r="G1616" s="48"/>
      <c r="H1616" s="48"/>
      <c r="I1616" s="3"/>
      <c r="J1616" s="3"/>
      <c r="K1616" s="3"/>
      <c r="L1616" s="3"/>
      <c r="M1616" s="3"/>
      <c r="N1616" s="3"/>
      <c r="O1616" s="3"/>
      <c r="P1616" s="3"/>
      <c r="Q1616" s="3"/>
      <c r="R1616" s="3"/>
      <c r="S1616" s="3"/>
    </row>
    <row r="1617" spans="1:19" ht="12.75">
      <c r="A1617" s="3"/>
      <c r="B1617" s="3"/>
      <c r="D1617" s="3"/>
      <c r="E1617" s="3"/>
      <c r="F1617" s="48"/>
      <c r="G1617" s="48"/>
      <c r="H1617" s="48"/>
      <c r="I1617" s="3"/>
      <c r="J1617" s="3"/>
      <c r="K1617" s="3"/>
      <c r="L1617" s="3"/>
      <c r="M1617" s="3"/>
      <c r="N1617" s="3"/>
      <c r="O1617" s="3"/>
      <c r="P1617" s="3"/>
      <c r="Q1617" s="3"/>
      <c r="R1617" s="3"/>
      <c r="S1617" s="3"/>
    </row>
    <row r="1618" spans="1:19" ht="12.75">
      <c r="A1618" s="3"/>
      <c r="B1618" s="3"/>
      <c r="D1618" s="3"/>
      <c r="E1618" s="3"/>
      <c r="F1618" s="48"/>
      <c r="G1618" s="48"/>
      <c r="H1618" s="48"/>
      <c r="I1618" s="3"/>
      <c r="J1618" s="3"/>
      <c r="K1618" s="3"/>
      <c r="L1618" s="3"/>
      <c r="M1618" s="3"/>
      <c r="N1618" s="3"/>
      <c r="O1618" s="3"/>
      <c r="P1618" s="3"/>
      <c r="Q1618" s="3"/>
      <c r="R1618" s="3"/>
      <c r="S1618" s="3"/>
    </row>
    <row r="1619" spans="1:19" ht="12.75">
      <c r="A1619" s="3"/>
      <c r="B1619" s="3"/>
      <c r="D1619" s="3"/>
      <c r="E1619" s="3"/>
      <c r="F1619" s="48"/>
      <c r="G1619" s="48"/>
      <c r="H1619" s="48"/>
      <c r="I1619" s="3"/>
      <c r="J1619" s="3"/>
      <c r="K1619" s="3"/>
      <c r="L1619" s="3"/>
      <c r="M1619" s="3"/>
      <c r="N1619" s="3"/>
      <c r="O1619" s="3"/>
      <c r="P1619" s="3"/>
      <c r="Q1619" s="3"/>
      <c r="R1619" s="3"/>
      <c r="S1619" s="3"/>
    </row>
    <row r="1620" spans="1:19" ht="12.75">
      <c r="A1620" s="3"/>
      <c r="B1620" s="3"/>
      <c r="D1620" s="3"/>
      <c r="E1620" s="3"/>
      <c r="F1620" s="48"/>
      <c r="G1620" s="48"/>
      <c r="H1620" s="48"/>
      <c r="I1620" s="3"/>
      <c r="J1620" s="3"/>
      <c r="K1620" s="3"/>
      <c r="L1620" s="3"/>
      <c r="M1620" s="3"/>
      <c r="N1620" s="3"/>
      <c r="O1620" s="3"/>
      <c r="P1620" s="3"/>
      <c r="Q1620" s="3"/>
      <c r="R1620" s="3"/>
      <c r="S1620" s="3"/>
    </row>
    <row r="1621" spans="1:19" ht="12.75">
      <c r="A1621" s="3"/>
      <c r="B1621" s="3"/>
      <c r="D1621" s="3"/>
      <c r="E1621" s="3"/>
      <c r="F1621" s="48"/>
      <c r="G1621" s="48"/>
      <c r="H1621" s="48"/>
      <c r="I1621" s="3"/>
      <c r="J1621" s="3"/>
      <c r="K1621" s="3"/>
      <c r="L1621" s="3"/>
      <c r="M1621" s="3"/>
      <c r="N1621" s="3"/>
      <c r="O1621" s="3"/>
      <c r="P1621" s="3"/>
      <c r="Q1621" s="3"/>
      <c r="R1621" s="3"/>
      <c r="S1621" s="3"/>
    </row>
    <row r="1622" spans="1:19" ht="12.75">
      <c r="A1622" s="3"/>
      <c r="B1622" s="3"/>
      <c r="D1622" s="3"/>
      <c r="E1622" s="3"/>
      <c r="F1622" s="48"/>
      <c r="G1622" s="48"/>
      <c r="H1622" s="48"/>
      <c r="I1622" s="3"/>
      <c r="J1622" s="3"/>
      <c r="K1622" s="3"/>
      <c r="L1622" s="3"/>
      <c r="M1622" s="3"/>
      <c r="N1622" s="3"/>
      <c r="O1622" s="3"/>
      <c r="P1622" s="3"/>
      <c r="Q1622" s="3"/>
      <c r="R1622" s="3"/>
      <c r="S1622" s="3"/>
    </row>
    <row r="1623" spans="1:19" ht="12.75">
      <c r="A1623" s="3"/>
      <c r="B1623" s="3"/>
      <c r="D1623" s="3"/>
      <c r="E1623" s="3"/>
      <c r="F1623" s="48"/>
      <c r="G1623" s="48"/>
      <c r="H1623" s="48"/>
      <c r="I1623" s="3"/>
      <c r="J1623" s="3"/>
      <c r="K1623" s="3"/>
      <c r="L1623" s="3"/>
      <c r="M1623" s="3"/>
      <c r="N1623" s="3"/>
      <c r="O1623" s="3"/>
      <c r="P1623" s="3"/>
      <c r="Q1623" s="3"/>
      <c r="R1623" s="3"/>
      <c r="S1623" s="3"/>
    </row>
    <row r="1624" spans="1:19" ht="12.75">
      <c r="A1624" s="3"/>
      <c r="B1624" s="3"/>
      <c r="D1624" s="3"/>
      <c r="E1624" s="3"/>
      <c r="F1624" s="48"/>
      <c r="G1624" s="48"/>
      <c r="H1624" s="48"/>
      <c r="I1624" s="3"/>
      <c r="J1624" s="3"/>
      <c r="K1624" s="3"/>
      <c r="L1624" s="3"/>
      <c r="M1624" s="3"/>
      <c r="N1624" s="3"/>
      <c r="O1624" s="3"/>
      <c r="P1624" s="3"/>
      <c r="Q1624" s="3"/>
      <c r="R1624" s="3"/>
      <c r="S1624" s="3"/>
    </row>
    <row r="1625" spans="1:19" ht="12.75">
      <c r="A1625" s="3"/>
      <c r="B1625" s="3"/>
      <c r="D1625" s="3"/>
      <c r="E1625" s="3"/>
      <c r="F1625" s="48"/>
      <c r="G1625" s="48"/>
      <c r="H1625" s="48"/>
      <c r="I1625" s="3"/>
      <c r="J1625" s="3"/>
      <c r="K1625" s="3"/>
      <c r="L1625" s="3"/>
      <c r="M1625" s="3"/>
      <c r="N1625" s="3"/>
      <c r="O1625" s="3"/>
      <c r="P1625" s="3"/>
      <c r="Q1625" s="3"/>
      <c r="R1625" s="3"/>
      <c r="S1625" s="3"/>
    </row>
    <row r="1626" spans="1:19" ht="12.75">
      <c r="A1626" s="3"/>
      <c r="B1626" s="3"/>
      <c r="D1626" s="3"/>
      <c r="E1626" s="3"/>
      <c r="F1626" s="48"/>
      <c r="G1626" s="48"/>
      <c r="H1626" s="48"/>
      <c r="I1626" s="3"/>
      <c r="J1626" s="3"/>
      <c r="K1626" s="3"/>
      <c r="L1626" s="3"/>
      <c r="M1626" s="3"/>
      <c r="N1626" s="3"/>
      <c r="O1626" s="3"/>
      <c r="P1626" s="3"/>
      <c r="Q1626" s="3"/>
      <c r="R1626" s="3"/>
      <c r="S1626" s="3"/>
    </row>
    <row r="1627" spans="1:19" ht="12.75">
      <c r="A1627" s="3"/>
      <c r="B1627" s="3"/>
      <c r="D1627" s="3"/>
      <c r="E1627" s="3"/>
      <c r="F1627" s="48"/>
      <c r="G1627" s="48"/>
      <c r="H1627" s="48"/>
      <c r="I1627" s="3"/>
      <c r="J1627" s="3"/>
      <c r="K1627" s="3"/>
      <c r="L1627" s="3"/>
      <c r="M1627" s="3"/>
      <c r="N1627" s="3"/>
      <c r="O1627" s="3"/>
      <c r="P1627" s="3"/>
      <c r="Q1627" s="3"/>
      <c r="R1627" s="3"/>
      <c r="S1627" s="3"/>
    </row>
    <row r="1628" spans="1:19" ht="12.75">
      <c r="A1628" s="3"/>
      <c r="B1628" s="3"/>
      <c r="D1628" s="3"/>
      <c r="E1628" s="3"/>
      <c r="F1628" s="48"/>
      <c r="G1628" s="48"/>
      <c r="H1628" s="48"/>
      <c r="I1628" s="3"/>
      <c r="J1628" s="3"/>
      <c r="K1628" s="3"/>
      <c r="L1628" s="3"/>
      <c r="M1628" s="3"/>
      <c r="N1628" s="3"/>
      <c r="O1628" s="3"/>
      <c r="P1628" s="3"/>
      <c r="Q1628" s="3"/>
      <c r="R1628" s="3"/>
      <c r="S1628" s="3"/>
    </row>
    <row r="1629" spans="1:19" ht="12.75">
      <c r="A1629" s="3"/>
      <c r="B1629" s="3"/>
      <c r="D1629" s="3"/>
      <c r="E1629" s="3"/>
      <c r="F1629" s="48"/>
      <c r="G1629" s="48"/>
      <c r="H1629" s="48"/>
      <c r="I1629" s="3"/>
      <c r="J1629" s="3"/>
      <c r="K1629" s="3"/>
      <c r="L1629" s="3"/>
      <c r="M1629" s="3"/>
      <c r="N1629" s="3"/>
      <c r="O1629" s="3"/>
      <c r="P1629" s="3"/>
      <c r="Q1629" s="3"/>
      <c r="R1629" s="3"/>
      <c r="S1629" s="3"/>
    </row>
    <row r="1630" spans="1:19" ht="12.75">
      <c r="A1630" s="3"/>
      <c r="B1630" s="3"/>
      <c r="D1630" s="3"/>
      <c r="E1630" s="3"/>
      <c r="F1630" s="48"/>
      <c r="G1630" s="48"/>
      <c r="H1630" s="48"/>
      <c r="I1630" s="3"/>
      <c r="J1630" s="3"/>
      <c r="K1630" s="3"/>
      <c r="L1630" s="3"/>
      <c r="M1630" s="3"/>
      <c r="N1630" s="3"/>
      <c r="O1630" s="3"/>
      <c r="P1630" s="3"/>
      <c r="Q1630" s="3"/>
      <c r="R1630" s="3"/>
      <c r="S1630" s="3"/>
    </row>
    <row r="1631" spans="1:19" ht="12.75">
      <c r="A1631" s="3"/>
      <c r="B1631" s="3"/>
      <c r="D1631" s="3"/>
      <c r="E1631" s="3"/>
      <c r="F1631" s="48"/>
      <c r="G1631" s="48"/>
      <c r="H1631" s="48"/>
      <c r="I1631" s="3"/>
      <c r="J1631" s="3"/>
      <c r="K1631" s="3"/>
      <c r="L1631" s="3"/>
      <c r="M1631" s="3"/>
      <c r="N1631" s="3"/>
      <c r="O1631" s="3"/>
      <c r="P1631" s="3"/>
      <c r="Q1631" s="3"/>
      <c r="R1631" s="3"/>
      <c r="S1631" s="3"/>
    </row>
    <row r="1632" spans="1:19" ht="12.75">
      <c r="A1632" s="3"/>
      <c r="B1632" s="3"/>
      <c r="D1632" s="3"/>
      <c r="E1632" s="3"/>
      <c r="F1632" s="48"/>
      <c r="G1632" s="48"/>
      <c r="H1632" s="48"/>
      <c r="I1632" s="3"/>
      <c r="J1632" s="3"/>
      <c r="K1632" s="3"/>
      <c r="L1632" s="3"/>
      <c r="M1632" s="3"/>
      <c r="N1632" s="3"/>
      <c r="O1632" s="3"/>
      <c r="P1632" s="3"/>
      <c r="Q1632" s="3"/>
      <c r="R1632" s="3"/>
      <c r="S1632" s="3"/>
    </row>
    <row r="1633" spans="1:19" ht="12.75">
      <c r="A1633" s="3"/>
      <c r="B1633" s="3"/>
      <c r="D1633" s="3"/>
      <c r="E1633" s="3"/>
      <c r="F1633" s="48"/>
      <c r="G1633" s="48"/>
      <c r="H1633" s="48"/>
      <c r="I1633" s="3"/>
      <c r="J1633" s="3"/>
      <c r="K1633" s="3"/>
      <c r="L1633" s="3"/>
      <c r="M1633" s="3"/>
      <c r="N1633" s="3"/>
      <c r="O1633" s="3"/>
      <c r="P1633" s="3"/>
      <c r="Q1633" s="3"/>
      <c r="R1633" s="3"/>
      <c r="S1633" s="3"/>
    </row>
    <row r="1634" spans="1:19" ht="12.75">
      <c r="A1634" s="3"/>
      <c r="B1634" s="3"/>
      <c r="D1634" s="3"/>
      <c r="E1634" s="3"/>
      <c r="F1634" s="48"/>
      <c r="G1634" s="48"/>
      <c r="H1634" s="48"/>
      <c r="I1634" s="3"/>
      <c r="J1634" s="3"/>
      <c r="K1634" s="3"/>
      <c r="L1634" s="3"/>
      <c r="M1634" s="3"/>
      <c r="N1634" s="3"/>
      <c r="O1634" s="3"/>
      <c r="P1634" s="3"/>
      <c r="Q1634" s="3"/>
      <c r="R1634" s="3"/>
      <c r="S1634" s="3"/>
    </row>
    <row r="1635" spans="1:19" ht="12.75">
      <c r="A1635" s="3"/>
      <c r="B1635" s="3"/>
      <c r="D1635" s="3"/>
      <c r="E1635" s="3"/>
      <c r="F1635" s="48"/>
      <c r="G1635" s="48"/>
      <c r="H1635" s="48"/>
      <c r="I1635" s="3"/>
      <c r="J1635" s="3"/>
      <c r="K1635" s="3"/>
      <c r="L1635" s="3"/>
      <c r="M1635" s="3"/>
      <c r="N1635" s="3"/>
      <c r="O1635" s="3"/>
      <c r="P1635" s="3"/>
      <c r="Q1635" s="3"/>
      <c r="R1635" s="3"/>
      <c r="S1635" s="3"/>
    </row>
    <row r="1636" spans="1:19" ht="12.75">
      <c r="A1636" s="3"/>
      <c r="B1636" s="3"/>
      <c r="D1636" s="3"/>
      <c r="E1636" s="3"/>
      <c r="F1636" s="48"/>
      <c r="G1636" s="48"/>
      <c r="H1636" s="48"/>
      <c r="I1636" s="3"/>
      <c r="J1636" s="3"/>
      <c r="K1636" s="3"/>
      <c r="L1636" s="3"/>
      <c r="M1636" s="3"/>
      <c r="N1636" s="3"/>
      <c r="O1636" s="3"/>
      <c r="P1636" s="3"/>
      <c r="Q1636" s="3"/>
      <c r="R1636" s="3"/>
      <c r="S1636" s="3"/>
    </row>
    <row r="1637" spans="1:19" ht="12.75">
      <c r="A1637" s="3"/>
      <c r="B1637" s="3"/>
      <c r="D1637" s="3"/>
      <c r="E1637" s="3"/>
      <c r="F1637" s="48"/>
      <c r="G1637" s="48"/>
      <c r="H1637" s="48"/>
      <c r="I1637" s="3"/>
      <c r="J1637" s="3"/>
      <c r="K1637" s="3"/>
      <c r="L1637" s="3"/>
      <c r="M1637" s="3"/>
      <c r="N1637" s="3"/>
      <c r="O1637" s="3"/>
      <c r="P1637" s="3"/>
      <c r="Q1637" s="3"/>
      <c r="R1637" s="3"/>
      <c r="S1637" s="3"/>
    </row>
    <row r="1638" spans="1:19" ht="12.75">
      <c r="A1638" s="3"/>
      <c r="B1638" s="3"/>
      <c r="D1638" s="3"/>
      <c r="E1638" s="3"/>
      <c r="F1638" s="48"/>
      <c r="G1638" s="48"/>
      <c r="H1638" s="48"/>
      <c r="I1638" s="3"/>
      <c r="J1638" s="3"/>
      <c r="K1638" s="3"/>
      <c r="L1638" s="3"/>
      <c r="M1638" s="3"/>
      <c r="N1638" s="3"/>
      <c r="O1638" s="3"/>
      <c r="P1638" s="3"/>
      <c r="Q1638" s="3"/>
      <c r="R1638" s="3"/>
      <c r="S1638" s="3"/>
    </row>
    <row r="1639" spans="1:19" ht="12.75">
      <c r="A1639" s="3"/>
      <c r="B1639" s="3"/>
      <c r="D1639" s="3"/>
      <c r="E1639" s="3"/>
      <c r="F1639" s="48"/>
      <c r="G1639" s="48"/>
      <c r="H1639" s="48"/>
      <c r="I1639" s="3"/>
      <c r="J1639" s="3"/>
      <c r="K1639" s="3"/>
      <c r="L1639" s="3"/>
      <c r="M1639" s="3"/>
      <c r="N1639" s="3"/>
      <c r="O1639" s="3"/>
      <c r="P1639" s="3"/>
      <c r="Q1639" s="3"/>
      <c r="R1639" s="3"/>
      <c r="S1639" s="3"/>
    </row>
    <row r="1640" spans="1:19" ht="12.75">
      <c r="A1640" s="3"/>
      <c r="B1640" s="3"/>
      <c r="D1640" s="3"/>
      <c r="E1640" s="3"/>
      <c r="F1640" s="48"/>
      <c r="G1640" s="48"/>
      <c r="H1640" s="48"/>
      <c r="I1640" s="3"/>
      <c r="J1640" s="3"/>
      <c r="K1640" s="3"/>
      <c r="L1640" s="3"/>
      <c r="M1640" s="3"/>
      <c r="N1640" s="3"/>
      <c r="O1640" s="3"/>
      <c r="P1640" s="3"/>
      <c r="Q1640" s="3"/>
      <c r="R1640" s="3"/>
      <c r="S1640" s="3"/>
    </row>
    <row r="1641" spans="1:19" ht="12.75">
      <c r="A1641" s="3"/>
      <c r="B1641" s="3"/>
      <c r="D1641" s="3"/>
      <c r="E1641" s="3"/>
      <c r="F1641" s="48"/>
      <c r="G1641" s="48"/>
      <c r="H1641" s="48"/>
      <c r="I1641" s="3"/>
      <c r="J1641" s="3"/>
      <c r="K1641" s="3"/>
      <c r="L1641" s="3"/>
      <c r="M1641" s="3"/>
      <c r="N1641" s="3"/>
      <c r="O1641" s="3"/>
      <c r="P1641" s="3"/>
      <c r="Q1641" s="3"/>
      <c r="R1641" s="3"/>
      <c r="S1641" s="3"/>
    </row>
    <row r="1642" spans="1:19" ht="12.75">
      <c r="A1642" s="3"/>
      <c r="B1642" s="3"/>
      <c r="D1642" s="3"/>
      <c r="E1642" s="3"/>
      <c r="F1642" s="48"/>
      <c r="G1642" s="48"/>
      <c r="H1642" s="48"/>
      <c r="I1642" s="3"/>
      <c r="J1642" s="3"/>
      <c r="K1642" s="3"/>
      <c r="L1642" s="3"/>
      <c r="M1642" s="3"/>
      <c r="N1642" s="3"/>
      <c r="O1642" s="3"/>
      <c r="P1642" s="3"/>
      <c r="Q1642" s="3"/>
      <c r="R1642" s="3"/>
      <c r="S1642" s="3"/>
    </row>
    <row r="1643" spans="1:19" ht="12.75">
      <c r="A1643" s="3"/>
      <c r="B1643" s="3"/>
      <c r="D1643" s="3"/>
      <c r="E1643" s="3"/>
      <c r="F1643" s="48"/>
      <c r="G1643" s="48"/>
      <c r="H1643" s="48"/>
      <c r="I1643" s="3"/>
      <c r="J1643" s="3"/>
      <c r="K1643" s="3"/>
      <c r="L1643" s="3"/>
      <c r="M1643" s="3"/>
      <c r="N1643" s="3"/>
      <c r="O1643" s="3"/>
      <c r="P1643" s="3"/>
      <c r="Q1643" s="3"/>
      <c r="R1643" s="3"/>
      <c r="S1643" s="3"/>
    </row>
    <row r="1644" spans="1:19" ht="12.75">
      <c r="A1644" s="3"/>
      <c r="B1644" s="3"/>
      <c r="D1644" s="3"/>
      <c r="E1644" s="3"/>
      <c r="F1644" s="48"/>
      <c r="G1644" s="48"/>
      <c r="H1644" s="48"/>
      <c r="I1644" s="3"/>
      <c r="J1644" s="3"/>
      <c r="K1644" s="3"/>
      <c r="L1644" s="3"/>
      <c r="M1644" s="3"/>
      <c r="N1644" s="3"/>
      <c r="O1644" s="3"/>
      <c r="P1644" s="3"/>
      <c r="Q1644" s="3"/>
      <c r="R1644" s="3"/>
      <c r="S1644" s="3"/>
    </row>
    <row r="1645" spans="1:19" ht="12.75">
      <c r="A1645" s="3"/>
      <c r="B1645" s="3"/>
      <c r="D1645" s="3"/>
      <c r="E1645" s="3"/>
      <c r="F1645" s="48"/>
      <c r="G1645" s="48"/>
      <c r="H1645" s="48"/>
      <c r="I1645" s="3"/>
      <c r="J1645" s="3"/>
      <c r="K1645" s="3"/>
      <c r="L1645" s="3"/>
      <c r="M1645" s="3"/>
      <c r="N1645" s="3"/>
      <c r="O1645" s="3"/>
      <c r="P1645" s="3"/>
      <c r="Q1645" s="3"/>
      <c r="R1645" s="3"/>
      <c r="S1645" s="3"/>
    </row>
    <row r="1646" spans="1:19" ht="12.75">
      <c r="A1646" s="3"/>
      <c r="B1646" s="3"/>
      <c r="D1646" s="3"/>
      <c r="E1646" s="3"/>
      <c r="F1646" s="48"/>
      <c r="G1646" s="48"/>
      <c r="H1646" s="48"/>
      <c r="I1646" s="3"/>
      <c r="J1646" s="3"/>
      <c r="K1646" s="3"/>
      <c r="L1646" s="3"/>
      <c r="M1646" s="3"/>
      <c r="N1646" s="3"/>
      <c r="O1646" s="3"/>
      <c r="P1646" s="3"/>
      <c r="Q1646" s="3"/>
      <c r="R1646" s="3"/>
      <c r="S1646" s="3"/>
    </row>
    <row r="1647" spans="1:19" ht="12.75">
      <c r="A1647" s="3"/>
      <c r="B1647" s="3"/>
      <c r="D1647" s="3"/>
      <c r="E1647" s="3"/>
      <c r="F1647" s="48"/>
      <c r="G1647" s="48"/>
      <c r="H1647" s="48"/>
      <c r="I1647" s="3"/>
      <c r="J1647" s="3"/>
      <c r="K1647" s="3"/>
      <c r="L1647" s="3"/>
      <c r="M1647" s="3"/>
      <c r="N1647" s="3"/>
      <c r="O1647" s="3"/>
      <c r="P1647" s="3"/>
      <c r="Q1647" s="3"/>
      <c r="R1647" s="3"/>
      <c r="S1647" s="3"/>
    </row>
    <row r="1648" spans="1:19" ht="12.75">
      <c r="A1648" s="3"/>
      <c r="B1648" s="3"/>
      <c r="D1648" s="3"/>
      <c r="E1648" s="3"/>
      <c r="F1648" s="48"/>
      <c r="G1648" s="48"/>
      <c r="H1648" s="48"/>
      <c r="I1648" s="3"/>
      <c r="J1648" s="3"/>
      <c r="K1648" s="3"/>
      <c r="L1648" s="3"/>
      <c r="M1648" s="3"/>
      <c r="N1648" s="3"/>
      <c r="O1648" s="3"/>
      <c r="P1648" s="3"/>
      <c r="Q1648" s="3"/>
      <c r="R1648" s="3"/>
      <c r="S1648" s="3"/>
    </row>
    <row r="1649" spans="1:19" ht="12.75">
      <c r="A1649" s="3"/>
      <c r="B1649" s="3"/>
      <c r="D1649" s="3"/>
      <c r="E1649" s="3"/>
      <c r="F1649" s="48"/>
      <c r="G1649" s="48"/>
      <c r="H1649" s="48"/>
      <c r="I1649" s="3"/>
      <c r="J1649" s="3"/>
      <c r="K1649" s="3"/>
      <c r="L1649" s="3"/>
      <c r="M1649" s="3"/>
      <c r="N1649" s="3"/>
      <c r="O1649" s="3"/>
      <c r="P1649" s="3"/>
      <c r="Q1649" s="3"/>
      <c r="R1649" s="3"/>
      <c r="S1649" s="3"/>
    </row>
    <row r="1650" spans="1:19" ht="12.75">
      <c r="A1650" s="3"/>
      <c r="B1650" s="3"/>
      <c r="D1650" s="3"/>
      <c r="E1650" s="3"/>
      <c r="F1650" s="48"/>
      <c r="G1650" s="48"/>
      <c r="H1650" s="48"/>
      <c r="I1650" s="3"/>
      <c r="J1650" s="3"/>
      <c r="K1650" s="3"/>
      <c r="L1650" s="3"/>
      <c r="M1650" s="3"/>
      <c r="N1650" s="3"/>
      <c r="O1650" s="3"/>
      <c r="P1650" s="3"/>
      <c r="Q1650" s="3"/>
      <c r="R1650" s="3"/>
      <c r="S1650" s="3"/>
    </row>
    <row r="1651" spans="1:19" ht="12.75">
      <c r="A1651" s="3"/>
      <c r="B1651" s="3"/>
      <c r="D1651" s="3"/>
      <c r="E1651" s="3"/>
      <c r="F1651" s="48"/>
      <c r="G1651" s="48"/>
      <c r="H1651" s="48"/>
      <c r="I1651" s="3"/>
      <c r="J1651" s="3"/>
      <c r="K1651" s="3"/>
      <c r="L1651" s="3"/>
      <c r="M1651" s="3"/>
      <c r="N1651" s="3"/>
      <c r="O1651" s="3"/>
      <c r="P1651" s="3"/>
      <c r="Q1651" s="3"/>
      <c r="R1651" s="3"/>
      <c r="S1651" s="3"/>
    </row>
    <row r="1652" spans="1:19" ht="12.75">
      <c r="A1652" s="3"/>
      <c r="B1652" s="3"/>
      <c r="D1652" s="3"/>
      <c r="E1652" s="3"/>
      <c r="F1652" s="48"/>
      <c r="G1652" s="48"/>
      <c r="H1652" s="48"/>
      <c r="I1652" s="3"/>
      <c r="J1652" s="3"/>
      <c r="K1652" s="3"/>
      <c r="L1652" s="3"/>
      <c r="M1652" s="3"/>
      <c r="N1652" s="3"/>
      <c r="O1652" s="3"/>
      <c r="P1652" s="3"/>
      <c r="Q1652" s="3"/>
      <c r="R1652" s="3"/>
      <c r="S1652" s="3"/>
    </row>
    <row r="1653" spans="1:19" ht="12.75">
      <c r="A1653" s="3"/>
      <c r="B1653" s="3"/>
      <c r="D1653" s="3"/>
      <c r="E1653" s="3"/>
      <c r="F1653" s="48"/>
      <c r="G1653" s="48"/>
      <c r="H1653" s="48"/>
      <c r="I1653" s="3"/>
      <c r="J1653" s="3"/>
      <c r="K1653" s="3"/>
      <c r="L1653" s="3"/>
      <c r="M1653" s="3"/>
      <c r="N1653" s="3"/>
      <c r="O1653" s="3"/>
      <c r="P1653" s="3"/>
      <c r="Q1653" s="3"/>
      <c r="R1653" s="3"/>
      <c r="S1653" s="3"/>
    </row>
    <row r="1654" spans="1:19" ht="12.75">
      <c r="A1654" s="3"/>
      <c r="B1654" s="3"/>
      <c r="D1654" s="3"/>
      <c r="E1654" s="3"/>
      <c r="F1654" s="48"/>
      <c r="G1654" s="48"/>
      <c r="H1654" s="48"/>
      <c r="I1654" s="3"/>
      <c r="J1654" s="3"/>
      <c r="K1654" s="3"/>
      <c r="L1654" s="3"/>
      <c r="M1654" s="3"/>
      <c r="N1654" s="3"/>
      <c r="O1654" s="3"/>
      <c r="P1654" s="3"/>
      <c r="Q1654" s="3"/>
      <c r="R1654" s="3"/>
      <c r="S1654" s="3"/>
    </row>
    <row r="1655" spans="1:19" ht="12.75">
      <c r="A1655" s="3"/>
      <c r="B1655" s="3"/>
      <c r="D1655" s="3"/>
      <c r="E1655" s="3"/>
      <c r="F1655" s="48"/>
      <c r="G1655" s="48"/>
      <c r="H1655" s="48"/>
      <c r="I1655" s="3"/>
      <c r="J1655" s="3"/>
      <c r="K1655" s="3"/>
      <c r="L1655" s="3"/>
      <c r="M1655" s="3"/>
      <c r="N1655" s="3"/>
      <c r="O1655" s="3"/>
      <c r="P1655" s="3"/>
      <c r="Q1655" s="3"/>
      <c r="R1655" s="3"/>
      <c r="S1655" s="3"/>
    </row>
    <row r="1656" spans="1:19" ht="12.75">
      <c r="A1656" s="3"/>
      <c r="B1656" s="3"/>
      <c r="D1656" s="3"/>
      <c r="E1656" s="3"/>
      <c r="F1656" s="48"/>
      <c r="G1656" s="48"/>
      <c r="H1656" s="48"/>
      <c r="I1656" s="3"/>
      <c r="J1656" s="3"/>
      <c r="K1656" s="3"/>
      <c r="L1656" s="3"/>
      <c r="M1656" s="3"/>
      <c r="N1656" s="3"/>
      <c r="O1656" s="3"/>
      <c r="P1656" s="3"/>
      <c r="Q1656" s="3"/>
      <c r="R1656" s="3"/>
      <c r="S1656" s="3"/>
    </row>
    <row r="1657" spans="1:19" ht="12.75">
      <c r="A1657" s="3"/>
      <c r="B1657" s="3"/>
      <c r="D1657" s="3"/>
      <c r="E1657" s="3"/>
      <c r="F1657" s="48"/>
      <c r="G1657" s="48"/>
      <c r="H1657" s="48"/>
      <c r="I1657" s="3"/>
      <c r="J1657" s="3"/>
      <c r="K1657" s="3"/>
      <c r="L1657" s="3"/>
      <c r="M1657" s="3"/>
      <c r="N1657" s="3"/>
      <c r="O1657" s="3"/>
      <c r="P1657" s="3"/>
      <c r="Q1657" s="3"/>
      <c r="R1657" s="3"/>
      <c r="S1657" s="3"/>
    </row>
    <row r="1658" spans="1:19" ht="12.75">
      <c r="A1658" s="3"/>
      <c r="B1658" s="3"/>
      <c r="D1658" s="3"/>
      <c r="E1658" s="3"/>
      <c r="F1658" s="48"/>
      <c r="G1658" s="48"/>
      <c r="H1658" s="48"/>
      <c r="I1658" s="3"/>
      <c r="J1658" s="3"/>
      <c r="K1658" s="3"/>
      <c r="L1658" s="3"/>
      <c r="M1658" s="3"/>
      <c r="N1658" s="3"/>
      <c r="O1658" s="3"/>
      <c r="P1658" s="3"/>
      <c r="Q1658" s="3"/>
      <c r="R1658" s="3"/>
      <c r="S1658" s="3"/>
    </row>
    <row r="1659" spans="1:19" ht="12.75">
      <c r="A1659" s="3"/>
      <c r="B1659" s="3"/>
      <c r="D1659" s="3"/>
      <c r="E1659" s="3"/>
      <c r="F1659" s="48"/>
      <c r="G1659" s="48"/>
      <c r="H1659" s="48"/>
      <c r="I1659" s="3"/>
      <c r="J1659" s="3"/>
      <c r="K1659" s="3"/>
      <c r="L1659" s="3"/>
      <c r="M1659" s="3"/>
      <c r="N1659" s="3"/>
      <c r="O1659" s="3"/>
      <c r="P1659" s="3"/>
      <c r="Q1659" s="3"/>
      <c r="R1659" s="3"/>
      <c r="S1659" s="3"/>
    </row>
    <row r="1660" spans="1:19" ht="12.75">
      <c r="A1660" s="3"/>
      <c r="B1660" s="3"/>
      <c r="D1660" s="3"/>
      <c r="E1660" s="3"/>
      <c r="F1660" s="48"/>
      <c r="G1660" s="48"/>
      <c r="H1660" s="48"/>
      <c r="I1660" s="3"/>
      <c r="J1660" s="3"/>
      <c r="K1660" s="3"/>
      <c r="L1660" s="3"/>
      <c r="M1660" s="3"/>
      <c r="N1660" s="3"/>
      <c r="O1660" s="3"/>
      <c r="P1660" s="3"/>
      <c r="Q1660" s="3"/>
      <c r="R1660" s="3"/>
      <c r="S1660" s="3"/>
    </row>
    <row r="1661" spans="1:19" ht="12.75">
      <c r="A1661" s="3"/>
      <c r="B1661" s="3"/>
      <c r="D1661" s="3"/>
      <c r="E1661" s="3"/>
      <c r="F1661" s="48"/>
      <c r="G1661" s="48"/>
      <c r="H1661" s="48"/>
      <c r="I1661" s="3"/>
      <c r="J1661" s="3"/>
      <c r="K1661" s="3"/>
      <c r="L1661" s="3"/>
      <c r="M1661" s="3"/>
      <c r="N1661" s="3"/>
      <c r="O1661" s="3"/>
      <c r="P1661" s="3"/>
      <c r="Q1661" s="3"/>
      <c r="R1661" s="3"/>
      <c r="S1661" s="3"/>
    </row>
    <row r="1662" spans="1:19" ht="12.75">
      <c r="A1662" s="3"/>
      <c r="B1662" s="3"/>
      <c r="D1662" s="3"/>
      <c r="E1662" s="3"/>
      <c r="F1662" s="48"/>
      <c r="G1662" s="48"/>
      <c r="H1662" s="48"/>
      <c r="I1662" s="3"/>
      <c r="J1662" s="3"/>
      <c r="K1662" s="3"/>
      <c r="L1662" s="3"/>
      <c r="M1662" s="3"/>
      <c r="N1662" s="3"/>
      <c r="O1662" s="3"/>
      <c r="P1662" s="3"/>
      <c r="Q1662" s="3"/>
      <c r="R1662" s="3"/>
      <c r="S1662" s="3"/>
    </row>
    <row r="1663" spans="1:19" ht="12.75">
      <c r="A1663" s="3"/>
      <c r="B1663" s="3"/>
      <c r="D1663" s="3"/>
      <c r="E1663" s="3"/>
      <c r="F1663" s="48"/>
      <c r="G1663" s="48"/>
      <c r="H1663" s="48"/>
      <c r="I1663" s="3"/>
      <c r="J1663" s="3"/>
      <c r="K1663" s="3"/>
      <c r="L1663" s="3"/>
      <c r="M1663" s="3"/>
      <c r="N1663" s="3"/>
      <c r="O1663" s="3"/>
      <c r="P1663" s="3"/>
      <c r="Q1663" s="3"/>
      <c r="R1663" s="3"/>
      <c r="S1663" s="3"/>
    </row>
    <row r="1664" spans="1:19" ht="12.75">
      <c r="A1664" s="3"/>
      <c r="B1664" s="3"/>
      <c r="D1664" s="3"/>
      <c r="E1664" s="3"/>
      <c r="F1664" s="48"/>
      <c r="G1664" s="48"/>
      <c r="H1664" s="48"/>
      <c r="I1664" s="3"/>
      <c r="J1664" s="3"/>
      <c r="K1664" s="3"/>
      <c r="L1664" s="3"/>
      <c r="M1664" s="3"/>
      <c r="N1664" s="3"/>
      <c r="O1664" s="3"/>
      <c r="P1664" s="3"/>
      <c r="Q1664" s="3"/>
      <c r="R1664" s="3"/>
      <c r="S1664" s="3"/>
    </row>
    <row r="1665" spans="1:19" ht="12.75">
      <c r="A1665" s="3"/>
      <c r="B1665" s="3"/>
      <c r="D1665" s="3"/>
      <c r="E1665" s="3"/>
      <c r="F1665" s="48"/>
      <c r="G1665" s="48"/>
      <c r="H1665" s="48"/>
      <c r="I1665" s="3"/>
      <c r="J1665" s="3"/>
      <c r="K1665" s="3"/>
      <c r="L1665" s="3"/>
      <c r="M1665" s="3"/>
      <c r="N1665" s="3"/>
      <c r="O1665" s="3"/>
      <c r="P1665" s="3"/>
      <c r="Q1665" s="3"/>
      <c r="R1665" s="3"/>
      <c r="S1665" s="3"/>
    </row>
    <row r="1666" spans="1:19" ht="12.75">
      <c r="A1666" s="3"/>
      <c r="B1666" s="3"/>
      <c r="D1666" s="3"/>
      <c r="E1666" s="3"/>
      <c r="F1666" s="48"/>
      <c r="G1666" s="48"/>
      <c r="H1666" s="48"/>
      <c r="I1666" s="3"/>
      <c r="J1666" s="3"/>
      <c r="K1666" s="3"/>
      <c r="L1666" s="3"/>
      <c r="M1666" s="3"/>
      <c r="N1666" s="3"/>
      <c r="O1666" s="3"/>
      <c r="P1666" s="3"/>
      <c r="Q1666" s="3"/>
      <c r="R1666" s="3"/>
      <c r="S1666" s="3"/>
    </row>
    <row r="1667" spans="1:19" ht="12.75">
      <c r="A1667" s="3"/>
      <c r="B1667" s="3"/>
      <c r="D1667" s="3"/>
      <c r="E1667" s="3"/>
      <c r="F1667" s="48"/>
      <c r="G1667" s="48"/>
      <c r="H1667" s="48"/>
      <c r="I1667" s="3"/>
      <c r="J1667" s="3"/>
      <c r="K1667" s="3"/>
      <c r="L1667" s="3"/>
      <c r="M1667" s="3"/>
      <c r="N1667" s="3"/>
      <c r="O1667" s="3"/>
      <c r="P1667" s="3"/>
      <c r="Q1667" s="3"/>
      <c r="R1667" s="3"/>
      <c r="S1667" s="3"/>
    </row>
    <row r="1668" spans="1:19" ht="12.75">
      <c r="A1668" s="3"/>
      <c r="B1668" s="3"/>
      <c r="D1668" s="3"/>
      <c r="E1668" s="3"/>
      <c r="F1668" s="48"/>
      <c r="G1668" s="48"/>
      <c r="H1668" s="48"/>
      <c r="I1668" s="3"/>
      <c r="J1668" s="3"/>
      <c r="K1668" s="3"/>
      <c r="L1668" s="3"/>
      <c r="M1668" s="3"/>
      <c r="N1668" s="3"/>
      <c r="O1668" s="3"/>
      <c r="P1668" s="3"/>
      <c r="Q1668" s="3"/>
      <c r="R1668" s="3"/>
      <c r="S1668" s="3"/>
    </row>
    <row r="1669" spans="1:19" ht="12.75">
      <c r="A1669" s="3"/>
      <c r="B1669" s="3"/>
      <c r="D1669" s="3"/>
      <c r="E1669" s="3"/>
      <c r="F1669" s="48"/>
      <c r="G1669" s="48"/>
      <c r="H1669" s="48"/>
      <c r="I1669" s="3"/>
      <c r="J1669" s="3"/>
      <c r="K1669" s="3"/>
      <c r="L1669" s="3"/>
      <c r="M1669" s="3"/>
      <c r="N1669" s="3"/>
      <c r="O1669" s="3"/>
      <c r="P1669" s="3"/>
      <c r="Q1669" s="3"/>
      <c r="R1669" s="3"/>
      <c r="S1669" s="3"/>
    </row>
    <row r="1670" spans="1:19" ht="12.75">
      <c r="A1670" s="3"/>
      <c r="B1670" s="3"/>
      <c r="D1670" s="3"/>
      <c r="E1670" s="3"/>
      <c r="F1670" s="48"/>
      <c r="G1670" s="48"/>
      <c r="H1670" s="48"/>
      <c r="I1670" s="3"/>
      <c r="J1670" s="3"/>
      <c r="K1670" s="3"/>
      <c r="L1670" s="3"/>
      <c r="M1670" s="3"/>
      <c r="N1670" s="3"/>
      <c r="O1670" s="3"/>
      <c r="P1670" s="3"/>
      <c r="Q1670" s="3"/>
      <c r="R1670" s="3"/>
      <c r="S1670" s="3"/>
    </row>
    <row r="1671" spans="1:19" ht="12.75">
      <c r="A1671" s="3"/>
      <c r="B1671" s="3"/>
      <c r="D1671" s="3"/>
      <c r="E1671" s="3"/>
      <c r="F1671" s="48"/>
      <c r="G1671" s="48"/>
      <c r="H1671" s="48"/>
      <c r="I1671" s="3"/>
      <c r="J1671" s="3"/>
      <c r="K1671" s="3"/>
      <c r="L1671" s="3"/>
      <c r="M1671" s="3"/>
      <c r="N1671" s="3"/>
      <c r="O1671" s="3"/>
      <c r="P1671" s="3"/>
      <c r="Q1671" s="3"/>
      <c r="R1671" s="3"/>
      <c r="S1671" s="3"/>
    </row>
    <row r="1672" spans="1:19" ht="12.75">
      <c r="A1672" s="3"/>
      <c r="B1672" s="3"/>
      <c r="D1672" s="3"/>
      <c r="E1672" s="3"/>
      <c r="F1672" s="48"/>
      <c r="G1672" s="48"/>
      <c r="H1672" s="48"/>
      <c r="I1672" s="3"/>
      <c r="J1672" s="3"/>
      <c r="K1672" s="3"/>
      <c r="L1672" s="3"/>
      <c r="M1672" s="3"/>
      <c r="N1672" s="3"/>
      <c r="O1672" s="3"/>
      <c r="P1672" s="3"/>
      <c r="Q1672" s="3"/>
      <c r="R1672" s="3"/>
      <c r="S1672" s="3"/>
    </row>
    <row r="1673" spans="1:19" ht="12.75">
      <c r="A1673" s="3"/>
      <c r="B1673" s="3"/>
      <c r="D1673" s="3"/>
      <c r="E1673" s="3"/>
      <c r="F1673" s="48"/>
      <c r="G1673" s="48"/>
      <c r="H1673" s="48"/>
      <c r="I1673" s="3"/>
      <c r="J1673" s="3"/>
      <c r="K1673" s="3"/>
      <c r="L1673" s="3"/>
      <c r="M1673" s="3"/>
      <c r="N1673" s="3"/>
      <c r="O1673" s="3"/>
      <c r="P1673" s="3"/>
      <c r="Q1673" s="3"/>
      <c r="R1673" s="3"/>
      <c r="S1673" s="3"/>
    </row>
    <row r="1674" spans="1:19" ht="12.75">
      <c r="A1674" s="3"/>
      <c r="B1674" s="3"/>
      <c r="D1674" s="3"/>
      <c r="E1674" s="3"/>
      <c r="F1674" s="48"/>
      <c r="G1674" s="48"/>
      <c r="H1674" s="48"/>
      <c r="I1674" s="3"/>
      <c r="J1674" s="3"/>
      <c r="K1674" s="3"/>
      <c r="L1674" s="3"/>
      <c r="M1674" s="3"/>
      <c r="N1674" s="3"/>
      <c r="O1674" s="3"/>
      <c r="P1674" s="3"/>
      <c r="Q1674" s="3"/>
      <c r="R1674" s="3"/>
      <c r="S1674" s="3"/>
    </row>
    <row r="1675" spans="1:19" ht="12.75">
      <c r="A1675" s="3"/>
      <c r="B1675" s="3"/>
      <c r="D1675" s="3"/>
      <c r="E1675" s="3"/>
      <c r="F1675" s="48"/>
      <c r="G1675" s="48"/>
      <c r="H1675" s="48"/>
      <c r="I1675" s="3"/>
      <c r="J1675" s="3"/>
      <c r="K1675" s="3"/>
      <c r="L1675" s="3"/>
      <c r="M1675" s="3"/>
      <c r="N1675" s="3"/>
      <c r="O1675" s="3"/>
      <c r="P1675" s="3"/>
      <c r="Q1675" s="3"/>
      <c r="R1675" s="3"/>
      <c r="S1675" s="3"/>
    </row>
    <row r="1676" spans="1:19" ht="12.75">
      <c r="A1676" s="3"/>
      <c r="B1676" s="3"/>
      <c r="D1676" s="3"/>
      <c r="E1676" s="3"/>
      <c r="F1676" s="48"/>
      <c r="G1676" s="48"/>
      <c r="H1676" s="48"/>
      <c r="I1676" s="3"/>
      <c r="J1676" s="3"/>
      <c r="K1676" s="3"/>
      <c r="L1676" s="3"/>
      <c r="M1676" s="3"/>
      <c r="N1676" s="3"/>
      <c r="O1676" s="3"/>
      <c r="P1676" s="3"/>
      <c r="Q1676" s="3"/>
      <c r="R1676" s="3"/>
      <c r="S1676" s="3"/>
    </row>
    <row r="1677" spans="1:19" ht="12.75">
      <c r="A1677" s="3"/>
      <c r="B1677" s="3"/>
      <c r="D1677" s="3"/>
      <c r="E1677" s="3"/>
      <c r="F1677" s="48"/>
      <c r="G1677" s="48"/>
      <c r="H1677" s="48"/>
      <c r="I1677" s="3"/>
      <c r="J1677" s="3"/>
      <c r="K1677" s="3"/>
      <c r="L1677" s="3"/>
      <c r="M1677" s="3"/>
      <c r="N1677" s="3"/>
      <c r="O1677" s="3"/>
      <c r="P1677" s="3"/>
      <c r="Q1677" s="3"/>
      <c r="R1677" s="3"/>
      <c r="S1677" s="3"/>
    </row>
    <row r="1678" spans="1:19" ht="12.75">
      <c r="A1678" s="3"/>
      <c r="B1678" s="3"/>
      <c r="D1678" s="3"/>
      <c r="E1678" s="3"/>
      <c r="F1678" s="48"/>
      <c r="G1678" s="48"/>
      <c r="H1678" s="48"/>
      <c r="I1678" s="3"/>
      <c r="J1678" s="3"/>
      <c r="K1678" s="3"/>
      <c r="L1678" s="3"/>
      <c r="M1678" s="3"/>
      <c r="N1678" s="3"/>
      <c r="O1678" s="3"/>
      <c r="P1678" s="3"/>
      <c r="Q1678" s="3"/>
      <c r="R1678" s="3"/>
      <c r="S1678" s="3"/>
    </row>
    <row r="1679" spans="1:19" ht="12.75">
      <c r="A1679" s="3"/>
      <c r="B1679" s="3"/>
      <c r="D1679" s="3"/>
      <c r="E1679" s="3"/>
      <c r="F1679" s="48"/>
      <c r="G1679" s="48"/>
      <c r="H1679" s="48"/>
      <c r="I1679" s="3"/>
      <c r="J1679" s="3"/>
      <c r="K1679" s="3"/>
      <c r="L1679" s="3"/>
      <c r="M1679" s="3"/>
      <c r="N1679" s="3"/>
      <c r="O1679" s="3"/>
      <c r="P1679" s="3"/>
      <c r="Q1679" s="3"/>
      <c r="R1679" s="3"/>
      <c r="S1679" s="3"/>
    </row>
    <row r="1680" spans="1:19" ht="12.75">
      <c r="A1680" s="3"/>
      <c r="B1680" s="3"/>
      <c r="D1680" s="3"/>
      <c r="E1680" s="3"/>
      <c r="F1680" s="48"/>
      <c r="G1680" s="48"/>
      <c r="H1680" s="48"/>
      <c r="I1680" s="3"/>
      <c r="J1680" s="3"/>
      <c r="K1680" s="3"/>
      <c r="L1680" s="3"/>
      <c r="M1680" s="3"/>
      <c r="N1680" s="3"/>
      <c r="O1680" s="3"/>
      <c r="P1680" s="3"/>
      <c r="Q1680" s="3"/>
      <c r="R1680" s="3"/>
      <c r="S1680" s="3"/>
    </row>
    <row r="1681" spans="1:19" ht="12.75">
      <c r="A1681" s="3"/>
      <c r="B1681" s="3"/>
      <c r="D1681" s="3"/>
      <c r="E1681" s="3"/>
      <c r="F1681" s="48"/>
      <c r="G1681" s="48"/>
      <c r="H1681" s="48"/>
      <c r="I1681" s="3"/>
      <c r="J1681" s="3"/>
      <c r="K1681" s="3"/>
      <c r="L1681" s="3"/>
      <c r="M1681" s="3"/>
      <c r="N1681" s="3"/>
      <c r="O1681" s="3"/>
      <c r="P1681" s="3"/>
      <c r="Q1681" s="3"/>
      <c r="R1681" s="3"/>
      <c r="S1681" s="3"/>
    </row>
    <row r="1682" spans="1:19" ht="12.75">
      <c r="A1682" s="3"/>
      <c r="B1682" s="3"/>
      <c r="D1682" s="3"/>
      <c r="E1682" s="3"/>
      <c r="F1682" s="48"/>
      <c r="G1682" s="48"/>
      <c r="H1682" s="48"/>
      <c r="I1682" s="3"/>
      <c r="J1682" s="3"/>
      <c r="K1682" s="3"/>
      <c r="L1682" s="3"/>
      <c r="M1682" s="3"/>
      <c r="N1682" s="3"/>
      <c r="O1682" s="3"/>
      <c r="P1682" s="3"/>
      <c r="Q1682" s="3"/>
      <c r="R1682" s="3"/>
      <c r="S1682" s="3"/>
    </row>
    <row r="1683" spans="1:19" ht="12.75">
      <c r="A1683" s="3"/>
      <c r="B1683" s="3"/>
      <c r="D1683" s="3"/>
      <c r="E1683" s="3"/>
      <c r="F1683" s="48"/>
      <c r="G1683" s="48"/>
      <c r="H1683" s="48"/>
      <c r="I1683" s="3"/>
      <c r="J1683" s="3"/>
      <c r="K1683" s="3"/>
      <c r="L1683" s="3"/>
      <c r="M1683" s="3"/>
      <c r="N1683" s="3"/>
      <c r="O1683" s="3"/>
      <c r="P1683" s="3"/>
      <c r="Q1683" s="3"/>
      <c r="R1683" s="3"/>
      <c r="S1683" s="3"/>
    </row>
    <row r="1684" spans="1:19" ht="12.75">
      <c r="A1684" s="3"/>
      <c r="B1684" s="3"/>
      <c r="D1684" s="3"/>
      <c r="E1684" s="3"/>
      <c r="F1684" s="48"/>
      <c r="G1684" s="48"/>
      <c r="H1684" s="48"/>
      <c r="I1684" s="3"/>
      <c r="J1684" s="3"/>
      <c r="K1684" s="3"/>
      <c r="L1684" s="3"/>
      <c r="M1684" s="3"/>
      <c r="N1684" s="3"/>
      <c r="O1684" s="3"/>
      <c r="P1684" s="3"/>
      <c r="Q1684" s="3"/>
      <c r="R1684" s="3"/>
      <c r="S1684" s="3"/>
    </row>
    <row r="1685" spans="1:19" ht="12.75">
      <c r="A1685" s="3"/>
      <c r="B1685" s="3"/>
      <c r="D1685" s="3"/>
      <c r="E1685" s="3"/>
      <c r="F1685" s="48"/>
      <c r="G1685" s="48"/>
      <c r="H1685" s="48"/>
      <c r="I1685" s="3"/>
      <c r="J1685" s="3"/>
      <c r="K1685" s="3"/>
      <c r="L1685" s="3"/>
      <c r="M1685" s="3"/>
      <c r="N1685" s="3"/>
      <c r="O1685" s="3"/>
      <c r="P1685" s="3"/>
      <c r="Q1685" s="3"/>
      <c r="R1685" s="3"/>
      <c r="S1685" s="3"/>
    </row>
    <row r="1686" spans="1:19" ht="12.75">
      <c r="A1686" s="3"/>
      <c r="B1686" s="3"/>
      <c r="D1686" s="3"/>
      <c r="E1686" s="3"/>
      <c r="F1686" s="48"/>
      <c r="G1686" s="48"/>
      <c r="H1686" s="48"/>
      <c r="I1686" s="3"/>
      <c r="J1686" s="3"/>
      <c r="K1686" s="3"/>
      <c r="L1686" s="3"/>
      <c r="M1686" s="3"/>
      <c r="N1686" s="3"/>
      <c r="O1686" s="3"/>
      <c r="P1686" s="3"/>
      <c r="Q1686" s="3"/>
      <c r="R1686" s="3"/>
      <c r="S1686" s="3"/>
    </row>
    <row r="1687" spans="1:19" ht="12.75">
      <c r="A1687" s="3"/>
      <c r="B1687" s="3"/>
      <c r="D1687" s="3"/>
      <c r="E1687" s="3"/>
      <c r="F1687" s="48"/>
      <c r="G1687" s="48"/>
      <c r="H1687" s="48"/>
      <c r="I1687" s="3"/>
      <c r="J1687" s="3"/>
      <c r="K1687" s="3"/>
      <c r="L1687" s="3"/>
      <c r="M1687" s="3"/>
      <c r="N1687" s="3"/>
      <c r="O1687" s="3"/>
      <c r="P1687" s="3"/>
      <c r="Q1687" s="3"/>
      <c r="R1687" s="3"/>
      <c r="S1687" s="3"/>
    </row>
    <row r="1688" spans="1:19" ht="12.75">
      <c r="A1688" s="3"/>
      <c r="B1688" s="3"/>
      <c r="D1688" s="3"/>
      <c r="E1688" s="3"/>
      <c r="F1688" s="48"/>
      <c r="G1688" s="48"/>
      <c r="H1688" s="48"/>
      <c r="I1688" s="3"/>
      <c r="J1688" s="3"/>
      <c r="K1688" s="3"/>
      <c r="L1688" s="3"/>
      <c r="M1688" s="3"/>
      <c r="N1688" s="3"/>
      <c r="O1688" s="3"/>
      <c r="P1688" s="3"/>
      <c r="Q1688" s="3"/>
      <c r="R1688" s="3"/>
      <c r="S1688" s="3"/>
    </row>
    <row r="1689" spans="1:19" ht="12.75">
      <c r="A1689" s="3"/>
      <c r="B1689" s="3"/>
      <c r="D1689" s="3"/>
      <c r="E1689" s="3"/>
      <c r="F1689" s="48"/>
      <c r="G1689" s="48"/>
      <c r="H1689" s="48"/>
      <c r="I1689" s="3"/>
      <c r="J1689" s="3"/>
      <c r="K1689" s="3"/>
      <c r="L1689" s="3"/>
      <c r="M1689" s="3"/>
      <c r="N1689" s="3"/>
      <c r="O1689" s="3"/>
      <c r="P1689" s="3"/>
      <c r="Q1689" s="3"/>
      <c r="R1689" s="3"/>
      <c r="S1689" s="3"/>
    </row>
    <row r="1690" spans="1:19" ht="12.75">
      <c r="A1690" s="3"/>
      <c r="B1690" s="3"/>
      <c r="D1690" s="3"/>
      <c r="E1690" s="3"/>
      <c r="F1690" s="48"/>
      <c r="G1690" s="48"/>
      <c r="H1690" s="48"/>
      <c r="I1690" s="3"/>
      <c r="J1690" s="3"/>
      <c r="K1690" s="3"/>
      <c r="L1690" s="3"/>
      <c r="M1690" s="3"/>
      <c r="N1690" s="3"/>
      <c r="O1690" s="3"/>
      <c r="P1690" s="3"/>
      <c r="Q1690" s="3"/>
      <c r="R1690" s="3"/>
      <c r="S1690" s="3"/>
    </row>
    <row r="1691" spans="1:19" ht="12.75">
      <c r="A1691" s="3"/>
      <c r="B1691" s="3"/>
      <c r="D1691" s="3"/>
      <c r="E1691" s="3"/>
      <c r="F1691" s="48"/>
      <c r="G1691" s="48"/>
      <c r="H1691" s="48"/>
      <c r="I1691" s="3"/>
      <c r="J1691" s="3"/>
      <c r="K1691" s="3"/>
      <c r="L1691" s="3"/>
      <c r="M1691" s="3"/>
      <c r="N1691" s="3"/>
      <c r="O1691" s="3"/>
      <c r="P1691" s="3"/>
      <c r="Q1691" s="3"/>
      <c r="R1691" s="3"/>
      <c r="S1691" s="3"/>
    </row>
    <row r="1692" spans="1:19" ht="12.75">
      <c r="A1692" s="3"/>
      <c r="B1692" s="3"/>
      <c r="D1692" s="3"/>
      <c r="E1692" s="3"/>
      <c r="F1692" s="48"/>
      <c r="G1692" s="48"/>
      <c r="H1692" s="48"/>
      <c r="I1692" s="3"/>
      <c r="J1692" s="3"/>
      <c r="K1692" s="3"/>
      <c r="L1692" s="3"/>
      <c r="M1692" s="3"/>
      <c r="N1692" s="3"/>
      <c r="O1692" s="3"/>
      <c r="P1692" s="3"/>
      <c r="Q1692" s="3"/>
      <c r="R1692" s="3"/>
      <c r="S1692" s="3"/>
    </row>
    <row r="1693" spans="1:19" ht="12.75">
      <c r="A1693" s="3"/>
      <c r="B1693" s="3"/>
      <c r="D1693" s="3"/>
      <c r="E1693" s="3"/>
      <c r="F1693" s="48"/>
      <c r="G1693" s="48"/>
      <c r="H1693" s="48"/>
      <c r="I1693" s="3"/>
      <c r="J1693" s="3"/>
      <c r="K1693" s="3"/>
      <c r="L1693" s="3"/>
      <c r="M1693" s="3"/>
      <c r="N1693" s="3"/>
      <c r="O1693" s="3"/>
      <c r="P1693" s="3"/>
      <c r="Q1693" s="3"/>
      <c r="R1693" s="3"/>
      <c r="S1693" s="3"/>
    </row>
    <row r="1694" spans="1:19" ht="12.75">
      <c r="A1694" s="3"/>
      <c r="B1694" s="3"/>
      <c r="D1694" s="3"/>
      <c r="E1694" s="3"/>
      <c r="F1694" s="48"/>
      <c r="G1694" s="48"/>
      <c r="H1694" s="48"/>
      <c r="I1694" s="3"/>
      <c r="J1694" s="3"/>
      <c r="K1694" s="3"/>
      <c r="L1694" s="3"/>
      <c r="M1694" s="3"/>
      <c r="N1694" s="3"/>
      <c r="O1694" s="3"/>
      <c r="P1694" s="3"/>
      <c r="Q1694" s="3"/>
      <c r="R1694" s="3"/>
      <c r="S1694" s="3"/>
    </row>
    <row r="1695" spans="1:19" ht="12.75">
      <c r="A1695" s="3"/>
      <c r="B1695" s="3"/>
      <c r="D1695" s="3"/>
      <c r="E1695" s="3"/>
      <c r="F1695" s="48"/>
      <c r="G1695" s="48"/>
      <c r="H1695" s="48"/>
      <c r="I1695" s="3"/>
      <c r="J1695" s="3"/>
      <c r="K1695" s="3"/>
      <c r="L1695" s="3"/>
      <c r="M1695" s="3"/>
      <c r="N1695" s="3"/>
      <c r="O1695" s="3"/>
      <c r="P1695" s="3"/>
      <c r="Q1695" s="3"/>
      <c r="R1695" s="3"/>
      <c r="S1695" s="3"/>
    </row>
    <row r="1696" spans="1:19" ht="12.75">
      <c r="A1696" s="3"/>
      <c r="B1696" s="3"/>
      <c r="D1696" s="3"/>
      <c r="E1696" s="3"/>
      <c r="F1696" s="48"/>
      <c r="G1696" s="48"/>
      <c r="H1696" s="48"/>
      <c r="I1696" s="3"/>
      <c r="J1696" s="3"/>
      <c r="K1696" s="3"/>
      <c r="L1696" s="3"/>
      <c r="M1696" s="3"/>
      <c r="N1696" s="3"/>
      <c r="O1696" s="3"/>
      <c r="P1696" s="3"/>
      <c r="Q1696" s="3"/>
      <c r="R1696" s="3"/>
      <c r="S1696" s="3"/>
    </row>
    <row r="1697" spans="1:19" ht="12.75">
      <c r="A1697" s="3"/>
      <c r="B1697" s="3"/>
      <c r="D1697" s="3"/>
      <c r="E1697" s="3"/>
      <c r="F1697" s="48"/>
      <c r="G1697" s="48"/>
      <c r="H1697" s="48"/>
      <c r="I1697" s="3"/>
      <c r="J1697" s="3"/>
      <c r="K1697" s="3"/>
      <c r="L1697" s="3"/>
      <c r="M1697" s="3"/>
      <c r="N1697" s="3"/>
      <c r="O1697" s="3"/>
      <c r="P1697" s="3"/>
      <c r="Q1697" s="3"/>
      <c r="R1697" s="3"/>
      <c r="S1697" s="3"/>
    </row>
    <row r="1698" spans="1:19" ht="12.75">
      <c r="A1698" s="3"/>
      <c r="B1698" s="3"/>
      <c r="D1698" s="3"/>
      <c r="E1698" s="3"/>
      <c r="F1698" s="48"/>
      <c r="G1698" s="48"/>
      <c r="H1698" s="48"/>
      <c r="I1698" s="3"/>
      <c r="J1698" s="3"/>
      <c r="K1698" s="3"/>
      <c r="L1698" s="3"/>
      <c r="M1698" s="3"/>
      <c r="N1698" s="3"/>
      <c r="O1698" s="3"/>
      <c r="P1698" s="3"/>
      <c r="Q1698" s="3"/>
      <c r="R1698" s="3"/>
      <c r="S1698" s="3"/>
    </row>
    <row r="1699" spans="1:19" ht="12.75">
      <c r="A1699" s="3"/>
      <c r="B1699" s="3"/>
      <c r="D1699" s="3"/>
      <c r="E1699" s="3"/>
      <c r="F1699" s="48"/>
      <c r="G1699" s="48"/>
      <c r="H1699" s="48"/>
      <c r="I1699" s="3"/>
      <c r="J1699" s="3"/>
      <c r="K1699" s="3"/>
      <c r="L1699" s="3"/>
      <c r="M1699" s="3"/>
      <c r="N1699" s="3"/>
      <c r="O1699" s="3"/>
      <c r="P1699" s="3"/>
      <c r="Q1699" s="3"/>
      <c r="R1699" s="3"/>
      <c r="S1699" s="3"/>
    </row>
    <row r="1700" spans="1:19" ht="12.75">
      <c r="A1700" s="3"/>
      <c r="B1700" s="3"/>
      <c r="D1700" s="3"/>
      <c r="E1700" s="3"/>
      <c r="F1700" s="48"/>
      <c r="G1700" s="48"/>
      <c r="H1700" s="48"/>
      <c r="I1700" s="3"/>
      <c r="J1700" s="3"/>
      <c r="K1700" s="3"/>
      <c r="L1700" s="3"/>
      <c r="M1700" s="3"/>
      <c r="N1700" s="3"/>
      <c r="O1700" s="3"/>
      <c r="P1700" s="3"/>
      <c r="Q1700" s="3"/>
      <c r="R1700" s="3"/>
      <c r="S1700" s="3"/>
    </row>
    <row r="1701" spans="1:19" ht="12.75">
      <c r="A1701" s="3"/>
      <c r="B1701" s="3"/>
      <c r="D1701" s="3"/>
      <c r="E1701" s="3"/>
      <c r="F1701" s="48"/>
      <c r="G1701" s="48"/>
      <c r="H1701" s="48"/>
      <c r="I1701" s="3"/>
      <c r="J1701" s="3"/>
      <c r="K1701" s="3"/>
      <c r="L1701" s="3"/>
      <c r="M1701" s="3"/>
      <c r="N1701" s="3"/>
      <c r="O1701" s="3"/>
      <c r="P1701" s="3"/>
      <c r="Q1701" s="3"/>
      <c r="R1701" s="3"/>
      <c r="S1701" s="3"/>
    </row>
    <row r="1702" spans="1:19" ht="12.75">
      <c r="A1702" s="3"/>
      <c r="B1702" s="3"/>
      <c r="D1702" s="3"/>
      <c r="E1702" s="3"/>
      <c r="F1702" s="48"/>
      <c r="G1702" s="48"/>
      <c r="H1702" s="48"/>
      <c r="I1702" s="3"/>
      <c r="J1702" s="3"/>
      <c r="K1702" s="3"/>
      <c r="L1702" s="3"/>
      <c r="M1702" s="3"/>
      <c r="N1702" s="3"/>
      <c r="O1702" s="3"/>
      <c r="P1702" s="3"/>
      <c r="Q1702" s="3"/>
      <c r="R1702" s="3"/>
      <c r="S1702" s="3"/>
    </row>
    <row r="1703" spans="1:19" ht="12.75">
      <c r="A1703" s="3"/>
      <c r="B1703" s="3"/>
      <c r="D1703" s="3"/>
      <c r="E1703" s="3"/>
      <c r="F1703" s="48"/>
      <c r="G1703" s="48"/>
      <c r="H1703" s="48"/>
      <c r="I1703" s="3"/>
      <c r="J1703" s="3"/>
      <c r="K1703" s="3"/>
      <c r="L1703" s="3"/>
      <c r="M1703" s="3"/>
      <c r="N1703" s="3"/>
      <c r="O1703" s="3"/>
      <c r="P1703" s="3"/>
      <c r="Q1703" s="3"/>
      <c r="R1703" s="3"/>
      <c r="S1703" s="3"/>
    </row>
    <row r="1704" spans="1:19" ht="12.75">
      <c r="A1704" s="3"/>
      <c r="B1704" s="3"/>
      <c r="D1704" s="3"/>
      <c r="E1704" s="3"/>
      <c r="F1704" s="48"/>
      <c r="G1704" s="48"/>
      <c r="H1704" s="48"/>
      <c r="I1704" s="3"/>
      <c r="J1704" s="3"/>
      <c r="K1704" s="3"/>
      <c r="L1704" s="3"/>
      <c r="M1704" s="3"/>
      <c r="N1704" s="3"/>
      <c r="O1704" s="3"/>
      <c r="P1704" s="3"/>
      <c r="Q1704" s="3"/>
      <c r="R1704" s="3"/>
      <c r="S1704" s="3"/>
    </row>
    <row r="1705" spans="1:19" ht="12.75">
      <c r="A1705" s="3"/>
      <c r="B1705" s="3"/>
      <c r="D1705" s="3"/>
      <c r="E1705" s="3"/>
      <c r="F1705" s="48"/>
      <c r="G1705" s="48"/>
      <c r="H1705" s="48"/>
      <c r="I1705" s="3"/>
      <c r="J1705" s="3"/>
      <c r="K1705" s="3"/>
      <c r="L1705" s="3"/>
      <c r="M1705" s="3"/>
      <c r="N1705" s="3"/>
      <c r="O1705" s="3"/>
      <c r="P1705" s="3"/>
      <c r="Q1705" s="3"/>
      <c r="R1705" s="3"/>
      <c r="S1705" s="3"/>
    </row>
    <row r="1706" spans="1:19" ht="12.75">
      <c r="A1706" s="3"/>
      <c r="B1706" s="3"/>
      <c r="D1706" s="3"/>
      <c r="E1706" s="3"/>
      <c r="F1706" s="48"/>
      <c r="G1706" s="48"/>
      <c r="H1706" s="48"/>
      <c r="I1706" s="3"/>
      <c r="J1706" s="3"/>
      <c r="K1706" s="3"/>
      <c r="L1706" s="3"/>
      <c r="M1706" s="3"/>
      <c r="N1706" s="3"/>
      <c r="O1706" s="3"/>
      <c r="P1706" s="3"/>
      <c r="Q1706" s="3"/>
      <c r="R1706" s="3"/>
      <c r="S1706" s="3"/>
    </row>
    <row r="1707" spans="1:19" ht="12.75">
      <c r="A1707" s="3"/>
      <c r="B1707" s="3"/>
      <c r="D1707" s="3"/>
      <c r="E1707" s="3"/>
      <c r="F1707" s="48"/>
      <c r="G1707" s="48"/>
      <c r="H1707" s="48"/>
      <c r="I1707" s="3"/>
      <c r="J1707" s="3"/>
      <c r="K1707" s="3"/>
      <c r="L1707" s="3"/>
      <c r="M1707" s="3"/>
      <c r="N1707" s="3"/>
      <c r="O1707" s="3"/>
      <c r="P1707" s="3"/>
      <c r="Q1707" s="3"/>
      <c r="R1707" s="3"/>
      <c r="S1707" s="3"/>
    </row>
    <row r="1708" spans="1:19" ht="12.75">
      <c r="A1708" s="3"/>
      <c r="B1708" s="3"/>
      <c r="D1708" s="3"/>
      <c r="E1708" s="3"/>
      <c r="F1708" s="48"/>
      <c r="G1708" s="48"/>
      <c r="H1708" s="48"/>
      <c r="I1708" s="3"/>
      <c r="J1708" s="3"/>
      <c r="K1708" s="3"/>
      <c r="L1708" s="3"/>
      <c r="M1708" s="3"/>
      <c r="N1708" s="3"/>
      <c r="O1708" s="3"/>
      <c r="P1708" s="3"/>
      <c r="Q1708" s="3"/>
      <c r="R1708" s="3"/>
      <c r="S1708" s="3"/>
    </row>
    <row r="1709" spans="1:19" ht="12.75">
      <c r="A1709" s="3"/>
      <c r="B1709" s="3"/>
      <c r="D1709" s="3"/>
      <c r="E1709" s="3"/>
      <c r="F1709" s="48"/>
      <c r="G1709" s="48"/>
      <c r="H1709" s="48"/>
      <c r="I1709" s="3"/>
      <c r="J1709" s="3"/>
      <c r="K1709" s="3"/>
      <c r="L1709" s="3"/>
      <c r="M1709" s="3"/>
      <c r="N1709" s="3"/>
      <c r="O1709" s="3"/>
      <c r="P1709" s="3"/>
      <c r="Q1709" s="3"/>
      <c r="R1709" s="3"/>
      <c r="S1709" s="3"/>
    </row>
    <row r="1710" spans="1:19" ht="12.75">
      <c r="A1710" s="3"/>
      <c r="B1710" s="3"/>
      <c r="D1710" s="3"/>
      <c r="E1710" s="3"/>
      <c r="F1710" s="48"/>
      <c r="G1710" s="48"/>
      <c r="H1710" s="48"/>
      <c r="I1710" s="3"/>
      <c r="J1710" s="3"/>
      <c r="K1710" s="3"/>
      <c r="L1710" s="3"/>
      <c r="M1710" s="3"/>
      <c r="N1710" s="3"/>
      <c r="O1710" s="3"/>
      <c r="P1710" s="3"/>
      <c r="Q1710" s="3"/>
      <c r="R1710" s="3"/>
      <c r="S1710" s="3"/>
    </row>
    <row r="1711" spans="1:19" ht="12.75">
      <c r="A1711" s="3"/>
      <c r="B1711" s="3"/>
      <c r="D1711" s="3"/>
      <c r="E1711" s="3"/>
      <c r="F1711" s="48"/>
      <c r="G1711" s="48"/>
      <c r="H1711" s="48"/>
      <c r="I1711" s="3"/>
      <c r="J1711" s="3"/>
      <c r="K1711" s="3"/>
      <c r="L1711" s="3"/>
      <c r="M1711" s="3"/>
      <c r="N1711" s="3"/>
      <c r="O1711" s="3"/>
      <c r="P1711" s="3"/>
      <c r="Q1711" s="3"/>
      <c r="R1711" s="3"/>
      <c r="S1711" s="3"/>
    </row>
    <row r="1712" spans="1:19" ht="12.75">
      <c r="A1712" s="3"/>
      <c r="B1712" s="3"/>
      <c r="D1712" s="3"/>
      <c r="E1712" s="3"/>
      <c r="F1712" s="48"/>
      <c r="G1712" s="48"/>
      <c r="H1712" s="48"/>
      <c r="I1712" s="3"/>
      <c r="J1712" s="3"/>
      <c r="K1712" s="3"/>
      <c r="L1712" s="3"/>
      <c r="M1712" s="3"/>
      <c r="N1712" s="3"/>
      <c r="O1712" s="3"/>
      <c r="P1712" s="3"/>
      <c r="Q1712" s="3"/>
      <c r="R1712" s="3"/>
      <c r="S1712" s="3"/>
    </row>
    <row r="1713" spans="1:19" ht="12.75">
      <c r="A1713" s="3"/>
      <c r="B1713" s="3"/>
      <c r="D1713" s="3"/>
      <c r="E1713" s="3"/>
      <c r="F1713" s="48"/>
      <c r="G1713" s="48"/>
      <c r="H1713" s="48"/>
      <c r="I1713" s="3"/>
      <c r="J1713" s="3"/>
      <c r="K1713" s="3"/>
      <c r="L1713" s="3"/>
      <c r="M1713" s="3"/>
      <c r="N1713" s="3"/>
      <c r="O1713" s="3"/>
      <c r="P1713" s="3"/>
      <c r="Q1713" s="3"/>
      <c r="R1713" s="3"/>
      <c r="S1713" s="3"/>
    </row>
    <row r="1714" spans="1:19" ht="12.75">
      <c r="A1714" s="3"/>
      <c r="B1714" s="3"/>
      <c r="D1714" s="3"/>
      <c r="E1714" s="3"/>
      <c r="F1714" s="48"/>
      <c r="G1714" s="48"/>
      <c r="H1714" s="48"/>
      <c r="I1714" s="3"/>
      <c r="J1714" s="3"/>
      <c r="K1714" s="3"/>
      <c r="L1714" s="3"/>
      <c r="M1714" s="3"/>
      <c r="N1714" s="3"/>
      <c r="O1714" s="3"/>
      <c r="P1714" s="3"/>
      <c r="Q1714" s="3"/>
      <c r="R1714" s="3"/>
      <c r="S1714" s="3"/>
    </row>
    <row r="1715" spans="1:19" ht="12.75">
      <c r="A1715" s="3"/>
      <c r="B1715" s="3"/>
      <c r="D1715" s="3"/>
      <c r="E1715" s="3"/>
      <c r="F1715" s="48"/>
      <c r="G1715" s="48"/>
      <c r="H1715" s="48"/>
      <c r="I1715" s="3"/>
      <c r="J1715" s="3"/>
      <c r="K1715" s="3"/>
      <c r="L1715" s="3"/>
      <c r="M1715" s="3"/>
      <c r="N1715" s="3"/>
      <c r="O1715" s="3"/>
      <c r="P1715" s="3"/>
      <c r="Q1715" s="3"/>
      <c r="R1715" s="3"/>
      <c r="S1715" s="3"/>
    </row>
    <row r="1716" spans="1:19" ht="12.75">
      <c r="A1716" s="3"/>
      <c r="B1716" s="3"/>
      <c r="D1716" s="3"/>
      <c r="E1716" s="3"/>
      <c r="F1716" s="48"/>
      <c r="G1716" s="48"/>
      <c r="H1716" s="48"/>
      <c r="I1716" s="3"/>
      <c r="J1716" s="3"/>
      <c r="K1716" s="3"/>
      <c r="L1716" s="3"/>
      <c r="M1716" s="3"/>
      <c r="N1716" s="3"/>
      <c r="O1716" s="3"/>
      <c r="P1716" s="3"/>
      <c r="Q1716" s="3"/>
      <c r="R1716" s="3"/>
      <c r="S1716" s="3"/>
    </row>
    <row r="1717" spans="1:19" ht="12.75">
      <c r="A1717" s="3"/>
      <c r="B1717" s="3"/>
      <c r="D1717" s="3"/>
      <c r="E1717" s="3"/>
      <c r="F1717" s="48"/>
      <c r="G1717" s="48"/>
      <c r="H1717" s="48"/>
      <c r="I1717" s="3"/>
      <c r="J1717" s="3"/>
      <c r="K1717" s="3"/>
      <c r="L1717" s="3"/>
      <c r="M1717" s="3"/>
      <c r="N1717" s="3"/>
      <c r="O1717" s="3"/>
      <c r="P1717" s="3"/>
      <c r="Q1717" s="3"/>
      <c r="R1717" s="3"/>
      <c r="S1717" s="3"/>
    </row>
    <row r="1718" spans="1:19" ht="12.75">
      <c r="A1718" s="3"/>
      <c r="B1718" s="3"/>
      <c r="D1718" s="3"/>
      <c r="E1718" s="3"/>
      <c r="F1718" s="48"/>
      <c r="G1718" s="48"/>
      <c r="H1718" s="48"/>
      <c r="I1718" s="3"/>
      <c r="J1718" s="3"/>
      <c r="K1718" s="3"/>
      <c r="L1718" s="3"/>
      <c r="M1718" s="3"/>
      <c r="N1718" s="3"/>
      <c r="O1718" s="3"/>
      <c r="P1718" s="3"/>
      <c r="Q1718" s="3"/>
      <c r="R1718" s="3"/>
      <c r="S1718" s="3"/>
    </row>
    <row r="1719" spans="1:19" ht="12.75">
      <c r="A1719" s="3"/>
      <c r="B1719" s="3"/>
      <c r="D1719" s="3"/>
      <c r="E1719" s="3"/>
      <c r="F1719" s="48"/>
      <c r="G1719" s="48"/>
      <c r="H1719" s="48"/>
      <c r="I1719" s="3"/>
      <c r="J1719" s="3"/>
      <c r="K1719" s="3"/>
      <c r="L1719" s="3"/>
      <c r="M1719" s="3"/>
      <c r="N1719" s="3"/>
      <c r="O1719" s="3"/>
      <c r="P1719" s="3"/>
      <c r="Q1719" s="3"/>
      <c r="R1719" s="3"/>
      <c r="S1719" s="3"/>
    </row>
    <row r="1720" spans="1:19" ht="12.75">
      <c r="A1720" s="3"/>
      <c r="B1720" s="3"/>
      <c r="D1720" s="3"/>
      <c r="E1720" s="3"/>
      <c r="F1720" s="48"/>
      <c r="G1720" s="48"/>
      <c r="H1720" s="48"/>
      <c r="I1720" s="3"/>
      <c r="J1720" s="3"/>
      <c r="K1720" s="3"/>
      <c r="L1720" s="3"/>
      <c r="M1720" s="3"/>
      <c r="N1720" s="3"/>
      <c r="O1720" s="3"/>
      <c r="P1720" s="3"/>
      <c r="Q1720" s="3"/>
      <c r="R1720" s="3"/>
      <c r="S1720" s="3"/>
    </row>
    <row r="1721" spans="1:19" ht="12.75">
      <c r="A1721" s="3"/>
      <c r="B1721" s="3"/>
      <c r="D1721" s="3"/>
      <c r="E1721" s="3"/>
      <c r="F1721" s="48"/>
      <c r="G1721" s="48"/>
      <c r="H1721" s="48"/>
      <c r="I1721" s="3"/>
      <c r="J1721" s="3"/>
      <c r="K1721" s="3"/>
      <c r="L1721" s="3"/>
      <c r="M1721" s="3"/>
      <c r="N1721" s="3"/>
      <c r="O1721" s="3"/>
      <c r="P1721" s="3"/>
      <c r="Q1721" s="3"/>
      <c r="R1721" s="3"/>
      <c r="S1721" s="3"/>
    </row>
    <row r="1722" spans="1:19" ht="12.75">
      <c r="A1722" s="3"/>
      <c r="B1722" s="3"/>
      <c r="D1722" s="3"/>
      <c r="E1722" s="3"/>
      <c r="F1722" s="48"/>
      <c r="G1722" s="48"/>
      <c r="H1722" s="48"/>
      <c r="I1722" s="3"/>
      <c r="J1722" s="3"/>
      <c r="K1722" s="3"/>
      <c r="L1722" s="3"/>
      <c r="M1722" s="3"/>
      <c r="N1722" s="3"/>
      <c r="O1722" s="3"/>
      <c r="P1722" s="3"/>
      <c r="Q1722" s="3"/>
      <c r="R1722" s="3"/>
      <c r="S1722" s="3"/>
    </row>
    <row r="1723" spans="1:19" ht="12.75">
      <c r="A1723" s="3"/>
      <c r="B1723" s="3"/>
      <c r="D1723" s="3"/>
      <c r="E1723" s="3"/>
      <c r="F1723" s="48"/>
      <c r="G1723" s="48"/>
      <c r="H1723" s="48"/>
      <c r="I1723" s="3"/>
      <c r="J1723" s="3"/>
      <c r="K1723" s="3"/>
      <c r="L1723" s="3"/>
      <c r="M1723" s="3"/>
      <c r="N1723" s="3"/>
      <c r="O1723" s="3"/>
      <c r="P1723" s="3"/>
      <c r="Q1723" s="3"/>
      <c r="R1723" s="3"/>
      <c r="S1723" s="3"/>
    </row>
    <row r="1724" spans="1:19" ht="12.75">
      <c r="A1724" s="3"/>
      <c r="B1724" s="3"/>
      <c r="D1724" s="3"/>
      <c r="E1724" s="3"/>
      <c r="F1724" s="48"/>
      <c r="G1724" s="48"/>
      <c r="H1724" s="48"/>
      <c r="I1724" s="3"/>
      <c r="J1724" s="3"/>
      <c r="K1724" s="3"/>
      <c r="L1724" s="3"/>
      <c r="M1724" s="3"/>
      <c r="N1724" s="3"/>
      <c r="O1724" s="3"/>
      <c r="P1724" s="3"/>
      <c r="Q1724" s="3"/>
      <c r="R1724" s="3"/>
      <c r="S1724" s="3"/>
    </row>
    <row r="1725" spans="1:19" ht="12.75">
      <c r="A1725" s="3"/>
      <c r="B1725" s="3"/>
      <c r="D1725" s="3"/>
      <c r="E1725" s="3"/>
      <c r="F1725" s="48"/>
      <c r="G1725" s="48"/>
      <c r="H1725" s="48"/>
      <c r="I1725" s="3"/>
      <c r="J1725" s="3"/>
      <c r="K1725" s="3"/>
      <c r="L1725" s="3"/>
      <c r="M1725" s="3"/>
      <c r="N1725" s="3"/>
      <c r="O1725" s="3"/>
      <c r="P1725" s="3"/>
      <c r="Q1725" s="3"/>
      <c r="R1725" s="3"/>
      <c r="S1725" s="3"/>
    </row>
    <row r="1726" spans="1:19" ht="12.75">
      <c r="A1726" s="3"/>
      <c r="B1726" s="3"/>
      <c r="D1726" s="3"/>
      <c r="E1726" s="3"/>
      <c r="F1726" s="48"/>
      <c r="G1726" s="48"/>
      <c r="H1726" s="48"/>
      <c r="I1726" s="3"/>
      <c r="J1726" s="3"/>
      <c r="K1726" s="3"/>
      <c r="L1726" s="3"/>
      <c r="M1726" s="3"/>
      <c r="N1726" s="3"/>
      <c r="O1726" s="3"/>
      <c r="P1726" s="3"/>
      <c r="Q1726" s="3"/>
      <c r="R1726" s="3"/>
      <c r="S1726" s="3"/>
    </row>
    <row r="1727" spans="1:19" ht="12.75">
      <c r="A1727" s="3"/>
      <c r="B1727" s="3"/>
      <c r="D1727" s="3"/>
      <c r="E1727" s="3"/>
      <c r="F1727" s="48"/>
      <c r="G1727" s="48"/>
      <c r="H1727" s="48"/>
      <c r="I1727" s="3"/>
      <c r="J1727" s="3"/>
      <c r="K1727" s="3"/>
      <c r="L1727" s="3"/>
      <c r="M1727" s="3"/>
      <c r="N1727" s="3"/>
      <c r="O1727" s="3"/>
      <c r="P1727" s="3"/>
      <c r="Q1727" s="3"/>
      <c r="R1727" s="3"/>
      <c r="S1727" s="3"/>
    </row>
    <row r="1728" spans="1:19" ht="12.75">
      <c r="A1728" s="3"/>
      <c r="B1728" s="3"/>
      <c r="D1728" s="3"/>
      <c r="E1728" s="3"/>
      <c r="F1728" s="48"/>
      <c r="G1728" s="48"/>
      <c r="H1728" s="48"/>
      <c r="I1728" s="3"/>
      <c r="J1728" s="3"/>
      <c r="K1728" s="3"/>
      <c r="L1728" s="3"/>
      <c r="M1728" s="3"/>
      <c r="N1728" s="3"/>
      <c r="O1728" s="3"/>
      <c r="P1728" s="3"/>
      <c r="Q1728" s="3"/>
      <c r="R1728" s="3"/>
      <c r="S1728" s="3"/>
    </row>
    <row r="1729" spans="1:19" ht="12.75">
      <c r="A1729" s="3"/>
      <c r="B1729" s="3"/>
      <c r="D1729" s="3"/>
      <c r="E1729" s="3"/>
      <c r="F1729" s="48"/>
      <c r="G1729" s="48"/>
      <c r="H1729" s="48"/>
      <c r="I1729" s="3"/>
      <c r="J1729" s="3"/>
      <c r="K1729" s="3"/>
      <c r="L1729" s="3"/>
      <c r="M1729" s="3"/>
      <c r="N1729" s="3"/>
      <c r="O1729" s="3"/>
      <c r="P1729" s="3"/>
      <c r="Q1729" s="3"/>
      <c r="R1729" s="3"/>
      <c r="S1729" s="3"/>
    </row>
    <row r="1730" spans="1:19" ht="12.75">
      <c r="A1730" s="3"/>
      <c r="B1730" s="3"/>
      <c r="D1730" s="3"/>
      <c r="E1730" s="3"/>
      <c r="F1730" s="48"/>
      <c r="G1730" s="48"/>
      <c r="H1730" s="48"/>
      <c r="I1730" s="3"/>
      <c r="J1730" s="3"/>
      <c r="K1730" s="3"/>
      <c r="L1730" s="3"/>
      <c r="M1730" s="3"/>
      <c r="N1730" s="3"/>
      <c r="O1730" s="3"/>
      <c r="P1730" s="3"/>
      <c r="Q1730" s="3"/>
      <c r="R1730" s="3"/>
      <c r="S1730" s="3"/>
    </row>
    <row r="1731" spans="1:19" ht="12.75">
      <c r="A1731" s="3"/>
      <c r="B1731" s="3"/>
      <c r="D1731" s="3"/>
      <c r="E1731" s="3"/>
      <c r="F1731" s="48"/>
      <c r="G1731" s="48"/>
      <c r="H1731" s="48"/>
      <c r="I1731" s="3"/>
      <c r="J1731" s="3"/>
      <c r="K1731" s="3"/>
      <c r="L1731" s="3"/>
      <c r="M1731" s="3"/>
      <c r="N1731" s="3"/>
      <c r="O1731" s="3"/>
      <c r="P1731" s="3"/>
      <c r="Q1731" s="3"/>
      <c r="R1731" s="3"/>
      <c r="S1731" s="3"/>
    </row>
    <row r="1732" spans="1:19" ht="12.75">
      <c r="A1732" s="3"/>
      <c r="B1732" s="3"/>
      <c r="D1732" s="3"/>
      <c r="E1732" s="3"/>
      <c r="F1732" s="48"/>
      <c r="G1732" s="48"/>
      <c r="H1732" s="48"/>
      <c r="I1732" s="3"/>
      <c r="J1732" s="3"/>
      <c r="K1732" s="3"/>
      <c r="L1732" s="3"/>
      <c r="M1732" s="3"/>
      <c r="N1732" s="3"/>
      <c r="O1732" s="3"/>
      <c r="P1732" s="3"/>
      <c r="Q1732" s="3"/>
      <c r="R1732" s="3"/>
      <c r="S1732" s="3"/>
    </row>
    <row r="1733" spans="1:19" ht="12.75">
      <c r="A1733" s="3"/>
      <c r="B1733" s="3"/>
      <c r="D1733" s="3"/>
      <c r="E1733" s="3"/>
      <c r="F1733" s="48"/>
      <c r="G1733" s="48"/>
      <c r="H1733" s="48"/>
      <c r="I1733" s="3"/>
      <c r="J1733" s="3"/>
      <c r="K1733" s="3"/>
      <c r="L1733" s="3"/>
      <c r="M1733" s="3"/>
      <c r="N1733" s="3"/>
      <c r="O1733" s="3"/>
      <c r="P1733" s="3"/>
      <c r="Q1733" s="3"/>
      <c r="R1733" s="3"/>
      <c r="S1733" s="3"/>
    </row>
    <row r="1734" spans="1:19" ht="12.75">
      <c r="A1734" s="3"/>
      <c r="B1734" s="3"/>
      <c r="D1734" s="3"/>
      <c r="E1734" s="3"/>
      <c r="F1734" s="48"/>
      <c r="G1734" s="48"/>
      <c r="H1734" s="48"/>
      <c r="I1734" s="3"/>
      <c r="J1734" s="3"/>
      <c r="K1734" s="3"/>
      <c r="L1734" s="3"/>
      <c r="M1734" s="3"/>
      <c r="N1734" s="3"/>
      <c r="O1734" s="3"/>
      <c r="P1734" s="3"/>
      <c r="Q1734" s="3"/>
      <c r="R1734" s="3"/>
      <c r="S1734" s="3"/>
    </row>
    <row r="1735" spans="1:19" ht="12.75">
      <c r="A1735" s="3"/>
      <c r="B1735" s="3"/>
      <c r="D1735" s="3"/>
      <c r="E1735" s="3"/>
      <c r="F1735" s="48"/>
      <c r="G1735" s="48"/>
      <c r="H1735" s="48"/>
      <c r="I1735" s="3"/>
      <c r="J1735" s="3"/>
      <c r="K1735" s="3"/>
      <c r="L1735" s="3"/>
      <c r="M1735" s="3"/>
      <c r="N1735" s="3"/>
      <c r="O1735" s="3"/>
      <c r="P1735" s="3"/>
      <c r="Q1735" s="3"/>
      <c r="R1735" s="3"/>
      <c r="S1735" s="3"/>
    </row>
    <row r="1736" spans="1:19" ht="12.75">
      <c r="A1736" s="3"/>
      <c r="B1736" s="3"/>
      <c r="D1736" s="3"/>
      <c r="E1736" s="3"/>
      <c r="F1736" s="48"/>
      <c r="G1736" s="48"/>
      <c r="H1736" s="48"/>
      <c r="I1736" s="3"/>
      <c r="J1736" s="3"/>
      <c r="K1736" s="3"/>
      <c r="L1736" s="3"/>
      <c r="M1736" s="3"/>
      <c r="N1736" s="3"/>
      <c r="O1736" s="3"/>
      <c r="P1736" s="3"/>
      <c r="Q1736" s="3"/>
      <c r="R1736" s="3"/>
      <c r="S1736" s="3"/>
    </row>
    <row r="1737" spans="1:19" ht="12.75">
      <c r="A1737" s="3"/>
      <c r="B1737" s="3"/>
      <c r="D1737" s="3"/>
      <c r="E1737" s="3"/>
      <c r="F1737" s="48"/>
      <c r="G1737" s="48"/>
      <c r="H1737" s="48"/>
      <c r="I1737" s="3"/>
      <c r="J1737" s="3"/>
      <c r="K1737" s="3"/>
      <c r="L1737" s="3"/>
      <c r="M1737" s="3"/>
      <c r="N1737" s="3"/>
      <c r="O1737" s="3"/>
      <c r="P1737" s="3"/>
      <c r="Q1737" s="3"/>
      <c r="R1737" s="3"/>
      <c r="S1737" s="3"/>
    </row>
    <row r="1738" spans="1:19" ht="12.75">
      <c r="A1738" s="3"/>
      <c r="B1738" s="3"/>
      <c r="D1738" s="3"/>
      <c r="E1738" s="3"/>
      <c r="F1738" s="48"/>
      <c r="G1738" s="48"/>
      <c r="H1738" s="48"/>
      <c r="I1738" s="3"/>
      <c r="J1738" s="3"/>
      <c r="K1738" s="3"/>
      <c r="L1738" s="3"/>
      <c r="M1738" s="3"/>
      <c r="N1738" s="3"/>
      <c r="O1738" s="3"/>
      <c r="P1738" s="3"/>
      <c r="Q1738" s="3"/>
      <c r="R1738" s="3"/>
      <c r="S1738" s="3"/>
    </row>
    <row r="1739" spans="1:19" ht="12.75">
      <c r="A1739" s="3"/>
      <c r="B1739" s="3"/>
      <c r="D1739" s="3"/>
      <c r="E1739" s="3"/>
      <c r="F1739" s="48"/>
      <c r="G1739" s="48"/>
      <c r="H1739" s="48"/>
      <c r="I1739" s="3"/>
      <c r="J1739" s="3"/>
      <c r="K1739" s="3"/>
      <c r="L1739" s="3"/>
      <c r="M1739" s="3"/>
      <c r="N1739" s="3"/>
      <c r="O1739" s="3"/>
      <c r="P1739" s="3"/>
      <c r="Q1739" s="3"/>
      <c r="R1739" s="3"/>
      <c r="S1739" s="3"/>
    </row>
    <row r="1740" spans="1:19" ht="12.75">
      <c r="A1740" s="3"/>
      <c r="B1740" s="3"/>
      <c r="D1740" s="3"/>
      <c r="E1740" s="3"/>
      <c r="F1740" s="48"/>
      <c r="G1740" s="48"/>
      <c r="H1740" s="48"/>
      <c r="I1740" s="3"/>
      <c r="J1740" s="3"/>
      <c r="K1740" s="3"/>
      <c r="L1740" s="3"/>
      <c r="M1740" s="3"/>
      <c r="N1740" s="3"/>
      <c r="O1740" s="3"/>
      <c r="P1740" s="3"/>
      <c r="Q1740" s="3"/>
      <c r="R1740" s="3"/>
      <c r="S1740" s="3"/>
    </row>
    <row r="1741" spans="1:19" ht="12.75">
      <c r="A1741" s="3"/>
      <c r="B1741" s="3"/>
      <c r="D1741" s="3"/>
      <c r="E1741" s="3"/>
      <c r="F1741" s="48"/>
      <c r="G1741" s="48"/>
      <c r="H1741" s="48"/>
      <c r="I1741" s="3"/>
      <c r="J1741" s="3"/>
      <c r="K1741" s="3"/>
      <c r="L1741" s="3"/>
      <c r="M1741" s="3"/>
      <c r="N1741" s="3"/>
      <c r="O1741" s="3"/>
      <c r="P1741" s="3"/>
      <c r="Q1741" s="3"/>
      <c r="R1741" s="3"/>
      <c r="S1741" s="3"/>
    </row>
    <row r="1742" spans="1:19" ht="12.75">
      <c r="A1742" s="3"/>
      <c r="B1742" s="3"/>
      <c r="D1742" s="3"/>
      <c r="E1742" s="3"/>
      <c r="F1742" s="48"/>
      <c r="G1742" s="48"/>
      <c r="H1742" s="48"/>
      <c r="I1742" s="3"/>
      <c r="J1742" s="3"/>
      <c r="K1742" s="3"/>
      <c r="L1742" s="3"/>
      <c r="M1742" s="3"/>
      <c r="N1742" s="3"/>
      <c r="O1742" s="3"/>
      <c r="P1742" s="3"/>
      <c r="Q1742" s="3"/>
      <c r="R1742" s="3"/>
      <c r="S1742" s="3"/>
    </row>
    <row r="1743" spans="1:19" ht="12.75">
      <c r="A1743" s="3"/>
      <c r="B1743" s="3"/>
      <c r="D1743" s="3"/>
      <c r="E1743" s="3"/>
      <c r="F1743" s="48"/>
      <c r="G1743" s="48"/>
      <c r="H1743" s="48"/>
      <c r="I1743" s="3"/>
      <c r="J1743" s="3"/>
      <c r="K1743" s="3"/>
      <c r="L1743" s="3"/>
      <c r="M1743" s="3"/>
      <c r="N1743" s="3"/>
      <c r="O1743" s="3"/>
      <c r="P1743" s="3"/>
      <c r="Q1743" s="3"/>
      <c r="R1743" s="3"/>
      <c r="S1743" s="3"/>
    </row>
    <row r="1744" spans="1:19" ht="12.75">
      <c r="A1744" s="3"/>
      <c r="B1744" s="3"/>
      <c r="D1744" s="3"/>
      <c r="E1744" s="3"/>
      <c r="F1744" s="48"/>
      <c r="G1744" s="48"/>
      <c r="H1744" s="48"/>
      <c r="I1744" s="3"/>
      <c r="J1744" s="3"/>
      <c r="K1744" s="3"/>
      <c r="L1744" s="3"/>
      <c r="M1744" s="3"/>
      <c r="N1744" s="3"/>
      <c r="O1744" s="3"/>
      <c r="P1744" s="3"/>
      <c r="Q1744" s="3"/>
      <c r="R1744" s="3"/>
      <c r="S1744" s="3"/>
    </row>
    <row r="1745" spans="1:19" ht="12.75">
      <c r="A1745" s="3"/>
      <c r="B1745" s="3"/>
      <c r="D1745" s="3"/>
      <c r="E1745" s="3"/>
      <c r="F1745" s="48"/>
      <c r="G1745" s="48"/>
      <c r="H1745" s="48"/>
      <c r="I1745" s="3"/>
      <c r="J1745" s="3"/>
      <c r="K1745" s="3"/>
      <c r="L1745" s="3"/>
      <c r="M1745" s="3"/>
      <c r="N1745" s="3"/>
      <c r="O1745" s="3"/>
      <c r="P1745" s="3"/>
      <c r="Q1745" s="3"/>
      <c r="R1745" s="3"/>
      <c r="S1745" s="3"/>
    </row>
    <row r="1746" spans="1:19" ht="12.75">
      <c r="A1746" s="3"/>
      <c r="B1746" s="3"/>
      <c r="D1746" s="3"/>
      <c r="E1746" s="3"/>
      <c r="F1746" s="48"/>
      <c r="G1746" s="48"/>
      <c r="H1746" s="48"/>
      <c r="I1746" s="3"/>
      <c r="J1746" s="3"/>
      <c r="K1746" s="3"/>
      <c r="L1746" s="3"/>
      <c r="M1746" s="3"/>
      <c r="N1746" s="3"/>
      <c r="O1746" s="3"/>
      <c r="P1746" s="3"/>
      <c r="Q1746" s="3"/>
      <c r="R1746" s="3"/>
      <c r="S1746" s="3"/>
    </row>
    <row r="1747" spans="1:19" ht="12.75">
      <c r="A1747" s="3"/>
      <c r="B1747" s="3"/>
      <c r="D1747" s="3"/>
      <c r="E1747" s="3"/>
      <c r="F1747" s="48"/>
      <c r="G1747" s="48"/>
      <c r="H1747" s="48"/>
      <c r="I1747" s="3"/>
      <c r="J1747" s="3"/>
      <c r="K1747" s="3"/>
      <c r="L1747" s="3"/>
      <c r="M1747" s="3"/>
      <c r="N1747" s="3"/>
      <c r="O1747" s="3"/>
      <c r="P1747" s="3"/>
      <c r="Q1747" s="3"/>
      <c r="R1747" s="3"/>
      <c r="S1747" s="3"/>
    </row>
    <row r="1748" spans="1:19" ht="12.75">
      <c r="A1748" s="3"/>
      <c r="B1748" s="3"/>
      <c r="D1748" s="3"/>
      <c r="E1748" s="3"/>
      <c r="F1748" s="48"/>
      <c r="G1748" s="48"/>
      <c r="H1748" s="48"/>
      <c r="I1748" s="3"/>
      <c r="J1748" s="3"/>
      <c r="K1748" s="3"/>
      <c r="L1748" s="3"/>
      <c r="M1748" s="3"/>
      <c r="N1748" s="3"/>
      <c r="O1748" s="3"/>
      <c r="P1748" s="3"/>
      <c r="Q1748" s="3"/>
      <c r="R1748" s="3"/>
      <c r="S1748" s="3"/>
    </row>
    <row r="1749" spans="1:19" ht="12.75">
      <c r="A1749" s="3"/>
      <c r="B1749" s="3"/>
      <c r="D1749" s="3"/>
      <c r="E1749" s="3"/>
      <c r="F1749" s="48"/>
      <c r="G1749" s="48"/>
      <c r="H1749" s="48"/>
      <c r="I1749" s="3"/>
      <c r="J1749" s="3"/>
      <c r="K1749" s="3"/>
      <c r="L1749" s="3"/>
      <c r="M1749" s="3"/>
      <c r="N1749" s="3"/>
      <c r="O1749" s="3"/>
      <c r="P1749" s="3"/>
      <c r="Q1749" s="3"/>
      <c r="R1749" s="3"/>
      <c r="S1749" s="3"/>
    </row>
    <row r="1750" spans="1:19" ht="12.75">
      <c r="A1750" s="3"/>
      <c r="B1750" s="3"/>
      <c r="D1750" s="3"/>
      <c r="E1750" s="3"/>
      <c r="F1750" s="48"/>
      <c r="G1750" s="48"/>
      <c r="H1750" s="48"/>
      <c r="I1750" s="3"/>
      <c r="J1750" s="3"/>
      <c r="K1750" s="3"/>
      <c r="L1750" s="3"/>
      <c r="M1750" s="3"/>
      <c r="N1750" s="3"/>
      <c r="O1750" s="3"/>
      <c r="P1750" s="3"/>
      <c r="Q1750" s="3"/>
      <c r="R1750" s="3"/>
      <c r="S1750" s="3"/>
    </row>
    <row r="1751" spans="1:19" ht="12.75">
      <c r="A1751" s="3"/>
      <c r="B1751" s="3"/>
      <c r="D1751" s="3"/>
      <c r="E1751" s="3"/>
      <c r="F1751" s="48"/>
      <c r="G1751" s="48"/>
      <c r="H1751" s="48"/>
      <c r="I1751" s="3"/>
      <c r="J1751" s="3"/>
      <c r="K1751" s="3"/>
      <c r="L1751" s="3"/>
      <c r="M1751" s="3"/>
      <c r="N1751" s="3"/>
      <c r="O1751" s="3"/>
      <c r="P1751" s="3"/>
      <c r="Q1751" s="3"/>
      <c r="R1751" s="3"/>
      <c r="S1751" s="3"/>
    </row>
    <row r="1752" spans="1:19" ht="12.75">
      <c r="A1752" s="3"/>
      <c r="B1752" s="3"/>
      <c r="D1752" s="3"/>
      <c r="E1752" s="3"/>
      <c r="F1752" s="48"/>
      <c r="G1752" s="48"/>
      <c r="H1752" s="48"/>
      <c r="I1752" s="3"/>
      <c r="J1752" s="3"/>
      <c r="K1752" s="3"/>
      <c r="L1752" s="3"/>
      <c r="M1752" s="3"/>
      <c r="N1752" s="3"/>
      <c r="O1752" s="3"/>
      <c r="P1752" s="3"/>
      <c r="Q1752" s="3"/>
      <c r="R1752" s="3"/>
      <c r="S1752" s="3"/>
    </row>
    <row r="1753" spans="1:19" ht="12.75">
      <c r="A1753" s="3"/>
      <c r="B1753" s="3"/>
      <c r="D1753" s="3"/>
      <c r="E1753" s="3"/>
      <c r="F1753" s="48"/>
      <c r="G1753" s="48"/>
      <c r="H1753" s="48"/>
      <c r="I1753" s="3"/>
      <c r="J1753" s="3"/>
      <c r="K1753" s="3"/>
      <c r="L1753" s="3"/>
      <c r="M1753" s="3"/>
      <c r="N1753" s="3"/>
      <c r="O1753" s="3"/>
      <c r="P1753" s="3"/>
      <c r="Q1753" s="3"/>
      <c r="R1753" s="3"/>
      <c r="S1753" s="3"/>
    </row>
    <row r="1754" spans="1:19" ht="12.75">
      <c r="A1754" s="3"/>
      <c r="B1754" s="3"/>
      <c r="D1754" s="3"/>
      <c r="E1754" s="3"/>
      <c r="F1754" s="48"/>
      <c r="G1754" s="48"/>
      <c r="H1754" s="48"/>
      <c r="I1754" s="3"/>
      <c r="J1754" s="3"/>
      <c r="K1754" s="3"/>
      <c r="L1754" s="3"/>
      <c r="M1754" s="3"/>
      <c r="N1754" s="3"/>
      <c r="O1754" s="3"/>
      <c r="P1754" s="3"/>
      <c r="Q1754" s="3"/>
      <c r="R1754" s="3"/>
      <c r="S1754" s="3"/>
    </row>
    <row r="1755" spans="1:19" ht="12.75">
      <c r="A1755" s="3"/>
      <c r="B1755" s="3"/>
      <c r="D1755" s="3"/>
      <c r="E1755" s="3"/>
      <c r="F1755" s="48"/>
      <c r="G1755" s="48"/>
      <c r="H1755" s="48"/>
      <c r="I1755" s="3"/>
      <c r="J1755" s="3"/>
      <c r="K1755" s="3"/>
      <c r="L1755" s="3"/>
      <c r="M1755" s="3"/>
      <c r="N1755" s="3"/>
      <c r="O1755" s="3"/>
      <c r="P1755" s="3"/>
      <c r="Q1755" s="3"/>
      <c r="R1755" s="3"/>
      <c r="S1755" s="3"/>
    </row>
    <row r="1756" spans="1:19" ht="12.75">
      <c r="A1756" s="3"/>
      <c r="B1756" s="3"/>
      <c r="D1756" s="3"/>
      <c r="E1756" s="3"/>
      <c r="F1756" s="48"/>
      <c r="G1756" s="48"/>
      <c r="H1756" s="48"/>
      <c r="I1756" s="3"/>
      <c r="J1756" s="3"/>
      <c r="K1756" s="3"/>
      <c r="L1756" s="3"/>
      <c r="M1756" s="3"/>
      <c r="N1756" s="3"/>
      <c r="O1756" s="3"/>
      <c r="P1756" s="3"/>
      <c r="Q1756" s="3"/>
      <c r="R1756" s="3"/>
      <c r="S1756" s="3"/>
    </row>
    <row r="1757" spans="1:19" ht="12.75">
      <c r="A1757" s="3"/>
      <c r="B1757" s="3"/>
      <c r="D1757" s="3"/>
      <c r="E1757" s="3"/>
      <c r="F1757" s="48"/>
      <c r="G1757" s="48"/>
      <c r="H1757" s="48"/>
      <c r="I1757" s="3"/>
      <c r="J1757" s="3"/>
      <c r="K1757" s="3"/>
      <c r="L1757" s="3"/>
      <c r="M1757" s="3"/>
      <c r="N1757" s="3"/>
      <c r="O1757" s="3"/>
      <c r="P1757" s="3"/>
      <c r="Q1757" s="3"/>
      <c r="R1757" s="3"/>
      <c r="S1757" s="3"/>
    </row>
    <row r="1758" spans="1:19" ht="12.75">
      <c r="A1758" s="3"/>
      <c r="B1758" s="3"/>
      <c r="D1758" s="3"/>
      <c r="E1758" s="3"/>
      <c r="F1758" s="48"/>
      <c r="G1758" s="48"/>
      <c r="H1758" s="48"/>
      <c r="I1758" s="3"/>
      <c r="J1758" s="3"/>
      <c r="K1758" s="3"/>
      <c r="L1758" s="3"/>
      <c r="M1758" s="3"/>
      <c r="N1758" s="3"/>
      <c r="O1758" s="3"/>
      <c r="P1758" s="3"/>
      <c r="Q1758" s="3"/>
      <c r="R1758" s="3"/>
      <c r="S1758" s="3"/>
    </row>
    <row r="1759" spans="1:19" ht="12.75">
      <c r="A1759" s="3"/>
      <c r="B1759" s="3"/>
      <c r="D1759" s="3"/>
      <c r="E1759" s="3"/>
      <c r="F1759" s="48"/>
      <c r="G1759" s="48"/>
      <c r="H1759" s="48"/>
      <c r="I1759" s="3"/>
      <c r="J1759" s="3"/>
      <c r="K1759" s="3"/>
      <c r="L1759" s="3"/>
      <c r="M1759" s="3"/>
      <c r="N1759" s="3"/>
      <c r="O1759" s="3"/>
      <c r="P1759" s="3"/>
      <c r="Q1759" s="3"/>
      <c r="R1759" s="3"/>
      <c r="S1759" s="3"/>
    </row>
    <row r="1760" spans="1:19" ht="12.75">
      <c r="A1760" s="3"/>
      <c r="B1760" s="3"/>
      <c r="D1760" s="3"/>
      <c r="E1760" s="3"/>
      <c r="F1760" s="48"/>
      <c r="G1760" s="48"/>
      <c r="H1760" s="48"/>
      <c r="I1760" s="3"/>
      <c r="J1760" s="3"/>
      <c r="K1760" s="3"/>
      <c r="L1760" s="3"/>
      <c r="M1760" s="3"/>
      <c r="N1760" s="3"/>
      <c r="O1760" s="3"/>
      <c r="P1760" s="3"/>
      <c r="Q1760" s="3"/>
      <c r="R1760" s="3"/>
      <c r="S1760" s="3"/>
    </row>
    <row r="1761" spans="1:19" ht="12.75">
      <c r="A1761" s="3"/>
      <c r="B1761" s="3"/>
      <c r="D1761" s="3"/>
      <c r="E1761" s="3"/>
      <c r="F1761" s="48"/>
      <c r="G1761" s="48"/>
      <c r="H1761" s="48"/>
      <c r="I1761" s="3"/>
      <c r="J1761" s="3"/>
      <c r="K1761" s="3"/>
      <c r="L1761" s="3"/>
      <c r="M1761" s="3"/>
      <c r="N1761" s="3"/>
      <c r="O1761" s="3"/>
      <c r="P1761" s="3"/>
      <c r="Q1761" s="3"/>
      <c r="R1761" s="3"/>
      <c r="S1761" s="3"/>
    </row>
    <row r="1762" spans="1:19" ht="12.75">
      <c r="A1762" s="3"/>
      <c r="B1762" s="3"/>
      <c r="D1762" s="3"/>
      <c r="E1762" s="3"/>
      <c r="F1762" s="48"/>
      <c r="G1762" s="48"/>
      <c r="H1762" s="48"/>
      <c r="I1762" s="3"/>
      <c r="J1762" s="3"/>
      <c r="K1762" s="3"/>
      <c r="L1762" s="3"/>
      <c r="M1762" s="3"/>
      <c r="N1762" s="3"/>
      <c r="O1762" s="3"/>
      <c r="P1762" s="3"/>
      <c r="Q1762" s="3"/>
      <c r="R1762" s="3"/>
      <c r="S1762" s="3"/>
    </row>
    <row r="1763" spans="1:19" ht="12.75">
      <c r="A1763" s="3"/>
      <c r="B1763" s="3"/>
      <c r="D1763" s="3"/>
      <c r="E1763" s="3"/>
      <c r="F1763" s="48"/>
      <c r="G1763" s="48"/>
      <c r="H1763" s="48"/>
      <c r="I1763" s="3"/>
      <c r="J1763" s="3"/>
      <c r="K1763" s="3"/>
      <c r="L1763" s="3"/>
      <c r="M1763" s="3"/>
      <c r="N1763" s="3"/>
      <c r="O1763" s="3"/>
      <c r="P1763" s="3"/>
      <c r="Q1763" s="3"/>
      <c r="R1763" s="3"/>
      <c r="S1763" s="3"/>
    </row>
    <row r="1764" spans="1:19" ht="12.75">
      <c r="A1764" s="3"/>
      <c r="B1764" s="3"/>
      <c r="D1764" s="3"/>
      <c r="E1764" s="3"/>
      <c r="F1764" s="48"/>
      <c r="G1764" s="48"/>
      <c r="H1764" s="48"/>
      <c r="I1764" s="3"/>
      <c r="J1764" s="3"/>
      <c r="K1764" s="3"/>
      <c r="L1764" s="3"/>
      <c r="M1764" s="3"/>
      <c r="N1764" s="3"/>
      <c r="O1764" s="3"/>
      <c r="P1764" s="3"/>
      <c r="Q1764" s="3"/>
      <c r="R1764" s="3"/>
      <c r="S1764" s="3"/>
    </row>
    <row r="1765" spans="1:19" ht="12.75">
      <c r="A1765" s="3"/>
      <c r="B1765" s="3"/>
      <c r="D1765" s="3"/>
      <c r="E1765" s="3"/>
      <c r="F1765" s="48"/>
      <c r="G1765" s="48"/>
      <c r="H1765" s="48"/>
      <c r="I1765" s="3"/>
      <c r="J1765" s="3"/>
      <c r="K1765" s="3"/>
      <c r="L1765" s="3"/>
      <c r="M1765" s="3"/>
      <c r="N1765" s="3"/>
      <c r="O1765" s="3"/>
      <c r="P1765" s="3"/>
      <c r="Q1765" s="3"/>
      <c r="R1765" s="3"/>
      <c r="S1765" s="3"/>
    </row>
    <row r="1766" spans="1:19" ht="12.75">
      <c r="A1766" s="3"/>
      <c r="B1766" s="3"/>
      <c r="D1766" s="3"/>
      <c r="E1766" s="3"/>
      <c r="F1766" s="48"/>
      <c r="G1766" s="48"/>
      <c r="H1766" s="48"/>
      <c r="I1766" s="3"/>
      <c r="J1766" s="3"/>
      <c r="K1766" s="3"/>
      <c r="L1766" s="3"/>
      <c r="M1766" s="3"/>
      <c r="N1766" s="3"/>
      <c r="O1766" s="3"/>
      <c r="P1766" s="3"/>
      <c r="Q1766" s="3"/>
      <c r="R1766" s="3"/>
      <c r="S1766" s="3"/>
    </row>
    <row r="1767" spans="1:19" ht="12.75">
      <c r="A1767" s="3"/>
      <c r="B1767" s="3"/>
      <c r="D1767" s="3"/>
      <c r="E1767" s="3"/>
      <c r="F1767" s="48"/>
      <c r="G1767" s="48"/>
      <c r="H1767" s="48"/>
      <c r="I1767" s="3"/>
      <c r="J1767" s="3"/>
      <c r="K1767" s="3"/>
      <c r="L1767" s="3"/>
      <c r="M1767" s="3"/>
      <c r="N1767" s="3"/>
      <c r="O1767" s="3"/>
      <c r="P1767" s="3"/>
      <c r="Q1767" s="3"/>
      <c r="R1767" s="3"/>
      <c r="S1767" s="3"/>
    </row>
    <row r="1768" spans="1:19" ht="12.75">
      <c r="A1768" s="3"/>
      <c r="B1768" s="3"/>
      <c r="D1768" s="3"/>
      <c r="E1768" s="3"/>
      <c r="F1768" s="48"/>
      <c r="G1768" s="48"/>
      <c r="H1768" s="48"/>
      <c r="I1768" s="3"/>
      <c r="J1768" s="3"/>
      <c r="K1768" s="3"/>
      <c r="L1768" s="3"/>
      <c r="M1768" s="3"/>
      <c r="N1768" s="3"/>
      <c r="O1768" s="3"/>
      <c r="P1768" s="3"/>
      <c r="Q1768" s="3"/>
      <c r="R1768" s="3"/>
      <c r="S1768" s="3"/>
    </row>
    <row r="1769" spans="1:19" ht="12.75">
      <c r="A1769" s="3"/>
      <c r="B1769" s="3"/>
      <c r="D1769" s="3"/>
      <c r="E1769" s="3"/>
      <c r="F1769" s="48"/>
      <c r="G1769" s="48"/>
      <c r="H1769" s="48"/>
      <c r="I1769" s="3"/>
      <c r="J1769" s="3"/>
      <c r="K1769" s="3"/>
      <c r="L1769" s="3"/>
      <c r="M1769" s="3"/>
      <c r="N1769" s="3"/>
      <c r="O1769" s="3"/>
      <c r="P1769" s="3"/>
      <c r="Q1769" s="3"/>
      <c r="R1769" s="3"/>
      <c r="S1769" s="3"/>
    </row>
    <row r="1770" spans="1:19" ht="12.75">
      <c r="A1770" s="3"/>
      <c r="B1770" s="3"/>
      <c r="D1770" s="3"/>
      <c r="E1770" s="3"/>
      <c r="F1770" s="48"/>
      <c r="G1770" s="48"/>
      <c r="H1770" s="48"/>
      <c r="I1770" s="3"/>
      <c r="J1770" s="3"/>
      <c r="K1770" s="3"/>
      <c r="L1770" s="3"/>
      <c r="M1770" s="3"/>
      <c r="N1770" s="3"/>
      <c r="O1770" s="3"/>
      <c r="P1770" s="3"/>
      <c r="Q1770" s="3"/>
      <c r="R1770" s="3"/>
      <c r="S1770" s="3"/>
    </row>
    <row r="1771" spans="1:19" ht="12.75">
      <c r="A1771" s="3"/>
      <c r="B1771" s="3"/>
      <c r="D1771" s="3"/>
      <c r="E1771" s="3"/>
      <c r="F1771" s="48"/>
      <c r="G1771" s="48"/>
      <c r="H1771" s="48"/>
      <c r="I1771" s="3"/>
      <c r="J1771" s="3"/>
      <c r="K1771" s="3"/>
      <c r="L1771" s="3"/>
      <c r="M1771" s="3"/>
      <c r="N1771" s="3"/>
      <c r="O1771" s="3"/>
      <c r="P1771" s="3"/>
      <c r="Q1771" s="3"/>
      <c r="R1771" s="3"/>
      <c r="S1771" s="3"/>
    </row>
    <row r="1772" spans="1:19" ht="12.75">
      <c r="A1772" s="3"/>
      <c r="B1772" s="3"/>
      <c r="D1772" s="3"/>
      <c r="E1772" s="3"/>
      <c r="F1772" s="48"/>
      <c r="G1772" s="48"/>
      <c r="H1772" s="48"/>
      <c r="I1772" s="3"/>
      <c r="J1772" s="3"/>
      <c r="K1772" s="3"/>
      <c r="L1772" s="3"/>
      <c r="M1772" s="3"/>
      <c r="N1772" s="3"/>
      <c r="O1772" s="3"/>
      <c r="P1772" s="3"/>
      <c r="Q1772" s="3"/>
      <c r="R1772" s="3"/>
      <c r="S1772" s="3"/>
    </row>
    <row r="1773" spans="1:19" ht="12.75">
      <c r="A1773" s="3"/>
      <c r="B1773" s="3"/>
      <c r="D1773" s="3"/>
      <c r="E1773" s="3"/>
      <c r="F1773" s="48"/>
      <c r="G1773" s="48"/>
      <c r="H1773" s="48"/>
      <c r="I1773" s="3"/>
      <c r="J1773" s="3"/>
      <c r="K1773" s="3"/>
      <c r="L1773" s="3"/>
      <c r="M1773" s="3"/>
      <c r="N1773" s="3"/>
      <c r="O1773" s="3"/>
      <c r="P1773" s="3"/>
      <c r="Q1773" s="3"/>
      <c r="R1773" s="3"/>
      <c r="S1773" s="3"/>
    </row>
    <row r="1774" spans="1:19" ht="12.75">
      <c r="A1774" s="3"/>
      <c r="B1774" s="3"/>
      <c r="D1774" s="3"/>
      <c r="E1774" s="3"/>
      <c r="F1774" s="48"/>
      <c r="G1774" s="48"/>
      <c r="H1774" s="48"/>
      <c r="I1774" s="3"/>
      <c r="J1774" s="3"/>
      <c r="K1774" s="3"/>
      <c r="L1774" s="3"/>
      <c r="M1774" s="3"/>
      <c r="N1774" s="3"/>
      <c r="O1774" s="3"/>
      <c r="P1774" s="3"/>
      <c r="Q1774" s="3"/>
      <c r="R1774" s="3"/>
      <c r="S1774" s="3"/>
    </row>
    <row r="1775" spans="1:19" ht="12.75">
      <c r="A1775" s="3"/>
      <c r="B1775" s="3"/>
      <c r="D1775" s="3"/>
      <c r="E1775" s="3"/>
      <c r="F1775" s="48"/>
      <c r="G1775" s="48"/>
      <c r="H1775" s="48"/>
      <c r="I1775" s="3"/>
      <c r="J1775" s="3"/>
      <c r="K1775" s="3"/>
      <c r="L1775" s="3"/>
      <c r="M1775" s="3"/>
      <c r="N1775" s="3"/>
      <c r="O1775" s="3"/>
      <c r="P1775" s="3"/>
      <c r="Q1775" s="3"/>
      <c r="R1775" s="3"/>
      <c r="S1775" s="3"/>
    </row>
    <row r="1776" spans="1:19" ht="12.75">
      <c r="A1776" s="3"/>
      <c r="B1776" s="3"/>
      <c r="D1776" s="3"/>
      <c r="E1776" s="3"/>
      <c r="F1776" s="48"/>
      <c r="G1776" s="48"/>
      <c r="H1776" s="48"/>
      <c r="I1776" s="3"/>
      <c r="J1776" s="3"/>
      <c r="K1776" s="3"/>
      <c r="L1776" s="3"/>
      <c r="M1776" s="3"/>
      <c r="N1776" s="3"/>
      <c r="O1776" s="3"/>
      <c r="P1776" s="3"/>
      <c r="Q1776" s="3"/>
      <c r="R1776" s="3"/>
      <c r="S1776" s="3"/>
    </row>
    <row r="1777" spans="1:19" ht="12.75">
      <c r="A1777" s="3"/>
      <c r="B1777" s="3"/>
      <c r="D1777" s="3"/>
      <c r="E1777" s="3"/>
      <c r="F1777" s="48"/>
      <c r="G1777" s="48"/>
      <c r="H1777" s="48"/>
      <c r="I1777" s="3"/>
      <c r="J1777" s="3"/>
      <c r="K1777" s="3"/>
      <c r="L1777" s="3"/>
      <c r="M1777" s="3"/>
      <c r="N1777" s="3"/>
      <c r="O1777" s="3"/>
      <c r="P1777" s="3"/>
      <c r="Q1777" s="3"/>
      <c r="R1777" s="3"/>
      <c r="S1777" s="3"/>
    </row>
    <row r="1778" spans="1:19" ht="12.75">
      <c r="A1778" s="3"/>
      <c r="B1778" s="3"/>
      <c r="D1778" s="3"/>
      <c r="E1778" s="3"/>
      <c r="F1778" s="48"/>
      <c r="G1778" s="48"/>
      <c r="H1778" s="48"/>
      <c r="I1778" s="3"/>
      <c r="J1778" s="3"/>
      <c r="K1778" s="3"/>
      <c r="L1778" s="3"/>
      <c r="M1778" s="3"/>
      <c r="N1778" s="3"/>
      <c r="O1778" s="3"/>
      <c r="P1778" s="3"/>
      <c r="Q1778" s="3"/>
      <c r="R1778" s="3"/>
      <c r="S1778" s="3"/>
    </row>
    <row r="1779" spans="1:19" ht="12.75">
      <c r="A1779" s="3"/>
      <c r="B1779" s="3"/>
      <c r="D1779" s="3"/>
      <c r="E1779" s="3"/>
      <c r="F1779" s="48"/>
      <c r="G1779" s="48"/>
      <c r="H1779" s="48"/>
      <c r="I1779" s="3"/>
      <c r="J1779" s="3"/>
      <c r="K1779" s="3"/>
      <c r="L1779" s="3"/>
      <c r="M1779" s="3"/>
      <c r="N1779" s="3"/>
      <c r="O1779" s="3"/>
      <c r="P1779" s="3"/>
      <c r="Q1779" s="3"/>
      <c r="R1779" s="3"/>
      <c r="S1779" s="3"/>
    </row>
    <row r="1780" spans="1:19" ht="12.75">
      <c r="A1780" s="3"/>
      <c r="B1780" s="3"/>
      <c r="D1780" s="3"/>
      <c r="E1780" s="3"/>
      <c r="F1780" s="48"/>
      <c r="G1780" s="48"/>
      <c r="H1780" s="48"/>
      <c r="I1780" s="3"/>
      <c r="J1780" s="3"/>
      <c r="K1780" s="3"/>
      <c r="L1780" s="3"/>
      <c r="M1780" s="3"/>
      <c r="N1780" s="3"/>
      <c r="O1780" s="3"/>
      <c r="P1780" s="3"/>
      <c r="Q1780" s="3"/>
      <c r="R1780" s="3"/>
      <c r="S1780" s="3"/>
    </row>
    <row r="1781" spans="1:19" ht="12.75">
      <c r="A1781" s="3"/>
      <c r="B1781" s="3"/>
      <c r="D1781" s="3"/>
      <c r="E1781" s="3"/>
      <c r="F1781" s="48"/>
      <c r="G1781" s="48"/>
      <c r="H1781" s="48"/>
      <c r="I1781" s="3"/>
      <c r="J1781" s="3"/>
      <c r="K1781" s="3"/>
      <c r="L1781" s="3"/>
      <c r="M1781" s="3"/>
      <c r="N1781" s="3"/>
      <c r="O1781" s="3"/>
      <c r="P1781" s="3"/>
      <c r="Q1781" s="3"/>
      <c r="R1781" s="3"/>
      <c r="S1781" s="3"/>
    </row>
    <row r="1782" spans="1:19" ht="12.75">
      <c r="A1782" s="3"/>
      <c r="B1782" s="3"/>
      <c r="D1782" s="3"/>
      <c r="E1782" s="3"/>
      <c r="F1782" s="48"/>
      <c r="G1782" s="48"/>
      <c r="H1782" s="48"/>
      <c r="I1782" s="3"/>
      <c r="J1782" s="3"/>
      <c r="K1782" s="3"/>
      <c r="L1782" s="3"/>
      <c r="M1782" s="3"/>
      <c r="N1782" s="3"/>
      <c r="O1782" s="3"/>
      <c r="P1782" s="3"/>
      <c r="Q1782" s="3"/>
      <c r="R1782" s="3"/>
      <c r="S1782" s="3"/>
    </row>
    <row r="1783" spans="1:19" ht="12.75">
      <c r="A1783" s="3"/>
      <c r="B1783" s="3"/>
      <c r="D1783" s="3"/>
      <c r="E1783" s="3"/>
      <c r="F1783" s="48"/>
      <c r="G1783" s="48"/>
      <c r="H1783" s="48"/>
      <c r="I1783" s="3"/>
      <c r="J1783" s="3"/>
      <c r="K1783" s="3"/>
      <c r="L1783" s="3"/>
      <c r="M1783" s="3"/>
      <c r="N1783" s="3"/>
      <c r="O1783" s="3"/>
      <c r="P1783" s="3"/>
      <c r="Q1783" s="3"/>
      <c r="R1783" s="3"/>
      <c r="S1783" s="3"/>
    </row>
    <row r="1784" spans="1:19" ht="12.75">
      <c r="A1784" s="3"/>
      <c r="B1784" s="3"/>
      <c r="D1784" s="3"/>
      <c r="E1784" s="3"/>
      <c r="F1784" s="48"/>
      <c r="G1784" s="48"/>
      <c r="H1784" s="48"/>
      <c r="I1784" s="3"/>
      <c r="J1784" s="3"/>
      <c r="K1784" s="3"/>
      <c r="L1784" s="3"/>
      <c r="M1784" s="3"/>
      <c r="N1784" s="3"/>
      <c r="O1784" s="3"/>
      <c r="P1784" s="3"/>
      <c r="Q1784" s="3"/>
      <c r="R1784" s="3"/>
      <c r="S1784" s="3"/>
    </row>
    <row r="1785" spans="1:19" ht="12.75">
      <c r="A1785" s="3"/>
      <c r="B1785" s="3"/>
      <c r="D1785" s="3"/>
      <c r="E1785" s="3"/>
      <c r="F1785" s="48"/>
      <c r="G1785" s="48"/>
      <c r="H1785" s="48"/>
      <c r="I1785" s="3"/>
      <c r="J1785" s="3"/>
      <c r="K1785" s="3"/>
      <c r="L1785" s="3"/>
      <c r="M1785" s="3"/>
      <c r="N1785" s="3"/>
      <c r="O1785" s="3"/>
      <c r="P1785" s="3"/>
      <c r="Q1785" s="3"/>
      <c r="R1785" s="3"/>
      <c r="S1785" s="3"/>
    </row>
    <row r="1786" spans="1:19" ht="12.75">
      <c r="A1786" s="3"/>
      <c r="B1786" s="3"/>
      <c r="D1786" s="3"/>
      <c r="E1786" s="3"/>
      <c r="F1786" s="48"/>
      <c r="G1786" s="48"/>
      <c r="H1786" s="48"/>
      <c r="I1786" s="3"/>
      <c r="J1786" s="3"/>
      <c r="K1786" s="3"/>
      <c r="L1786" s="3"/>
      <c r="M1786" s="3"/>
      <c r="N1786" s="3"/>
      <c r="O1786" s="3"/>
      <c r="P1786" s="3"/>
      <c r="Q1786" s="3"/>
      <c r="R1786" s="3"/>
      <c r="S1786" s="3"/>
    </row>
    <row r="1787" spans="1:19" ht="12.75">
      <c r="A1787" s="3"/>
      <c r="B1787" s="3"/>
      <c r="D1787" s="3"/>
      <c r="E1787" s="3"/>
      <c r="F1787" s="48"/>
      <c r="G1787" s="48"/>
      <c r="H1787" s="48"/>
      <c r="I1787" s="3"/>
      <c r="J1787" s="3"/>
      <c r="K1787" s="3"/>
      <c r="L1787" s="3"/>
      <c r="M1787" s="3"/>
      <c r="N1787" s="3"/>
      <c r="O1787" s="3"/>
      <c r="P1787" s="3"/>
      <c r="Q1787" s="3"/>
      <c r="R1787" s="3"/>
      <c r="S1787" s="3"/>
    </row>
    <row r="1788" spans="1:19" ht="12.75">
      <c r="A1788" s="3"/>
      <c r="B1788" s="3"/>
      <c r="D1788" s="3"/>
      <c r="E1788" s="3"/>
      <c r="F1788" s="48"/>
      <c r="G1788" s="48"/>
      <c r="H1788" s="48"/>
      <c r="I1788" s="3"/>
      <c r="J1788" s="3"/>
      <c r="K1788" s="3"/>
      <c r="L1788" s="3"/>
      <c r="M1788" s="3"/>
      <c r="N1788" s="3"/>
      <c r="O1788" s="3"/>
      <c r="P1788" s="3"/>
      <c r="Q1788" s="3"/>
      <c r="R1788" s="3"/>
      <c r="S1788" s="3"/>
    </row>
    <row r="1789" spans="1:19" ht="12.75">
      <c r="A1789" s="3"/>
      <c r="B1789" s="3"/>
      <c r="D1789" s="3"/>
      <c r="E1789" s="3"/>
      <c r="F1789" s="48"/>
      <c r="G1789" s="48"/>
      <c r="H1789" s="48"/>
      <c r="I1789" s="3"/>
      <c r="J1789" s="3"/>
      <c r="K1789" s="3"/>
      <c r="L1789" s="3"/>
      <c r="M1789" s="3"/>
      <c r="N1789" s="3"/>
      <c r="O1789" s="3"/>
      <c r="P1789" s="3"/>
      <c r="Q1789" s="3"/>
      <c r="R1789" s="3"/>
      <c r="S1789" s="3"/>
    </row>
    <row r="1790" spans="1:19" ht="12.75">
      <c r="A1790" s="3"/>
      <c r="B1790" s="3"/>
      <c r="D1790" s="3"/>
      <c r="E1790" s="3"/>
      <c r="F1790" s="48"/>
      <c r="G1790" s="48"/>
      <c r="H1790" s="48"/>
      <c r="I1790" s="3"/>
      <c r="J1790" s="3"/>
      <c r="K1790" s="3"/>
      <c r="L1790" s="3"/>
      <c r="M1790" s="3"/>
      <c r="N1790" s="3"/>
      <c r="O1790" s="3"/>
      <c r="P1790" s="3"/>
      <c r="Q1790" s="3"/>
      <c r="R1790" s="3"/>
      <c r="S1790" s="3"/>
    </row>
    <row r="1791" spans="1:19" ht="12.75">
      <c r="A1791" s="3"/>
      <c r="B1791" s="3"/>
      <c r="D1791" s="3"/>
      <c r="E1791" s="3"/>
      <c r="F1791" s="48"/>
      <c r="G1791" s="48"/>
      <c r="H1791" s="48"/>
      <c r="I1791" s="3"/>
      <c r="J1791" s="3"/>
      <c r="K1791" s="3"/>
      <c r="L1791" s="3"/>
      <c r="M1791" s="3"/>
      <c r="N1791" s="3"/>
      <c r="O1791" s="3"/>
      <c r="P1791" s="3"/>
      <c r="Q1791" s="3"/>
      <c r="R1791" s="3"/>
      <c r="S1791" s="3"/>
    </row>
    <row r="1792" spans="1:19" ht="12.75">
      <c r="A1792" s="3"/>
      <c r="B1792" s="3"/>
      <c r="D1792" s="3"/>
      <c r="E1792" s="3"/>
      <c r="F1792" s="48"/>
      <c r="G1792" s="48"/>
      <c r="H1792" s="48"/>
      <c r="I1792" s="3"/>
      <c r="J1792" s="3"/>
      <c r="K1792" s="3"/>
      <c r="L1792" s="3"/>
      <c r="M1792" s="3"/>
      <c r="N1792" s="3"/>
      <c r="O1792" s="3"/>
      <c r="P1792" s="3"/>
      <c r="Q1792" s="3"/>
      <c r="R1792" s="3"/>
      <c r="S1792" s="3"/>
    </row>
    <row r="1793" spans="1:19" ht="12.75">
      <c r="A1793" s="3"/>
      <c r="B1793" s="3"/>
      <c r="D1793" s="3"/>
      <c r="E1793" s="3"/>
      <c r="F1793" s="48"/>
      <c r="G1793" s="48"/>
      <c r="H1793" s="48"/>
      <c r="I1793" s="3"/>
      <c r="J1793" s="3"/>
      <c r="K1793" s="3"/>
      <c r="L1793" s="3"/>
      <c r="M1793" s="3"/>
      <c r="N1793" s="3"/>
      <c r="O1793" s="3"/>
      <c r="P1793" s="3"/>
      <c r="Q1793" s="3"/>
      <c r="R1793" s="3"/>
      <c r="S1793" s="3"/>
    </row>
    <row r="1794" spans="1:19" ht="12.75">
      <c r="A1794" s="3"/>
      <c r="B1794" s="3"/>
      <c r="D1794" s="3"/>
      <c r="E1794" s="3"/>
      <c r="F1794" s="48"/>
      <c r="G1794" s="48"/>
      <c r="H1794" s="48"/>
      <c r="I1794" s="3"/>
      <c r="J1794" s="3"/>
      <c r="K1794" s="3"/>
      <c r="L1794" s="3"/>
      <c r="M1794" s="3"/>
      <c r="N1794" s="3"/>
      <c r="O1794" s="3"/>
      <c r="P1794" s="3"/>
      <c r="Q1794" s="3"/>
      <c r="R1794" s="3"/>
      <c r="S1794" s="3"/>
    </row>
    <row r="1795" spans="1:19" ht="12.75">
      <c r="A1795" s="3"/>
      <c r="B1795" s="3"/>
      <c r="D1795" s="3"/>
      <c r="E1795" s="3"/>
      <c r="F1795" s="48"/>
      <c r="G1795" s="48"/>
      <c r="H1795" s="48"/>
      <c r="I1795" s="3"/>
      <c r="J1795" s="3"/>
      <c r="K1795" s="3"/>
      <c r="L1795" s="3"/>
      <c r="M1795" s="3"/>
      <c r="N1795" s="3"/>
      <c r="O1795" s="3"/>
      <c r="P1795" s="3"/>
      <c r="Q1795" s="3"/>
      <c r="R1795" s="3"/>
      <c r="S1795" s="3"/>
    </row>
    <row r="1796" spans="1:19" ht="12.75">
      <c r="A1796" s="3"/>
      <c r="B1796" s="3"/>
      <c r="D1796" s="3"/>
      <c r="E1796" s="3"/>
      <c r="F1796" s="48"/>
      <c r="G1796" s="48"/>
      <c r="H1796" s="48"/>
      <c r="I1796" s="3"/>
      <c r="J1796" s="3"/>
      <c r="K1796" s="3"/>
      <c r="L1796" s="3"/>
      <c r="M1796" s="3"/>
      <c r="N1796" s="3"/>
      <c r="O1796" s="3"/>
      <c r="P1796" s="3"/>
      <c r="Q1796" s="3"/>
      <c r="R1796" s="3"/>
      <c r="S1796" s="3"/>
    </row>
    <row r="1797" spans="1:19" ht="12.75">
      <c r="A1797" s="3"/>
      <c r="B1797" s="3"/>
      <c r="D1797" s="3"/>
      <c r="E1797" s="3"/>
      <c r="F1797" s="48"/>
      <c r="G1797" s="48"/>
      <c r="H1797" s="48"/>
      <c r="I1797" s="3"/>
      <c r="J1797" s="3"/>
      <c r="K1797" s="3"/>
      <c r="L1797" s="3"/>
      <c r="M1797" s="3"/>
      <c r="N1797" s="3"/>
      <c r="O1797" s="3"/>
      <c r="P1797" s="3"/>
      <c r="Q1797" s="3"/>
      <c r="R1797" s="3"/>
      <c r="S1797" s="3"/>
    </row>
    <row r="1798" spans="1:19" ht="12.75">
      <c r="A1798" s="3"/>
      <c r="B1798" s="3"/>
      <c r="D1798" s="3"/>
      <c r="E1798" s="3"/>
      <c r="F1798" s="48"/>
      <c r="G1798" s="48"/>
      <c r="H1798" s="48"/>
      <c r="I1798" s="3"/>
      <c r="J1798" s="3"/>
      <c r="K1798" s="3"/>
      <c r="L1798" s="3"/>
      <c r="M1798" s="3"/>
      <c r="N1798" s="3"/>
      <c r="O1798" s="3"/>
      <c r="P1798" s="3"/>
      <c r="Q1798" s="3"/>
      <c r="R1798" s="3"/>
      <c r="S1798" s="3"/>
    </row>
    <row r="1799" spans="1:19" ht="12.75">
      <c r="A1799" s="3"/>
      <c r="B1799" s="3"/>
      <c r="D1799" s="3"/>
      <c r="E1799" s="3"/>
      <c r="F1799" s="48"/>
      <c r="G1799" s="48"/>
      <c r="H1799" s="48"/>
      <c r="I1799" s="3"/>
      <c r="J1799" s="3"/>
      <c r="K1799" s="3"/>
      <c r="L1799" s="3"/>
      <c r="M1799" s="3"/>
      <c r="N1799" s="3"/>
      <c r="O1799" s="3"/>
      <c r="P1799" s="3"/>
      <c r="Q1799" s="3"/>
      <c r="R1799" s="3"/>
      <c r="S1799" s="3"/>
    </row>
    <row r="1800" spans="1:19" ht="12.75">
      <c r="A1800" s="3"/>
      <c r="B1800" s="3"/>
      <c r="D1800" s="3"/>
      <c r="E1800" s="3"/>
      <c r="F1800" s="48"/>
      <c r="G1800" s="48"/>
      <c r="H1800" s="48"/>
      <c r="I1800" s="3"/>
      <c r="J1800" s="3"/>
      <c r="K1800" s="3"/>
      <c r="L1800" s="3"/>
      <c r="M1800" s="3"/>
      <c r="N1800" s="3"/>
      <c r="O1800" s="3"/>
      <c r="P1800" s="3"/>
      <c r="Q1800" s="3"/>
      <c r="R1800" s="3"/>
      <c r="S1800" s="3"/>
    </row>
    <row r="1801" spans="1:19" ht="12.75">
      <c r="A1801" s="3"/>
      <c r="B1801" s="3"/>
      <c r="D1801" s="3"/>
      <c r="E1801" s="3"/>
      <c r="F1801" s="48"/>
      <c r="G1801" s="48"/>
      <c r="H1801" s="48"/>
      <c r="I1801" s="3"/>
      <c r="J1801" s="3"/>
      <c r="K1801" s="3"/>
      <c r="L1801" s="3"/>
      <c r="M1801" s="3"/>
      <c r="N1801" s="3"/>
      <c r="O1801" s="3"/>
      <c r="P1801" s="3"/>
      <c r="Q1801" s="3"/>
      <c r="R1801" s="3"/>
      <c r="S1801" s="3"/>
    </row>
    <row r="1802" spans="1:19" ht="12.75">
      <c r="A1802" s="3"/>
      <c r="B1802" s="3"/>
      <c r="D1802" s="3"/>
      <c r="E1802" s="3"/>
      <c r="F1802" s="48"/>
      <c r="G1802" s="48"/>
      <c r="H1802" s="48"/>
      <c r="I1802" s="3"/>
      <c r="J1802" s="3"/>
      <c r="K1802" s="3"/>
      <c r="L1802" s="3"/>
      <c r="M1802" s="3"/>
      <c r="N1802" s="3"/>
      <c r="O1802" s="3"/>
      <c r="P1802" s="3"/>
      <c r="Q1802" s="3"/>
      <c r="R1802" s="3"/>
      <c r="S1802" s="3"/>
    </row>
    <row r="1803" spans="1:19" ht="12.75">
      <c r="A1803" s="3"/>
      <c r="B1803" s="3"/>
      <c r="D1803" s="3"/>
      <c r="E1803" s="3"/>
      <c r="F1803" s="48"/>
      <c r="G1803" s="48"/>
      <c r="H1803" s="48"/>
      <c r="I1803" s="3"/>
      <c r="J1803" s="3"/>
      <c r="K1803" s="3"/>
      <c r="L1803" s="3"/>
      <c r="M1803" s="3"/>
      <c r="N1803" s="3"/>
      <c r="O1803" s="3"/>
      <c r="P1803" s="3"/>
      <c r="Q1803" s="3"/>
      <c r="R1803" s="3"/>
      <c r="S1803" s="3"/>
    </row>
    <row r="1804" spans="1:19" ht="12.75">
      <c r="A1804" s="3"/>
      <c r="B1804" s="3"/>
      <c r="D1804" s="3"/>
      <c r="E1804" s="3"/>
      <c r="F1804" s="48"/>
      <c r="G1804" s="48"/>
      <c r="H1804" s="48"/>
      <c r="I1804" s="3"/>
      <c r="J1804" s="3"/>
      <c r="K1804" s="3"/>
      <c r="L1804" s="3"/>
      <c r="M1804" s="3"/>
      <c r="N1804" s="3"/>
      <c r="O1804" s="3"/>
      <c r="P1804" s="3"/>
      <c r="Q1804" s="3"/>
      <c r="R1804" s="3"/>
      <c r="S1804" s="3"/>
    </row>
    <row r="1805" spans="1:19" ht="12.75">
      <c r="A1805" s="3"/>
      <c r="B1805" s="3"/>
      <c r="D1805" s="3"/>
      <c r="E1805" s="3"/>
      <c r="F1805" s="48"/>
      <c r="G1805" s="48"/>
      <c r="H1805" s="48"/>
      <c r="I1805" s="3"/>
      <c r="J1805" s="3"/>
      <c r="K1805" s="3"/>
      <c r="L1805" s="3"/>
      <c r="M1805" s="3"/>
      <c r="N1805" s="3"/>
      <c r="O1805" s="3"/>
      <c r="P1805" s="3"/>
      <c r="Q1805" s="3"/>
      <c r="R1805" s="3"/>
      <c r="S1805" s="3"/>
    </row>
    <row r="1806" spans="1:19" ht="12.75">
      <c r="A1806" s="3"/>
      <c r="B1806" s="3"/>
      <c r="D1806" s="3"/>
      <c r="E1806" s="3"/>
      <c r="F1806" s="48"/>
      <c r="G1806" s="48"/>
      <c r="H1806" s="48"/>
      <c r="I1806" s="3"/>
      <c r="J1806" s="3"/>
      <c r="K1806" s="3"/>
      <c r="L1806" s="3"/>
      <c r="M1806" s="3"/>
      <c r="N1806" s="3"/>
      <c r="O1806" s="3"/>
      <c r="P1806" s="3"/>
      <c r="Q1806" s="3"/>
      <c r="R1806" s="3"/>
      <c r="S1806" s="3"/>
    </row>
    <row r="1807" spans="1:19" ht="12.75">
      <c r="A1807" s="3"/>
      <c r="B1807" s="3"/>
      <c r="D1807" s="3"/>
      <c r="E1807" s="3"/>
      <c r="F1807" s="48"/>
      <c r="G1807" s="48"/>
      <c r="H1807" s="48"/>
      <c r="I1807" s="3"/>
      <c r="J1807" s="3"/>
      <c r="K1807" s="3"/>
      <c r="L1807" s="3"/>
      <c r="M1807" s="3"/>
      <c r="N1807" s="3"/>
      <c r="O1807" s="3"/>
      <c r="P1807" s="3"/>
      <c r="Q1807" s="3"/>
      <c r="R1807" s="3"/>
      <c r="S1807" s="3"/>
    </row>
    <row r="1808" spans="1:19" ht="12.75">
      <c r="A1808" s="3"/>
      <c r="B1808" s="3"/>
      <c r="D1808" s="3"/>
      <c r="E1808" s="3"/>
      <c r="F1808" s="48"/>
      <c r="G1808" s="48"/>
      <c r="H1808" s="48"/>
      <c r="I1808" s="3"/>
      <c r="J1808" s="3"/>
      <c r="K1808" s="3"/>
      <c r="L1808" s="3"/>
      <c r="M1808" s="3"/>
      <c r="N1808" s="3"/>
      <c r="O1808" s="3"/>
      <c r="P1808" s="3"/>
      <c r="Q1808" s="3"/>
      <c r="R1808" s="3"/>
      <c r="S1808" s="3"/>
    </row>
    <row r="1809" spans="1:19" ht="12.75">
      <c r="A1809" s="3"/>
      <c r="B1809" s="3"/>
      <c r="D1809" s="3"/>
      <c r="E1809" s="3"/>
      <c r="F1809" s="48"/>
      <c r="G1809" s="48"/>
      <c r="H1809" s="48"/>
      <c r="I1809" s="3"/>
      <c r="J1809" s="3"/>
      <c r="K1809" s="3"/>
      <c r="L1809" s="3"/>
      <c r="M1809" s="3"/>
      <c r="N1809" s="3"/>
      <c r="O1809" s="3"/>
      <c r="P1809" s="3"/>
      <c r="Q1809" s="3"/>
      <c r="R1809" s="3"/>
      <c r="S1809" s="3"/>
    </row>
    <row r="1810" spans="1:19" ht="12.75">
      <c r="A1810" s="3"/>
      <c r="B1810" s="3"/>
      <c r="D1810" s="3"/>
      <c r="E1810" s="3"/>
      <c r="F1810" s="48"/>
      <c r="G1810" s="48"/>
      <c r="H1810" s="48"/>
      <c r="I1810" s="3"/>
      <c r="J1810" s="3"/>
      <c r="K1810" s="3"/>
      <c r="L1810" s="3"/>
      <c r="M1810" s="3"/>
      <c r="N1810" s="3"/>
      <c r="O1810" s="3"/>
      <c r="P1810" s="3"/>
      <c r="Q1810" s="3"/>
      <c r="R1810" s="3"/>
      <c r="S1810" s="3"/>
    </row>
    <row r="1811" spans="1:19" ht="12.75">
      <c r="A1811" s="3"/>
      <c r="B1811" s="3"/>
      <c r="D1811" s="3"/>
      <c r="E1811" s="3"/>
      <c r="F1811" s="48"/>
      <c r="G1811" s="48"/>
      <c r="H1811" s="48"/>
      <c r="I1811" s="3"/>
      <c r="J1811" s="3"/>
      <c r="K1811" s="3"/>
      <c r="L1811" s="3"/>
      <c r="M1811" s="3"/>
      <c r="N1811" s="3"/>
      <c r="O1811" s="3"/>
      <c r="P1811" s="3"/>
      <c r="Q1811" s="3"/>
      <c r="R1811" s="3"/>
      <c r="S1811" s="3"/>
    </row>
    <row r="1812" spans="1:19" ht="12.75">
      <c r="A1812" s="3"/>
      <c r="B1812" s="3"/>
      <c r="D1812" s="3"/>
      <c r="E1812" s="3"/>
      <c r="F1812" s="48"/>
      <c r="G1812" s="48"/>
      <c r="H1812" s="48"/>
      <c r="I1812" s="3"/>
      <c r="J1812" s="3"/>
      <c r="K1812" s="3"/>
      <c r="L1812" s="3"/>
      <c r="M1812" s="3"/>
      <c r="N1812" s="3"/>
      <c r="O1812" s="3"/>
      <c r="P1812" s="3"/>
      <c r="Q1812" s="3"/>
      <c r="R1812" s="3"/>
      <c r="S1812" s="3"/>
    </row>
    <row r="1813" spans="1:19" ht="12.75">
      <c r="A1813" s="3"/>
      <c r="B1813" s="3"/>
      <c r="D1813" s="3"/>
      <c r="E1813" s="3"/>
      <c r="F1813" s="48"/>
      <c r="G1813" s="48"/>
      <c r="H1813" s="48"/>
      <c r="I1813" s="3"/>
      <c r="J1813" s="3"/>
      <c r="K1813" s="3"/>
      <c r="L1813" s="3"/>
      <c r="M1813" s="3"/>
      <c r="N1813" s="3"/>
      <c r="O1813" s="3"/>
      <c r="P1813" s="3"/>
      <c r="Q1813" s="3"/>
      <c r="R1813" s="3"/>
      <c r="S1813" s="3"/>
    </row>
    <row r="1814" spans="1:19" ht="12.75">
      <c r="A1814" s="3"/>
      <c r="B1814" s="3"/>
      <c r="D1814" s="3"/>
      <c r="E1814" s="3"/>
      <c r="F1814" s="48"/>
      <c r="G1814" s="48"/>
      <c r="H1814" s="48"/>
      <c r="I1814" s="3"/>
      <c r="J1814" s="3"/>
      <c r="K1814" s="3"/>
      <c r="L1814" s="3"/>
      <c r="M1814" s="3"/>
      <c r="N1814" s="3"/>
      <c r="O1814" s="3"/>
      <c r="P1814" s="3"/>
      <c r="Q1814" s="3"/>
      <c r="R1814" s="3"/>
      <c r="S1814" s="3"/>
    </row>
    <row r="1815" spans="1:19" ht="12.75">
      <c r="A1815" s="3"/>
      <c r="B1815" s="3"/>
      <c r="D1815" s="3"/>
      <c r="E1815" s="3"/>
      <c r="F1815" s="48"/>
      <c r="G1815" s="48"/>
      <c r="H1815" s="48"/>
      <c r="I1815" s="3"/>
      <c r="J1815" s="3"/>
      <c r="K1815" s="3"/>
      <c r="L1815" s="3"/>
      <c r="M1815" s="3"/>
      <c r="N1815" s="3"/>
      <c r="O1815" s="3"/>
      <c r="P1815" s="3"/>
      <c r="Q1815" s="3"/>
      <c r="R1815" s="3"/>
      <c r="S1815" s="3"/>
    </row>
    <row r="1816" spans="1:19" ht="12.75">
      <c r="A1816" s="3"/>
      <c r="B1816" s="3"/>
      <c r="D1816" s="3"/>
      <c r="E1816" s="3"/>
      <c r="F1816" s="48"/>
      <c r="G1816" s="48"/>
      <c r="H1816" s="48"/>
      <c r="I1816" s="3"/>
      <c r="J1816" s="3"/>
      <c r="K1816" s="3"/>
      <c r="L1816" s="3"/>
      <c r="M1816" s="3"/>
      <c r="N1816" s="3"/>
      <c r="O1816" s="3"/>
      <c r="P1816" s="3"/>
      <c r="Q1816" s="3"/>
      <c r="R1816" s="3"/>
      <c r="S1816" s="3"/>
    </row>
    <row r="1817" spans="1:19" ht="12.75">
      <c r="A1817" s="3"/>
      <c r="B1817" s="3"/>
      <c r="D1817" s="3"/>
      <c r="E1817" s="3"/>
      <c r="F1817" s="48"/>
      <c r="G1817" s="48"/>
      <c r="H1817" s="48"/>
      <c r="I1817" s="3"/>
      <c r="J1817" s="3"/>
      <c r="K1817" s="3"/>
      <c r="L1817" s="3"/>
      <c r="M1817" s="3"/>
      <c r="N1817" s="3"/>
      <c r="O1817" s="3"/>
      <c r="P1817" s="3"/>
      <c r="Q1817" s="3"/>
      <c r="R1817" s="3"/>
      <c r="S1817" s="3"/>
    </row>
    <row r="1818" spans="1:19" ht="12.75">
      <c r="A1818" s="3"/>
      <c r="B1818" s="3"/>
      <c r="D1818" s="3"/>
      <c r="E1818" s="3"/>
      <c r="F1818" s="48"/>
      <c r="G1818" s="48"/>
      <c r="H1818" s="48"/>
      <c r="I1818" s="3"/>
      <c r="J1818" s="3"/>
      <c r="K1818" s="3"/>
      <c r="L1818" s="3"/>
      <c r="M1818" s="3"/>
      <c r="N1818" s="3"/>
      <c r="O1818" s="3"/>
      <c r="P1818" s="3"/>
      <c r="Q1818" s="3"/>
      <c r="R1818" s="3"/>
      <c r="S1818" s="3"/>
    </row>
    <row r="1819" spans="1:19" ht="12.75">
      <c r="A1819" s="3"/>
      <c r="B1819" s="3"/>
      <c r="D1819" s="3"/>
      <c r="E1819" s="3"/>
      <c r="F1819" s="48"/>
      <c r="G1819" s="48"/>
      <c r="H1819" s="48"/>
      <c r="I1819" s="3"/>
      <c r="J1819" s="3"/>
      <c r="K1819" s="3"/>
      <c r="L1819" s="3"/>
      <c r="M1819" s="3"/>
      <c r="N1819" s="3"/>
      <c r="O1819" s="3"/>
      <c r="P1819" s="3"/>
      <c r="Q1819" s="3"/>
      <c r="R1819" s="3"/>
      <c r="S1819" s="3"/>
    </row>
    <row r="1820" spans="1:19" ht="12.75">
      <c r="A1820" s="3"/>
      <c r="B1820" s="3"/>
      <c r="D1820" s="3"/>
      <c r="E1820" s="3"/>
      <c r="F1820" s="48"/>
      <c r="G1820" s="48"/>
      <c r="H1820" s="48"/>
      <c r="I1820" s="3"/>
      <c r="J1820" s="3"/>
      <c r="K1820" s="3"/>
      <c r="L1820" s="3"/>
      <c r="M1820" s="3"/>
      <c r="N1820" s="3"/>
      <c r="O1820" s="3"/>
      <c r="P1820" s="3"/>
      <c r="Q1820" s="3"/>
      <c r="R1820" s="3"/>
      <c r="S1820" s="3"/>
    </row>
    <row r="1821" spans="1:19" ht="12.75">
      <c r="A1821" s="3"/>
      <c r="B1821" s="3"/>
      <c r="D1821" s="3"/>
      <c r="E1821" s="3"/>
      <c r="F1821" s="48"/>
      <c r="G1821" s="48"/>
      <c r="H1821" s="48"/>
      <c r="I1821" s="3"/>
      <c r="J1821" s="3"/>
      <c r="K1821" s="3"/>
      <c r="L1821" s="3"/>
      <c r="M1821" s="3"/>
      <c r="N1821" s="3"/>
      <c r="O1821" s="3"/>
      <c r="P1821" s="3"/>
      <c r="Q1821" s="3"/>
      <c r="R1821" s="3"/>
      <c r="S1821" s="3"/>
    </row>
    <row r="1822" spans="1:19" ht="12.75">
      <c r="A1822" s="3"/>
      <c r="B1822" s="3"/>
      <c r="D1822" s="3"/>
      <c r="E1822" s="3"/>
      <c r="F1822" s="48"/>
      <c r="G1822" s="48"/>
      <c r="H1822" s="48"/>
      <c r="I1822" s="3"/>
      <c r="J1822" s="3"/>
      <c r="K1822" s="3"/>
      <c r="L1822" s="3"/>
      <c r="M1822" s="3"/>
      <c r="N1822" s="3"/>
      <c r="O1822" s="3"/>
      <c r="P1822" s="3"/>
      <c r="Q1822" s="3"/>
      <c r="R1822" s="3"/>
      <c r="S1822" s="3"/>
    </row>
    <row r="1823" spans="1:19" ht="12.75">
      <c r="A1823" s="3"/>
      <c r="B1823" s="3"/>
      <c r="D1823" s="3"/>
      <c r="E1823" s="3"/>
      <c r="F1823" s="48"/>
      <c r="G1823" s="48"/>
      <c r="H1823" s="48"/>
      <c r="I1823" s="3"/>
      <c r="J1823" s="3"/>
      <c r="K1823" s="3"/>
      <c r="L1823" s="3"/>
      <c r="M1823" s="3"/>
      <c r="N1823" s="3"/>
      <c r="O1823" s="3"/>
      <c r="P1823" s="3"/>
      <c r="Q1823" s="3"/>
      <c r="R1823" s="3"/>
      <c r="S1823" s="3"/>
    </row>
    <row r="1824" spans="1:19" ht="12.75">
      <c r="A1824" s="3"/>
      <c r="B1824" s="3"/>
      <c r="D1824" s="3"/>
      <c r="E1824" s="3"/>
      <c r="F1824" s="48"/>
      <c r="G1824" s="48"/>
      <c r="H1824" s="48"/>
      <c r="I1824" s="3"/>
      <c r="J1824" s="3"/>
      <c r="K1824" s="3"/>
      <c r="L1824" s="3"/>
      <c r="M1824" s="3"/>
      <c r="N1824" s="3"/>
      <c r="O1824" s="3"/>
      <c r="P1824" s="3"/>
      <c r="Q1824" s="3"/>
      <c r="R1824" s="3"/>
      <c r="S1824" s="3"/>
    </row>
    <row r="1825" spans="1:19" ht="12.75">
      <c r="A1825" s="3"/>
      <c r="B1825" s="3"/>
      <c r="D1825" s="3"/>
      <c r="E1825" s="3"/>
      <c r="F1825" s="48"/>
      <c r="G1825" s="48"/>
      <c r="H1825" s="48"/>
      <c r="I1825" s="3"/>
      <c r="J1825" s="3"/>
      <c r="K1825" s="3"/>
      <c r="L1825" s="3"/>
      <c r="M1825" s="3"/>
      <c r="N1825" s="3"/>
      <c r="O1825" s="3"/>
      <c r="P1825" s="3"/>
      <c r="Q1825" s="3"/>
      <c r="R1825" s="3"/>
      <c r="S1825" s="3"/>
    </row>
    <row r="1826" spans="1:19" ht="12.75">
      <c r="A1826" s="3"/>
      <c r="B1826" s="3"/>
      <c r="D1826" s="3"/>
      <c r="E1826" s="3"/>
      <c r="F1826" s="48"/>
      <c r="G1826" s="48"/>
      <c r="H1826" s="48"/>
      <c r="I1826" s="3"/>
      <c r="J1826" s="3"/>
      <c r="K1826" s="3"/>
      <c r="L1826" s="3"/>
      <c r="M1826" s="3"/>
      <c r="N1826" s="3"/>
      <c r="O1826" s="3"/>
      <c r="P1826" s="3"/>
      <c r="Q1826" s="3"/>
      <c r="R1826" s="3"/>
      <c r="S1826" s="3"/>
    </row>
    <row r="1827" spans="1:19" ht="12.75">
      <c r="A1827" s="3"/>
      <c r="B1827" s="3"/>
      <c r="D1827" s="3"/>
      <c r="E1827" s="3"/>
      <c r="F1827" s="48"/>
      <c r="G1827" s="48"/>
      <c r="H1827" s="48"/>
      <c r="I1827" s="3"/>
      <c r="J1827" s="3"/>
      <c r="K1827" s="3"/>
      <c r="L1827" s="3"/>
      <c r="M1827" s="3"/>
      <c r="N1827" s="3"/>
      <c r="O1827" s="3"/>
      <c r="P1827" s="3"/>
      <c r="Q1827" s="3"/>
      <c r="R1827" s="3"/>
      <c r="S1827" s="3"/>
    </row>
    <row r="1828" spans="1:19" ht="12.75">
      <c r="A1828" s="3"/>
      <c r="B1828" s="3"/>
      <c r="D1828" s="3"/>
      <c r="E1828" s="3"/>
      <c r="F1828" s="48"/>
      <c r="G1828" s="48"/>
      <c r="H1828" s="48"/>
      <c r="I1828" s="3"/>
      <c r="J1828" s="3"/>
      <c r="K1828" s="3"/>
      <c r="L1828" s="3"/>
      <c r="M1828" s="3"/>
      <c r="N1828" s="3"/>
      <c r="O1828" s="3"/>
      <c r="P1828" s="3"/>
      <c r="Q1828" s="3"/>
      <c r="R1828" s="3"/>
      <c r="S1828" s="3"/>
    </row>
    <row r="1829" spans="1:19" ht="12.75">
      <c r="A1829" s="3"/>
      <c r="B1829" s="3"/>
      <c r="D1829" s="3"/>
      <c r="E1829" s="3"/>
      <c r="F1829" s="48"/>
      <c r="G1829" s="48"/>
      <c r="H1829" s="48"/>
      <c r="I1829" s="3"/>
      <c r="J1829" s="3"/>
      <c r="K1829" s="3"/>
      <c r="L1829" s="3"/>
      <c r="M1829" s="3"/>
      <c r="N1829" s="3"/>
      <c r="O1829" s="3"/>
      <c r="P1829" s="3"/>
      <c r="Q1829" s="3"/>
      <c r="R1829" s="3"/>
      <c r="S1829" s="3"/>
    </row>
    <row r="1830" spans="1:19" ht="12.75">
      <c r="A1830" s="3"/>
      <c r="B1830" s="3"/>
      <c r="D1830" s="3"/>
      <c r="E1830" s="3"/>
      <c r="F1830" s="48"/>
      <c r="G1830" s="48"/>
      <c r="H1830" s="48"/>
      <c r="I1830" s="3"/>
      <c r="J1830" s="3"/>
      <c r="K1830" s="3"/>
      <c r="L1830" s="3"/>
      <c r="M1830" s="3"/>
      <c r="N1830" s="3"/>
      <c r="O1830" s="3"/>
      <c r="P1830" s="3"/>
      <c r="Q1830" s="3"/>
      <c r="R1830" s="3"/>
      <c r="S1830" s="3"/>
    </row>
    <row r="1831" spans="1:19" ht="12.75">
      <c r="A1831" s="3"/>
      <c r="B1831" s="3"/>
      <c r="D1831" s="3"/>
      <c r="E1831" s="3"/>
      <c r="F1831" s="48"/>
      <c r="G1831" s="48"/>
      <c r="H1831" s="48"/>
      <c r="I1831" s="3"/>
      <c r="J1831" s="3"/>
      <c r="K1831" s="3"/>
      <c r="L1831" s="3"/>
      <c r="M1831" s="3"/>
      <c r="N1831" s="3"/>
      <c r="O1831" s="3"/>
      <c r="P1831" s="3"/>
      <c r="Q1831" s="3"/>
      <c r="R1831" s="3"/>
      <c r="S1831" s="3"/>
    </row>
    <row r="1832" spans="1:19" ht="12.75">
      <c r="A1832" s="3"/>
      <c r="B1832" s="3"/>
      <c r="D1832" s="3"/>
      <c r="E1832" s="3"/>
      <c r="F1832" s="48"/>
      <c r="G1832" s="48"/>
      <c r="H1832" s="48"/>
      <c r="I1832" s="3"/>
      <c r="J1832" s="3"/>
      <c r="K1832" s="3"/>
      <c r="L1832" s="3"/>
      <c r="M1832" s="3"/>
      <c r="N1832" s="3"/>
      <c r="O1832" s="3"/>
      <c r="P1832" s="3"/>
      <c r="Q1832" s="3"/>
      <c r="R1832" s="3"/>
      <c r="S1832" s="3"/>
    </row>
    <row r="1833" spans="1:19" ht="12.75">
      <c r="A1833" s="3"/>
      <c r="B1833" s="3"/>
      <c r="D1833" s="3"/>
      <c r="E1833" s="3"/>
      <c r="F1833" s="48"/>
      <c r="G1833" s="48"/>
      <c r="H1833" s="48"/>
      <c r="I1833" s="3"/>
      <c r="J1833" s="3"/>
      <c r="K1833" s="3"/>
      <c r="L1833" s="3"/>
      <c r="M1833" s="3"/>
      <c r="N1833" s="3"/>
      <c r="O1833" s="3"/>
      <c r="P1833" s="3"/>
      <c r="Q1833" s="3"/>
      <c r="R1833" s="3"/>
      <c r="S1833" s="3"/>
    </row>
    <row r="1834" spans="1:19" ht="12.75">
      <c r="A1834" s="3"/>
      <c r="B1834" s="3"/>
      <c r="D1834" s="3"/>
      <c r="E1834" s="3"/>
      <c r="F1834" s="48"/>
      <c r="G1834" s="48"/>
      <c r="H1834" s="48"/>
      <c r="I1834" s="3"/>
      <c r="J1834" s="3"/>
      <c r="K1834" s="3"/>
      <c r="L1834" s="3"/>
      <c r="M1834" s="3"/>
      <c r="N1834" s="3"/>
      <c r="O1834" s="3"/>
      <c r="P1834" s="3"/>
      <c r="Q1834" s="3"/>
      <c r="R1834" s="3"/>
      <c r="S1834" s="3"/>
    </row>
    <row r="1835" spans="1:19" ht="12.75">
      <c r="A1835" s="3"/>
      <c r="B1835" s="3"/>
      <c r="D1835" s="3"/>
      <c r="E1835" s="3"/>
      <c r="F1835" s="48"/>
      <c r="G1835" s="48"/>
      <c r="H1835" s="48"/>
      <c r="I1835" s="3"/>
      <c r="J1835" s="3"/>
      <c r="K1835" s="3"/>
      <c r="L1835" s="3"/>
      <c r="M1835" s="3"/>
      <c r="N1835" s="3"/>
      <c r="O1835" s="3"/>
      <c r="P1835" s="3"/>
      <c r="Q1835" s="3"/>
      <c r="R1835" s="3"/>
      <c r="S1835" s="3"/>
    </row>
    <row r="1836" spans="1:19" ht="12.75">
      <c r="A1836" s="3"/>
      <c r="B1836" s="3"/>
      <c r="D1836" s="3"/>
      <c r="E1836" s="3"/>
      <c r="F1836" s="48"/>
      <c r="G1836" s="48"/>
      <c r="H1836" s="48"/>
      <c r="I1836" s="3"/>
      <c r="J1836" s="3"/>
      <c r="K1836" s="3"/>
      <c r="L1836" s="3"/>
      <c r="M1836" s="3"/>
      <c r="N1836" s="3"/>
      <c r="O1836" s="3"/>
      <c r="P1836" s="3"/>
      <c r="Q1836" s="3"/>
      <c r="R1836" s="3"/>
      <c r="S1836" s="3"/>
    </row>
    <row r="1837" spans="1:19" ht="12.75">
      <c r="A1837" s="3"/>
      <c r="B1837" s="3"/>
      <c r="D1837" s="3"/>
      <c r="E1837" s="3"/>
      <c r="F1837" s="48"/>
      <c r="G1837" s="48"/>
      <c r="H1837" s="48"/>
      <c r="I1837" s="3"/>
      <c r="J1837" s="3"/>
      <c r="K1837" s="3"/>
      <c r="L1837" s="3"/>
      <c r="M1837" s="3"/>
      <c r="N1837" s="3"/>
      <c r="O1837" s="3"/>
      <c r="P1837" s="3"/>
      <c r="Q1837" s="3"/>
      <c r="R1837" s="3"/>
      <c r="S1837" s="3"/>
    </row>
    <row r="1838" spans="1:19" ht="12.75">
      <c r="A1838" s="3"/>
      <c r="B1838" s="3"/>
      <c r="D1838" s="3"/>
      <c r="E1838" s="3"/>
      <c r="F1838" s="48"/>
      <c r="G1838" s="48"/>
      <c r="H1838" s="48"/>
      <c r="I1838" s="3"/>
      <c r="J1838" s="3"/>
      <c r="K1838" s="3"/>
      <c r="L1838" s="3"/>
      <c r="M1838" s="3"/>
      <c r="N1838" s="3"/>
      <c r="O1838" s="3"/>
      <c r="P1838" s="3"/>
      <c r="Q1838" s="3"/>
      <c r="R1838" s="3"/>
      <c r="S1838" s="3"/>
    </row>
    <row r="1839" spans="1:19" ht="12.75">
      <c r="A1839" s="3"/>
      <c r="B1839" s="3"/>
      <c r="D1839" s="3"/>
      <c r="E1839" s="3"/>
      <c r="F1839" s="48"/>
      <c r="G1839" s="48"/>
      <c r="H1839" s="48"/>
      <c r="I1839" s="3"/>
      <c r="J1839" s="3"/>
      <c r="K1839" s="3"/>
      <c r="L1839" s="3"/>
      <c r="M1839" s="3"/>
      <c r="N1839" s="3"/>
      <c r="O1839" s="3"/>
      <c r="P1839" s="3"/>
      <c r="Q1839" s="3"/>
      <c r="R1839" s="3"/>
      <c r="S1839" s="3"/>
    </row>
    <row r="1840" spans="1:19" ht="12.75">
      <c r="A1840" s="3"/>
      <c r="B1840" s="3"/>
      <c r="D1840" s="3"/>
      <c r="E1840" s="3"/>
      <c r="F1840" s="48"/>
      <c r="G1840" s="48"/>
      <c r="H1840" s="48"/>
      <c r="I1840" s="3"/>
      <c r="J1840" s="3"/>
      <c r="K1840" s="3"/>
      <c r="L1840" s="3"/>
      <c r="M1840" s="3"/>
      <c r="N1840" s="3"/>
      <c r="O1840" s="3"/>
      <c r="P1840" s="3"/>
      <c r="Q1840" s="3"/>
      <c r="R1840" s="3"/>
      <c r="S1840" s="3"/>
    </row>
    <row r="1841" spans="1:19" ht="12.75">
      <c r="A1841" s="3"/>
      <c r="B1841" s="3"/>
      <c r="D1841" s="3"/>
      <c r="E1841" s="3"/>
      <c r="F1841" s="48"/>
      <c r="G1841" s="48"/>
      <c r="H1841" s="48"/>
      <c r="I1841" s="3"/>
      <c r="J1841" s="3"/>
      <c r="K1841" s="3"/>
      <c r="L1841" s="3"/>
      <c r="M1841" s="3"/>
      <c r="N1841" s="3"/>
      <c r="O1841" s="3"/>
      <c r="P1841" s="3"/>
      <c r="Q1841" s="3"/>
      <c r="R1841" s="3"/>
      <c r="S1841" s="3"/>
    </row>
    <row r="1842" spans="1:19" ht="12.75">
      <c r="A1842" s="3"/>
      <c r="B1842" s="3"/>
      <c r="D1842" s="3"/>
      <c r="E1842" s="3"/>
      <c r="F1842" s="48"/>
      <c r="G1842" s="48"/>
      <c r="H1842" s="48"/>
      <c r="I1842" s="3"/>
      <c r="J1842" s="3"/>
      <c r="K1842" s="3"/>
      <c r="L1842" s="3"/>
      <c r="M1842" s="3"/>
      <c r="N1842" s="3"/>
      <c r="O1842" s="3"/>
      <c r="P1842" s="3"/>
      <c r="Q1842" s="3"/>
      <c r="R1842" s="3"/>
      <c r="S1842" s="3"/>
    </row>
    <row r="1843" spans="1:19" ht="12.75">
      <c r="A1843" s="3"/>
      <c r="B1843" s="3"/>
      <c r="D1843" s="3"/>
      <c r="E1843" s="3"/>
      <c r="F1843" s="48"/>
      <c r="G1843" s="48"/>
      <c r="H1843" s="48"/>
      <c r="I1843" s="3"/>
      <c r="J1843" s="3"/>
      <c r="K1843" s="3"/>
      <c r="L1843" s="3"/>
      <c r="M1843" s="3"/>
      <c r="N1843" s="3"/>
      <c r="O1843" s="3"/>
      <c r="P1843" s="3"/>
      <c r="Q1843" s="3"/>
      <c r="R1843" s="3"/>
      <c r="S1843" s="3"/>
    </row>
    <row r="1844" spans="1:19" ht="12.75">
      <c r="A1844" s="3"/>
      <c r="B1844" s="3"/>
      <c r="D1844" s="3"/>
      <c r="E1844" s="3"/>
      <c r="F1844" s="48"/>
      <c r="G1844" s="48"/>
      <c r="H1844" s="48"/>
      <c r="I1844" s="3"/>
      <c r="J1844" s="3"/>
      <c r="K1844" s="3"/>
      <c r="L1844" s="3"/>
      <c r="M1844" s="3"/>
      <c r="N1844" s="3"/>
      <c r="O1844" s="3"/>
      <c r="P1844" s="3"/>
      <c r="Q1844" s="3"/>
      <c r="R1844" s="3"/>
      <c r="S1844" s="3"/>
    </row>
    <row r="1845" spans="1:19" ht="12.75">
      <c r="A1845" s="3"/>
      <c r="B1845" s="3"/>
      <c r="D1845" s="3"/>
      <c r="E1845" s="3"/>
      <c r="F1845" s="48"/>
      <c r="G1845" s="48"/>
      <c r="H1845" s="48"/>
      <c r="I1845" s="3"/>
      <c r="J1845" s="3"/>
      <c r="K1845" s="3"/>
      <c r="L1845" s="3"/>
      <c r="M1845" s="3"/>
      <c r="N1845" s="3"/>
      <c r="O1845" s="3"/>
      <c r="P1845" s="3"/>
      <c r="Q1845" s="3"/>
      <c r="R1845" s="3"/>
      <c r="S1845" s="3"/>
    </row>
    <row r="1846" spans="1:19" ht="12.75">
      <c r="A1846" s="3"/>
      <c r="B1846" s="3"/>
      <c r="D1846" s="3"/>
      <c r="E1846" s="3"/>
      <c r="F1846" s="48"/>
      <c r="G1846" s="48"/>
      <c r="H1846" s="48"/>
      <c r="I1846" s="3"/>
      <c r="J1846" s="3"/>
      <c r="K1846" s="3"/>
      <c r="L1846" s="3"/>
      <c r="M1846" s="3"/>
      <c r="N1846" s="3"/>
      <c r="O1846" s="3"/>
      <c r="P1846" s="3"/>
      <c r="Q1846" s="3"/>
      <c r="R1846" s="3"/>
      <c r="S1846" s="3"/>
    </row>
    <row r="1847" spans="1:19" ht="12.75">
      <c r="A1847" s="3"/>
      <c r="B1847" s="3"/>
      <c r="D1847" s="3"/>
      <c r="E1847" s="3"/>
      <c r="F1847" s="48"/>
      <c r="G1847" s="48"/>
      <c r="H1847" s="48"/>
      <c r="I1847" s="3"/>
      <c r="J1847" s="3"/>
      <c r="K1847" s="3"/>
      <c r="L1847" s="3"/>
      <c r="M1847" s="3"/>
      <c r="N1847" s="3"/>
      <c r="O1847" s="3"/>
      <c r="P1847" s="3"/>
      <c r="Q1847" s="3"/>
      <c r="R1847" s="3"/>
      <c r="S1847" s="3"/>
    </row>
    <row r="1848" spans="1:19" ht="12.75">
      <c r="A1848" s="3"/>
      <c r="B1848" s="3"/>
      <c r="D1848" s="3"/>
      <c r="E1848" s="3"/>
      <c r="F1848" s="48"/>
      <c r="G1848" s="48"/>
      <c r="H1848" s="48"/>
      <c r="I1848" s="3"/>
      <c r="J1848" s="3"/>
      <c r="K1848" s="3"/>
      <c r="L1848" s="3"/>
      <c r="M1848" s="3"/>
      <c r="N1848" s="3"/>
      <c r="O1848" s="3"/>
      <c r="P1848" s="3"/>
      <c r="Q1848" s="3"/>
      <c r="R1848" s="3"/>
      <c r="S1848" s="3"/>
    </row>
    <row r="1849" spans="1:19" ht="12.75">
      <c r="A1849" s="3"/>
      <c r="B1849" s="3"/>
      <c r="D1849" s="3"/>
      <c r="E1849" s="3"/>
      <c r="F1849" s="48"/>
      <c r="G1849" s="48"/>
      <c r="H1849" s="48"/>
      <c r="I1849" s="3"/>
      <c r="J1849" s="3"/>
      <c r="K1849" s="3"/>
      <c r="L1849" s="3"/>
      <c r="M1849" s="3"/>
      <c r="N1849" s="3"/>
      <c r="O1849" s="3"/>
      <c r="P1849" s="3"/>
      <c r="Q1849" s="3"/>
      <c r="R1849" s="3"/>
      <c r="S1849" s="3"/>
    </row>
    <row r="1850" spans="1:19" ht="12.75">
      <c r="A1850" s="3"/>
      <c r="B1850" s="3"/>
      <c r="D1850" s="3"/>
      <c r="E1850" s="3"/>
      <c r="F1850" s="48"/>
      <c r="G1850" s="48"/>
      <c r="H1850" s="48"/>
      <c r="I1850" s="3"/>
      <c r="J1850" s="3"/>
      <c r="K1850" s="3"/>
      <c r="L1850" s="3"/>
      <c r="M1850" s="3"/>
      <c r="N1850" s="3"/>
      <c r="O1850" s="3"/>
      <c r="P1850" s="3"/>
      <c r="Q1850" s="3"/>
      <c r="R1850" s="3"/>
      <c r="S1850" s="3"/>
    </row>
    <row r="1851" spans="1:19" ht="12.75">
      <c r="A1851" s="3"/>
      <c r="B1851" s="3"/>
      <c r="D1851" s="3"/>
      <c r="E1851" s="3"/>
      <c r="F1851" s="48"/>
      <c r="G1851" s="48"/>
      <c r="H1851" s="48"/>
      <c r="I1851" s="3"/>
      <c r="J1851" s="3"/>
      <c r="K1851" s="3"/>
      <c r="L1851" s="3"/>
      <c r="M1851" s="3"/>
      <c r="N1851" s="3"/>
      <c r="O1851" s="3"/>
      <c r="P1851" s="3"/>
      <c r="Q1851" s="3"/>
      <c r="R1851" s="3"/>
      <c r="S1851" s="3"/>
    </row>
    <row r="1852" spans="1:19" ht="12.75">
      <c r="A1852" s="3"/>
      <c r="B1852" s="3"/>
      <c r="D1852" s="3"/>
      <c r="E1852" s="3"/>
      <c r="F1852" s="48"/>
      <c r="G1852" s="48"/>
      <c r="H1852" s="48"/>
      <c r="I1852" s="3"/>
      <c r="J1852" s="3"/>
      <c r="K1852" s="3"/>
      <c r="L1852" s="3"/>
      <c r="M1852" s="3"/>
      <c r="N1852" s="3"/>
      <c r="O1852" s="3"/>
      <c r="P1852" s="3"/>
      <c r="Q1852" s="3"/>
      <c r="R1852" s="3"/>
      <c r="S1852" s="3"/>
    </row>
    <row r="1853" spans="1:19" ht="12.75">
      <c r="A1853" s="3"/>
      <c r="B1853" s="3"/>
      <c r="D1853" s="3"/>
      <c r="E1853" s="3"/>
      <c r="F1853" s="48"/>
      <c r="G1853" s="48"/>
      <c r="H1853" s="48"/>
      <c r="I1853" s="3"/>
      <c r="J1853" s="3"/>
      <c r="K1853" s="3"/>
      <c r="L1853" s="3"/>
      <c r="M1853" s="3"/>
      <c r="N1853" s="3"/>
      <c r="O1853" s="3"/>
      <c r="P1853" s="3"/>
      <c r="Q1853" s="3"/>
      <c r="R1853" s="3"/>
      <c r="S1853" s="3"/>
    </row>
    <row r="1854" spans="1:19" ht="12.75">
      <c r="A1854" s="3"/>
      <c r="B1854" s="3"/>
      <c r="D1854" s="3"/>
      <c r="E1854" s="3"/>
      <c r="F1854" s="48"/>
      <c r="G1854" s="48"/>
      <c r="H1854" s="48"/>
      <c r="I1854" s="3"/>
      <c r="J1854" s="3"/>
      <c r="K1854" s="3"/>
      <c r="L1854" s="3"/>
      <c r="M1854" s="3"/>
      <c r="N1854" s="3"/>
      <c r="O1854" s="3"/>
      <c r="P1854" s="3"/>
      <c r="Q1854" s="3"/>
      <c r="R1854" s="3"/>
      <c r="S1854" s="3"/>
    </row>
    <row r="1855" spans="1:19" ht="12.75">
      <c r="A1855" s="3"/>
      <c r="B1855" s="3"/>
      <c r="D1855" s="3"/>
      <c r="E1855" s="3"/>
      <c r="F1855" s="48"/>
      <c r="G1855" s="48"/>
      <c r="H1855" s="48"/>
      <c r="I1855" s="3"/>
      <c r="J1855" s="3"/>
      <c r="K1855" s="3"/>
      <c r="L1855" s="3"/>
      <c r="M1855" s="3"/>
      <c r="N1855" s="3"/>
      <c r="O1855" s="3"/>
      <c r="P1855" s="3"/>
      <c r="Q1855" s="3"/>
      <c r="R1855" s="3"/>
      <c r="S1855" s="3"/>
    </row>
    <row r="1856" spans="1:19" ht="12.75">
      <c r="A1856" s="3"/>
      <c r="B1856" s="3"/>
      <c r="D1856" s="3"/>
      <c r="E1856" s="3"/>
      <c r="F1856" s="48"/>
      <c r="G1856" s="48"/>
      <c r="H1856" s="48"/>
      <c r="I1856" s="3"/>
      <c r="J1856" s="3"/>
      <c r="K1856" s="3"/>
      <c r="L1856" s="3"/>
      <c r="M1856" s="3"/>
      <c r="N1856" s="3"/>
      <c r="O1856" s="3"/>
      <c r="P1856" s="3"/>
      <c r="Q1856" s="3"/>
      <c r="R1856" s="3"/>
      <c r="S1856" s="3"/>
    </row>
    <row r="1857" spans="1:19" ht="12.75">
      <c r="A1857" s="3"/>
      <c r="B1857" s="3"/>
      <c r="D1857" s="3"/>
      <c r="E1857" s="3"/>
      <c r="F1857" s="48"/>
      <c r="G1857" s="48"/>
      <c r="H1857" s="48"/>
      <c r="I1857" s="3"/>
      <c r="J1857" s="3"/>
      <c r="K1857" s="3"/>
      <c r="L1857" s="3"/>
      <c r="M1857" s="3"/>
      <c r="N1857" s="3"/>
      <c r="O1857" s="3"/>
      <c r="P1857" s="3"/>
      <c r="Q1857" s="3"/>
      <c r="R1857" s="3"/>
      <c r="S1857" s="3"/>
    </row>
    <row r="1858" spans="1:19" ht="12.75">
      <c r="A1858" s="3"/>
      <c r="B1858" s="3"/>
      <c r="D1858" s="3"/>
      <c r="E1858" s="3"/>
      <c r="F1858" s="48"/>
      <c r="G1858" s="48"/>
      <c r="H1858" s="48"/>
      <c r="I1858" s="3"/>
      <c r="J1858" s="3"/>
      <c r="K1858" s="3"/>
      <c r="L1858" s="3"/>
      <c r="M1858" s="3"/>
      <c r="N1858" s="3"/>
      <c r="O1858" s="3"/>
      <c r="P1858" s="3"/>
      <c r="Q1858" s="3"/>
      <c r="R1858" s="3"/>
      <c r="S1858" s="3"/>
    </row>
    <row r="1859" spans="1:19" ht="12.75">
      <c r="A1859" s="3"/>
      <c r="B1859" s="3"/>
      <c r="D1859" s="3"/>
      <c r="E1859" s="3"/>
      <c r="F1859" s="48"/>
      <c r="G1859" s="48"/>
      <c r="H1859" s="48"/>
      <c r="I1859" s="3"/>
      <c r="J1859" s="3"/>
      <c r="K1859" s="3"/>
      <c r="L1859" s="3"/>
      <c r="M1859" s="3"/>
      <c r="N1859" s="3"/>
      <c r="O1859" s="3"/>
      <c r="P1859" s="3"/>
      <c r="Q1859" s="3"/>
      <c r="R1859" s="3"/>
      <c r="S1859" s="3"/>
    </row>
    <row r="1860" spans="1:19" ht="12.75">
      <c r="A1860" s="3"/>
      <c r="B1860" s="3"/>
      <c r="D1860" s="3"/>
      <c r="E1860" s="3"/>
      <c r="F1860" s="48"/>
      <c r="G1860" s="48"/>
      <c r="H1860" s="48"/>
      <c r="I1860" s="3"/>
      <c r="J1860" s="3"/>
      <c r="K1860" s="3"/>
      <c r="L1860" s="3"/>
      <c r="M1860" s="3"/>
      <c r="N1860" s="3"/>
      <c r="O1860" s="3"/>
      <c r="P1860" s="3"/>
      <c r="Q1860" s="3"/>
      <c r="R1860" s="3"/>
      <c r="S1860" s="3"/>
    </row>
    <row r="1861" spans="1:19" ht="12.75">
      <c r="A1861" s="3"/>
      <c r="B1861" s="3"/>
      <c r="D1861" s="3"/>
      <c r="E1861" s="3"/>
      <c r="F1861" s="48"/>
      <c r="G1861" s="48"/>
      <c r="H1861" s="48"/>
      <c r="I1861" s="3"/>
      <c r="J1861" s="3"/>
      <c r="K1861" s="3"/>
      <c r="L1861" s="3"/>
      <c r="M1861" s="3"/>
      <c r="N1861" s="3"/>
      <c r="O1861" s="3"/>
      <c r="P1861" s="3"/>
      <c r="Q1861" s="3"/>
      <c r="R1861" s="3"/>
      <c r="S1861" s="3"/>
    </row>
    <row r="1862" spans="1:19" ht="12.75">
      <c r="A1862" s="3"/>
      <c r="B1862" s="3"/>
      <c r="D1862" s="3"/>
      <c r="E1862" s="3"/>
      <c r="F1862" s="48"/>
      <c r="G1862" s="48"/>
      <c r="H1862" s="48"/>
      <c r="I1862" s="3"/>
      <c r="J1862" s="3"/>
      <c r="K1862" s="3"/>
      <c r="L1862" s="3"/>
      <c r="M1862" s="3"/>
      <c r="N1862" s="3"/>
      <c r="O1862" s="3"/>
      <c r="P1862" s="3"/>
      <c r="Q1862" s="3"/>
      <c r="R1862" s="3"/>
      <c r="S1862" s="3"/>
    </row>
    <row r="1863" spans="1:19" ht="12.75">
      <c r="A1863" s="3"/>
      <c r="B1863" s="3"/>
      <c r="D1863" s="3"/>
      <c r="E1863" s="3"/>
      <c r="F1863" s="48"/>
      <c r="G1863" s="48"/>
      <c r="H1863" s="48"/>
      <c r="I1863" s="3"/>
      <c r="J1863" s="3"/>
      <c r="K1863" s="3"/>
      <c r="L1863" s="3"/>
      <c r="M1863" s="3"/>
      <c r="N1863" s="3"/>
      <c r="O1863" s="3"/>
      <c r="P1863" s="3"/>
      <c r="Q1863" s="3"/>
      <c r="R1863" s="3"/>
      <c r="S1863" s="3"/>
    </row>
    <row r="1864" spans="1:19" ht="12.75">
      <c r="A1864" s="3"/>
      <c r="B1864" s="3"/>
      <c r="D1864" s="3"/>
      <c r="E1864" s="3"/>
      <c r="F1864" s="48"/>
      <c r="G1864" s="48"/>
      <c r="H1864" s="48"/>
      <c r="I1864" s="3"/>
      <c r="J1864" s="3"/>
      <c r="K1864" s="3"/>
      <c r="L1864" s="3"/>
      <c r="M1864" s="3"/>
      <c r="N1864" s="3"/>
      <c r="O1864" s="3"/>
      <c r="P1864" s="3"/>
      <c r="Q1864" s="3"/>
      <c r="R1864" s="3"/>
      <c r="S1864" s="3"/>
    </row>
    <row r="1865" spans="1:19" ht="12.75">
      <c r="A1865" s="3"/>
      <c r="B1865" s="3"/>
      <c r="D1865" s="3"/>
      <c r="E1865" s="3"/>
      <c r="F1865" s="48"/>
      <c r="G1865" s="48"/>
      <c r="H1865" s="48"/>
      <c r="I1865" s="3"/>
      <c r="J1865" s="3"/>
      <c r="K1865" s="3"/>
      <c r="L1865" s="3"/>
      <c r="M1865" s="3"/>
      <c r="N1865" s="3"/>
      <c r="O1865" s="3"/>
      <c r="P1865" s="3"/>
      <c r="Q1865" s="3"/>
      <c r="R1865" s="3"/>
      <c r="S1865" s="3"/>
    </row>
    <row r="1866" spans="1:19" ht="12.75">
      <c r="A1866" s="3"/>
      <c r="B1866" s="3"/>
      <c r="D1866" s="3"/>
      <c r="E1866" s="3"/>
      <c r="F1866" s="48"/>
      <c r="G1866" s="48"/>
      <c r="H1866" s="48"/>
      <c r="I1866" s="3"/>
      <c r="J1866" s="3"/>
      <c r="K1866" s="3"/>
      <c r="L1866" s="3"/>
      <c r="M1866" s="3"/>
      <c r="N1866" s="3"/>
      <c r="O1866" s="3"/>
      <c r="P1866" s="3"/>
      <c r="Q1866" s="3"/>
      <c r="R1866" s="3"/>
      <c r="S1866" s="3"/>
    </row>
    <row r="1867" spans="1:19" ht="12.75">
      <c r="A1867" s="3"/>
      <c r="B1867" s="3"/>
      <c r="D1867" s="3"/>
      <c r="E1867" s="3"/>
      <c r="F1867" s="48"/>
      <c r="G1867" s="48"/>
      <c r="H1867" s="48"/>
      <c r="I1867" s="3"/>
      <c r="J1867" s="3"/>
      <c r="K1867" s="3"/>
      <c r="L1867" s="3"/>
      <c r="M1867" s="3"/>
      <c r="N1867" s="3"/>
      <c r="O1867" s="3"/>
      <c r="P1867" s="3"/>
      <c r="Q1867" s="3"/>
      <c r="R1867" s="3"/>
      <c r="S1867" s="3"/>
    </row>
    <row r="1868" spans="1:19" ht="12.75">
      <c r="A1868" s="3"/>
      <c r="B1868" s="3"/>
      <c r="D1868" s="3"/>
      <c r="E1868" s="3"/>
      <c r="F1868" s="48"/>
      <c r="G1868" s="48"/>
      <c r="H1868" s="48"/>
      <c r="I1868" s="3"/>
      <c r="J1868" s="3"/>
      <c r="K1868" s="3"/>
      <c r="L1868" s="3"/>
      <c r="M1868" s="3"/>
      <c r="N1868" s="3"/>
      <c r="O1868" s="3"/>
      <c r="P1868" s="3"/>
      <c r="Q1868" s="3"/>
      <c r="R1868" s="3"/>
      <c r="S1868" s="3"/>
    </row>
    <row r="1869" spans="1:19" ht="12.75">
      <c r="A1869" s="3"/>
      <c r="B1869" s="3"/>
      <c r="D1869" s="3"/>
      <c r="E1869" s="3"/>
      <c r="F1869" s="48"/>
      <c r="G1869" s="48"/>
      <c r="H1869" s="48"/>
      <c r="I1869" s="3"/>
      <c r="J1869" s="3"/>
      <c r="K1869" s="3"/>
      <c r="L1869" s="3"/>
      <c r="M1869" s="3"/>
      <c r="N1869" s="3"/>
      <c r="O1869" s="3"/>
      <c r="P1869" s="3"/>
      <c r="Q1869" s="3"/>
      <c r="R1869" s="3"/>
      <c r="S1869" s="3"/>
    </row>
    <row r="1870" spans="1:19" ht="12.75">
      <c r="A1870" s="3"/>
      <c r="B1870" s="3"/>
      <c r="D1870" s="3"/>
      <c r="E1870" s="3"/>
      <c r="F1870" s="48"/>
      <c r="G1870" s="48"/>
      <c r="H1870" s="48"/>
      <c r="I1870" s="3"/>
      <c r="J1870" s="3"/>
      <c r="K1870" s="3"/>
      <c r="L1870" s="3"/>
      <c r="M1870" s="3"/>
      <c r="N1870" s="3"/>
      <c r="O1870" s="3"/>
      <c r="P1870" s="3"/>
      <c r="Q1870" s="3"/>
      <c r="R1870" s="3"/>
      <c r="S1870" s="3"/>
    </row>
    <row r="1871" spans="1:19" ht="12.75">
      <c r="A1871" s="3"/>
      <c r="B1871" s="3"/>
      <c r="D1871" s="3"/>
      <c r="E1871" s="3"/>
      <c r="F1871" s="48"/>
      <c r="G1871" s="48"/>
      <c r="H1871" s="48"/>
      <c r="I1871" s="3"/>
      <c r="J1871" s="3"/>
      <c r="K1871" s="3"/>
      <c r="L1871" s="3"/>
      <c r="M1871" s="3"/>
      <c r="N1871" s="3"/>
      <c r="O1871" s="3"/>
      <c r="P1871" s="3"/>
      <c r="Q1871" s="3"/>
      <c r="R1871" s="3"/>
      <c r="S1871" s="3"/>
    </row>
    <row r="1872" spans="1:19" ht="12.75">
      <c r="A1872" s="3"/>
      <c r="B1872" s="3"/>
      <c r="D1872" s="3"/>
      <c r="E1872" s="3"/>
      <c r="F1872" s="48"/>
      <c r="G1872" s="48"/>
      <c r="H1872" s="48"/>
      <c r="I1872" s="3"/>
      <c r="J1872" s="3"/>
      <c r="K1872" s="3"/>
      <c r="L1872" s="3"/>
      <c r="M1872" s="3"/>
      <c r="N1872" s="3"/>
      <c r="O1872" s="3"/>
      <c r="P1872" s="3"/>
      <c r="Q1872" s="3"/>
      <c r="R1872" s="3"/>
      <c r="S1872" s="3"/>
    </row>
    <row r="1873" spans="1:19" ht="12.75">
      <c r="A1873" s="3"/>
      <c r="B1873" s="3"/>
      <c r="D1873" s="3"/>
      <c r="E1873" s="3"/>
      <c r="F1873" s="48"/>
      <c r="G1873" s="48"/>
      <c r="H1873" s="48"/>
      <c r="I1873" s="3"/>
      <c r="J1873" s="3"/>
      <c r="K1873" s="3"/>
      <c r="L1873" s="3"/>
      <c r="M1873" s="3"/>
      <c r="N1873" s="3"/>
      <c r="O1873" s="3"/>
      <c r="P1873" s="3"/>
      <c r="Q1873" s="3"/>
      <c r="R1873" s="3"/>
      <c r="S1873" s="3"/>
    </row>
    <row r="1874" spans="1:19" ht="12.75">
      <c r="A1874" s="3"/>
      <c r="B1874" s="3"/>
      <c r="D1874" s="3"/>
      <c r="E1874" s="3"/>
      <c r="F1874" s="48"/>
      <c r="G1874" s="48"/>
      <c r="H1874" s="48"/>
      <c r="I1874" s="3"/>
      <c r="J1874" s="3"/>
      <c r="K1874" s="3"/>
      <c r="L1874" s="3"/>
      <c r="M1874" s="3"/>
      <c r="N1874" s="3"/>
      <c r="O1874" s="3"/>
      <c r="P1874" s="3"/>
      <c r="Q1874" s="3"/>
      <c r="R1874" s="3"/>
      <c r="S1874" s="3"/>
    </row>
    <row r="1875" spans="1:19" ht="12.75">
      <c r="A1875" s="3"/>
      <c r="B1875" s="3"/>
      <c r="D1875" s="3"/>
      <c r="E1875" s="3"/>
      <c r="F1875" s="48"/>
      <c r="G1875" s="48"/>
      <c r="H1875" s="48"/>
      <c r="I1875" s="3"/>
      <c r="J1875" s="3"/>
      <c r="K1875" s="3"/>
      <c r="L1875" s="3"/>
      <c r="M1875" s="3"/>
      <c r="N1875" s="3"/>
      <c r="O1875" s="3"/>
      <c r="P1875" s="3"/>
      <c r="Q1875" s="3"/>
      <c r="R1875" s="3"/>
      <c r="S1875" s="3"/>
    </row>
    <row r="1876" spans="1:19" ht="12.75">
      <c r="A1876" s="3"/>
      <c r="B1876" s="3"/>
      <c r="D1876" s="3"/>
      <c r="E1876" s="3"/>
      <c r="F1876" s="48"/>
      <c r="G1876" s="48"/>
      <c r="H1876" s="48"/>
      <c r="I1876" s="3"/>
      <c r="J1876" s="3"/>
      <c r="K1876" s="3"/>
      <c r="L1876" s="3"/>
      <c r="M1876" s="3"/>
      <c r="N1876" s="3"/>
      <c r="O1876" s="3"/>
      <c r="P1876" s="3"/>
      <c r="Q1876" s="3"/>
      <c r="R1876" s="3"/>
      <c r="S1876" s="3"/>
    </row>
    <row r="1877" spans="1:19" ht="12.75">
      <c r="A1877" s="3"/>
      <c r="B1877" s="3"/>
      <c r="D1877" s="3"/>
      <c r="E1877" s="3"/>
      <c r="F1877" s="48"/>
      <c r="G1877" s="48"/>
      <c r="H1877" s="48"/>
      <c r="I1877" s="3"/>
      <c r="J1877" s="3"/>
      <c r="K1877" s="3"/>
      <c r="L1877" s="3"/>
      <c r="M1877" s="3"/>
      <c r="N1877" s="3"/>
      <c r="O1877" s="3"/>
      <c r="P1877" s="3"/>
      <c r="Q1877" s="3"/>
      <c r="R1877" s="3"/>
      <c r="S1877" s="3"/>
    </row>
    <row r="1878" spans="1:19" ht="12.75">
      <c r="A1878" s="3"/>
      <c r="B1878" s="3"/>
      <c r="D1878" s="3"/>
      <c r="E1878" s="3"/>
      <c r="F1878" s="48"/>
      <c r="G1878" s="48"/>
      <c r="H1878" s="48"/>
      <c r="I1878" s="3"/>
      <c r="J1878" s="3"/>
      <c r="K1878" s="3"/>
      <c r="L1878" s="3"/>
      <c r="M1878" s="3"/>
      <c r="N1878" s="3"/>
      <c r="O1878" s="3"/>
      <c r="P1878" s="3"/>
      <c r="Q1878" s="3"/>
      <c r="R1878" s="3"/>
      <c r="S1878" s="3"/>
    </row>
    <row r="1879" spans="1:19" ht="12.75">
      <c r="A1879" s="3"/>
      <c r="B1879" s="3"/>
      <c r="D1879" s="3"/>
      <c r="E1879" s="3"/>
      <c r="F1879" s="48"/>
      <c r="G1879" s="48"/>
      <c r="H1879" s="48"/>
      <c r="I1879" s="3"/>
      <c r="J1879" s="3"/>
      <c r="K1879" s="3"/>
      <c r="L1879" s="3"/>
      <c r="M1879" s="3"/>
      <c r="N1879" s="3"/>
      <c r="O1879" s="3"/>
      <c r="P1879" s="3"/>
      <c r="Q1879" s="3"/>
      <c r="R1879" s="3"/>
      <c r="S1879" s="3"/>
    </row>
    <row r="1880" spans="1:19" ht="12.75">
      <c r="A1880" s="3"/>
      <c r="B1880" s="3"/>
      <c r="D1880" s="3"/>
      <c r="E1880" s="3"/>
      <c r="F1880" s="48"/>
      <c r="G1880" s="48"/>
      <c r="H1880" s="48"/>
      <c r="I1880" s="3"/>
      <c r="J1880" s="3"/>
      <c r="K1880" s="3"/>
      <c r="L1880" s="3"/>
      <c r="M1880" s="3"/>
      <c r="N1880" s="3"/>
      <c r="O1880" s="3"/>
      <c r="P1880" s="3"/>
      <c r="Q1880" s="3"/>
      <c r="R1880" s="3"/>
      <c r="S1880" s="3"/>
    </row>
    <row r="1881" spans="1:19" ht="12.75">
      <c r="A1881" s="3"/>
      <c r="B1881" s="3"/>
      <c r="D1881" s="3"/>
      <c r="E1881" s="3"/>
      <c r="F1881" s="48"/>
      <c r="G1881" s="48"/>
      <c r="H1881" s="48"/>
      <c r="I1881" s="3"/>
      <c r="J1881" s="3"/>
      <c r="K1881" s="3"/>
      <c r="L1881" s="3"/>
      <c r="M1881" s="3"/>
      <c r="N1881" s="3"/>
      <c r="O1881" s="3"/>
      <c r="P1881" s="3"/>
      <c r="Q1881" s="3"/>
      <c r="R1881" s="3"/>
      <c r="S1881" s="3"/>
    </row>
    <row r="1882" spans="1:19" ht="12.75">
      <c r="A1882" s="3"/>
      <c r="B1882" s="3"/>
      <c r="D1882" s="3"/>
      <c r="E1882" s="3"/>
      <c r="F1882" s="48"/>
      <c r="G1882" s="48"/>
      <c r="H1882" s="48"/>
      <c r="I1882" s="3"/>
      <c r="J1882" s="3"/>
      <c r="K1882" s="3"/>
      <c r="L1882" s="3"/>
      <c r="M1882" s="3"/>
      <c r="N1882" s="3"/>
      <c r="O1882" s="3"/>
      <c r="P1882" s="3"/>
      <c r="Q1882" s="3"/>
      <c r="R1882" s="3"/>
      <c r="S1882" s="3"/>
    </row>
    <row r="1883" spans="1:19" ht="12.75">
      <c r="A1883" s="3"/>
      <c r="B1883" s="3"/>
      <c r="D1883" s="3"/>
      <c r="E1883" s="3"/>
      <c r="F1883" s="48"/>
      <c r="G1883" s="48"/>
      <c r="H1883" s="48"/>
      <c r="I1883" s="3"/>
      <c r="J1883" s="3"/>
      <c r="K1883" s="3"/>
      <c r="L1883" s="3"/>
      <c r="M1883" s="3"/>
      <c r="N1883" s="3"/>
      <c r="O1883" s="3"/>
      <c r="P1883" s="3"/>
      <c r="Q1883" s="3"/>
      <c r="R1883" s="3"/>
      <c r="S1883" s="3"/>
    </row>
    <row r="1884" spans="1:19" ht="12.75">
      <c r="A1884" s="3"/>
      <c r="B1884" s="3"/>
      <c r="D1884" s="3"/>
      <c r="E1884" s="3"/>
      <c r="F1884" s="48"/>
      <c r="G1884" s="48"/>
      <c r="H1884" s="48"/>
      <c r="I1884" s="3"/>
      <c r="J1884" s="3"/>
      <c r="K1884" s="3"/>
      <c r="L1884" s="3"/>
      <c r="M1884" s="3"/>
      <c r="N1884" s="3"/>
      <c r="O1884" s="3"/>
      <c r="P1884" s="3"/>
      <c r="Q1884" s="3"/>
      <c r="R1884" s="3"/>
      <c r="S1884" s="3"/>
    </row>
    <row r="1885" spans="1:19" ht="12.75">
      <c r="A1885" s="3"/>
      <c r="B1885" s="3"/>
      <c r="D1885" s="3"/>
      <c r="E1885" s="3"/>
      <c r="F1885" s="48"/>
      <c r="G1885" s="48"/>
      <c r="H1885" s="48"/>
      <c r="I1885" s="3"/>
      <c r="J1885" s="3"/>
      <c r="K1885" s="3"/>
      <c r="L1885" s="3"/>
      <c r="M1885" s="3"/>
      <c r="N1885" s="3"/>
      <c r="O1885" s="3"/>
      <c r="P1885" s="3"/>
      <c r="Q1885" s="3"/>
      <c r="R1885" s="3"/>
      <c r="S1885" s="3"/>
    </row>
    <row r="1886" spans="1:19" ht="12.75">
      <c r="A1886" s="3"/>
      <c r="B1886" s="3"/>
      <c r="D1886" s="3"/>
      <c r="E1886" s="3"/>
      <c r="F1886" s="48"/>
      <c r="G1886" s="48"/>
      <c r="H1886" s="48"/>
      <c r="I1886" s="3"/>
      <c r="J1886" s="3"/>
      <c r="K1886" s="3"/>
      <c r="L1886" s="3"/>
      <c r="M1886" s="3"/>
      <c r="N1886" s="3"/>
      <c r="O1886" s="3"/>
      <c r="P1886" s="3"/>
      <c r="Q1886" s="3"/>
      <c r="R1886" s="3"/>
      <c r="S1886" s="3"/>
    </row>
    <row r="1887" spans="1:19" ht="12.75">
      <c r="A1887" s="3"/>
      <c r="B1887" s="3"/>
      <c r="D1887" s="3"/>
      <c r="E1887" s="3"/>
      <c r="F1887" s="48"/>
      <c r="G1887" s="48"/>
      <c r="H1887" s="48"/>
      <c r="I1887" s="3"/>
      <c r="J1887" s="3"/>
      <c r="K1887" s="3"/>
      <c r="L1887" s="3"/>
      <c r="M1887" s="3"/>
      <c r="N1887" s="3"/>
      <c r="O1887" s="3"/>
      <c r="P1887" s="3"/>
      <c r="Q1887" s="3"/>
      <c r="R1887" s="3"/>
      <c r="S1887" s="3"/>
    </row>
    <row r="1888" spans="1:19" ht="12.75">
      <c r="A1888" s="3"/>
      <c r="B1888" s="3"/>
      <c r="D1888" s="3"/>
      <c r="E1888" s="3"/>
      <c r="F1888" s="48"/>
      <c r="G1888" s="48"/>
      <c r="H1888" s="48"/>
      <c r="I1888" s="3"/>
      <c r="J1888" s="3"/>
      <c r="K1888" s="3"/>
      <c r="L1888" s="3"/>
      <c r="M1888" s="3"/>
      <c r="N1888" s="3"/>
      <c r="O1888" s="3"/>
      <c r="P1888" s="3"/>
      <c r="Q1888" s="3"/>
      <c r="R1888" s="3"/>
      <c r="S1888" s="3"/>
    </row>
    <row r="1889" spans="1:19" ht="12.75">
      <c r="A1889" s="3"/>
      <c r="B1889" s="3"/>
      <c r="D1889" s="3"/>
      <c r="E1889" s="3"/>
      <c r="F1889" s="48"/>
      <c r="G1889" s="48"/>
      <c r="H1889" s="48"/>
      <c r="I1889" s="3"/>
      <c r="J1889" s="3"/>
      <c r="K1889" s="3"/>
      <c r="L1889" s="3"/>
      <c r="M1889" s="3"/>
      <c r="N1889" s="3"/>
      <c r="O1889" s="3"/>
      <c r="P1889" s="3"/>
      <c r="Q1889" s="3"/>
      <c r="R1889" s="3"/>
      <c r="S1889" s="3"/>
    </row>
    <row r="1890" spans="1:19" ht="12.75">
      <c r="A1890" s="3"/>
      <c r="B1890" s="3"/>
      <c r="D1890" s="3"/>
      <c r="E1890" s="3"/>
      <c r="F1890" s="48"/>
      <c r="G1890" s="48"/>
      <c r="H1890" s="48"/>
      <c r="I1890" s="3"/>
      <c r="J1890" s="3"/>
      <c r="K1890" s="3"/>
      <c r="L1890" s="3"/>
      <c r="M1890" s="3"/>
      <c r="N1890" s="3"/>
      <c r="O1890" s="3"/>
      <c r="P1890" s="3"/>
      <c r="Q1890" s="3"/>
      <c r="R1890" s="3"/>
      <c r="S1890" s="3"/>
    </row>
    <row r="1891" spans="1:19" ht="12.75">
      <c r="A1891" s="3"/>
      <c r="B1891" s="3"/>
      <c r="D1891" s="3"/>
      <c r="E1891" s="3"/>
      <c r="F1891" s="48"/>
      <c r="G1891" s="48"/>
      <c r="H1891" s="48"/>
      <c r="I1891" s="3"/>
      <c r="J1891" s="3"/>
      <c r="K1891" s="3"/>
      <c r="L1891" s="3"/>
      <c r="M1891" s="3"/>
      <c r="N1891" s="3"/>
      <c r="O1891" s="3"/>
      <c r="P1891" s="3"/>
      <c r="Q1891" s="3"/>
      <c r="R1891" s="3"/>
      <c r="S1891" s="3"/>
    </row>
    <row r="1892" spans="1:19" ht="12.75">
      <c r="A1892" s="3"/>
      <c r="B1892" s="3"/>
      <c r="D1892" s="3"/>
      <c r="E1892" s="3"/>
      <c r="F1892" s="48"/>
      <c r="G1892" s="48"/>
      <c r="H1892" s="48"/>
      <c r="I1892" s="3"/>
      <c r="J1892" s="3"/>
      <c r="K1892" s="3"/>
      <c r="L1892" s="3"/>
      <c r="M1892" s="3"/>
      <c r="N1892" s="3"/>
      <c r="O1892" s="3"/>
      <c r="P1892" s="3"/>
      <c r="Q1892" s="3"/>
      <c r="R1892" s="3"/>
      <c r="S1892" s="3"/>
    </row>
    <row r="1893" spans="1:19" ht="12.75">
      <c r="A1893" s="3"/>
      <c r="B1893" s="3"/>
      <c r="D1893" s="3"/>
      <c r="E1893" s="3"/>
      <c r="F1893" s="48"/>
      <c r="G1893" s="48"/>
      <c r="H1893" s="48"/>
      <c r="I1893" s="3"/>
      <c r="J1893" s="3"/>
      <c r="K1893" s="3"/>
      <c r="L1893" s="3"/>
      <c r="M1893" s="3"/>
      <c r="N1893" s="3"/>
      <c r="O1893" s="3"/>
      <c r="P1893" s="3"/>
      <c r="Q1893" s="3"/>
      <c r="R1893" s="3"/>
      <c r="S1893" s="3"/>
    </row>
    <row r="1894" spans="1:19" ht="12.75">
      <c r="A1894" s="3"/>
      <c r="B1894" s="3"/>
      <c r="D1894" s="3"/>
      <c r="E1894" s="3"/>
      <c r="F1894" s="48"/>
      <c r="G1894" s="48"/>
      <c r="H1894" s="48"/>
      <c r="I1894" s="3"/>
      <c r="J1894" s="3"/>
      <c r="K1894" s="3"/>
      <c r="L1894" s="3"/>
      <c r="M1894" s="3"/>
      <c r="N1894" s="3"/>
      <c r="O1894" s="3"/>
      <c r="P1894" s="3"/>
      <c r="Q1894" s="3"/>
      <c r="R1894" s="3"/>
      <c r="S1894" s="3"/>
    </row>
    <row r="1895" spans="1:19" ht="12.75">
      <c r="A1895" s="3"/>
      <c r="B1895" s="3"/>
      <c r="D1895" s="3"/>
      <c r="E1895" s="3"/>
      <c r="F1895" s="48"/>
      <c r="G1895" s="48"/>
      <c r="H1895" s="48"/>
      <c r="I1895" s="3"/>
      <c r="J1895" s="3"/>
      <c r="K1895" s="3"/>
      <c r="L1895" s="3"/>
      <c r="M1895" s="3"/>
      <c r="N1895" s="3"/>
      <c r="O1895" s="3"/>
      <c r="P1895" s="3"/>
      <c r="Q1895" s="3"/>
      <c r="R1895" s="3"/>
      <c r="S1895" s="3"/>
    </row>
    <row r="1896" spans="1:19" ht="12.75">
      <c r="A1896" s="3"/>
      <c r="B1896" s="3"/>
      <c r="D1896" s="3"/>
      <c r="E1896" s="3"/>
      <c r="F1896" s="48"/>
      <c r="G1896" s="48"/>
      <c r="H1896" s="48"/>
      <c r="I1896" s="3"/>
      <c r="J1896" s="3"/>
      <c r="K1896" s="3"/>
      <c r="L1896" s="3"/>
      <c r="M1896" s="3"/>
      <c r="N1896" s="3"/>
      <c r="O1896" s="3"/>
      <c r="P1896" s="3"/>
      <c r="Q1896" s="3"/>
      <c r="R1896" s="3"/>
      <c r="S1896" s="3"/>
    </row>
    <row r="1897" spans="1:19" ht="12.75">
      <c r="A1897" s="3"/>
      <c r="B1897" s="3"/>
      <c r="D1897" s="3"/>
      <c r="E1897" s="3"/>
      <c r="F1897" s="48"/>
      <c r="G1897" s="48"/>
      <c r="H1897" s="48"/>
      <c r="I1897" s="3"/>
      <c r="J1897" s="3"/>
      <c r="K1897" s="3"/>
      <c r="L1897" s="3"/>
      <c r="M1897" s="3"/>
      <c r="N1897" s="3"/>
      <c r="O1897" s="3"/>
      <c r="P1897" s="3"/>
      <c r="Q1897" s="3"/>
      <c r="R1897" s="3"/>
      <c r="S1897" s="3"/>
    </row>
    <row r="1898" spans="1:19" ht="12.75">
      <c r="A1898" s="3"/>
      <c r="B1898" s="3"/>
      <c r="D1898" s="3"/>
      <c r="E1898" s="3"/>
      <c r="F1898" s="48"/>
      <c r="G1898" s="48"/>
      <c r="H1898" s="48"/>
      <c r="I1898" s="3"/>
      <c r="J1898" s="3"/>
      <c r="K1898" s="3"/>
      <c r="L1898" s="3"/>
      <c r="M1898" s="3"/>
      <c r="N1898" s="3"/>
      <c r="O1898" s="3"/>
      <c r="P1898" s="3"/>
      <c r="Q1898" s="3"/>
      <c r="R1898" s="3"/>
      <c r="S1898" s="3"/>
    </row>
    <row r="1899" spans="1:19" ht="12.75">
      <c r="A1899" s="3"/>
      <c r="B1899" s="3"/>
      <c r="D1899" s="3"/>
      <c r="E1899" s="3"/>
      <c r="F1899" s="48"/>
      <c r="G1899" s="48"/>
      <c r="H1899" s="48"/>
      <c r="I1899" s="3"/>
      <c r="J1899" s="3"/>
      <c r="K1899" s="3"/>
      <c r="L1899" s="3"/>
      <c r="M1899" s="3"/>
      <c r="N1899" s="3"/>
      <c r="O1899" s="3"/>
      <c r="P1899" s="3"/>
      <c r="Q1899" s="3"/>
      <c r="R1899" s="3"/>
      <c r="S1899" s="3"/>
    </row>
    <row r="1900" spans="1:19" ht="12.75">
      <c r="A1900" s="3"/>
      <c r="B1900" s="3"/>
      <c r="D1900" s="3"/>
      <c r="E1900" s="3"/>
      <c r="F1900" s="48"/>
      <c r="G1900" s="48"/>
      <c r="H1900" s="48"/>
      <c r="I1900" s="3"/>
      <c r="J1900" s="3"/>
      <c r="K1900" s="3"/>
      <c r="L1900" s="3"/>
      <c r="M1900" s="3"/>
      <c r="N1900" s="3"/>
      <c r="O1900" s="3"/>
      <c r="P1900" s="3"/>
      <c r="Q1900" s="3"/>
      <c r="R1900" s="3"/>
      <c r="S1900" s="3"/>
    </row>
    <row r="1901" spans="1:19" ht="12.75">
      <c r="A1901" s="3"/>
      <c r="B1901" s="3"/>
      <c r="D1901" s="3"/>
      <c r="E1901" s="3"/>
      <c r="F1901" s="48"/>
      <c r="G1901" s="48"/>
      <c r="H1901" s="48"/>
      <c r="I1901" s="3"/>
      <c r="J1901" s="3"/>
      <c r="K1901" s="3"/>
      <c r="L1901" s="3"/>
      <c r="M1901" s="3"/>
      <c r="N1901" s="3"/>
      <c r="O1901" s="3"/>
      <c r="P1901" s="3"/>
      <c r="Q1901" s="3"/>
      <c r="R1901" s="3"/>
      <c r="S1901" s="3"/>
    </row>
    <row r="1902" spans="1:19" ht="12.75">
      <c r="A1902" s="3"/>
      <c r="B1902" s="3"/>
      <c r="D1902" s="3"/>
      <c r="E1902" s="3"/>
      <c r="F1902" s="48"/>
      <c r="G1902" s="48"/>
      <c r="H1902" s="48"/>
      <c r="I1902" s="3"/>
      <c r="J1902" s="3"/>
      <c r="K1902" s="3"/>
      <c r="L1902" s="3"/>
      <c r="M1902" s="3"/>
      <c r="N1902" s="3"/>
      <c r="O1902" s="3"/>
      <c r="P1902" s="3"/>
      <c r="Q1902" s="3"/>
      <c r="R1902" s="3"/>
      <c r="S1902" s="3"/>
    </row>
    <row r="1903" spans="1:19" ht="12.75">
      <c r="A1903" s="3"/>
      <c r="B1903" s="3"/>
      <c r="D1903" s="3"/>
      <c r="E1903" s="3"/>
      <c r="F1903" s="48"/>
      <c r="G1903" s="48"/>
      <c r="H1903" s="48"/>
      <c r="I1903" s="3"/>
      <c r="J1903" s="3"/>
      <c r="K1903" s="3"/>
      <c r="L1903" s="3"/>
      <c r="M1903" s="3"/>
      <c r="N1903" s="3"/>
      <c r="O1903" s="3"/>
      <c r="P1903" s="3"/>
      <c r="Q1903" s="3"/>
      <c r="R1903" s="3"/>
      <c r="S1903" s="3"/>
    </row>
    <row r="1904" spans="1:19" ht="12.75">
      <c r="A1904" s="3"/>
      <c r="B1904" s="3"/>
      <c r="D1904" s="3"/>
      <c r="E1904" s="3"/>
      <c r="F1904" s="48"/>
      <c r="G1904" s="48"/>
      <c r="H1904" s="48"/>
      <c r="I1904" s="3"/>
      <c r="J1904" s="3"/>
      <c r="K1904" s="3"/>
      <c r="L1904" s="3"/>
      <c r="M1904" s="3"/>
      <c r="N1904" s="3"/>
      <c r="O1904" s="3"/>
      <c r="P1904" s="3"/>
      <c r="Q1904" s="3"/>
      <c r="R1904" s="3"/>
      <c r="S1904" s="3"/>
    </row>
    <row r="1905" spans="1:19" ht="12.75">
      <c r="A1905" s="3"/>
      <c r="B1905" s="3"/>
      <c r="D1905" s="3"/>
      <c r="E1905" s="3"/>
      <c r="F1905" s="48"/>
      <c r="G1905" s="48"/>
      <c r="H1905" s="48"/>
      <c r="I1905" s="3"/>
      <c r="J1905" s="3"/>
      <c r="K1905" s="3"/>
      <c r="L1905" s="3"/>
      <c r="M1905" s="3"/>
      <c r="N1905" s="3"/>
      <c r="O1905" s="3"/>
      <c r="P1905" s="3"/>
      <c r="Q1905" s="3"/>
      <c r="R1905" s="3"/>
      <c r="S1905" s="3"/>
    </row>
    <row r="1906" spans="1:19" ht="12.75">
      <c r="A1906" s="3"/>
      <c r="B1906" s="3"/>
      <c r="D1906" s="3"/>
      <c r="E1906" s="3"/>
      <c r="F1906" s="48"/>
      <c r="G1906" s="48"/>
      <c r="H1906" s="48"/>
      <c r="I1906" s="3"/>
      <c r="J1906" s="3"/>
      <c r="K1906" s="3"/>
      <c r="L1906" s="3"/>
      <c r="M1906" s="3"/>
      <c r="N1906" s="3"/>
      <c r="O1906" s="3"/>
      <c r="P1906" s="3"/>
      <c r="Q1906" s="3"/>
      <c r="R1906" s="3"/>
      <c r="S1906" s="3"/>
    </row>
    <row r="1907" spans="1:19" ht="12.75">
      <c r="A1907" s="3"/>
      <c r="B1907" s="3"/>
      <c r="D1907" s="3"/>
      <c r="E1907" s="3"/>
      <c r="F1907" s="48"/>
      <c r="G1907" s="48"/>
      <c r="H1907" s="48"/>
      <c r="I1907" s="3"/>
      <c r="J1907" s="3"/>
      <c r="K1907" s="3"/>
      <c r="L1907" s="3"/>
      <c r="M1907" s="3"/>
      <c r="N1907" s="3"/>
      <c r="O1907" s="3"/>
      <c r="P1907" s="3"/>
      <c r="Q1907" s="3"/>
      <c r="R1907" s="3"/>
      <c r="S1907" s="3"/>
    </row>
    <row r="1908" spans="1:19" ht="12.75">
      <c r="A1908" s="3"/>
      <c r="B1908" s="3"/>
      <c r="D1908" s="3"/>
      <c r="E1908" s="3"/>
      <c r="F1908" s="48"/>
      <c r="G1908" s="48"/>
      <c r="H1908" s="48"/>
      <c r="I1908" s="3"/>
      <c r="J1908" s="3"/>
      <c r="K1908" s="3"/>
      <c r="L1908" s="3"/>
      <c r="M1908" s="3"/>
      <c r="N1908" s="3"/>
      <c r="O1908" s="3"/>
      <c r="P1908" s="3"/>
      <c r="Q1908" s="3"/>
      <c r="R1908" s="3"/>
      <c r="S1908" s="3"/>
    </row>
    <row r="1909" spans="1:19" ht="12.75">
      <c r="A1909" s="3"/>
      <c r="B1909" s="3"/>
      <c r="D1909" s="3"/>
      <c r="E1909" s="3"/>
      <c r="F1909" s="48"/>
      <c r="G1909" s="48"/>
      <c r="H1909" s="48"/>
      <c r="I1909" s="3"/>
      <c r="J1909" s="3"/>
      <c r="K1909" s="3"/>
      <c r="L1909" s="3"/>
      <c r="M1909" s="3"/>
      <c r="N1909" s="3"/>
      <c r="O1909" s="3"/>
      <c r="P1909" s="3"/>
      <c r="Q1909" s="3"/>
      <c r="R1909" s="3"/>
      <c r="S1909" s="3"/>
    </row>
    <row r="1910" spans="1:19" ht="12.75">
      <c r="A1910" s="3"/>
      <c r="B1910" s="3"/>
      <c r="D1910" s="3"/>
      <c r="E1910" s="3"/>
      <c r="F1910" s="48"/>
      <c r="G1910" s="48"/>
      <c r="H1910" s="48"/>
      <c r="I1910" s="3"/>
      <c r="J1910" s="3"/>
      <c r="K1910" s="3"/>
      <c r="L1910" s="3"/>
      <c r="M1910" s="3"/>
      <c r="N1910" s="3"/>
      <c r="O1910" s="3"/>
      <c r="P1910" s="3"/>
      <c r="Q1910" s="3"/>
      <c r="R1910" s="3"/>
      <c r="S1910" s="3"/>
    </row>
    <row r="1911" spans="1:19" ht="12.75">
      <c r="A1911" s="3"/>
      <c r="B1911" s="3"/>
      <c r="D1911" s="3"/>
      <c r="E1911" s="3"/>
      <c r="F1911" s="48"/>
      <c r="G1911" s="48"/>
      <c r="H1911" s="48"/>
      <c r="I1911" s="3"/>
      <c r="J1911" s="3"/>
      <c r="K1911" s="3"/>
      <c r="L1911" s="3"/>
      <c r="M1911" s="3"/>
      <c r="N1911" s="3"/>
      <c r="O1911" s="3"/>
      <c r="P1911" s="3"/>
      <c r="Q1911" s="3"/>
      <c r="R1911" s="3"/>
      <c r="S1911" s="3"/>
    </row>
    <row r="1912" spans="1:19" ht="12.75">
      <c r="A1912" s="3"/>
      <c r="B1912" s="3"/>
      <c r="D1912" s="3"/>
      <c r="E1912" s="3"/>
      <c r="F1912" s="48"/>
      <c r="G1912" s="48"/>
      <c r="H1912" s="48"/>
      <c r="I1912" s="3"/>
      <c r="J1912" s="3"/>
      <c r="K1912" s="3"/>
      <c r="L1912" s="3"/>
      <c r="M1912" s="3"/>
      <c r="N1912" s="3"/>
      <c r="O1912" s="3"/>
      <c r="P1912" s="3"/>
      <c r="Q1912" s="3"/>
      <c r="R1912" s="3"/>
      <c r="S1912" s="3"/>
    </row>
    <row r="1913" spans="1:19" ht="12.75">
      <c r="A1913" s="3"/>
      <c r="B1913" s="3"/>
      <c r="D1913" s="3"/>
      <c r="E1913" s="3"/>
      <c r="F1913" s="48"/>
      <c r="G1913" s="48"/>
      <c r="H1913" s="48"/>
      <c r="I1913" s="3"/>
      <c r="J1913" s="3"/>
      <c r="K1913" s="3"/>
      <c r="L1913" s="3"/>
      <c r="M1913" s="3"/>
      <c r="N1913" s="3"/>
      <c r="O1913" s="3"/>
      <c r="P1913" s="3"/>
      <c r="Q1913" s="3"/>
      <c r="R1913" s="3"/>
      <c r="S1913" s="3"/>
    </row>
    <row r="1914" spans="1:19" ht="12.75">
      <c r="A1914" s="3"/>
      <c r="B1914" s="3"/>
      <c r="D1914" s="3"/>
      <c r="E1914" s="3"/>
      <c r="F1914" s="48"/>
      <c r="G1914" s="48"/>
      <c r="H1914" s="48"/>
      <c r="I1914" s="3"/>
      <c r="J1914" s="3"/>
      <c r="K1914" s="3"/>
      <c r="L1914" s="3"/>
      <c r="M1914" s="3"/>
      <c r="N1914" s="3"/>
      <c r="O1914" s="3"/>
      <c r="P1914" s="3"/>
      <c r="Q1914" s="3"/>
      <c r="R1914" s="3"/>
      <c r="S1914" s="3"/>
    </row>
    <row r="1915" spans="1:19" ht="12.75">
      <c r="A1915" s="3"/>
      <c r="B1915" s="3"/>
      <c r="D1915" s="3"/>
      <c r="E1915" s="3"/>
      <c r="F1915" s="48"/>
      <c r="G1915" s="48"/>
      <c r="H1915" s="48"/>
      <c r="I1915" s="3"/>
      <c r="J1915" s="3"/>
      <c r="K1915" s="3"/>
      <c r="L1915" s="3"/>
      <c r="M1915" s="3"/>
      <c r="N1915" s="3"/>
      <c r="O1915" s="3"/>
      <c r="P1915" s="3"/>
      <c r="Q1915" s="3"/>
      <c r="R1915" s="3"/>
      <c r="S1915" s="3"/>
    </row>
    <row r="1916" spans="1:19" ht="12.75">
      <c r="A1916" s="3"/>
      <c r="B1916" s="3"/>
      <c r="D1916" s="3"/>
      <c r="E1916" s="3"/>
      <c r="F1916" s="48"/>
      <c r="G1916" s="48"/>
      <c r="H1916" s="48"/>
      <c r="I1916" s="3"/>
      <c r="J1916" s="3"/>
      <c r="K1916" s="3"/>
      <c r="L1916" s="3"/>
      <c r="M1916" s="3"/>
      <c r="N1916" s="3"/>
      <c r="O1916" s="3"/>
      <c r="P1916" s="3"/>
      <c r="Q1916" s="3"/>
      <c r="R1916" s="3"/>
      <c r="S1916" s="3"/>
    </row>
    <row r="1917" spans="1:19" ht="12.75">
      <c r="A1917" s="3"/>
      <c r="B1917" s="3"/>
      <c r="D1917" s="3"/>
      <c r="E1917" s="3"/>
      <c r="F1917" s="48"/>
      <c r="G1917" s="48"/>
      <c r="H1917" s="48"/>
      <c r="I1917" s="3"/>
      <c r="J1917" s="3"/>
      <c r="K1917" s="3"/>
      <c r="L1917" s="3"/>
      <c r="M1917" s="3"/>
      <c r="N1917" s="3"/>
      <c r="O1917" s="3"/>
      <c r="P1917" s="3"/>
      <c r="Q1917" s="3"/>
      <c r="R1917" s="3"/>
      <c r="S1917" s="3"/>
    </row>
    <row r="1918" spans="1:19" ht="12.75">
      <c r="A1918" s="3"/>
      <c r="B1918" s="3"/>
      <c r="D1918" s="3"/>
      <c r="E1918" s="3"/>
      <c r="F1918" s="48"/>
      <c r="G1918" s="48"/>
      <c r="H1918" s="48"/>
      <c r="I1918" s="3"/>
      <c r="J1918" s="3"/>
      <c r="K1918" s="3"/>
      <c r="L1918" s="3"/>
      <c r="M1918" s="3"/>
      <c r="N1918" s="3"/>
      <c r="O1918" s="3"/>
      <c r="P1918" s="3"/>
      <c r="Q1918" s="3"/>
      <c r="R1918" s="3"/>
      <c r="S1918" s="3"/>
    </row>
    <row r="1919" spans="1:19" ht="12.75">
      <c r="A1919" s="3"/>
      <c r="B1919" s="3"/>
      <c r="D1919" s="3"/>
      <c r="E1919" s="3"/>
      <c r="F1919" s="48"/>
      <c r="G1919" s="48"/>
      <c r="H1919" s="48"/>
      <c r="I1919" s="3"/>
      <c r="J1919" s="3"/>
      <c r="K1919" s="3"/>
      <c r="L1919" s="3"/>
      <c r="M1919" s="3"/>
      <c r="N1919" s="3"/>
      <c r="O1919" s="3"/>
      <c r="P1919" s="3"/>
      <c r="Q1919" s="3"/>
      <c r="R1919" s="3"/>
      <c r="S1919" s="3"/>
    </row>
    <row r="1920" spans="1:19" ht="12.75">
      <c r="A1920" s="3"/>
      <c r="B1920" s="3"/>
      <c r="D1920" s="3"/>
      <c r="E1920" s="3"/>
      <c r="F1920" s="48"/>
      <c r="G1920" s="48"/>
      <c r="H1920" s="48"/>
      <c r="I1920" s="3"/>
      <c r="J1920" s="3"/>
      <c r="K1920" s="3"/>
      <c r="L1920" s="3"/>
      <c r="M1920" s="3"/>
      <c r="N1920" s="3"/>
      <c r="O1920" s="3"/>
      <c r="P1920" s="3"/>
      <c r="Q1920" s="3"/>
      <c r="R1920" s="3"/>
      <c r="S1920" s="3"/>
    </row>
    <row r="1921" spans="1:19" ht="12.75">
      <c r="A1921" s="3"/>
      <c r="B1921" s="3"/>
      <c r="D1921" s="3"/>
      <c r="E1921" s="3"/>
      <c r="F1921" s="48"/>
      <c r="G1921" s="48"/>
      <c r="H1921" s="48"/>
      <c r="I1921" s="3"/>
      <c r="J1921" s="3"/>
      <c r="K1921" s="3"/>
      <c r="L1921" s="3"/>
      <c r="M1921" s="3"/>
      <c r="N1921" s="3"/>
      <c r="O1921" s="3"/>
      <c r="P1921" s="3"/>
      <c r="Q1921" s="3"/>
      <c r="R1921" s="3"/>
      <c r="S1921" s="3"/>
    </row>
    <row r="1922" spans="1:19" ht="12.75">
      <c r="A1922" s="3"/>
      <c r="B1922" s="3"/>
      <c r="D1922" s="3"/>
      <c r="E1922" s="3"/>
      <c r="F1922" s="48"/>
      <c r="G1922" s="48"/>
      <c r="H1922" s="48"/>
      <c r="I1922" s="3"/>
      <c r="J1922" s="3"/>
      <c r="K1922" s="3"/>
      <c r="L1922" s="3"/>
      <c r="M1922" s="3"/>
      <c r="N1922" s="3"/>
      <c r="O1922" s="3"/>
      <c r="P1922" s="3"/>
      <c r="Q1922" s="3"/>
      <c r="R1922" s="3"/>
      <c r="S1922" s="3"/>
    </row>
    <row r="1923" spans="1:19" ht="12.75">
      <c r="A1923" s="3"/>
      <c r="B1923" s="3"/>
      <c r="D1923" s="3"/>
      <c r="E1923" s="3"/>
      <c r="F1923" s="48"/>
      <c r="G1923" s="48"/>
      <c r="H1923" s="48"/>
      <c r="I1923" s="3"/>
      <c r="J1923" s="3"/>
      <c r="K1923" s="3"/>
      <c r="L1923" s="3"/>
      <c r="M1923" s="3"/>
      <c r="N1923" s="3"/>
      <c r="O1923" s="3"/>
      <c r="P1923" s="3"/>
      <c r="Q1923" s="3"/>
      <c r="R1923" s="3"/>
      <c r="S1923" s="3"/>
    </row>
    <row r="1924" spans="1:19" ht="12.75">
      <c r="A1924" s="3"/>
      <c r="B1924" s="3"/>
      <c r="D1924" s="3"/>
      <c r="E1924" s="3"/>
      <c r="F1924" s="48"/>
      <c r="G1924" s="48"/>
      <c r="H1924" s="48"/>
      <c r="I1924" s="3"/>
      <c r="J1924" s="3"/>
      <c r="K1924" s="3"/>
      <c r="L1924" s="3"/>
      <c r="M1924" s="3"/>
      <c r="N1924" s="3"/>
      <c r="O1924" s="3"/>
      <c r="P1924" s="3"/>
      <c r="Q1924" s="3"/>
      <c r="R1924" s="3"/>
      <c r="S1924" s="3"/>
    </row>
    <row r="1925" spans="1:19" ht="12.75">
      <c r="A1925" s="3"/>
      <c r="B1925" s="3"/>
      <c r="D1925" s="3"/>
      <c r="E1925" s="3"/>
      <c r="F1925" s="48"/>
      <c r="G1925" s="48"/>
      <c r="H1925" s="48"/>
      <c r="I1925" s="3"/>
      <c r="J1925" s="3"/>
      <c r="K1925" s="3"/>
      <c r="L1925" s="3"/>
      <c r="M1925" s="3"/>
      <c r="N1925" s="3"/>
      <c r="O1925" s="3"/>
      <c r="P1925" s="3"/>
      <c r="Q1925" s="3"/>
      <c r="R1925" s="3"/>
      <c r="S1925" s="3"/>
    </row>
    <row r="1926" spans="1:19" ht="12.75">
      <c r="A1926" s="3"/>
      <c r="B1926" s="3"/>
      <c r="D1926" s="3"/>
      <c r="E1926" s="3"/>
      <c r="F1926" s="48"/>
      <c r="G1926" s="48"/>
      <c r="H1926" s="48"/>
      <c r="I1926" s="3"/>
      <c r="J1926" s="3"/>
      <c r="K1926" s="3"/>
      <c r="L1926" s="3"/>
      <c r="M1926" s="3"/>
      <c r="N1926" s="3"/>
      <c r="O1926" s="3"/>
      <c r="P1926" s="3"/>
      <c r="Q1926" s="3"/>
      <c r="R1926" s="3"/>
      <c r="S1926" s="3"/>
    </row>
    <row r="1927" spans="1:19" ht="12.75">
      <c r="A1927" s="3"/>
      <c r="B1927" s="3"/>
      <c r="D1927" s="3"/>
      <c r="E1927" s="3"/>
      <c r="F1927" s="48"/>
      <c r="G1927" s="48"/>
      <c r="H1927" s="48"/>
      <c r="I1927" s="3"/>
      <c r="J1927" s="3"/>
      <c r="K1927" s="3"/>
      <c r="L1927" s="3"/>
      <c r="M1927" s="3"/>
      <c r="N1927" s="3"/>
      <c r="O1927" s="3"/>
      <c r="P1927" s="3"/>
      <c r="Q1927" s="3"/>
      <c r="R1927" s="3"/>
      <c r="S1927" s="3"/>
    </row>
    <row r="1928" spans="1:19" ht="12.75">
      <c r="A1928" s="3"/>
      <c r="B1928" s="3"/>
      <c r="D1928" s="3"/>
      <c r="E1928" s="3"/>
      <c r="F1928" s="48"/>
      <c r="G1928" s="48"/>
      <c r="H1928" s="48"/>
      <c r="I1928" s="3"/>
      <c r="J1928" s="3"/>
      <c r="K1928" s="3"/>
      <c r="L1928" s="3"/>
      <c r="M1928" s="3"/>
      <c r="N1928" s="3"/>
      <c r="O1928" s="3"/>
      <c r="P1928" s="3"/>
      <c r="Q1928" s="3"/>
      <c r="R1928" s="3"/>
      <c r="S1928" s="3"/>
    </row>
    <row r="1929" spans="1:19" ht="12.75">
      <c r="A1929" s="3"/>
      <c r="B1929" s="3"/>
      <c r="D1929" s="3"/>
      <c r="E1929" s="3"/>
      <c r="F1929" s="48"/>
      <c r="G1929" s="48"/>
      <c r="H1929" s="48"/>
      <c r="I1929" s="3"/>
      <c r="J1929" s="3"/>
      <c r="K1929" s="3"/>
      <c r="L1929" s="3"/>
      <c r="M1929" s="3"/>
      <c r="N1929" s="3"/>
      <c r="O1929" s="3"/>
      <c r="P1929" s="3"/>
      <c r="Q1929" s="3"/>
      <c r="R1929" s="3"/>
      <c r="S1929" s="3"/>
    </row>
    <row r="1930" spans="1:19" ht="12.75">
      <c r="A1930" s="3"/>
      <c r="B1930" s="3"/>
      <c r="D1930" s="3"/>
      <c r="E1930" s="3"/>
      <c r="F1930" s="48"/>
      <c r="G1930" s="48"/>
      <c r="H1930" s="48"/>
      <c r="I1930" s="3"/>
      <c r="J1930" s="3"/>
      <c r="K1930" s="3"/>
      <c r="L1930" s="3"/>
      <c r="M1930" s="3"/>
      <c r="N1930" s="3"/>
      <c r="O1930" s="3"/>
      <c r="P1930" s="3"/>
      <c r="Q1930" s="3"/>
      <c r="R1930" s="3"/>
      <c r="S1930" s="3"/>
    </row>
    <row r="1931" spans="1:19" ht="12.75">
      <c r="A1931" s="3"/>
      <c r="B1931" s="3"/>
      <c r="D1931" s="3"/>
      <c r="E1931" s="3"/>
      <c r="F1931" s="48"/>
      <c r="G1931" s="48"/>
      <c r="H1931" s="48"/>
      <c r="I1931" s="3"/>
      <c r="J1931" s="3"/>
      <c r="K1931" s="3"/>
      <c r="L1931" s="3"/>
      <c r="M1931" s="3"/>
      <c r="N1931" s="3"/>
      <c r="O1931" s="3"/>
      <c r="P1931" s="3"/>
      <c r="Q1931" s="3"/>
      <c r="R1931" s="3"/>
      <c r="S1931" s="3"/>
    </row>
    <row r="1932" spans="1:19" ht="12.75">
      <c r="A1932" s="3"/>
      <c r="B1932" s="3"/>
      <c r="D1932" s="3"/>
      <c r="E1932" s="3"/>
      <c r="F1932" s="48"/>
      <c r="G1932" s="48"/>
      <c r="H1932" s="48"/>
      <c r="I1932" s="3"/>
      <c r="J1932" s="3"/>
      <c r="K1932" s="3"/>
      <c r="L1932" s="3"/>
      <c r="M1932" s="3"/>
      <c r="N1932" s="3"/>
      <c r="O1932" s="3"/>
      <c r="P1932" s="3"/>
      <c r="Q1932" s="3"/>
      <c r="R1932" s="3"/>
      <c r="S1932" s="3"/>
    </row>
    <row r="1933" spans="1:19" ht="12.75">
      <c r="A1933" s="3"/>
      <c r="B1933" s="3"/>
      <c r="D1933" s="3"/>
      <c r="E1933" s="3"/>
      <c r="F1933" s="48"/>
      <c r="G1933" s="48"/>
      <c r="H1933" s="48"/>
      <c r="I1933" s="3"/>
      <c r="J1933" s="3"/>
      <c r="K1933" s="3"/>
      <c r="L1933" s="3"/>
      <c r="M1933" s="3"/>
      <c r="N1933" s="3"/>
      <c r="O1933" s="3"/>
      <c r="P1933" s="3"/>
      <c r="Q1933" s="3"/>
      <c r="R1933" s="3"/>
      <c r="S1933" s="3"/>
    </row>
    <row r="1934" spans="1:19" ht="12.75">
      <c r="A1934" s="3"/>
      <c r="B1934" s="3"/>
      <c r="D1934" s="3"/>
      <c r="E1934" s="3"/>
      <c r="F1934" s="48"/>
      <c r="G1934" s="48"/>
      <c r="H1934" s="48"/>
      <c r="I1934" s="3"/>
      <c r="J1934" s="3"/>
      <c r="K1934" s="3"/>
      <c r="L1934" s="3"/>
      <c r="M1934" s="3"/>
      <c r="N1934" s="3"/>
      <c r="O1934" s="3"/>
      <c r="P1934" s="3"/>
      <c r="Q1934" s="3"/>
      <c r="R1934" s="3"/>
      <c r="S1934" s="3"/>
    </row>
    <row r="1935" spans="1:19" ht="12.75">
      <c r="A1935" s="3"/>
      <c r="B1935" s="3"/>
      <c r="D1935" s="3"/>
      <c r="E1935" s="3"/>
      <c r="F1935" s="48"/>
      <c r="G1935" s="48"/>
      <c r="H1935" s="48"/>
      <c r="I1935" s="3"/>
      <c r="J1935" s="3"/>
      <c r="K1935" s="3"/>
      <c r="L1935" s="3"/>
      <c r="M1935" s="3"/>
      <c r="N1935" s="3"/>
      <c r="O1935" s="3"/>
      <c r="P1935" s="3"/>
      <c r="Q1935" s="3"/>
      <c r="R1935" s="3"/>
      <c r="S1935" s="3"/>
    </row>
    <row r="1936" spans="1:19" ht="12.75">
      <c r="A1936" s="3"/>
      <c r="B1936" s="3"/>
      <c r="D1936" s="3"/>
      <c r="E1936" s="3"/>
      <c r="F1936" s="48"/>
      <c r="G1936" s="48"/>
      <c r="H1936" s="48"/>
      <c r="I1936" s="3"/>
      <c r="J1936" s="3"/>
      <c r="K1936" s="3"/>
      <c r="L1936" s="3"/>
      <c r="M1936" s="3"/>
      <c r="N1936" s="3"/>
      <c r="O1936" s="3"/>
      <c r="P1936" s="3"/>
      <c r="Q1936" s="3"/>
      <c r="R1936" s="3"/>
      <c r="S1936" s="3"/>
    </row>
    <row r="1937" spans="1:19" ht="12.75">
      <c r="A1937" s="3"/>
      <c r="B1937" s="3"/>
      <c r="D1937" s="3"/>
      <c r="E1937" s="3"/>
      <c r="F1937" s="48"/>
      <c r="G1937" s="48"/>
      <c r="H1937" s="48"/>
      <c r="I1937" s="3"/>
      <c r="J1937" s="3"/>
      <c r="K1937" s="3"/>
      <c r="L1937" s="3"/>
      <c r="M1937" s="3"/>
      <c r="N1937" s="3"/>
      <c r="O1937" s="3"/>
      <c r="P1937" s="3"/>
      <c r="Q1937" s="3"/>
      <c r="R1937" s="3"/>
      <c r="S1937" s="3"/>
    </row>
    <row r="1938" spans="1:19" ht="12.75">
      <c r="A1938" s="3"/>
      <c r="B1938" s="3"/>
      <c r="D1938" s="3"/>
      <c r="E1938" s="3"/>
      <c r="F1938" s="48"/>
      <c r="G1938" s="48"/>
      <c r="H1938" s="48"/>
      <c r="I1938" s="3"/>
      <c r="J1938" s="3"/>
      <c r="K1938" s="3"/>
      <c r="L1938" s="3"/>
      <c r="M1938" s="3"/>
      <c r="N1938" s="3"/>
      <c r="O1938" s="3"/>
      <c r="P1938" s="3"/>
      <c r="Q1938" s="3"/>
      <c r="R1938" s="3"/>
      <c r="S1938" s="3"/>
    </row>
    <row r="1939" spans="1:19" ht="12.75">
      <c r="A1939" s="3"/>
      <c r="B1939" s="3"/>
      <c r="D1939" s="3"/>
      <c r="E1939" s="3"/>
      <c r="F1939" s="48"/>
      <c r="G1939" s="48"/>
      <c r="H1939" s="48"/>
      <c r="I1939" s="3"/>
      <c r="J1939" s="3"/>
      <c r="K1939" s="3"/>
      <c r="L1939" s="3"/>
      <c r="M1939" s="3"/>
      <c r="N1939" s="3"/>
      <c r="O1939" s="3"/>
      <c r="P1939" s="3"/>
      <c r="Q1939" s="3"/>
      <c r="R1939" s="3"/>
      <c r="S1939" s="3"/>
    </row>
    <row r="1940" spans="1:19" ht="12.75">
      <c r="A1940" s="3"/>
      <c r="B1940" s="3"/>
      <c r="D1940" s="3"/>
      <c r="E1940" s="3"/>
      <c r="F1940" s="48"/>
      <c r="G1940" s="48"/>
      <c r="H1940" s="48"/>
      <c r="I1940" s="3"/>
      <c r="J1940" s="3"/>
      <c r="K1940" s="3"/>
      <c r="L1940" s="3"/>
      <c r="M1940" s="3"/>
      <c r="N1940" s="3"/>
      <c r="O1940" s="3"/>
      <c r="P1940" s="3"/>
      <c r="Q1940" s="3"/>
      <c r="R1940" s="3"/>
      <c r="S1940" s="3"/>
    </row>
    <row r="1941" spans="1:19" ht="12.75">
      <c r="A1941" s="3"/>
      <c r="B1941" s="3"/>
      <c r="D1941" s="3"/>
      <c r="E1941" s="3"/>
      <c r="F1941" s="48"/>
      <c r="G1941" s="48"/>
      <c r="H1941" s="48"/>
      <c r="I1941" s="3"/>
      <c r="J1941" s="3"/>
      <c r="K1941" s="3"/>
      <c r="L1941" s="3"/>
      <c r="M1941" s="3"/>
      <c r="N1941" s="3"/>
      <c r="O1941" s="3"/>
      <c r="P1941" s="3"/>
      <c r="Q1941" s="3"/>
      <c r="R1941" s="3"/>
      <c r="S1941" s="3"/>
    </row>
    <row r="1942" spans="1:19" ht="12.75">
      <c r="A1942" s="3"/>
      <c r="B1942" s="3"/>
      <c r="D1942" s="3"/>
      <c r="E1942" s="3"/>
      <c r="F1942" s="48"/>
      <c r="G1942" s="48"/>
      <c r="H1942" s="48"/>
      <c r="I1942" s="3"/>
      <c r="J1942" s="3"/>
      <c r="K1942" s="3"/>
      <c r="L1942" s="3"/>
      <c r="M1942" s="3"/>
      <c r="N1942" s="3"/>
      <c r="O1942" s="3"/>
      <c r="P1942" s="3"/>
      <c r="Q1942" s="3"/>
      <c r="R1942" s="3"/>
      <c r="S1942" s="3"/>
    </row>
    <row r="1943" spans="1:19" ht="12.75">
      <c r="A1943" s="3"/>
      <c r="B1943" s="3"/>
      <c r="D1943" s="3"/>
      <c r="E1943" s="3"/>
      <c r="F1943" s="48"/>
      <c r="G1943" s="48"/>
      <c r="H1943" s="48"/>
      <c r="I1943" s="3"/>
      <c r="J1943" s="3"/>
      <c r="K1943" s="3"/>
      <c r="L1943" s="3"/>
      <c r="M1943" s="3"/>
      <c r="N1943" s="3"/>
      <c r="O1943" s="3"/>
      <c r="P1943" s="3"/>
      <c r="Q1943" s="3"/>
      <c r="R1943" s="3"/>
      <c r="S1943" s="3"/>
    </row>
    <row r="1944" spans="1:19" ht="12.75">
      <c r="A1944" s="3"/>
      <c r="B1944" s="3"/>
      <c r="D1944" s="3"/>
      <c r="E1944" s="3"/>
      <c r="F1944" s="48"/>
      <c r="G1944" s="48"/>
      <c r="H1944" s="48"/>
      <c r="I1944" s="3"/>
      <c r="J1944" s="3"/>
      <c r="K1944" s="3"/>
      <c r="L1944" s="3"/>
      <c r="M1944" s="3"/>
      <c r="N1944" s="3"/>
      <c r="O1944" s="3"/>
      <c r="P1944" s="3"/>
      <c r="Q1944" s="3"/>
      <c r="R1944" s="3"/>
      <c r="S1944" s="3"/>
    </row>
    <row r="1945" spans="1:19" ht="12.75">
      <c r="A1945" s="3"/>
      <c r="B1945" s="3"/>
      <c r="D1945" s="3"/>
      <c r="E1945" s="3"/>
      <c r="F1945" s="48"/>
      <c r="G1945" s="48"/>
      <c r="H1945" s="48"/>
      <c r="I1945" s="3"/>
      <c r="J1945" s="3"/>
      <c r="K1945" s="3"/>
      <c r="L1945" s="3"/>
      <c r="M1945" s="3"/>
      <c r="N1945" s="3"/>
      <c r="O1945" s="3"/>
      <c r="P1945" s="3"/>
      <c r="Q1945" s="3"/>
      <c r="R1945" s="3"/>
      <c r="S1945" s="3"/>
    </row>
    <row r="1946" spans="1:19" ht="12.75">
      <c r="A1946" s="3"/>
      <c r="B1946" s="3"/>
      <c r="D1946" s="3"/>
      <c r="E1946" s="3"/>
      <c r="F1946" s="48"/>
      <c r="G1946" s="48"/>
      <c r="H1946" s="48"/>
      <c r="I1946" s="3"/>
      <c r="J1946" s="3"/>
      <c r="K1946" s="3"/>
      <c r="L1946" s="3"/>
      <c r="M1946" s="3"/>
      <c r="N1946" s="3"/>
      <c r="O1946" s="3"/>
      <c r="P1946" s="3"/>
      <c r="Q1946" s="3"/>
      <c r="R1946" s="3"/>
      <c r="S1946" s="3"/>
    </row>
    <row r="1947" spans="1:19" ht="12.75">
      <c r="A1947" s="3"/>
      <c r="B1947" s="3"/>
      <c r="D1947" s="3"/>
      <c r="E1947" s="3"/>
      <c r="F1947" s="48"/>
      <c r="G1947" s="48"/>
      <c r="H1947" s="48"/>
      <c r="I1947" s="3"/>
      <c r="J1947" s="3"/>
      <c r="K1947" s="3"/>
      <c r="L1947" s="3"/>
      <c r="M1947" s="3"/>
      <c r="N1947" s="3"/>
      <c r="O1947" s="3"/>
      <c r="P1947" s="3"/>
      <c r="Q1947" s="3"/>
      <c r="R1947" s="3"/>
      <c r="S1947" s="3"/>
    </row>
    <row r="1948" spans="1:19" ht="12.75">
      <c r="A1948" s="3"/>
      <c r="B1948" s="3"/>
      <c r="D1948" s="3"/>
      <c r="E1948" s="3"/>
      <c r="F1948" s="48"/>
      <c r="G1948" s="48"/>
      <c r="H1948" s="48"/>
      <c r="I1948" s="3"/>
      <c r="J1948" s="3"/>
      <c r="K1948" s="3"/>
      <c r="L1948" s="3"/>
      <c r="M1948" s="3"/>
      <c r="N1948" s="3"/>
      <c r="O1948" s="3"/>
      <c r="P1948" s="3"/>
      <c r="Q1948" s="3"/>
      <c r="R1948" s="3"/>
      <c r="S1948" s="3"/>
    </row>
    <row r="1949" spans="1:19" ht="12.75">
      <c r="A1949" s="3"/>
      <c r="B1949" s="3"/>
      <c r="D1949" s="3"/>
      <c r="E1949" s="3"/>
      <c r="F1949" s="48"/>
      <c r="G1949" s="48"/>
      <c r="H1949" s="48"/>
      <c r="I1949" s="3"/>
      <c r="J1949" s="3"/>
      <c r="K1949" s="3"/>
      <c r="L1949" s="3"/>
      <c r="M1949" s="3"/>
      <c r="N1949" s="3"/>
      <c r="O1949" s="3"/>
      <c r="P1949" s="3"/>
      <c r="Q1949" s="3"/>
      <c r="R1949" s="3"/>
      <c r="S1949" s="3"/>
    </row>
    <row r="1950" spans="1:19" ht="12.75">
      <c r="A1950" s="3"/>
      <c r="B1950" s="3"/>
      <c r="D1950" s="3"/>
      <c r="E1950" s="3"/>
      <c r="F1950" s="48"/>
      <c r="G1950" s="48"/>
      <c r="H1950" s="48"/>
      <c r="I1950" s="3"/>
      <c r="J1950" s="3"/>
      <c r="K1950" s="3"/>
      <c r="L1950" s="3"/>
      <c r="M1950" s="3"/>
      <c r="N1950" s="3"/>
      <c r="O1950" s="3"/>
      <c r="P1950" s="3"/>
      <c r="Q1950" s="3"/>
      <c r="R1950" s="3"/>
      <c r="S1950" s="3"/>
    </row>
    <row r="1951" spans="1:19" ht="12.75">
      <c r="A1951" s="3"/>
      <c r="B1951" s="3"/>
      <c r="D1951" s="3"/>
      <c r="E1951" s="3"/>
      <c r="F1951" s="48"/>
      <c r="G1951" s="48"/>
      <c r="H1951" s="48"/>
      <c r="I1951" s="3"/>
      <c r="J1951" s="3"/>
      <c r="K1951" s="3"/>
      <c r="L1951" s="3"/>
      <c r="M1951" s="3"/>
      <c r="N1951" s="3"/>
      <c r="O1951" s="3"/>
      <c r="P1951" s="3"/>
      <c r="Q1951" s="3"/>
      <c r="R1951" s="3"/>
      <c r="S1951" s="3"/>
    </row>
    <row r="1952" spans="1:19" ht="12.75">
      <c r="A1952" s="3"/>
      <c r="B1952" s="3"/>
      <c r="D1952" s="3"/>
      <c r="E1952" s="3"/>
      <c r="F1952" s="48"/>
      <c r="G1952" s="48"/>
      <c r="H1952" s="48"/>
      <c r="I1952" s="3"/>
      <c r="J1952" s="3"/>
      <c r="K1952" s="3"/>
      <c r="L1952" s="3"/>
      <c r="M1952" s="3"/>
      <c r="N1952" s="3"/>
      <c r="O1952" s="3"/>
      <c r="P1952" s="3"/>
      <c r="Q1952" s="3"/>
      <c r="R1952" s="3"/>
      <c r="S1952" s="3"/>
    </row>
    <row r="1953" spans="1:19" ht="12.75">
      <c r="A1953" s="3"/>
      <c r="B1953" s="3"/>
      <c r="D1953" s="3"/>
      <c r="E1953" s="3"/>
      <c r="F1953" s="48"/>
      <c r="G1953" s="48"/>
      <c r="H1953" s="48"/>
      <c r="I1953" s="3"/>
      <c r="J1953" s="3"/>
      <c r="K1953" s="3"/>
      <c r="L1953" s="3"/>
      <c r="M1953" s="3"/>
      <c r="N1953" s="3"/>
      <c r="O1953" s="3"/>
      <c r="P1953" s="3"/>
      <c r="Q1953" s="3"/>
      <c r="R1953" s="3"/>
      <c r="S1953" s="3"/>
    </row>
    <row r="1954" spans="1:19" ht="12.75">
      <c r="A1954" s="3"/>
      <c r="B1954" s="3"/>
      <c r="D1954" s="3"/>
      <c r="E1954" s="3"/>
      <c r="F1954" s="48"/>
      <c r="G1954" s="48"/>
      <c r="H1954" s="48"/>
      <c r="I1954" s="3"/>
      <c r="J1954" s="3"/>
      <c r="K1954" s="3"/>
      <c r="L1954" s="3"/>
      <c r="M1954" s="3"/>
      <c r="N1954" s="3"/>
      <c r="O1954" s="3"/>
      <c r="P1954" s="3"/>
      <c r="Q1954" s="3"/>
      <c r="R1954" s="3"/>
      <c r="S1954" s="3"/>
    </row>
    <row r="1955" spans="1:19" ht="12.75">
      <c r="A1955" s="3"/>
      <c r="B1955" s="3"/>
      <c r="D1955" s="3"/>
      <c r="E1955" s="3"/>
      <c r="F1955" s="48"/>
      <c r="G1955" s="48"/>
      <c r="H1955" s="48"/>
      <c r="I1955" s="3"/>
      <c r="J1955" s="3"/>
      <c r="K1955" s="3"/>
      <c r="L1955" s="3"/>
      <c r="M1955" s="3"/>
      <c r="N1955" s="3"/>
      <c r="O1955" s="3"/>
      <c r="P1955" s="3"/>
      <c r="Q1955" s="3"/>
      <c r="R1955" s="3"/>
      <c r="S1955" s="3"/>
    </row>
    <row r="1956" spans="1:19" ht="12.75">
      <c r="A1956" s="3"/>
      <c r="B1956" s="3"/>
      <c r="D1956" s="3"/>
      <c r="E1956" s="3"/>
      <c r="F1956" s="48"/>
      <c r="G1956" s="48"/>
      <c r="H1956" s="48"/>
      <c r="I1956" s="3"/>
      <c r="J1956" s="3"/>
      <c r="K1956" s="3"/>
      <c r="L1956" s="3"/>
      <c r="M1956" s="3"/>
      <c r="N1956" s="3"/>
      <c r="O1956" s="3"/>
      <c r="P1956" s="3"/>
      <c r="Q1956" s="3"/>
      <c r="R1956" s="3"/>
      <c r="S1956" s="3"/>
    </row>
    <row r="1957" spans="1:19" ht="12.75">
      <c r="A1957" s="3"/>
      <c r="B1957" s="3"/>
      <c r="D1957" s="3"/>
      <c r="E1957" s="3"/>
      <c r="F1957" s="48"/>
      <c r="G1957" s="48"/>
      <c r="H1957" s="48"/>
      <c r="I1957" s="3"/>
      <c r="J1957" s="3"/>
      <c r="K1957" s="3"/>
      <c r="L1957" s="3"/>
      <c r="M1957" s="3"/>
      <c r="N1957" s="3"/>
      <c r="O1957" s="3"/>
      <c r="P1957" s="3"/>
      <c r="Q1957" s="3"/>
      <c r="R1957" s="3"/>
      <c r="S1957" s="3"/>
    </row>
    <row r="1958" spans="1:19" ht="12.75">
      <c r="A1958" s="3"/>
      <c r="B1958" s="3"/>
      <c r="D1958" s="3"/>
      <c r="E1958" s="3"/>
      <c r="F1958" s="48"/>
      <c r="G1958" s="48"/>
      <c r="H1958" s="48"/>
      <c r="I1958" s="3"/>
      <c r="J1958" s="3"/>
      <c r="K1958" s="3"/>
      <c r="L1958" s="3"/>
      <c r="M1958" s="3"/>
      <c r="N1958" s="3"/>
      <c r="O1958" s="3"/>
      <c r="P1958" s="3"/>
      <c r="Q1958" s="3"/>
      <c r="R1958" s="3"/>
      <c r="S1958" s="3"/>
    </row>
    <row r="1959" spans="1:19" ht="12.75">
      <c r="A1959" s="3"/>
      <c r="B1959" s="3"/>
      <c r="D1959" s="3"/>
      <c r="E1959" s="3"/>
      <c r="F1959" s="48"/>
      <c r="G1959" s="48"/>
      <c r="H1959" s="48"/>
      <c r="I1959" s="3"/>
      <c r="J1959" s="3"/>
      <c r="K1959" s="3"/>
      <c r="L1959" s="3"/>
      <c r="M1959" s="3"/>
      <c r="N1959" s="3"/>
      <c r="O1959" s="3"/>
      <c r="P1959" s="3"/>
      <c r="Q1959" s="3"/>
      <c r="R1959" s="3"/>
      <c r="S1959" s="3"/>
    </row>
    <row r="1960" spans="1:19" ht="12.75">
      <c r="A1960" s="3"/>
      <c r="B1960" s="3"/>
      <c r="D1960" s="3"/>
      <c r="E1960" s="3"/>
      <c r="F1960" s="48"/>
      <c r="G1960" s="48"/>
      <c r="H1960" s="48"/>
      <c r="I1960" s="3"/>
      <c r="J1960" s="3"/>
      <c r="K1960" s="3"/>
      <c r="L1960" s="3"/>
      <c r="M1960" s="3"/>
      <c r="N1960" s="3"/>
      <c r="O1960" s="3"/>
      <c r="P1960" s="3"/>
      <c r="Q1960" s="3"/>
      <c r="R1960" s="3"/>
      <c r="S1960" s="3"/>
    </row>
    <row r="1961" spans="1:19" ht="12.75">
      <c r="A1961" s="3"/>
      <c r="B1961" s="3"/>
      <c r="D1961" s="3"/>
      <c r="E1961" s="3"/>
      <c r="F1961" s="48"/>
      <c r="G1961" s="48"/>
      <c r="H1961" s="48"/>
      <c r="I1961" s="3"/>
      <c r="J1961" s="3"/>
      <c r="K1961" s="3"/>
      <c r="L1961" s="3"/>
      <c r="M1961" s="3"/>
      <c r="N1961" s="3"/>
      <c r="O1961" s="3"/>
      <c r="P1961" s="3"/>
      <c r="Q1961" s="3"/>
      <c r="R1961" s="3"/>
      <c r="S1961" s="3"/>
    </row>
    <row r="1962" spans="1:19" ht="12.75">
      <c r="A1962" s="3"/>
      <c r="B1962" s="3"/>
      <c r="D1962" s="3"/>
      <c r="E1962" s="3"/>
      <c r="F1962" s="48"/>
      <c r="G1962" s="48"/>
      <c r="H1962" s="48"/>
      <c r="I1962" s="3"/>
      <c r="J1962" s="3"/>
      <c r="K1962" s="3"/>
      <c r="L1962" s="3"/>
      <c r="M1962" s="3"/>
      <c r="N1962" s="3"/>
      <c r="O1962" s="3"/>
      <c r="P1962" s="3"/>
      <c r="Q1962" s="3"/>
      <c r="R1962" s="3"/>
      <c r="S1962" s="3"/>
    </row>
    <row r="1963" spans="1:19" ht="12.75">
      <c r="A1963" s="3"/>
      <c r="B1963" s="3"/>
      <c r="D1963" s="3"/>
      <c r="E1963" s="3"/>
      <c r="F1963" s="48"/>
      <c r="G1963" s="48"/>
      <c r="H1963" s="48"/>
      <c r="I1963" s="3"/>
      <c r="J1963" s="3"/>
      <c r="K1963" s="3"/>
      <c r="L1963" s="3"/>
      <c r="M1963" s="3"/>
      <c r="N1963" s="3"/>
      <c r="O1963" s="3"/>
      <c r="P1963" s="3"/>
      <c r="Q1963" s="3"/>
      <c r="R1963" s="3"/>
      <c r="S1963" s="3"/>
    </row>
    <row r="1964" spans="1:19" ht="12.75">
      <c r="A1964" s="3"/>
      <c r="B1964" s="3"/>
      <c r="D1964" s="3"/>
      <c r="E1964" s="3"/>
      <c r="F1964" s="48"/>
      <c r="G1964" s="48"/>
      <c r="H1964" s="48"/>
      <c r="I1964" s="3"/>
      <c r="J1964" s="3"/>
      <c r="K1964" s="3"/>
      <c r="L1964" s="3"/>
      <c r="M1964" s="3"/>
      <c r="N1964" s="3"/>
      <c r="O1964" s="3"/>
      <c r="P1964" s="3"/>
      <c r="Q1964" s="3"/>
      <c r="R1964" s="3"/>
      <c r="S1964" s="3"/>
    </row>
    <row r="1965" spans="1:19" ht="12.75">
      <c r="A1965" s="3"/>
      <c r="B1965" s="3"/>
      <c r="D1965" s="3"/>
      <c r="E1965" s="3"/>
      <c r="F1965" s="48"/>
      <c r="G1965" s="48"/>
      <c r="H1965" s="48"/>
      <c r="I1965" s="3"/>
      <c r="J1965" s="3"/>
      <c r="K1965" s="3"/>
      <c r="L1965" s="3"/>
      <c r="M1965" s="3"/>
      <c r="N1965" s="3"/>
      <c r="O1965" s="3"/>
      <c r="P1965" s="3"/>
      <c r="Q1965" s="3"/>
      <c r="R1965" s="3"/>
      <c r="S1965" s="3"/>
    </row>
    <row r="1966" spans="1:19" ht="12.75">
      <c r="A1966" s="3"/>
      <c r="B1966" s="3"/>
      <c r="D1966" s="3"/>
      <c r="E1966" s="3"/>
      <c r="F1966" s="48"/>
      <c r="G1966" s="48"/>
      <c r="H1966" s="48"/>
      <c r="I1966" s="3"/>
      <c r="J1966" s="3"/>
      <c r="K1966" s="3"/>
      <c r="L1966" s="3"/>
      <c r="M1966" s="3"/>
      <c r="N1966" s="3"/>
      <c r="O1966" s="3"/>
      <c r="P1966" s="3"/>
      <c r="Q1966" s="3"/>
      <c r="R1966" s="3"/>
      <c r="S1966" s="3"/>
    </row>
    <row r="1967" spans="1:19" ht="12.75">
      <c r="A1967" s="3"/>
      <c r="B1967" s="3"/>
      <c r="D1967" s="3"/>
      <c r="E1967" s="3"/>
      <c r="F1967" s="48"/>
      <c r="G1967" s="48"/>
      <c r="H1967" s="48"/>
      <c r="I1967" s="3"/>
      <c r="J1967" s="3"/>
      <c r="K1967" s="3"/>
      <c r="L1967" s="3"/>
      <c r="M1967" s="3"/>
      <c r="N1967" s="3"/>
      <c r="O1967" s="3"/>
      <c r="P1967" s="3"/>
      <c r="Q1967" s="3"/>
      <c r="R1967" s="3"/>
      <c r="S1967" s="3"/>
    </row>
    <row r="1968" spans="1:19" ht="12.75">
      <c r="A1968" s="3"/>
      <c r="B1968" s="3"/>
      <c r="D1968" s="3"/>
      <c r="E1968" s="3"/>
      <c r="F1968" s="48"/>
      <c r="G1968" s="48"/>
      <c r="H1968" s="48"/>
      <c r="I1968" s="3"/>
      <c r="J1968" s="3"/>
      <c r="K1968" s="3"/>
      <c r="L1968" s="3"/>
      <c r="M1968" s="3"/>
      <c r="N1968" s="3"/>
      <c r="O1968" s="3"/>
      <c r="P1968" s="3"/>
      <c r="Q1968" s="3"/>
      <c r="R1968" s="3"/>
      <c r="S1968" s="3"/>
    </row>
    <row r="1969" spans="1:19" ht="12.75">
      <c r="A1969" s="3"/>
      <c r="B1969" s="3"/>
      <c r="D1969" s="3"/>
      <c r="E1969" s="3"/>
      <c r="F1969" s="48"/>
      <c r="G1969" s="48"/>
      <c r="H1969" s="48"/>
      <c r="I1969" s="3"/>
      <c r="J1969" s="3"/>
      <c r="K1969" s="3"/>
      <c r="L1969" s="3"/>
      <c r="M1969" s="3"/>
      <c r="N1969" s="3"/>
      <c r="O1969" s="3"/>
      <c r="P1969" s="3"/>
      <c r="Q1969" s="3"/>
      <c r="R1969" s="3"/>
      <c r="S1969" s="3"/>
    </row>
    <row r="1970" spans="1:19" ht="12.75">
      <c r="A1970" s="3"/>
      <c r="B1970" s="3"/>
      <c r="D1970" s="3"/>
      <c r="E1970" s="3"/>
      <c r="F1970" s="48"/>
      <c r="G1970" s="48"/>
      <c r="H1970" s="48"/>
      <c r="I1970" s="3"/>
      <c r="J1970" s="3"/>
      <c r="K1970" s="3"/>
      <c r="L1970" s="3"/>
      <c r="M1970" s="3"/>
      <c r="N1970" s="3"/>
      <c r="O1970" s="3"/>
      <c r="P1970" s="3"/>
      <c r="Q1970" s="3"/>
      <c r="R1970" s="3"/>
      <c r="S1970" s="3"/>
    </row>
    <row r="1971" spans="1:19" ht="12.75">
      <c r="A1971" s="3"/>
      <c r="B1971" s="3"/>
      <c r="D1971" s="3"/>
      <c r="E1971" s="3"/>
      <c r="F1971" s="48"/>
      <c r="G1971" s="48"/>
      <c r="H1971" s="48"/>
      <c r="I1971" s="3"/>
      <c r="J1971" s="3"/>
      <c r="K1971" s="3"/>
      <c r="L1971" s="3"/>
      <c r="M1971" s="3"/>
      <c r="N1971" s="3"/>
      <c r="O1971" s="3"/>
      <c r="P1971" s="3"/>
      <c r="Q1971" s="3"/>
      <c r="R1971" s="3"/>
      <c r="S1971" s="3"/>
    </row>
    <row r="1972" spans="1:19" ht="12.75">
      <c r="A1972" s="3"/>
      <c r="B1972" s="3"/>
      <c r="D1972" s="3"/>
      <c r="E1972" s="3"/>
      <c r="F1972" s="48"/>
      <c r="G1972" s="48"/>
      <c r="H1972" s="48"/>
      <c r="I1972" s="3"/>
      <c r="J1972" s="3"/>
      <c r="K1972" s="3"/>
      <c r="L1972" s="3"/>
      <c r="M1972" s="3"/>
      <c r="N1972" s="3"/>
      <c r="O1972" s="3"/>
      <c r="P1972" s="3"/>
      <c r="Q1972" s="3"/>
      <c r="R1972" s="3"/>
      <c r="S1972" s="3"/>
    </row>
    <row r="1973" spans="1:19" ht="12.75">
      <c r="A1973" s="3"/>
      <c r="B1973" s="3"/>
      <c r="D1973" s="3"/>
      <c r="E1973" s="3"/>
      <c r="F1973" s="48"/>
      <c r="G1973" s="48"/>
      <c r="H1973" s="48"/>
      <c r="I1973" s="3"/>
      <c r="J1973" s="3"/>
      <c r="K1973" s="3"/>
      <c r="L1973" s="3"/>
      <c r="M1973" s="3"/>
      <c r="N1973" s="3"/>
      <c r="O1973" s="3"/>
      <c r="P1973" s="3"/>
      <c r="Q1973" s="3"/>
      <c r="R1973" s="3"/>
      <c r="S1973" s="3"/>
    </row>
    <row r="1974" spans="1:19" ht="12.75">
      <c r="A1974" s="3"/>
      <c r="B1974" s="3"/>
      <c r="D1974" s="3"/>
      <c r="E1974" s="3"/>
      <c r="F1974" s="48"/>
      <c r="G1974" s="48"/>
      <c r="H1974" s="48"/>
      <c r="I1974" s="3"/>
      <c r="J1974" s="3"/>
      <c r="K1974" s="3"/>
      <c r="L1974" s="3"/>
      <c r="M1974" s="3"/>
      <c r="N1974" s="3"/>
      <c r="O1974" s="3"/>
      <c r="P1974" s="3"/>
      <c r="Q1974" s="3"/>
      <c r="R1974" s="3"/>
      <c r="S1974" s="3"/>
    </row>
    <row r="1975" spans="1:19" ht="12.75">
      <c r="A1975" s="3"/>
      <c r="B1975" s="3"/>
      <c r="D1975" s="3"/>
      <c r="E1975" s="3"/>
      <c r="F1975" s="48"/>
      <c r="G1975" s="48"/>
      <c r="H1975" s="48"/>
      <c r="I1975" s="3"/>
      <c r="J1975" s="3"/>
      <c r="K1975" s="3"/>
      <c r="L1975" s="3"/>
      <c r="M1975" s="3"/>
      <c r="N1975" s="3"/>
      <c r="O1975" s="3"/>
      <c r="P1975" s="3"/>
      <c r="Q1975" s="3"/>
      <c r="R1975" s="3"/>
      <c r="S1975" s="3"/>
    </row>
    <row r="1976" spans="1:19" ht="12.75">
      <c r="A1976" s="3"/>
      <c r="B1976" s="3"/>
      <c r="D1976" s="3"/>
      <c r="E1976" s="3"/>
      <c r="F1976" s="48"/>
      <c r="G1976" s="48"/>
      <c r="H1976" s="48"/>
      <c r="I1976" s="3"/>
      <c r="J1976" s="3"/>
      <c r="K1976" s="3"/>
      <c r="L1976" s="3"/>
      <c r="M1976" s="3"/>
      <c r="N1976" s="3"/>
      <c r="O1976" s="3"/>
      <c r="P1976" s="3"/>
      <c r="Q1976" s="3"/>
      <c r="R1976" s="3"/>
      <c r="S1976" s="3"/>
    </row>
    <row r="1977" spans="1:19" ht="12.75">
      <c r="A1977" s="3"/>
      <c r="B1977" s="3"/>
      <c r="D1977" s="3"/>
      <c r="E1977" s="3"/>
      <c r="F1977" s="48"/>
      <c r="G1977" s="48"/>
      <c r="H1977" s="48"/>
      <c r="I1977" s="3"/>
      <c r="J1977" s="3"/>
      <c r="K1977" s="3"/>
      <c r="L1977" s="3"/>
      <c r="M1977" s="3"/>
      <c r="N1977" s="3"/>
      <c r="O1977" s="3"/>
      <c r="P1977" s="3"/>
      <c r="Q1977" s="3"/>
      <c r="R1977" s="3"/>
      <c r="S1977" s="3"/>
    </row>
    <row r="1978" spans="1:19" ht="12.75">
      <c r="A1978" s="3"/>
      <c r="B1978" s="3"/>
      <c r="D1978" s="3"/>
      <c r="E1978" s="3"/>
      <c r="F1978" s="48"/>
      <c r="G1978" s="48"/>
      <c r="H1978" s="48"/>
      <c r="I1978" s="3"/>
      <c r="J1978" s="3"/>
      <c r="K1978" s="3"/>
      <c r="L1978" s="3"/>
      <c r="M1978" s="3"/>
      <c r="N1978" s="3"/>
      <c r="O1978" s="3"/>
      <c r="P1978" s="3"/>
      <c r="Q1978" s="3"/>
      <c r="R1978" s="3"/>
      <c r="S1978" s="3"/>
    </row>
    <row r="1979" spans="1:19" ht="12.75">
      <c r="A1979" s="3"/>
      <c r="B1979" s="3"/>
      <c r="D1979" s="3"/>
      <c r="E1979" s="3"/>
      <c r="F1979" s="48"/>
      <c r="G1979" s="48"/>
      <c r="H1979" s="48"/>
      <c r="I1979" s="3"/>
      <c r="J1979" s="3"/>
      <c r="K1979" s="3"/>
      <c r="L1979" s="3"/>
      <c r="M1979" s="3"/>
      <c r="N1979" s="3"/>
      <c r="O1979" s="3"/>
      <c r="P1979" s="3"/>
      <c r="Q1979" s="3"/>
      <c r="R1979" s="3"/>
      <c r="S1979" s="3"/>
    </row>
    <row r="1980" spans="1:19" ht="12.75">
      <c r="A1980" s="3"/>
      <c r="B1980" s="3"/>
      <c r="D1980" s="3"/>
      <c r="E1980" s="3"/>
      <c r="F1980" s="48"/>
      <c r="G1980" s="48"/>
      <c r="H1980" s="48"/>
      <c r="I1980" s="3"/>
      <c r="J1980" s="3"/>
      <c r="K1980" s="3"/>
      <c r="L1980" s="3"/>
      <c r="M1980" s="3"/>
      <c r="N1980" s="3"/>
      <c r="O1980" s="3"/>
      <c r="P1980" s="3"/>
      <c r="Q1980" s="3"/>
      <c r="R1980" s="3"/>
      <c r="S1980" s="3"/>
    </row>
    <row r="1981" spans="1:19" ht="12.75">
      <c r="A1981" s="3"/>
      <c r="B1981" s="3"/>
      <c r="D1981" s="3"/>
      <c r="E1981" s="3"/>
      <c r="F1981" s="48"/>
      <c r="G1981" s="48"/>
      <c r="H1981" s="48"/>
      <c r="I1981" s="3"/>
      <c r="J1981" s="3"/>
      <c r="K1981" s="3"/>
      <c r="L1981" s="3"/>
      <c r="M1981" s="3"/>
      <c r="N1981" s="3"/>
      <c r="O1981" s="3"/>
      <c r="P1981" s="3"/>
      <c r="Q1981" s="3"/>
      <c r="R1981" s="3"/>
      <c r="S1981" s="3"/>
    </row>
    <row r="1982" spans="1:19" ht="12.75">
      <c r="A1982" s="3"/>
      <c r="B1982" s="3"/>
      <c r="D1982" s="3"/>
      <c r="E1982" s="3"/>
      <c r="F1982" s="48"/>
      <c r="G1982" s="48"/>
      <c r="H1982" s="48"/>
      <c r="I1982" s="3"/>
      <c r="J1982" s="3"/>
      <c r="K1982" s="3"/>
      <c r="L1982" s="3"/>
      <c r="M1982" s="3"/>
      <c r="N1982" s="3"/>
      <c r="O1982" s="3"/>
      <c r="P1982" s="3"/>
      <c r="Q1982" s="3"/>
      <c r="R1982" s="3"/>
      <c r="S1982" s="3"/>
    </row>
    <row r="1983" spans="1:19" ht="12.75">
      <c r="A1983" s="3"/>
      <c r="B1983" s="3"/>
      <c r="D1983" s="3"/>
      <c r="E1983" s="3"/>
      <c r="F1983" s="48"/>
      <c r="G1983" s="48"/>
      <c r="H1983" s="48"/>
      <c r="I1983" s="3"/>
      <c r="J1983" s="3"/>
      <c r="K1983" s="3"/>
      <c r="L1983" s="3"/>
      <c r="M1983" s="3"/>
      <c r="N1983" s="3"/>
      <c r="O1983" s="3"/>
      <c r="P1983" s="3"/>
      <c r="Q1983" s="3"/>
      <c r="R1983" s="3"/>
      <c r="S1983" s="3"/>
    </row>
    <row r="1984" spans="1:19" ht="12.75">
      <c r="A1984" s="3"/>
      <c r="B1984" s="3"/>
      <c r="D1984" s="3"/>
      <c r="E1984" s="3"/>
      <c r="F1984" s="48"/>
      <c r="G1984" s="48"/>
      <c r="H1984" s="48"/>
      <c r="I1984" s="3"/>
      <c r="J1984" s="3"/>
      <c r="K1984" s="3"/>
      <c r="L1984" s="3"/>
      <c r="M1984" s="3"/>
      <c r="N1984" s="3"/>
      <c r="O1984" s="3"/>
      <c r="P1984" s="3"/>
      <c r="Q1984" s="3"/>
      <c r="R1984" s="3"/>
      <c r="S1984" s="3"/>
    </row>
    <row r="1985" spans="1:19" ht="12.75">
      <c r="A1985" s="3"/>
      <c r="B1985" s="3"/>
      <c r="D1985" s="3"/>
      <c r="E1985" s="3"/>
      <c r="F1985" s="48"/>
      <c r="G1985" s="48"/>
      <c r="H1985" s="48"/>
      <c r="I1985" s="3"/>
      <c r="J1985" s="3"/>
      <c r="K1985" s="3"/>
      <c r="L1985" s="3"/>
      <c r="M1985" s="3"/>
      <c r="N1985" s="3"/>
      <c r="O1985" s="3"/>
      <c r="P1985" s="3"/>
      <c r="Q1985" s="3"/>
      <c r="R1985" s="3"/>
      <c r="S1985" s="3"/>
    </row>
    <row r="1986" spans="1:19" ht="12.75">
      <c r="A1986" s="3"/>
      <c r="B1986" s="3"/>
      <c r="D1986" s="3"/>
      <c r="E1986" s="3"/>
      <c r="F1986" s="48"/>
      <c r="G1986" s="48"/>
      <c r="H1986" s="48"/>
      <c r="I1986" s="3"/>
      <c r="J1986" s="3"/>
      <c r="K1986" s="3"/>
      <c r="L1986" s="3"/>
      <c r="M1986" s="3"/>
      <c r="N1986" s="3"/>
      <c r="O1986" s="3"/>
      <c r="P1986" s="3"/>
      <c r="Q1986" s="3"/>
      <c r="R1986" s="3"/>
      <c r="S1986" s="3"/>
    </row>
    <row r="1987" spans="1:19" ht="12.75">
      <c r="A1987" s="3"/>
      <c r="B1987" s="3"/>
      <c r="D1987" s="3"/>
      <c r="E1987" s="3"/>
      <c r="F1987" s="48"/>
      <c r="G1987" s="48"/>
      <c r="H1987" s="48"/>
      <c r="I1987" s="3"/>
      <c r="J1987" s="3"/>
      <c r="K1987" s="3"/>
      <c r="L1987" s="3"/>
      <c r="M1987" s="3"/>
      <c r="N1987" s="3"/>
      <c r="O1987" s="3"/>
      <c r="P1987" s="3"/>
      <c r="Q1987" s="3"/>
      <c r="R1987" s="3"/>
      <c r="S1987" s="3"/>
    </row>
    <row r="1988" spans="1:19" ht="12.75">
      <c r="A1988" s="3"/>
      <c r="B1988" s="3"/>
      <c r="D1988" s="3"/>
      <c r="E1988" s="3"/>
      <c r="F1988" s="48"/>
      <c r="G1988" s="48"/>
      <c r="H1988" s="48"/>
      <c r="I1988" s="3"/>
      <c r="J1988" s="3"/>
      <c r="K1988" s="3"/>
      <c r="L1988" s="3"/>
      <c r="M1988" s="3"/>
      <c r="N1988" s="3"/>
      <c r="O1988" s="3"/>
      <c r="P1988" s="3"/>
      <c r="Q1988" s="3"/>
      <c r="R1988" s="3"/>
      <c r="S1988" s="3"/>
    </row>
    <row r="1989" spans="1:19" ht="12.75">
      <c r="A1989" s="3"/>
      <c r="B1989" s="3"/>
      <c r="D1989" s="3"/>
      <c r="E1989" s="3"/>
      <c r="F1989" s="48"/>
      <c r="G1989" s="48"/>
      <c r="H1989" s="48"/>
      <c r="I1989" s="3"/>
      <c r="J1989" s="3"/>
      <c r="K1989" s="3"/>
      <c r="L1989" s="3"/>
      <c r="M1989" s="3"/>
      <c r="N1989" s="3"/>
      <c r="O1989" s="3"/>
      <c r="P1989" s="3"/>
      <c r="Q1989" s="3"/>
      <c r="R1989" s="3"/>
      <c r="S1989" s="3"/>
    </row>
    <row r="1990" spans="1:19" ht="12.75">
      <c r="A1990" s="3"/>
      <c r="B1990" s="3"/>
      <c r="D1990" s="3"/>
      <c r="E1990" s="3"/>
      <c r="F1990" s="48"/>
      <c r="G1990" s="48"/>
      <c r="H1990" s="48"/>
      <c r="I1990" s="3"/>
      <c r="J1990" s="3"/>
      <c r="K1990" s="3"/>
      <c r="L1990" s="3"/>
      <c r="M1990" s="3"/>
      <c r="N1990" s="3"/>
      <c r="O1990" s="3"/>
      <c r="P1990" s="3"/>
      <c r="Q1990" s="3"/>
      <c r="R1990" s="3"/>
      <c r="S1990" s="3"/>
    </row>
    <row r="1991" spans="1:19" ht="12.75">
      <c r="A1991" s="3"/>
      <c r="B1991" s="3"/>
      <c r="D1991" s="3"/>
      <c r="E1991" s="3"/>
      <c r="F1991" s="48"/>
      <c r="G1991" s="48"/>
      <c r="H1991" s="48"/>
      <c r="I1991" s="3"/>
      <c r="J1991" s="3"/>
      <c r="K1991" s="3"/>
      <c r="L1991" s="3"/>
      <c r="M1991" s="3"/>
      <c r="N1991" s="3"/>
      <c r="O1991" s="3"/>
      <c r="P1991" s="3"/>
      <c r="Q1991" s="3"/>
      <c r="R1991" s="3"/>
      <c r="S1991" s="3"/>
    </row>
    <row r="1992" spans="1:19" ht="12.75">
      <c r="A1992" s="3"/>
      <c r="B1992" s="3"/>
      <c r="D1992" s="3"/>
      <c r="E1992" s="3"/>
      <c r="F1992" s="48"/>
      <c r="G1992" s="48"/>
      <c r="H1992" s="48"/>
      <c r="I1992" s="3"/>
      <c r="J1992" s="3"/>
      <c r="K1992" s="3"/>
      <c r="L1992" s="3"/>
      <c r="M1992" s="3"/>
      <c r="N1992" s="3"/>
      <c r="O1992" s="3"/>
      <c r="P1992" s="3"/>
      <c r="Q1992" s="3"/>
      <c r="R1992" s="3"/>
      <c r="S1992" s="3"/>
    </row>
    <row r="1993" spans="1:19" ht="12.75">
      <c r="A1993" s="3"/>
      <c r="B1993" s="3"/>
      <c r="D1993" s="3"/>
      <c r="E1993" s="3"/>
      <c r="F1993" s="48"/>
      <c r="G1993" s="48"/>
      <c r="H1993" s="48"/>
      <c r="I1993" s="3"/>
      <c r="J1993" s="3"/>
      <c r="K1993" s="3"/>
      <c r="L1993" s="3"/>
      <c r="M1993" s="3"/>
      <c r="N1993" s="3"/>
      <c r="O1993" s="3"/>
      <c r="P1993" s="3"/>
      <c r="Q1993" s="3"/>
      <c r="R1993" s="3"/>
      <c r="S1993" s="3"/>
    </row>
    <row r="1994" spans="1:19" ht="12.75">
      <c r="A1994" s="3"/>
      <c r="B1994" s="3"/>
      <c r="D1994" s="3"/>
      <c r="E1994" s="3"/>
      <c r="F1994" s="48"/>
      <c r="G1994" s="48"/>
      <c r="H1994" s="48"/>
      <c r="I1994" s="3"/>
      <c r="J1994" s="3"/>
      <c r="K1994" s="3"/>
      <c r="L1994" s="3"/>
      <c r="M1994" s="3"/>
      <c r="N1994" s="3"/>
      <c r="O1994" s="3"/>
      <c r="P1994" s="3"/>
      <c r="Q1994" s="3"/>
      <c r="R1994" s="3"/>
      <c r="S1994" s="3"/>
    </row>
    <row r="1995" spans="1:19" ht="12.75">
      <c r="A1995" s="3"/>
      <c r="B1995" s="3"/>
      <c r="D1995" s="3"/>
      <c r="E1995" s="3"/>
      <c r="F1995" s="48"/>
      <c r="G1995" s="48"/>
      <c r="H1995" s="48"/>
      <c r="I1995" s="3"/>
      <c r="J1995" s="3"/>
      <c r="K1995" s="3"/>
      <c r="L1995" s="3"/>
      <c r="M1995" s="3"/>
      <c r="N1995" s="3"/>
      <c r="O1995" s="3"/>
      <c r="P1995" s="3"/>
      <c r="Q1995" s="3"/>
      <c r="R1995" s="3"/>
      <c r="S1995" s="3"/>
    </row>
    <row r="1996" spans="1:19" ht="12.75">
      <c r="A1996" s="3"/>
      <c r="B1996" s="3"/>
      <c r="D1996" s="3"/>
      <c r="E1996" s="3"/>
      <c r="F1996" s="48"/>
      <c r="G1996" s="48"/>
      <c r="H1996" s="48"/>
      <c r="I1996" s="3"/>
      <c r="J1996" s="3"/>
      <c r="K1996" s="3"/>
      <c r="L1996" s="3"/>
      <c r="M1996" s="3"/>
      <c r="N1996" s="3"/>
      <c r="O1996" s="3"/>
      <c r="P1996" s="3"/>
      <c r="Q1996" s="3"/>
      <c r="R1996" s="3"/>
      <c r="S1996" s="3"/>
    </row>
    <row r="1997" spans="1:19" ht="12.75">
      <c r="A1997" s="3"/>
      <c r="B1997" s="3"/>
      <c r="D1997" s="3"/>
      <c r="E1997" s="3"/>
      <c r="F1997" s="48"/>
      <c r="G1997" s="48"/>
      <c r="H1997" s="48"/>
      <c r="I1997" s="3"/>
      <c r="J1997" s="3"/>
      <c r="K1997" s="3"/>
      <c r="L1997" s="3"/>
      <c r="M1997" s="3"/>
      <c r="N1997" s="3"/>
      <c r="O1997" s="3"/>
      <c r="P1997" s="3"/>
      <c r="Q1997" s="3"/>
      <c r="R1997" s="3"/>
      <c r="S1997" s="3"/>
    </row>
    <row r="1998" spans="1:19" ht="12.75">
      <c r="A1998" s="3"/>
      <c r="B1998" s="3"/>
      <c r="D1998" s="3"/>
      <c r="E1998" s="3"/>
      <c r="F1998" s="48"/>
      <c r="G1998" s="48"/>
      <c r="H1998" s="48"/>
      <c r="I1998" s="3"/>
      <c r="J1998" s="3"/>
      <c r="K1998" s="3"/>
      <c r="L1998" s="3"/>
      <c r="M1998" s="3"/>
      <c r="N1998" s="3"/>
      <c r="O1998" s="3"/>
      <c r="P1998" s="3"/>
      <c r="Q1998" s="3"/>
      <c r="R1998" s="3"/>
      <c r="S1998" s="3"/>
    </row>
    <row r="1999" spans="1:19" ht="12.75">
      <c r="A1999" s="3"/>
      <c r="B1999" s="3"/>
      <c r="D1999" s="3"/>
      <c r="E1999" s="3"/>
      <c r="F1999" s="48"/>
      <c r="G1999" s="48"/>
      <c r="H1999" s="48"/>
      <c r="I1999" s="3"/>
      <c r="J1999" s="3"/>
      <c r="K1999" s="3"/>
      <c r="L1999" s="3"/>
      <c r="M1999" s="3"/>
      <c r="N1999" s="3"/>
      <c r="O1999" s="3"/>
      <c r="P1999" s="3"/>
      <c r="Q1999" s="3"/>
      <c r="R1999" s="3"/>
      <c r="S1999" s="3"/>
    </row>
    <row r="2000" spans="1:19" ht="12.75">
      <c r="A2000" s="3"/>
      <c r="B2000" s="3"/>
      <c r="D2000" s="3"/>
      <c r="E2000" s="3"/>
      <c r="F2000" s="48"/>
      <c r="G2000" s="48"/>
      <c r="H2000" s="48"/>
      <c r="I2000" s="3"/>
      <c r="J2000" s="3"/>
      <c r="K2000" s="3"/>
      <c r="L2000" s="3"/>
      <c r="M2000" s="3"/>
      <c r="N2000" s="3"/>
      <c r="O2000" s="3"/>
      <c r="P2000" s="3"/>
      <c r="Q2000" s="3"/>
      <c r="R2000" s="3"/>
      <c r="S2000" s="3"/>
    </row>
    <row r="2001" spans="1:19" ht="12.75">
      <c r="A2001" s="3"/>
      <c r="B2001" s="3"/>
      <c r="D2001" s="3"/>
      <c r="E2001" s="3"/>
      <c r="F2001" s="48"/>
      <c r="G2001" s="48"/>
      <c r="H2001" s="48"/>
      <c r="I2001" s="3"/>
      <c r="J2001" s="3"/>
      <c r="K2001" s="3"/>
      <c r="L2001" s="3"/>
      <c r="M2001" s="3"/>
      <c r="N2001" s="3"/>
      <c r="O2001" s="3"/>
      <c r="P2001" s="3"/>
      <c r="Q2001" s="3"/>
      <c r="R2001" s="3"/>
      <c r="S2001" s="3"/>
    </row>
    <row r="2002" spans="1:19" ht="12.75">
      <c r="A2002" s="3"/>
      <c r="B2002" s="3"/>
      <c r="D2002" s="3"/>
      <c r="E2002" s="3"/>
      <c r="F2002" s="48"/>
      <c r="G2002" s="48"/>
      <c r="H2002" s="48"/>
      <c r="I2002" s="3"/>
      <c r="J2002" s="3"/>
      <c r="K2002" s="3"/>
      <c r="L2002" s="3"/>
      <c r="M2002" s="3"/>
      <c r="N2002" s="3"/>
      <c r="O2002" s="3"/>
      <c r="P2002" s="3"/>
      <c r="Q2002" s="3"/>
      <c r="R2002" s="3"/>
      <c r="S2002" s="3"/>
    </row>
    <row r="2003" spans="1:19" ht="12.75">
      <c r="A2003" s="3"/>
      <c r="B2003" s="3"/>
      <c r="D2003" s="3"/>
      <c r="E2003" s="3"/>
      <c r="F2003" s="48"/>
      <c r="G2003" s="48"/>
      <c r="H2003" s="48"/>
      <c r="I2003" s="3"/>
      <c r="J2003" s="3"/>
      <c r="K2003" s="3"/>
      <c r="L2003" s="3"/>
      <c r="M2003" s="3"/>
      <c r="N2003" s="3"/>
      <c r="O2003" s="3"/>
      <c r="P2003" s="3"/>
      <c r="Q2003" s="3"/>
      <c r="R2003" s="3"/>
      <c r="S2003" s="3"/>
    </row>
    <row r="2004" spans="1:19" ht="12.75">
      <c r="A2004" s="3"/>
      <c r="B2004" s="3"/>
      <c r="D2004" s="3"/>
      <c r="E2004" s="3"/>
      <c r="F2004" s="48"/>
      <c r="G2004" s="48"/>
      <c r="H2004" s="48"/>
      <c r="I2004" s="3"/>
      <c r="J2004" s="3"/>
      <c r="K2004" s="3"/>
      <c r="L2004" s="3"/>
      <c r="M2004" s="3"/>
      <c r="N2004" s="3"/>
      <c r="O2004" s="3"/>
      <c r="P2004" s="3"/>
      <c r="Q2004" s="3"/>
      <c r="R2004" s="3"/>
      <c r="S2004" s="3"/>
    </row>
    <row r="2005" spans="1:19" ht="12.75">
      <c r="A2005" s="3"/>
      <c r="B2005" s="3"/>
      <c r="D2005" s="3"/>
      <c r="E2005" s="3"/>
      <c r="F2005" s="48"/>
      <c r="G2005" s="48"/>
      <c r="H2005" s="48"/>
      <c r="I2005" s="3"/>
      <c r="J2005" s="3"/>
      <c r="K2005" s="3"/>
      <c r="L2005" s="3"/>
      <c r="M2005" s="3"/>
      <c r="N2005" s="3"/>
      <c r="O2005" s="3"/>
      <c r="P2005" s="3"/>
      <c r="Q2005" s="3"/>
      <c r="R2005" s="3"/>
      <c r="S2005" s="3"/>
    </row>
    <row r="2006" spans="1:19" ht="12.75">
      <c r="A2006" s="3"/>
      <c r="B2006" s="3"/>
      <c r="D2006" s="3"/>
      <c r="E2006" s="3"/>
      <c r="F2006" s="48"/>
      <c r="G2006" s="48"/>
      <c r="H2006" s="48"/>
      <c r="I2006" s="3"/>
      <c r="J2006" s="3"/>
      <c r="K2006" s="3"/>
      <c r="L2006" s="3"/>
      <c r="M2006" s="3"/>
      <c r="N2006" s="3"/>
      <c r="O2006" s="3"/>
      <c r="P2006" s="3"/>
      <c r="Q2006" s="3"/>
      <c r="R2006" s="3"/>
      <c r="S2006" s="3"/>
    </row>
    <row r="2007" spans="1:19" ht="12.75">
      <c r="A2007" s="3"/>
      <c r="B2007" s="3"/>
      <c r="D2007" s="3"/>
      <c r="E2007" s="3"/>
      <c r="F2007" s="48"/>
      <c r="G2007" s="48"/>
      <c r="H2007" s="48"/>
      <c r="I2007" s="3"/>
      <c r="J2007" s="3"/>
      <c r="K2007" s="3"/>
      <c r="L2007" s="3"/>
      <c r="M2007" s="3"/>
      <c r="N2007" s="3"/>
      <c r="O2007" s="3"/>
      <c r="P2007" s="3"/>
      <c r="Q2007" s="3"/>
      <c r="R2007" s="3"/>
      <c r="S2007" s="3"/>
    </row>
    <row r="2008" spans="1:19" ht="12.75">
      <c r="A2008" s="3"/>
      <c r="B2008" s="3"/>
      <c r="D2008" s="3"/>
      <c r="E2008" s="3"/>
      <c r="F2008" s="48"/>
      <c r="G2008" s="48"/>
      <c r="H2008" s="48"/>
      <c r="I2008" s="3"/>
      <c r="J2008" s="3"/>
      <c r="K2008" s="3"/>
      <c r="L2008" s="3"/>
      <c r="M2008" s="3"/>
      <c r="N2008" s="3"/>
      <c r="O2008" s="3"/>
      <c r="P2008" s="3"/>
      <c r="Q2008" s="3"/>
      <c r="R2008" s="3"/>
      <c r="S2008" s="3"/>
    </row>
    <row r="2009" spans="1:19" ht="12.75">
      <c r="A2009" s="3"/>
      <c r="B2009" s="3"/>
      <c r="D2009" s="3"/>
      <c r="E2009" s="3"/>
      <c r="F2009" s="48"/>
      <c r="G2009" s="48"/>
      <c r="H2009" s="48"/>
      <c r="I2009" s="3"/>
      <c r="J2009" s="3"/>
      <c r="K2009" s="3"/>
      <c r="L2009" s="3"/>
      <c r="M2009" s="3"/>
      <c r="N2009" s="3"/>
      <c r="O2009" s="3"/>
      <c r="P2009" s="3"/>
      <c r="Q2009" s="3"/>
      <c r="R2009" s="3"/>
      <c r="S2009" s="3"/>
    </row>
    <row r="2010" spans="1:19" ht="12.75">
      <c r="A2010" s="3"/>
      <c r="B2010" s="3"/>
      <c r="D2010" s="3"/>
      <c r="E2010" s="3"/>
      <c r="F2010" s="48"/>
      <c r="G2010" s="48"/>
      <c r="H2010" s="48"/>
      <c r="I2010" s="3"/>
      <c r="J2010" s="3"/>
      <c r="K2010" s="3"/>
      <c r="L2010" s="3"/>
      <c r="M2010" s="3"/>
      <c r="N2010" s="3"/>
      <c r="O2010" s="3"/>
      <c r="P2010" s="3"/>
      <c r="Q2010" s="3"/>
      <c r="R2010" s="3"/>
      <c r="S2010" s="3"/>
    </row>
    <row r="2011" spans="1:19" ht="12.75">
      <c r="A2011" s="3"/>
      <c r="B2011" s="3"/>
      <c r="D2011" s="3"/>
      <c r="E2011" s="3"/>
      <c r="F2011" s="48"/>
      <c r="G2011" s="48"/>
      <c r="H2011" s="48"/>
      <c r="I2011" s="3"/>
      <c r="J2011" s="3"/>
      <c r="K2011" s="3"/>
      <c r="L2011" s="3"/>
      <c r="M2011" s="3"/>
      <c r="N2011" s="3"/>
      <c r="O2011" s="3"/>
      <c r="P2011" s="3"/>
      <c r="Q2011" s="3"/>
      <c r="R2011" s="3"/>
      <c r="S2011" s="3"/>
    </row>
    <row r="2012" spans="1:19" ht="12.75">
      <c r="A2012" s="3"/>
      <c r="B2012" s="3"/>
      <c r="D2012" s="3"/>
      <c r="E2012" s="3"/>
      <c r="F2012" s="48"/>
      <c r="G2012" s="48"/>
      <c r="H2012" s="48"/>
      <c r="I2012" s="3"/>
      <c r="J2012" s="3"/>
      <c r="K2012" s="3"/>
      <c r="L2012" s="3"/>
      <c r="M2012" s="3"/>
      <c r="N2012" s="3"/>
      <c r="O2012" s="3"/>
      <c r="P2012" s="3"/>
      <c r="Q2012" s="3"/>
      <c r="R2012" s="3"/>
      <c r="S2012" s="3"/>
    </row>
    <row r="2013" spans="1:19" ht="12.75">
      <c r="A2013" s="3"/>
      <c r="B2013" s="3"/>
      <c r="D2013" s="3"/>
      <c r="E2013" s="3"/>
      <c r="F2013" s="48"/>
      <c r="G2013" s="48"/>
      <c r="H2013" s="48"/>
      <c r="I2013" s="3"/>
      <c r="J2013" s="3"/>
      <c r="K2013" s="3"/>
      <c r="L2013" s="3"/>
      <c r="M2013" s="3"/>
      <c r="N2013" s="3"/>
      <c r="O2013" s="3"/>
      <c r="P2013" s="3"/>
      <c r="Q2013" s="3"/>
      <c r="R2013" s="3"/>
      <c r="S2013" s="3"/>
    </row>
    <row r="2014" spans="1:19" ht="12.75">
      <c r="A2014" s="3"/>
      <c r="B2014" s="3"/>
      <c r="D2014" s="3"/>
      <c r="E2014" s="3"/>
      <c r="F2014" s="48"/>
      <c r="G2014" s="48"/>
      <c r="H2014" s="48"/>
      <c r="I2014" s="3"/>
      <c r="J2014" s="3"/>
      <c r="K2014" s="3"/>
      <c r="L2014" s="3"/>
      <c r="M2014" s="3"/>
      <c r="N2014" s="3"/>
      <c r="O2014" s="3"/>
      <c r="P2014" s="3"/>
      <c r="Q2014" s="3"/>
      <c r="R2014" s="3"/>
      <c r="S2014" s="3"/>
    </row>
    <row r="2015" spans="1:19" ht="12.75">
      <c r="A2015" s="3"/>
      <c r="B2015" s="3"/>
      <c r="D2015" s="3"/>
      <c r="E2015" s="3"/>
      <c r="F2015" s="48"/>
      <c r="G2015" s="48"/>
      <c r="H2015" s="48"/>
      <c r="I2015" s="3"/>
      <c r="J2015" s="3"/>
      <c r="K2015" s="3"/>
      <c r="L2015" s="3"/>
      <c r="M2015" s="3"/>
      <c r="N2015" s="3"/>
      <c r="O2015" s="3"/>
      <c r="P2015" s="3"/>
      <c r="Q2015" s="3"/>
      <c r="R2015" s="3"/>
      <c r="S2015" s="3"/>
    </row>
    <row r="2016" spans="1:19" ht="12.75">
      <c r="A2016" s="3"/>
      <c r="B2016" s="3"/>
      <c r="D2016" s="3"/>
      <c r="E2016" s="3"/>
      <c r="F2016" s="48"/>
      <c r="G2016" s="48"/>
      <c r="H2016" s="48"/>
      <c r="I2016" s="3"/>
      <c r="J2016" s="3"/>
      <c r="K2016" s="3"/>
      <c r="L2016" s="3"/>
      <c r="M2016" s="3"/>
      <c r="N2016" s="3"/>
      <c r="O2016" s="3"/>
      <c r="P2016" s="3"/>
      <c r="Q2016" s="3"/>
      <c r="R2016" s="3"/>
      <c r="S2016" s="3"/>
    </row>
    <row r="2017" spans="1:19" ht="12.75">
      <c r="A2017" s="3"/>
      <c r="B2017" s="3"/>
      <c r="D2017" s="3"/>
      <c r="E2017" s="3"/>
      <c r="F2017" s="48"/>
      <c r="G2017" s="48"/>
      <c r="H2017" s="48"/>
      <c r="I2017" s="3"/>
      <c r="J2017" s="3"/>
      <c r="K2017" s="3"/>
      <c r="L2017" s="3"/>
      <c r="M2017" s="3"/>
      <c r="N2017" s="3"/>
      <c r="O2017" s="3"/>
      <c r="P2017" s="3"/>
      <c r="Q2017" s="3"/>
      <c r="R2017" s="3"/>
      <c r="S2017" s="3"/>
    </row>
    <row r="2018" spans="1:19" ht="12.75">
      <c r="A2018" s="3"/>
      <c r="B2018" s="3"/>
      <c r="D2018" s="3"/>
      <c r="E2018" s="3"/>
      <c r="F2018" s="48"/>
      <c r="G2018" s="48"/>
      <c r="H2018" s="48"/>
      <c r="I2018" s="3"/>
      <c r="J2018" s="3"/>
      <c r="K2018" s="3"/>
      <c r="L2018" s="3"/>
      <c r="M2018" s="3"/>
      <c r="N2018" s="3"/>
      <c r="O2018" s="3"/>
      <c r="P2018" s="3"/>
      <c r="Q2018" s="3"/>
      <c r="R2018" s="3"/>
      <c r="S2018" s="3"/>
    </row>
    <row r="2019" spans="1:19" ht="12.75">
      <c r="A2019" s="3"/>
      <c r="B2019" s="3"/>
      <c r="D2019" s="3"/>
      <c r="E2019" s="3"/>
      <c r="F2019" s="48"/>
      <c r="G2019" s="48"/>
      <c r="H2019" s="48"/>
      <c r="I2019" s="3"/>
      <c r="J2019" s="3"/>
      <c r="K2019" s="3"/>
      <c r="L2019" s="3"/>
      <c r="M2019" s="3"/>
      <c r="N2019" s="3"/>
      <c r="O2019" s="3"/>
      <c r="P2019" s="3"/>
      <c r="Q2019" s="3"/>
      <c r="R2019" s="3"/>
      <c r="S2019" s="3"/>
    </row>
    <row r="2020" spans="1:19" ht="12.75">
      <c r="A2020" s="3"/>
      <c r="B2020" s="3"/>
      <c r="D2020" s="3"/>
      <c r="E2020" s="3"/>
      <c r="F2020" s="48"/>
      <c r="G2020" s="48"/>
      <c r="H2020" s="48"/>
      <c r="I2020" s="3"/>
      <c r="J2020" s="3"/>
      <c r="K2020" s="3"/>
      <c r="L2020" s="3"/>
      <c r="M2020" s="3"/>
      <c r="N2020" s="3"/>
      <c r="O2020" s="3"/>
      <c r="P2020" s="3"/>
      <c r="Q2020" s="3"/>
      <c r="R2020" s="3"/>
      <c r="S2020" s="3"/>
    </row>
    <row r="2021" spans="1:19" ht="12.75">
      <c r="A2021" s="3"/>
      <c r="B2021" s="3"/>
      <c r="D2021" s="3"/>
      <c r="E2021" s="3"/>
      <c r="F2021" s="48"/>
      <c r="G2021" s="48"/>
      <c r="H2021" s="48"/>
      <c r="I2021" s="3"/>
      <c r="J2021" s="3"/>
      <c r="K2021" s="3"/>
      <c r="L2021" s="3"/>
      <c r="M2021" s="3"/>
      <c r="N2021" s="3"/>
      <c r="O2021" s="3"/>
      <c r="P2021" s="3"/>
      <c r="Q2021" s="3"/>
      <c r="R2021" s="3"/>
      <c r="S2021" s="3"/>
    </row>
    <row r="2022" spans="1:19" ht="12.75">
      <c r="A2022" s="3"/>
      <c r="B2022" s="3"/>
      <c r="D2022" s="3"/>
      <c r="E2022" s="3"/>
      <c r="F2022" s="48"/>
      <c r="G2022" s="48"/>
      <c r="H2022" s="48"/>
      <c r="I2022" s="3"/>
      <c r="J2022" s="3"/>
      <c r="K2022" s="3"/>
      <c r="L2022" s="3"/>
      <c r="M2022" s="3"/>
      <c r="N2022" s="3"/>
      <c r="O2022" s="3"/>
      <c r="P2022" s="3"/>
      <c r="Q2022" s="3"/>
      <c r="R2022" s="3"/>
      <c r="S2022" s="3"/>
    </row>
    <row r="2023" spans="1:19" ht="12.75">
      <c r="A2023" s="3"/>
      <c r="B2023" s="3"/>
      <c r="D2023" s="3"/>
      <c r="E2023" s="3"/>
      <c r="F2023" s="48"/>
      <c r="G2023" s="48"/>
      <c r="H2023" s="48"/>
      <c r="I2023" s="3"/>
      <c r="J2023" s="3"/>
      <c r="K2023" s="3"/>
      <c r="L2023" s="3"/>
      <c r="M2023" s="3"/>
      <c r="N2023" s="3"/>
      <c r="O2023" s="3"/>
      <c r="P2023" s="3"/>
      <c r="Q2023" s="3"/>
      <c r="R2023" s="3"/>
      <c r="S2023" s="3"/>
    </row>
    <row r="2024" spans="1:19" ht="12.75">
      <c r="A2024" s="3"/>
      <c r="B2024" s="3"/>
      <c r="D2024" s="3"/>
      <c r="E2024" s="3"/>
      <c r="F2024" s="48"/>
      <c r="G2024" s="48"/>
      <c r="H2024" s="48"/>
      <c r="I2024" s="3"/>
      <c r="J2024" s="3"/>
      <c r="K2024" s="3"/>
      <c r="L2024" s="3"/>
      <c r="M2024" s="3"/>
      <c r="N2024" s="3"/>
      <c r="O2024" s="3"/>
      <c r="P2024" s="3"/>
      <c r="Q2024" s="3"/>
      <c r="R2024" s="3"/>
      <c r="S2024" s="3"/>
    </row>
    <row r="2025" spans="1:19" ht="12.75">
      <c r="A2025" s="3"/>
      <c r="B2025" s="3"/>
      <c r="D2025" s="3"/>
      <c r="E2025" s="3"/>
      <c r="F2025" s="48"/>
      <c r="G2025" s="48"/>
      <c r="H2025" s="48"/>
      <c r="I2025" s="3"/>
      <c r="J2025" s="3"/>
      <c r="K2025" s="3"/>
      <c r="L2025" s="3"/>
      <c r="M2025" s="3"/>
      <c r="N2025" s="3"/>
      <c r="O2025" s="3"/>
      <c r="P2025" s="3"/>
      <c r="Q2025" s="3"/>
      <c r="R2025" s="3"/>
      <c r="S2025" s="3"/>
    </row>
    <row r="2026" spans="1:19" ht="12.75">
      <c r="A2026" s="3"/>
      <c r="B2026" s="3"/>
      <c r="D2026" s="3"/>
      <c r="E2026" s="3"/>
      <c r="F2026" s="48"/>
      <c r="G2026" s="48"/>
      <c r="H2026" s="48"/>
      <c r="I2026" s="3"/>
      <c r="J2026" s="3"/>
      <c r="K2026" s="3"/>
      <c r="L2026" s="3"/>
      <c r="M2026" s="3"/>
      <c r="N2026" s="3"/>
      <c r="O2026" s="3"/>
      <c r="P2026" s="3"/>
      <c r="Q2026" s="3"/>
      <c r="R2026" s="3"/>
      <c r="S2026" s="3"/>
    </row>
    <row r="2027" spans="1:19" ht="12.75">
      <c r="A2027" s="3"/>
      <c r="B2027" s="3"/>
      <c r="D2027" s="3"/>
      <c r="E2027" s="3"/>
      <c r="F2027" s="48"/>
      <c r="G2027" s="48"/>
      <c r="H2027" s="48"/>
      <c r="I2027" s="3"/>
      <c r="J2027" s="3"/>
      <c r="K2027" s="3"/>
      <c r="L2027" s="3"/>
      <c r="M2027" s="3"/>
      <c r="N2027" s="3"/>
      <c r="O2027" s="3"/>
      <c r="P2027" s="3"/>
      <c r="Q2027" s="3"/>
      <c r="R2027" s="3"/>
      <c r="S2027" s="3"/>
    </row>
    <row r="2028" spans="1:19" ht="12.75">
      <c r="A2028" s="3"/>
      <c r="B2028" s="3"/>
      <c r="D2028" s="3"/>
      <c r="E2028" s="3"/>
      <c r="F2028" s="48"/>
      <c r="G2028" s="48"/>
      <c r="H2028" s="48"/>
      <c r="I2028" s="3"/>
      <c r="J2028" s="3"/>
      <c r="K2028" s="3"/>
      <c r="L2028" s="3"/>
      <c r="M2028" s="3"/>
      <c r="N2028" s="3"/>
      <c r="O2028" s="3"/>
      <c r="P2028" s="3"/>
      <c r="Q2028" s="3"/>
      <c r="R2028" s="3"/>
      <c r="S2028" s="3"/>
    </row>
    <row r="2029" spans="1:19" ht="12.75">
      <c r="A2029" s="3"/>
      <c r="B2029" s="3"/>
      <c r="D2029" s="3"/>
      <c r="E2029" s="3"/>
      <c r="F2029" s="48"/>
      <c r="G2029" s="48"/>
      <c r="H2029" s="48"/>
      <c r="I2029" s="3"/>
      <c r="J2029" s="3"/>
      <c r="K2029" s="3"/>
      <c r="L2029" s="3"/>
      <c r="M2029" s="3"/>
      <c r="N2029" s="3"/>
      <c r="O2029" s="3"/>
      <c r="P2029" s="3"/>
      <c r="Q2029" s="3"/>
      <c r="R2029" s="3"/>
      <c r="S2029" s="3"/>
    </row>
    <row r="2030" spans="1:19" ht="12.75">
      <c r="A2030" s="3"/>
      <c r="B2030" s="3"/>
      <c r="D2030" s="3"/>
      <c r="E2030" s="3"/>
      <c r="F2030" s="48"/>
      <c r="G2030" s="48"/>
      <c r="H2030" s="48"/>
      <c r="I2030" s="3"/>
      <c r="J2030" s="3"/>
      <c r="K2030" s="3"/>
      <c r="L2030" s="3"/>
      <c r="M2030" s="3"/>
      <c r="N2030" s="3"/>
      <c r="O2030" s="3"/>
      <c r="P2030" s="3"/>
      <c r="Q2030" s="3"/>
      <c r="R2030" s="3"/>
      <c r="S2030" s="3"/>
    </row>
    <row r="2031" spans="1:19" ht="12.75">
      <c r="A2031" s="3"/>
      <c r="B2031" s="3"/>
      <c r="D2031" s="3"/>
      <c r="E2031" s="3"/>
      <c r="F2031" s="48"/>
      <c r="G2031" s="48"/>
      <c r="H2031" s="48"/>
      <c r="I2031" s="3"/>
      <c r="J2031" s="3"/>
      <c r="K2031" s="3"/>
      <c r="L2031" s="3"/>
      <c r="M2031" s="3"/>
      <c r="N2031" s="3"/>
      <c r="O2031" s="3"/>
      <c r="P2031" s="3"/>
      <c r="Q2031" s="3"/>
      <c r="R2031" s="3"/>
      <c r="S2031" s="3"/>
    </row>
    <row r="2032" spans="1:19" ht="12.75">
      <c r="A2032" s="3"/>
      <c r="B2032" s="3"/>
      <c r="D2032" s="3"/>
      <c r="E2032" s="3"/>
      <c r="F2032" s="48"/>
      <c r="G2032" s="48"/>
      <c r="H2032" s="48"/>
      <c r="I2032" s="3"/>
      <c r="J2032" s="3"/>
      <c r="K2032" s="3"/>
      <c r="L2032" s="3"/>
      <c r="M2032" s="3"/>
      <c r="N2032" s="3"/>
      <c r="O2032" s="3"/>
      <c r="P2032" s="3"/>
      <c r="Q2032" s="3"/>
      <c r="R2032" s="3"/>
      <c r="S2032" s="3"/>
    </row>
    <row r="2033" spans="1:19" ht="12.75">
      <c r="A2033" s="3"/>
      <c r="B2033" s="3"/>
      <c r="D2033" s="3"/>
      <c r="E2033" s="3"/>
      <c r="F2033" s="48"/>
      <c r="G2033" s="48"/>
      <c r="H2033" s="48"/>
      <c r="I2033" s="3"/>
      <c r="J2033" s="3"/>
      <c r="K2033" s="3"/>
      <c r="L2033" s="3"/>
      <c r="M2033" s="3"/>
      <c r="N2033" s="3"/>
      <c r="O2033" s="3"/>
      <c r="P2033" s="3"/>
      <c r="Q2033" s="3"/>
      <c r="R2033" s="3"/>
      <c r="S2033" s="3"/>
    </row>
    <row r="2034" spans="1:19" ht="12.75">
      <c r="A2034" s="3"/>
      <c r="B2034" s="3"/>
      <c r="D2034" s="3"/>
      <c r="E2034" s="3"/>
      <c r="F2034" s="48"/>
      <c r="G2034" s="48"/>
      <c r="H2034" s="48"/>
      <c r="I2034" s="3"/>
      <c r="J2034" s="3"/>
      <c r="K2034" s="3"/>
      <c r="L2034" s="3"/>
      <c r="M2034" s="3"/>
      <c r="N2034" s="3"/>
      <c r="O2034" s="3"/>
      <c r="P2034" s="3"/>
      <c r="Q2034" s="3"/>
      <c r="R2034" s="3"/>
      <c r="S2034" s="3"/>
    </row>
    <row r="2035" spans="1:19" ht="12.75">
      <c r="A2035" s="3"/>
      <c r="B2035" s="3"/>
      <c r="D2035" s="3"/>
      <c r="E2035" s="3"/>
      <c r="F2035" s="48"/>
      <c r="G2035" s="48"/>
      <c r="H2035" s="48"/>
      <c r="I2035" s="3"/>
      <c r="J2035" s="3"/>
      <c r="K2035" s="3"/>
      <c r="L2035" s="3"/>
      <c r="M2035" s="3"/>
      <c r="N2035" s="3"/>
      <c r="O2035" s="3"/>
      <c r="P2035" s="3"/>
      <c r="Q2035" s="3"/>
      <c r="R2035" s="3"/>
      <c r="S2035" s="3"/>
    </row>
    <row r="2036" spans="1:19" ht="12.75">
      <c r="A2036" s="3"/>
      <c r="B2036" s="3"/>
      <c r="D2036" s="3"/>
      <c r="E2036" s="3"/>
      <c r="F2036" s="48"/>
      <c r="G2036" s="48"/>
      <c r="H2036" s="48"/>
      <c r="I2036" s="3"/>
      <c r="J2036" s="3"/>
      <c r="K2036" s="3"/>
      <c r="L2036" s="3"/>
      <c r="M2036" s="3"/>
      <c r="N2036" s="3"/>
      <c r="O2036" s="3"/>
      <c r="P2036" s="3"/>
      <c r="Q2036" s="3"/>
      <c r="R2036" s="3"/>
      <c r="S2036" s="3"/>
    </row>
    <row r="2037" spans="1:19" ht="12.75">
      <c r="A2037" s="3"/>
      <c r="B2037" s="3"/>
      <c r="D2037" s="3"/>
      <c r="E2037" s="3"/>
      <c r="F2037" s="48"/>
      <c r="G2037" s="48"/>
      <c r="H2037" s="48"/>
      <c r="I2037" s="3"/>
      <c r="J2037" s="3"/>
      <c r="K2037" s="3"/>
      <c r="L2037" s="3"/>
      <c r="M2037" s="3"/>
      <c r="N2037" s="3"/>
      <c r="O2037" s="3"/>
      <c r="P2037" s="3"/>
      <c r="Q2037" s="3"/>
      <c r="R2037" s="3"/>
      <c r="S2037" s="3"/>
    </row>
    <row r="2038" spans="1:19" ht="12.75">
      <c r="A2038" s="3"/>
      <c r="B2038" s="3"/>
      <c r="D2038" s="3"/>
      <c r="E2038" s="3"/>
      <c r="F2038" s="48"/>
      <c r="G2038" s="48"/>
      <c r="H2038" s="48"/>
      <c r="I2038" s="3"/>
      <c r="J2038" s="3"/>
      <c r="K2038" s="3"/>
      <c r="L2038" s="3"/>
      <c r="M2038" s="3"/>
      <c r="N2038" s="3"/>
      <c r="O2038" s="3"/>
      <c r="P2038" s="3"/>
      <c r="Q2038" s="3"/>
      <c r="R2038" s="3"/>
      <c r="S2038" s="3"/>
    </row>
    <row r="2039" spans="1:19" ht="12.75">
      <c r="A2039" s="3"/>
      <c r="B2039" s="3"/>
      <c r="D2039" s="3"/>
      <c r="E2039" s="3"/>
      <c r="F2039" s="48"/>
      <c r="G2039" s="48"/>
      <c r="H2039" s="48"/>
      <c r="I2039" s="3"/>
      <c r="J2039" s="3"/>
      <c r="K2039" s="3"/>
      <c r="L2039" s="3"/>
      <c r="M2039" s="3"/>
      <c r="N2039" s="3"/>
      <c r="O2039" s="3"/>
      <c r="P2039" s="3"/>
      <c r="Q2039" s="3"/>
      <c r="R2039" s="3"/>
      <c r="S2039" s="3"/>
    </row>
    <row r="2040" spans="1:19" ht="12.75">
      <c r="A2040" s="3"/>
      <c r="B2040" s="3"/>
      <c r="D2040" s="3"/>
      <c r="E2040" s="3"/>
      <c r="F2040" s="48"/>
      <c r="G2040" s="48"/>
      <c r="H2040" s="48"/>
      <c r="I2040" s="3"/>
      <c r="J2040" s="3"/>
      <c r="K2040" s="3"/>
      <c r="L2040" s="3"/>
      <c r="M2040" s="3"/>
      <c r="N2040" s="3"/>
      <c r="O2040" s="3"/>
      <c r="P2040" s="3"/>
      <c r="Q2040" s="3"/>
      <c r="R2040" s="3"/>
      <c r="S2040" s="3"/>
    </row>
    <row r="2041" spans="1:19" ht="12.75">
      <c r="A2041" s="3"/>
      <c r="B2041" s="3"/>
      <c r="D2041" s="3"/>
      <c r="E2041" s="3"/>
      <c r="F2041" s="48"/>
      <c r="G2041" s="48"/>
      <c r="H2041" s="48"/>
      <c r="I2041" s="3"/>
      <c r="J2041" s="3"/>
      <c r="K2041" s="3"/>
      <c r="L2041" s="3"/>
      <c r="M2041" s="3"/>
      <c r="N2041" s="3"/>
      <c r="O2041" s="3"/>
      <c r="P2041" s="3"/>
      <c r="Q2041" s="3"/>
      <c r="R2041" s="3"/>
      <c r="S2041" s="3"/>
    </row>
    <row r="2042" spans="1:19" ht="12.75">
      <c r="A2042" s="3"/>
      <c r="B2042" s="3"/>
      <c r="D2042" s="3"/>
      <c r="E2042" s="3"/>
      <c r="F2042" s="48"/>
      <c r="G2042" s="48"/>
      <c r="H2042" s="48"/>
      <c r="I2042" s="3"/>
      <c r="J2042" s="3"/>
      <c r="K2042" s="3"/>
      <c r="L2042" s="3"/>
      <c r="M2042" s="3"/>
      <c r="N2042" s="3"/>
      <c r="O2042" s="3"/>
      <c r="P2042" s="3"/>
      <c r="Q2042" s="3"/>
      <c r="R2042" s="3"/>
      <c r="S2042" s="3"/>
    </row>
    <row r="2043" spans="1:19" ht="12.75">
      <c r="A2043" s="3"/>
      <c r="B2043" s="3"/>
      <c r="D2043" s="3"/>
      <c r="E2043" s="3"/>
      <c r="F2043" s="48"/>
      <c r="G2043" s="48"/>
      <c r="H2043" s="48"/>
      <c r="I2043" s="3"/>
      <c r="J2043" s="3"/>
      <c r="K2043" s="3"/>
      <c r="L2043" s="3"/>
      <c r="M2043" s="3"/>
      <c r="N2043" s="3"/>
      <c r="O2043" s="3"/>
      <c r="P2043" s="3"/>
      <c r="Q2043" s="3"/>
      <c r="R2043" s="3"/>
      <c r="S2043" s="3"/>
    </row>
    <row r="2044" spans="1:19" ht="12.75">
      <c r="A2044" s="3"/>
      <c r="B2044" s="3"/>
      <c r="D2044" s="3"/>
      <c r="E2044" s="3"/>
      <c r="F2044" s="48"/>
      <c r="G2044" s="48"/>
      <c r="H2044" s="48"/>
      <c r="I2044" s="3"/>
      <c r="J2044" s="3"/>
      <c r="K2044" s="3"/>
      <c r="L2044" s="3"/>
      <c r="M2044" s="3"/>
      <c r="N2044" s="3"/>
      <c r="O2044" s="3"/>
      <c r="P2044" s="3"/>
      <c r="Q2044" s="3"/>
      <c r="R2044" s="3"/>
      <c r="S2044" s="3"/>
    </row>
    <row r="2045" spans="1:19" ht="12.75">
      <c r="A2045" s="3"/>
      <c r="B2045" s="3"/>
      <c r="D2045" s="3"/>
      <c r="E2045" s="3"/>
      <c r="F2045" s="48"/>
      <c r="G2045" s="48"/>
      <c r="H2045" s="48"/>
      <c r="I2045" s="3"/>
      <c r="J2045" s="3"/>
      <c r="K2045" s="3"/>
      <c r="L2045" s="3"/>
      <c r="M2045" s="3"/>
      <c r="N2045" s="3"/>
      <c r="O2045" s="3"/>
      <c r="P2045" s="3"/>
      <c r="Q2045" s="3"/>
      <c r="R2045" s="3"/>
      <c r="S2045" s="3"/>
    </row>
    <row r="2046" spans="1:19" ht="12.75">
      <c r="A2046" s="3"/>
      <c r="B2046" s="3"/>
      <c r="D2046" s="3"/>
      <c r="E2046" s="3"/>
      <c r="F2046" s="48"/>
      <c r="G2046" s="48"/>
      <c r="H2046" s="48"/>
      <c r="I2046" s="3"/>
      <c r="J2046" s="3"/>
      <c r="K2046" s="3"/>
      <c r="L2046" s="3"/>
      <c r="M2046" s="3"/>
      <c r="N2046" s="3"/>
      <c r="O2046" s="3"/>
      <c r="P2046" s="3"/>
      <c r="Q2046" s="3"/>
      <c r="R2046" s="3"/>
      <c r="S2046" s="3"/>
    </row>
    <row r="2047" spans="1:19" ht="12.75">
      <c r="A2047" s="3"/>
      <c r="B2047" s="3"/>
      <c r="D2047" s="3"/>
      <c r="E2047" s="3"/>
      <c r="F2047" s="48"/>
      <c r="G2047" s="48"/>
      <c r="H2047" s="48"/>
      <c r="I2047" s="3"/>
      <c r="J2047" s="3"/>
      <c r="K2047" s="3"/>
      <c r="L2047" s="3"/>
      <c r="M2047" s="3"/>
      <c r="N2047" s="3"/>
      <c r="O2047" s="3"/>
      <c r="P2047" s="3"/>
      <c r="Q2047" s="3"/>
      <c r="R2047" s="3"/>
      <c r="S2047" s="3"/>
    </row>
    <row r="2048" spans="1:19" ht="12.75">
      <c r="A2048" s="3"/>
      <c r="B2048" s="3"/>
      <c r="D2048" s="3"/>
      <c r="E2048" s="3"/>
      <c r="F2048" s="48"/>
      <c r="G2048" s="48"/>
      <c r="H2048" s="48"/>
      <c r="I2048" s="3"/>
      <c r="J2048" s="3"/>
      <c r="K2048" s="3"/>
      <c r="L2048" s="3"/>
      <c r="M2048" s="3"/>
      <c r="N2048" s="3"/>
      <c r="O2048" s="3"/>
      <c r="P2048" s="3"/>
      <c r="Q2048" s="3"/>
      <c r="R2048" s="3"/>
      <c r="S2048" s="3"/>
    </row>
    <row r="2049" spans="1:19" ht="12.75">
      <c r="A2049" s="3"/>
      <c r="B2049" s="3"/>
      <c r="D2049" s="3"/>
      <c r="E2049" s="3"/>
      <c r="F2049" s="48"/>
      <c r="G2049" s="48"/>
      <c r="H2049" s="48"/>
      <c r="I2049" s="3"/>
      <c r="J2049" s="3"/>
      <c r="K2049" s="3"/>
      <c r="L2049" s="3"/>
      <c r="M2049" s="3"/>
      <c r="N2049" s="3"/>
      <c r="O2049" s="3"/>
      <c r="P2049" s="3"/>
      <c r="Q2049" s="3"/>
      <c r="R2049" s="3"/>
      <c r="S2049" s="3"/>
    </row>
    <row r="2050" spans="1:19" ht="12.75">
      <c r="A2050" s="3"/>
      <c r="B2050" s="3"/>
      <c r="D2050" s="3"/>
      <c r="E2050" s="3"/>
      <c r="F2050" s="48"/>
      <c r="G2050" s="48"/>
      <c r="H2050" s="48"/>
      <c r="I2050" s="3"/>
      <c r="J2050" s="3"/>
      <c r="K2050" s="3"/>
      <c r="L2050" s="3"/>
      <c r="M2050" s="3"/>
      <c r="N2050" s="3"/>
      <c r="O2050" s="3"/>
      <c r="P2050" s="3"/>
      <c r="Q2050" s="3"/>
      <c r="R2050" s="3"/>
      <c r="S2050" s="3"/>
    </row>
    <row r="2051" spans="1:19" ht="12.75">
      <c r="A2051" s="3"/>
      <c r="B2051" s="3"/>
      <c r="D2051" s="3"/>
      <c r="E2051" s="3"/>
      <c r="F2051" s="48"/>
      <c r="G2051" s="48"/>
      <c r="H2051" s="48"/>
      <c r="I2051" s="3"/>
      <c r="J2051" s="3"/>
      <c r="K2051" s="3"/>
      <c r="L2051" s="3"/>
      <c r="M2051" s="3"/>
      <c r="N2051" s="3"/>
      <c r="O2051" s="3"/>
      <c r="P2051" s="3"/>
      <c r="Q2051" s="3"/>
      <c r="R2051" s="3"/>
      <c r="S2051" s="3"/>
    </row>
    <row r="2052" spans="1:19" ht="12.75">
      <c r="A2052" s="3"/>
      <c r="B2052" s="3"/>
      <c r="D2052" s="3"/>
      <c r="E2052" s="3"/>
      <c r="F2052" s="48"/>
      <c r="G2052" s="48"/>
      <c r="H2052" s="48"/>
      <c r="I2052" s="3"/>
      <c r="J2052" s="3"/>
      <c r="K2052" s="3"/>
      <c r="L2052" s="3"/>
      <c r="M2052" s="3"/>
      <c r="N2052" s="3"/>
      <c r="O2052" s="3"/>
      <c r="P2052" s="3"/>
      <c r="Q2052" s="3"/>
      <c r="R2052" s="3"/>
      <c r="S2052" s="3"/>
    </row>
    <row r="2053" spans="1:19" ht="12.75">
      <c r="A2053" s="3"/>
      <c r="B2053" s="3"/>
      <c r="D2053" s="3"/>
      <c r="E2053" s="3"/>
      <c r="F2053" s="48"/>
      <c r="G2053" s="48"/>
      <c r="H2053" s="48"/>
      <c r="I2053" s="3"/>
      <c r="J2053" s="3"/>
      <c r="K2053" s="3"/>
      <c r="L2053" s="3"/>
      <c r="M2053" s="3"/>
      <c r="N2053" s="3"/>
      <c r="O2053" s="3"/>
      <c r="P2053" s="3"/>
      <c r="Q2053" s="3"/>
      <c r="R2053" s="3"/>
      <c r="S2053" s="3"/>
    </row>
    <row r="2054" spans="1:19" ht="12.75">
      <c r="A2054" s="3"/>
      <c r="B2054" s="3"/>
      <c r="D2054" s="3"/>
      <c r="E2054" s="3"/>
      <c r="F2054" s="48"/>
      <c r="G2054" s="48"/>
      <c r="H2054" s="48"/>
      <c r="I2054" s="3"/>
      <c r="J2054" s="3"/>
      <c r="K2054" s="3"/>
      <c r="L2054" s="3"/>
      <c r="M2054" s="3"/>
      <c r="N2054" s="3"/>
      <c r="O2054" s="3"/>
      <c r="P2054" s="3"/>
      <c r="Q2054" s="3"/>
      <c r="R2054" s="3"/>
      <c r="S2054" s="3"/>
    </row>
    <row r="2055" spans="1:19" ht="12.75">
      <c r="A2055" s="3"/>
      <c r="B2055" s="3"/>
      <c r="D2055" s="3"/>
      <c r="E2055" s="3"/>
      <c r="F2055" s="48"/>
      <c r="G2055" s="48"/>
      <c r="H2055" s="48"/>
      <c r="I2055" s="3"/>
      <c r="J2055" s="3"/>
      <c r="K2055" s="3"/>
      <c r="L2055" s="3"/>
      <c r="M2055" s="3"/>
      <c r="N2055" s="3"/>
      <c r="O2055" s="3"/>
      <c r="P2055" s="3"/>
      <c r="Q2055" s="3"/>
      <c r="R2055" s="3"/>
      <c r="S2055" s="3"/>
    </row>
    <row r="2056" spans="1:19" ht="12.75">
      <c r="A2056" s="3"/>
      <c r="B2056" s="3"/>
      <c r="D2056" s="3"/>
      <c r="E2056" s="3"/>
      <c r="F2056" s="48"/>
      <c r="G2056" s="48"/>
      <c r="H2056" s="48"/>
      <c r="I2056" s="3"/>
      <c r="J2056" s="3"/>
      <c r="K2056" s="3"/>
      <c r="L2056" s="3"/>
      <c r="M2056" s="3"/>
      <c r="N2056" s="3"/>
      <c r="O2056" s="3"/>
      <c r="P2056" s="3"/>
      <c r="Q2056" s="3"/>
      <c r="R2056" s="3"/>
      <c r="S2056" s="3"/>
    </row>
    <row r="2057" spans="1:19" ht="12.75">
      <c r="A2057" s="3"/>
      <c r="B2057" s="3"/>
      <c r="D2057" s="3"/>
      <c r="E2057" s="3"/>
      <c r="F2057" s="48"/>
      <c r="G2057" s="48"/>
      <c r="H2057" s="48"/>
      <c r="I2057" s="3"/>
      <c r="J2057" s="3"/>
      <c r="K2057" s="3"/>
      <c r="L2057" s="3"/>
      <c r="M2057" s="3"/>
      <c r="N2057" s="3"/>
      <c r="O2057" s="3"/>
      <c r="P2057" s="3"/>
      <c r="Q2057" s="3"/>
      <c r="R2057" s="3"/>
      <c r="S2057" s="3"/>
    </row>
    <row r="2058" spans="1:19" ht="12.75">
      <c r="A2058" s="3"/>
      <c r="B2058" s="3"/>
      <c r="D2058" s="3"/>
      <c r="E2058" s="3"/>
      <c r="F2058" s="48"/>
      <c r="G2058" s="48"/>
      <c r="H2058" s="48"/>
      <c r="I2058" s="3"/>
      <c r="J2058" s="3"/>
      <c r="K2058" s="3"/>
      <c r="L2058" s="3"/>
      <c r="M2058" s="3"/>
      <c r="N2058" s="3"/>
      <c r="O2058" s="3"/>
      <c r="P2058" s="3"/>
      <c r="Q2058" s="3"/>
      <c r="R2058" s="3"/>
      <c r="S2058" s="3"/>
    </row>
    <row r="2059" spans="1:19" ht="12.75">
      <c r="A2059" s="3"/>
      <c r="B2059" s="3"/>
      <c r="D2059" s="3"/>
      <c r="E2059" s="3"/>
      <c r="F2059" s="48"/>
      <c r="G2059" s="48"/>
      <c r="H2059" s="48"/>
      <c r="I2059" s="3"/>
      <c r="J2059" s="3"/>
      <c r="K2059" s="3"/>
      <c r="L2059" s="3"/>
      <c r="M2059" s="3"/>
      <c r="N2059" s="3"/>
      <c r="O2059" s="3"/>
      <c r="P2059" s="3"/>
      <c r="Q2059" s="3"/>
      <c r="R2059" s="3"/>
      <c r="S2059" s="3"/>
    </row>
    <row r="2060" spans="1:19" ht="12.75">
      <c r="A2060" s="3"/>
      <c r="B2060" s="3"/>
      <c r="D2060" s="3"/>
      <c r="E2060" s="3"/>
      <c r="F2060" s="48"/>
      <c r="G2060" s="48"/>
      <c r="H2060" s="48"/>
      <c r="I2060" s="3"/>
      <c r="J2060" s="3"/>
      <c r="K2060" s="3"/>
      <c r="L2060" s="3"/>
      <c r="M2060" s="3"/>
      <c r="N2060" s="3"/>
      <c r="O2060" s="3"/>
      <c r="P2060" s="3"/>
      <c r="Q2060" s="3"/>
      <c r="R2060" s="3"/>
      <c r="S2060" s="3"/>
    </row>
    <row r="2061" spans="1:19" ht="12.75">
      <c r="A2061" s="3"/>
      <c r="B2061" s="3"/>
      <c r="D2061" s="3"/>
      <c r="E2061" s="3"/>
      <c r="F2061" s="48"/>
      <c r="G2061" s="48"/>
      <c r="H2061" s="48"/>
      <c r="I2061" s="3"/>
      <c r="J2061" s="3"/>
      <c r="K2061" s="3"/>
      <c r="L2061" s="3"/>
      <c r="M2061" s="3"/>
      <c r="N2061" s="3"/>
      <c r="O2061" s="3"/>
      <c r="P2061" s="3"/>
      <c r="Q2061" s="3"/>
      <c r="R2061" s="3"/>
      <c r="S2061" s="3"/>
    </row>
    <row r="2062" spans="1:19" ht="12.75">
      <c r="A2062" s="3"/>
      <c r="B2062" s="3"/>
      <c r="D2062" s="3"/>
      <c r="E2062" s="3"/>
      <c r="F2062" s="48"/>
      <c r="G2062" s="48"/>
      <c r="H2062" s="48"/>
      <c r="I2062" s="3"/>
      <c r="J2062" s="3"/>
      <c r="K2062" s="3"/>
      <c r="L2062" s="3"/>
      <c r="M2062" s="3"/>
      <c r="N2062" s="3"/>
      <c r="O2062" s="3"/>
      <c r="P2062" s="3"/>
      <c r="Q2062" s="3"/>
      <c r="R2062" s="3"/>
      <c r="S2062" s="3"/>
    </row>
    <row r="2063" spans="1:19" ht="12.75">
      <c r="A2063" s="3"/>
      <c r="B2063" s="3"/>
      <c r="D2063" s="3"/>
      <c r="E2063" s="3"/>
      <c r="F2063" s="48"/>
      <c r="G2063" s="48"/>
      <c r="H2063" s="48"/>
      <c r="I2063" s="3"/>
      <c r="J2063" s="3"/>
      <c r="K2063" s="3"/>
      <c r="L2063" s="3"/>
      <c r="M2063" s="3"/>
      <c r="N2063" s="3"/>
      <c r="O2063" s="3"/>
      <c r="P2063" s="3"/>
      <c r="Q2063" s="3"/>
      <c r="R2063" s="3"/>
      <c r="S2063" s="3"/>
    </row>
    <row r="2064" spans="1:19" ht="12.75">
      <c r="A2064" s="3"/>
      <c r="B2064" s="3"/>
      <c r="D2064" s="3"/>
      <c r="E2064" s="3"/>
      <c r="F2064" s="48"/>
      <c r="G2064" s="48"/>
      <c r="H2064" s="48"/>
      <c r="I2064" s="3"/>
      <c r="J2064" s="3"/>
      <c r="K2064" s="3"/>
      <c r="L2064" s="3"/>
      <c r="M2064" s="3"/>
      <c r="N2064" s="3"/>
      <c r="O2064" s="3"/>
      <c r="P2064" s="3"/>
      <c r="Q2064" s="3"/>
      <c r="R2064" s="3"/>
      <c r="S2064" s="3"/>
    </row>
    <row r="2065" spans="1:19" ht="12.75">
      <c r="A2065" s="3"/>
      <c r="B2065" s="3"/>
      <c r="D2065" s="3"/>
      <c r="E2065" s="3"/>
      <c r="F2065" s="48"/>
      <c r="G2065" s="48"/>
      <c r="H2065" s="48"/>
      <c r="I2065" s="3"/>
      <c r="J2065" s="3"/>
      <c r="K2065" s="3"/>
      <c r="L2065" s="3"/>
      <c r="M2065" s="3"/>
      <c r="N2065" s="3"/>
      <c r="O2065" s="3"/>
      <c r="P2065" s="3"/>
      <c r="Q2065" s="3"/>
      <c r="R2065" s="3"/>
      <c r="S2065" s="3"/>
    </row>
    <row r="2066" spans="1:19" ht="12.75">
      <c r="A2066" s="3"/>
      <c r="B2066" s="3"/>
      <c r="D2066" s="3"/>
      <c r="E2066" s="3"/>
      <c r="F2066" s="48"/>
      <c r="G2066" s="48"/>
      <c r="H2066" s="48"/>
      <c r="I2066" s="3"/>
      <c r="J2066" s="3"/>
      <c r="K2066" s="3"/>
      <c r="L2066" s="3"/>
      <c r="M2066" s="3"/>
      <c r="N2066" s="3"/>
      <c r="O2066" s="3"/>
      <c r="P2066" s="3"/>
      <c r="Q2066" s="3"/>
      <c r="R2066" s="3"/>
      <c r="S2066" s="3"/>
    </row>
    <row r="2067" spans="1:19" ht="12.75">
      <c r="A2067" s="3"/>
      <c r="B2067" s="3"/>
      <c r="D2067" s="3"/>
      <c r="E2067" s="3"/>
      <c r="F2067" s="48"/>
      <c r="G2067" s="48"/>
      <c r="H2067" s="48"/>
      <c r="I2067" s="3"/>
      <c r="J2067" s="3"/>
      <c r="K2067" s="3"/>
      <c r="L2067" s="3"/>
      <c r="M2067" s="3"/>
      <c r="N2067" s="3"/>
      <c r="O2067" s="3"/>
      <c r="P2067" s="3"/>
      <c r="Q2067" s="3"/>
      <c r="R2067" s="3"/>
      <c r="S2067" s="3"/>
    </row>
    <row r="2068" spans="1:19" ht="12.75">
      <c r="A2068" s="3"/>
      <c r="B2068" s="3"/>
      <c r="D2068" s="3"/>
      <c r="E2068" s="3"/>
      <c r="F2068" s="48"/>
      <c r="G2068" s="48"/>
      <c r="H2068" s="48"/>
      <c r="I2068" s="3"/>
      <c r="J2068" s="3"/>
      <c r="K2068" s="3"/>
      <c r="L2068" s="3"/>
      <c r="M2068" s="3"/>
      <c r="N2068" s="3"/>
      <c r="O2068" s="3"/>
      <c r="P2068" s="3"/>
      <c r="Q2068" s="3"/>
      <c r="R2068" s="3"/>
      <c r="S2068" s="3"/>
    </row>
    <row r="2069" spans="1:19" ht="12.75">
      <c r="A2069" s="3"/>
      <c r="B2069" s="3"/>
      <c r="D2069" s="3"/>
      <c r="E2069" s="3"/>
      <c r="F2069" s="48"/>
      <c r="G2069" s="48"/>
      <c r="H2069" s="48"/>
      <c r="I2069" s="3"/>
      <c r="J2069" s="3"/>
      <c r="K2069" s="3"/>
      <c r="L2069" s="3"/>
      <c r="M2069" s="3"/>
      <c r="N2069" s="3"/>
      <c r="O2069" s="3"/>
      <c r="P2069" s="3"/>
      <c r="Q2069" s="3"/>
      <c r="R2069" s="3"/>
      <c r="S2069" s="3"/>
    </row>
    <row r="2070" spans="1:19" ht="12.75">
      <c r="A2070" s="3"/>
      <c r="B2070" s="3"/>
      <c r="D2070" s="3"/>
      <c r="E2070" s="3"/>
      <c r="F2070" s="48"/>
      <c r="G2070" s="48"/>
      <c r="H2070" s="48"/>
      <c r="I2070" s="3"/>
      <c r="J2070" s="3"/>
      <c r="K2070" s="3"/>
      <c r="L2070" s="3"/>
      <c r="M2070" s="3"/>
      <c r="N2070" s="3"/>
      <c r="O2070" s="3"/>
      <c r="P2070" s="3"/>
      <c r="Q2070" s="3"/>
      <c r="R2070" s="3"/>
      <c r="S2070" s="3"/>
    </row>
    <row r="2071" spans="1:19" ht="12.75">
      <c r="A2071" s="3"/>
      <c r="B2071" s="3"/>
      <c r="D2071" s="3"/>
      <c r="E2071" s="3"/>
      <c r="F2071" s="48"/>
      <c r="G2071" s="48"/>
      <c r="H2071" s="48"/>
      <c r="I2071" s="3"/>
      <c r="J2071" s="3"/>
      <c r="K2071" s="3"/>
      <c r="L2071" s="3"/>
      <c r="M2071" s="3"/>
      <c r="N2071" s="3"/>
      <c r="O2071" s="3"/>
      <c r="P2071" s="3"/>
      <c r="Q2071" s="3"/>
      <c r="R2071" s="3"/>
      <c r="S2071" s="3"/>
    </row>
    <row r="2072" spans="1:19" ht="12.75">
      <c r="A2072" s="3"/>
      <c r="B2072" s="3"/>
      <c r="D2072" s="3"/>
      <c r="E2072" s="3"/>
      <c r="F2072" s="48"/>
      <c r="G2072" s="48"/>
      <c r="H2072" s="48"/>
      <c r="I2072" s="3"/>
      <c r="J2072" s="3"/>
      <c r="K2072" s="3"/>
      <c r="L2072" s="3"/>
      <c r="M2072" s="3"/>
      <c r="N2072" s="3"/>
      <c r="O2072" s="3"/>
      <c r="P2072" s="3"/>
      <c r="Q2072" s="3"/>
      <c r="R2072" s="3"/>
      <c r="S2072" s="3"/>
    </row>
    <row r="2073" spans="1:19" ht="12.75">
      <c r="A2073" s="3"/>
      <c r="B2073" s="3"/>
      <c r="D2073" s="3"/>
      <c r="E2073" s="3"/>
      <c r="F2073" s="48"/>
      <c r="G2073" s="48"/>
      <c r="H2073" s="48"/>
      <c r="I2073" s="3"/>
      <c r="J2073" s="3"/>
      <c r="K2073" s="3"/>
      <c r="L2073" s="3"/>
      <c r="M2073" s="3"/>
      <c r="N2073" s="3"/>
      <c r="O2073" s="3"/>
      <c r="P2073" s="3"/>
      <c r="Q2073" s="3"/>
      <c r="R2073" s="3"/>
      <c r="S2073" s="3"/>
    </row>
    <row r="2074" spans="1:19" ht="12.75">
      <c r="A2074" s="3"/>
      <c r="B2074" s="3"/>
      <c r="D2074" s="3"/>
      <c r="E2074" s="3"/>
      <c r="F2074" s="48"/>
      <c r="G2074" s="48"/>
      <c r="H2074" s="48"/>
      <c r="I2074" s="3"/>
      <c r="J2074" s="3"/>
      <c r="K2074" s="3"/>
      <c r="L2074" s="3"/>
      <c r="M2074" s="3"/>
      <c r="N2074" s="3"/>
      <c r="O2074" s="3"/>
      <c r="P2074" s="3"/>
      <c r="Q2074" s="3"/>
      <c r="R2074" s="3"/>
      <c r="S2074" s="3"/>
    </row>
    <row r="2075" spans="1:19" ht="12.75">
      <c r="A2075" s="3"/>
      <c r="B2075" s="3"/>
      <c r="D2075" s="3"/>
      <c r="E2075" s="3"/>
      <c r="F2075" s="48"/>
      <c r="G2075" s="48"/>
      <c r="H2075" s="48"/>
      <c r="I2075" s="3"/>
      <c r="J2075" s="3"/>
      <c r="K2075" s="3"/>
      <c r="L2075" s="3"/>
      <c r="M2075" s="3"/>
      <c r="N2075" s="3"/>
      <c r="O2075" s="3"/>
      <c r="P2075" s="3"/>
      <c r="Q2075" s="3"/>
      <c r="R2075" s="3"/>
      <c r="S2075" s="3"/>
    </row>
    <row r="2076" spans="1:19" ht="12.75">
      <c r="A2076" s="3"/>
      <c r="B2076" s="3"/>
      <c r="D2076" s="3"/>
      <c r="E2076" s="3"/>
      <c r="F2076" s="48"/>
      <c r="G2076" s="48"/>
      <c r="H2076" s="48"/>
      <c r="I2076" s="3"/>
      <c r="J2076" s="3"/>
      <c r="K2076" s="3"/>
      <c r="L2076" s="3"/>
      <c r="M2076" s="3"/>
      <c r="N2076" s="3"/>
      <c r="O2076" s="3"/>
      <c r="P2076" s="3"/>
      <c r="Q2076" s="3"/>
      <c r="R2076" s="3"/>
      <c r="S2076" s="3"/>
    </row>
    <row r="2077" spans="1:19" ht="12.75">
      <c r="A2077" s="3"/>
      <c r="B2077" s="3"/>
      <c r="D2077" s="3"/>
      <c r="E2077" s="3"/>
      <c r="F2077" s="48"/>
      <c r="G2077" s="48"/>
      <c r="H2077" s="48"/>
      <c r="I2077" s="3"/>
      <c r="J2077" s="3"/>
      <c r="K2077" s="3"/>
      <c r="L2077" s="3"/>
      <c r="M2077" s="3"/>
      <c r="N2077" s="3"/>
      <c r="O2077" s="3"/>
      <c r="P2077" s="3"/>
      <c r="Q2077" s="3"/>
      <c r="R2077" s="3"/>
      <c r="S2077" s="3"/>
    </row>
    <row r="2078" spans="1:19" ht="12.75">
      <c r="A2078" s="3"/>
      <c r="B2078" s="3"/>
      <c r="D2078" s="3"/>
      <c r="E2078" s="3"/>
      <c r="F2078" s="48"/>
      <c r="G2078" s="48"/>
      <c r="H2078" s="48"/>
      <c r="I2078" s="3"/>
      <c r="J2078" s="3"/>
      <c r="K2078" s="3"/>
      <c r="L2078" s="3"/>
      <c r="M2078" s="3"/>
      <c r="N2078" s="3"/>
      <c r="O2078" s="3"/>
      <c r="P2078" s="3"/>
      <c r="Q2078" s="3"/>
      <c r="R2078" s="3"/>
      <c r="S2078" s="3"/>
    </row>
    <row r="2079" spans="1:19" ht="12.75">
      <c r="A2079" s="3"/>
      <c r="B2079" s="3"/>
      <c r="D2079" s="3"/>
      <c r="E2079" s="3"/>
      <c r="F2079" s="48"/>
      <c r="G2079" s="48"/>
      <c r="H2079" s="48"/>
      <c r="I2079" s="3"/>
      <c r="J2079" s="3"/>
      <c r="K2079" s="3"/>
      <c r="L2079" s="3"/>
      <c r="M2079" s="3"/>
      <c r="N2079" s="3"/>
      <c r="O2079" s="3"/>
      <c r="P2079" s="3"/>
      <c r="Q2079" s="3"/>
      <c r="R2079" s="3"/>
      <c r="S2079" s="3"/>
    </row>
    <row r="2080" spans="1:19" ht="12.75">
      <c r="A2080" s="3"/>
      <c r="B2080" s="3"/>
      <c r="D2080" s="3"/>
      <c r="E2080" s="3"/>
      <c r="F2080" s="48"/>
      <c r="G2080" s="48"/>
      <c r="H2080" s="48"/>
      <c r="I2080" s="3"/>
      <c r="J2080" s="3"/>
      <c r="K2080" s="3"/>
      <c r="L2080" s="3"/>
      <c r="M2080" s="3"/>
      <c r="N2080" s="3"/>
      <c r="O2080" s="3"/>
      <c r="P2080" s="3"/>
      <c r="Q2080" s="3"/>
      <c r="R2080" s="3"/>
      <c r="S2080" s="3"/>
    </row>
    <row r="2081" spans="1:19" ht="12.75">
      <c r="A2081" s="3"/>
      <c r="B2081" s="3"/>
      <c r="D2081" s="3"/>
      <c r="E2081" s="3"/>
      <c r="F2081" s="48"/>
      <c r="G2081" s="48"/>
      <c r="H2081" s="48"/>
      <c r="I2081" s="3"/>
      <c r="J2081" s="3"/>
      <c r="K2081" s="3"/>
      <c r="L2081" s="3"/>
      <c r="M2081" s="3"/>
      <c r="N2081" s="3"/>
      <c r="O2081" s="3"/>
      <c r="P2081" s="3"/>
      <c r="Q2081" s="3"/>
      <c r="R2081" s="3"/>
      <c r="S2081" s="3"/>
    </row>
    <row r="2082" spans="1:19" ht="12.75">
      <c r="A2082" s="3"/>
      <c r="B2082" s="3"/>
      <c r="D2082" s="3"/>
      <c r="E2082" s="3"/>
      <c r="F2082" s="48"/>
      <c r="G2082" s="48"/>
      <c r="H2082" s="48"/>
      <c r="I2082" s="3"/>
      <c r="J2082" s="3"/>
      <c r="K2082" s="3"/>
      <c r="L2082" s="3"/>
      <c r="M2082" s="3"/>
      <c r="N2082" s="3"/>
      <c r="O2082" s="3"/>
      <c r="P2082" s="3"/>
      <c r="Q2082" s="3"/>
      <c r="R2082" s="3"/>
      <c r="S2082" s="3"/>
    </row>
    <row r="2083" spans="1:19" ht="12.75">
      <c r="A2083" s="3"/>
      <c r="B2083" s="3"/>
      <c r="D2083" s="3"/>
      <c r="E2083" s="3"/>
      <c r="F2083" s="48"/>
      <c r="G2083" s="48"/>
      <c r="H2083" s="48"/>
      <c r="I2083" s="3"/>
      <c r="J2083" s="3"/>
      <c r="K2083" s="3"/>
      <c r="L2083" s="3"/>
      <c r="M2083" s="3"/>
      <c r="N2083" s="3"/>
      <c r="O2083" s="3"/>
      <c r="P2083" s="3"/>
      <c r="Q2083" s="3"/>
      <c r="R2083" s="3"/>
      <c r="S2083" s="3"/>
    </row>
    <row r="2084" spans="1:19" ht="12.75">
      <c r="A2084" s="3"/>
      <c r="B2084" s="3"/>
      <c r="D2084" s="3"/>
      <c r="E2084" s="3"/>
      <c r="F2084" s="48"/>
      <c r="G2084" s="48"/>
      <c r="H2084" s="48"/>
      <c r="I2084" s="3"/>
      <c r="J2084" s="3"/>
      <c r="K2084" s="3"/>
      <c r="L2084" s="3"/>
      <c r="M2084" s="3"/>
      <c r="N2084" s="3"/>
      <c r="O2084" s="3"/>
      <c r="P2084" s="3"/>
      <c r="Q2084" s="3"/>
      <c r="R2084" s="3"/>
      <c r="S2084" s="3"/>
    </row>
    <row r="2085" spans="1:19" ht="12.75">
      <c r="A2085" s="3"/>
      <c r="B2085" s="3"/>
      <c r="D2085" s="3"/>
      <c r="E2085" s="3"/>
      <c r="F2085" s="48"/>
      <c r="G2085" s="48"/>
      <c r="H2085" s="48"/>
      <c r="I2085" s="3"/>
      <c r="J2085" s="3"/>
      <c r="K2085" s="3"/>
      <c r="L2085" s="3"/>
      <c r="M2085" s="3"/>
      <c r="N2085" s="3"/>
      <c r="O2085" s="3"/>
      <c r="P2085" s="3"/>
      <c r="Q2085" s="3"/>
      <c r="R2085" s="3"/>
      <c r="S2085" s="3"/>
    </row>
    <row r="2086" spans="1:19" ht="12.75">
      <c r="A2086" s="3"/>
      <c r="B2086" s="3"/>
      <c r="D2086" s="3"/>
      <c r="E2086" s="3"/>
      <c r="F2086" s="48"/>
      <c r="G2086" s="48"/>
      <c r="H2086" s="48"/>
      <c r="I2086" s="3"/>
      <c r="J2086" s="3"/>
      <c r="K2086" s="3"/>
      <c r="L2086" s="3"/>
      <c r="M2086" s="3"/>
      <c r="N2086" s="3"/>
      <c r="O2086" s="3"/>
      <c r="P2086" s="3"/>
      <c r="Q2086" s="3"/>
      <c r="R2086" s="3"/>
      <c r="S2086" s="3"/>
    </row>
    <row r="2087" spans="1:19" ht="12.75">
      <c r="A2087" s="3"/>
      <c r="B2087" s="3"/>
      <c r="D2087" s="3"/>
      <c r="E2087" s="3"/>
      <c r="F2087" s="48"/>
      <c r="G2087" s="48"/>
      <c r="H2087" s="48"/>
      <c r="I2087" s="3"/>
      <c r="J2087" s="3"/>
      <c r="K2087" s="3"/>
      <c r="L2087" s="3"/>
      <c r="M2087" s="3"/>
      <c r="N2087" s="3"/>
      <c r="O2087" s="3"/>
      <c r="P2087" s="3"/>
      <c r="Q2087" s="3"/>
      <c r="R2087" s="3"/>
      <c r="S2087" s="3"/>
    </row>
    <row r="2088" spans="1:19" ht="12.75">
      <c r="A2088" s="3"/>
      <c r="B2088" s="3"/>
      <c r="D2088" s="3"/>
      <c r="E2088" s="3"/>
      <c r="F2088" s="48"/>
      <c r="G2088" s="48"/>
      <c r="H2088" s="48"/>
      <c r="I2088" s="3"/>
      <c r="J2088" s="3"/>
      <c r="K2088" s="3"/>
      <c r="L2088" s="3"/>
      <c r="M2088" s="3"/>
      <c r="N2088" s="3"/>
      <c r="O2088" s="3"/>
      <c r="P2088" s="3"/>
      <c r="Q2088" s="3"/>
      <c r="R2088" s="3"/>
      <c r="S2088" s="3"/>
    </row>
    <row r="2089" spans="1:19" ht="12.75">
      <c r="A2089" s="3"/>
      <c r="B2089" s="3"/>
      <c r="D2089" s="3"/>
      <c r="E2089" s="3"/>
      <c r="F2089" s="48"/>
      <c r="G2089" s="48"/>
      <c r="H2089" s="48"/>
      <c r="I2089" s="3"/>
      <c r="J2089" s="3"/>
      <c r="K2089" s="3"/>
      <c r="L2089" s="3"/>
      <c r="M2089" s="3"/>
      <c r="N2089" s="3"/>
      <c r="O2089" s="3"/>
      <c r="P2089" s="3"/>
      <c r="Q2089" s="3"/>
      <c r="R2089" s="3"/>
      <c r="S2089" s="3"/>
    </row>
    <row r="2090" spans="1:19" ht="12.75">
      <c r="A2090" s="3"/>
      <c r="B2090" s="3"/>
      <c r="D2090" s="3"/>
      <c r="E2090" s="3"/>
      <c r="F2090" s="48"/>
      <c r="G2090" s="48"/>
      <c r="H2090" s="48"/>
      <c r="I2090" s="3"/>
      <c r="J2090" s="3"/>
      <c r="K2090" s="3"/>
      <c r="L2090" s="3"/>
      <c r="M2090" s="3"/>
      <c r="N2090" s="3"/>
      <c r="O2090" s="3"/>
      <c r="P2090" s="3"/>
      <c r="Q2090" s="3"/>
      <c r="R2090" s="3"/>
      <c r="S2090" s="3"/>
    </row>
    <row r="2091" spans="1:19" ht="12.75">
      <c r="A2091" s="3"/>
      <c r="B2091" s="3"/>
      <c r="D2091" s="3"/>
      <c r="E2091" s="3"/>
      <c r="F2091" s="48"/>
      <c r="G2091" s="48"/>
      <c r="H2091" s="48"/>
      <c r="I2091" s="3"/>
      <c r="J2091" s="3"/>
      <c r="K2091" s="3"/>
      <c r="L2091" s="3"/>
      <c r="M2091" s="3"/>
      <c r="N2091" s="3"/>
      <c r="O2091" s="3"/>
      <c r="P2091" s="3"/>
      <c r="Q2091" s="3"/>
      <c r="R2091" s="3"/>
      <c r="S2091" s="3"/>
    </row>
    <row r="2092" spans="1:19" ht="12.75">
      <c r="A2092" s="3"/>
      <c r="B2092" s="3"/>
      <c r="D2092" s="3"/>
      <c r="E2092" s="3"/>
      <c r="F2092" s="48"/>
      <c r="G2092" s="48"/>
      <c r="H2092" s="48"/>
      <c r="I2092" s="3"/>
      <c r="J2092" s="3"/>
      <c r="K2092" s="3"/>
      <c r="L2092" s="3"/>
      <c r="M2092" s="3"/>
      <c r="N2092" s="3"/>
      <c r="O2092" s="3"/>
      <c r="P2092" s="3"/>
      <c r="Q2092" s="3"/>
      <c r="R2092" s="3"/>
      <c r="S2092" s="3"/>
    </row>
    <row r="2093" spans="1:19" ht="12.75">
      <c r="A2093" s="3"/>
      <c r="B2093" s="3"/>
      <c r="D2093" s="3"/>
      <c r="E2093" s="3"/>
      <c r="F2093" s="48"/>
      <c r="G2093" s="48"/>
      <c r="H2093" s="48"/>
      <c r="I2093" s="3"/>
      <c r="J2093" s="3"/>
      <c r="K2093" s="3"/>
      <c r="L2093" s="3"/>
      <c r="M2093" s="3"/>
      <c r="N2093" s="3"/>
      <c r="O2093" s="3"/>
      <c r="P2093" s="3"/>
      <c r="Q2093" s="3"/>
      <c r="R2093" s="3"/>
      <c r="S2093" s="3"/>
    </row>
    <row r="2094" spans="1:19" ht="12.75">
      <c r="A2094" s="3"/>
      <c r="B2094" s="3"/>
      <c r="D2094" s="3"/>
      <c r="E2094" s="3"/>
      <c r="F2094" s="48"/>
      <c r="G2094" s="48"/>
      <c r="H2094" s="48"/>
      <c r="I2094" s="3"/>
      <c r="J2094" s="3"/>
      <c r="K2094" s="3"/>
      <c r="L2094" s="3"/>
      <c r="M2094" s="3"/>
      <c r="N2094" s="3"/>
      <c r="O2094" s="3"/>
      <c r="P2094" s="3"/>
      <c r="Q2094" s="3"/>
      <c r="R2094" s="3"/>
      <c r="S2094" s="3"/>
    </row>
    <row r="2095" spans="1:19" ht="12.75">
      <c r="A2095" s="3"/>
      <c r="B2095" s="3"/>
      <c r="D2095" s="3"/>
      <c r="E2095" s="3"/>
      <c r="F2095" s="48"/>
      <c r="G2095" s="48"/>
      <c r="H2095" s="48"/>
      <c r="I2095" s="3"/>
      <c r="J2095" s="3"/>
      <c r="K2095" s="3"/>
      <c r="L2095" s="3"/>
      <c r="M2095" s="3"/>
      <c r="N2095" s="3"/>
      <c r="O2095" s="3"/>
      <c r="P2095" s="3"/>
      <c r="Q2095" s="3"/>
      <c r="R2095" s="3"/>
      <c r="S2095" s="3"/>
    </row>
    <row r="2096" spans="1:19" ht="12.75">
      <c r="A2096" s="3"/>
      <c r="B2096" s="3"/>
      <c r="D2096" s="3"/>
      <c r="E2096" s="3"/>
      <c r="F2096" s="48"/>
      <c r="G2096" s="48"/>
      <c r="H2096" s="48"/>
      <c r="I2096" s="3"/>
      <c r="J2096" s="3"/>
      <c r="K2096" s="3"/>
      <c r="L2096" s="3"/>
      <c r="M2096" s="3"/>
      <c r="N2096" s="3"/>
      <c r="O2096" s="3"/>
      <c r="P2096" s="3"/>
      <c r="Q2096" s="3"/>
      <c r="R2096" s="3"/>
      <c r="S2096" s="3"/>
    </row>
    <row r="2097" spans="1:19" ht="12.75">
      <c r="A2097" s="3"/>
      <c r="B2097" s="3"/>
      <c r="D2097" s="3"/>
      <c r="E2097" s="3"/>
      <c r="F2097" s="48"/>
      <c r="G2097" s="48"/>
      <c r="H2097" s="48"/>
      <c r="I2097" s="3"/>
      <c r="J2097" s="3"/>
      <c r="K2097" s="3"/>
      <c r="L2097" s="3"/>
      <c r="M2097" s="3"/>
      <c r="N2097" s="3"/>
      <c r="O2097" s="3"/>
      <c r="P2097" s="3"/>
      <c r="Q2097" s="3"/>
      <c r="R2097" s="3"/>
      <c r="S2097" s="3"/>
    </row>
    <row r="2098" spans="1:19" ht="12.75">
      <c r="A2098" s="3"/>
      <c r="B2098" s="3"/>
      <c r="D2098" s="3"/>
      <c r="E2098" s="3"/>
      <c r="F2098" s="48"/>
      <c r="G2098" s="48"/>
      <c r="H2098" s="48"/>
      <c r="I2098" s="3"/>
      <c r="J2098" s="3"/>
      <c r="K2098" s="3"/>
      <c r="L2098" s="3"/>
      <c r="M2098" s="3"/>
      <c r="N2098" s="3"/>
      <c r="O2098" s="3"/>
      <c r="P2098" s="3"/>
      <c r="Q2098" s="3"/>
      <c r="R2098" s="3"/>
      <c r="S2098" s="3"/>
    </row>
    <row r="2099" spans="1:19" ht="12.75">
      <c r="A2099" s="3"/>
      <c r="B2099" s="3"/>
      <c r="D2099" s="3"/>
      <c r="E2099" s="3"/>
      <c r="F2099" s="48"/>
      <c r="G2099" s="48"/>
      <c r="H2099" s="48"/>
      <c r="I2099" s="3"/>
      <c r="J2099" s="3"/>
      <c r="K2099" s="3"/>
      <c r="L2099" s="3"/>
      <c r="M2099" s="3"/>
      <c r="N2099" s="3"/>
      <c r="O2099" s="3"/>
      <c r="P2099" s="3"/>
      <c r="Q2099" s="3"/>
      <c r="R2099" s="3"/>
      <c r="S2099" s="3"/>
    </row>
    <row r="2100" spans="1:19" ht="12.75">
      <c r="A2100" s="3"/>
      <c r="B2100" s="3"/>
      <c r="D2100" s="3"/>
      <c r="E2100" s="3"/>
      <c r="F2100" s="48"/>
      <c r="G2100" s="48"/>
      <c r="H2100" s="48"/>
      <c r="I2100" s="3"/>
      <c r="J2100" s="3"/>
      <c r="K2100" s="3"/>
      <c r="L2100" s="3"/>
      <c r="M2100" s="3"/>
      <c r="N2100" s="3"/>
      <c r="O2100" s="3"/>
      <c r="P2100" s="3"/>
      <c r="Q2100" s="3"/>
      <c r="R2100" s="3"/>
      <c r="S2100" s="3"/>
    </row>
    <row r="2101" spans="1:19" ht="12.75">
      <c r="A2101" s="3"/>
      <c r="B2101" s="3"/>
      <c r="D2101" s="3"/>
      <c r="E2101" s="3"/>
      <c r="F2101" s="48"/>
      <c r="G2101" s="48"/>
      <c r="H2101" s="48"/>
      <c r="I2101" s="3"/>
      <c r="J2101" s="3"/>
      <c r="K2101" s="3"/>
      <c r="L2101" s="3"/>
      <c r="M2101" s="3"/>
      <c r="N2101" s="3"/>
      <c r="O2101" s="3"/>
      <c r="P2101" s="3"/>
      <c r="Q2101" s="3"/>
      <c r="R2101" s="3"/>
      <c r="S2101" s="3"/>
    </row>
    <row r="2102" spans="1:19" ht="12.75">
      <c r="A2102" s="3"/>
      <c r="B2102" s="3"/>
      <c r="D2102" s="3"/>
      <c r="E2102" s="3"/>
      <c r="F2102" s="48"/>
      <c r="G2102" s="48"/>
      <c r="H2102" s="48"/>
      <c r="I2102" s="3"/>
      <c r="J2102" s="3"/>
      <c r="K2102" s="3"/>
      <c r="L2102" s="3"/>
      <c r="M2102" s="3"/>
      <c r="N2102" s="3"/>
      <c r="O2102" s="3"/>
      <c r="P2102" s="3"/>
      <c r="Q2102" s="3"/>
      <c r="R2102" s="3"/>
      <c r="S2102" s="3"/>
    </row>
    <row r="2103" spans="1:19" ht="12.75">
      <c r="A2103" s="3"/>
      <c r="B2103" s="3"/>
      <c r="D2103" s="3"/>
      <c r="E2103" s="3"/>
      <c r="F2103" s="48"/>
      <c r="G2103" s="48"/>
      <c r="H2103" s="48"/>
      <c r="I2103" s="3"/>
      <c r="J2103" s="3"/>
      <c r="K2103" s="3"/>
      <c r="L2103" s="3"/>
      <c r="M2103" s="3"/>
      <c r="N2103" s="3"/>
      <c r="O2103" s="3"/>
      <c r="P2103" s="3"/>
      <c r="Q2103" s="3"/>
      <c r="R2103" s="3"/>
      <c r="S2103" s="3"/>
    </row>
    <row r="2104" spans="1:19" ht="12.75">
      <c r="A2104" s="3"/>
      <c r="B2104" s="3"/>
      <c r="D2104" s="3"/>
      <c r="E2104" s="3"/>
      <c r="F2104" s="48"/>
      <c r="G2104" s="48"/>
      <c r="H2104" s="48"/>
      <c r="I2104" s="3"/>
      <c r="J2104" s="3"/>
      <c r="K2104" s="3"/>
      <c r="L2104" s="3"/>
      <c r="M2104" s="3"/>
      <c r="N2104" s="3"/>
      <c r="O2104" s="3"/>
      <c r="P2104" s="3"/>
      <c r="Q2104" s="3"/>
      <c r="R2104" s="3"/>
      <c r="S2104" s="3"/>
    </row>
    <row r="2105" spans="1:19" ht="12.75">
      <c r="A2105" s="3"/>
      <c r="B2105" s="3"/>
      <c r="D2105" s="3"/>
      <c r="E2105" s="3"/>
      <c r="F2105" s="48"/>
      <c r="G2105" s="48"/>
      <c r="H2105" s="48"/>
      <c r="I2105" s="3"/>
      <c r="J2105" s="3"/>
      <c r="K2105" s="3"/>
      <c r="L2105" s="3"/>
      <c r="M2105" s="3"/>
      <c r="N2105" s="3"/>
      <c r="O2105" s="3"/>
      <c r="P2105" s="3"/>
      <c r="Q2105" s="3"/>
      <c r="R2105" s="3"/>
      <c r="S2105" s="3"/>
    </row>
    <row r="2106" spans="1:19" ht="12.75">
      <c r="A2106" s="3"/>
      <c r="B2106" s="3"/>
      <c r="D2106" s="3"/>
      <c r="E2106" s="3"/>
      <c r="F2106" s="48"/>
      <c r="G2106" s="48"/>
      <c r="H2106" s="48"/>
      <c r="I2106" s="3"/>
      <c r="J2106" s="3"/>
      <c r="K2106" s="3"/>
      <c r="L2106" s="3"/>
      <c r="M2106" s="3"/>
      <c r="N2106" s="3"/>
      <c r="O2106" s="3"/>
      <c r="P2106" s="3"/>
      <c r="Q2106" s="3"/>
      <c r="R2106" s="3"/>
      <c r="S2106" s="3"/>
    </row>
    <row r="2107" spans="1:19" ht="12.75">
      <c r="A2107" s="3"/>
      <c r="B2107" s="3"/>
      <c r="D2107" s="3"/>
      <c r="E2107" s="3"/>
      <c r="F2107" s="48"/>
      <c r="G2107" s="48"/>
      <c r="H2107" s="48"/>
      <c r="I2107" s="3"/>
      <c r="J2107" s="3"/>
      <c r="K2107" s="3"/>
      <c r="L2107" s="3"/>
      <c r="M2107" s="3"/>
      <c r="N2107" s="3"/>
      <c r="O2107" s="3"/>
      <c r="P2107" s="3"/>
      <c r="Q2107" s="3"/>
      <c r="R2107" s="3"/>
      <c r="S2107" s="3"/>
    </row>
    <row r="2108" spans="1:19" ht="12.75">
      <c r="A2108" s="3"/>
      <c r="B2108" s="3"/>
      <c r="D2108" s="3"/>
      <c r="E2108" s="3"/>
      <c r="F2108" s="48"/>
      <c r="G2108" s="48"/>
      <c r="H2108" s="48"/>
      <c r="I2108" s="3"/>
      <c r="J2108" s="3"/>
      <c r="K2108" s="3"/>
      <c r="L2108" s="3"/>
      <c r="M2108" s="3"/>
      <c r="N2108" s="3"/>
      <c r="O2108" s="3"/>
      <c r="P2108" s="3"/>
      <c r="Q2108" s="3"/>
      <c r="R2108" s="3"/>
      <c r="S2108" s="3"/>
    </row>
    <row r="2109" spans="1:19" ht="12.75">
      <c r="A2109" s="3"/>
      <c r="B2109" s="3"/>
      <c r="D2109" s="3"/>
      <c r="E2109" s="3"/>
      <c r="F2109" s="48"/>
      <c r="G2109" s="48"/>
      <c r="H2109" s="48"/>
      <c r="I2109" s="3"/>
      <c r="J2109" s="3"/>
      <c r="K2109" s="3"/>
      <c r="L2109" s="3"/>
      <c r="M2109" s="3"/>
      <c r="N2109" s="3"/>
      <c r="O2109" s="3"/>
      <c r="P2109" s="3"/>
      <c r="Q2109" s="3"/>
      <c r="R2109" s="3"/>
      <c r="S2109" s="3"/>
    </row>
    <row r="2110" spans="1:19" ht="12.75">
      <c r="A2110" s="3"/>
      <c r="B2110" s="3"/>
      <c r="D2110" s="3"/>
      <c r="E2110" s="3"/>
      <c r="F2110" s="48"/>
      <c r="G2110" s="48"/>
      <c r="H2110" s="48"/>
      <c r="I2110" s="3"/>
      <c r="J2110" s="3"/>
      <c r="K2110" s="3"/>
      <c r="L2110" s="3"/>
      <c r="M2110" s="3"/>
      <c r="N2110" s="3"/>
      <c r="O2110" s="3"/>
      <c r="P2110" s="3"/>
      <c r="Q2110" s="3"/>
      <c r="R2110" s="3"/>
      <c r="S2110" s="3"/>
    </row>
    <row r="2111" spans="1:19" ht="12.75">
      <c r="A2111" s="3"/>
      <c r="B2111" s="3"/>
      <c r="D2111" s="3"/>
      <c r="E2111" s="3"/>
      <c r="F2111" s="48"/>
      <c r="G2111" s="48"/>
      <c r="H2111" s="48"/>
      <c r="I2111" s="3"/>
      <c r="J2111" s="3"/>
      <c r="K2111" s="3"/>
      <c r="L2111" s="3"/>
      <c r="M2111" s="3"/>
      <c r="N2111" s="3"/>
      <c r="O2111" s="3"/>
      <c r="P2111" s="3"/>
      <c r="Q2111" s="3"/>
      <c r="R2111" s="3"/>
      <c r="S2111" s="3"/>
    </row>
    <row r="2112" spans="1:19" ht="12.75">
      <c r="A2112" s="3"/>
      <c r="B2112" s="3"/>
      <c r="D2112" s="3"/>
      <c r="E2112" s="3"/>
      <c r="F2112" s="48"/>
      <c r="G2112" s="48"/>
      <c r="H2112" s="48"/>
      <c r="I2112" s="3"/>
      <c r="J2112" s="3"/>
      <c r="K2112" s="3"/>
      <c r="L2112" s="3"/>
      <c r="M2112" s="3"/>
      <c r="N2112" s="3"/>
      <c r="O2112" s="3"/>
      <c r="P2112" s="3"/>
      <c r="Q2112" s="3"/>
      <c r="R2112" s="3"/>
      <c r="S2112" s="3"/>
    </row>
    <row r="2113" spans="1:19" ht="12.75">
      <c r="A2113" s="3"/>
      <c r="B2113" s="3"/>
      <c r="D2113" s="3"/>
      <c r="E2113" s="3"/>
      <c r="F2113" s="48"/>
      <c r="G2113" s="48"/>
      <c r="H2113" s="48"/>
      <c r="I2113" s="3"/>
      <c r="J2113" s="3"/>
      <c r="K2113" s="3"/>
      <c r="L2113" s="3"/>
      <c r="M2113" s="3"/>
      <c r="N2113" s="3"/>
      <c r="O2113" s="3"/>
      <c r="P2113" s="3"/>
      <c r="Q2113" s="3"/>
      <c r="R2113" s="3"/>
      <c r="S2113" s="3"/>
    </row>
    <row r="2114" spans="1:19" ht="12.75">
      <c r="A2114" s="3"/>
      <c r="B2114" s="3"/>
      <c r="D2114" s="3"/>
      <c r="E2114" s="3"/>
      <c r="F2114" s="48"/>
      <c r="G2114" s="48"/>
      <c r="H2114" s="48"/>
      <c r="I2114" s="3"/>
      <c r="J2114" s="3"/>
      <c r="K2114" s="3"/>
      <c r="L2114" s="3"/>
      <c r="M2114" s="3"/>
      <c r="N2114" s="3"/>
      <c r="O2114" s="3"/>
      <c r="P2114" s="3"/>
      <c r="Q2114" s="3"/>
      <c r="R2114" s="3"/>
      <c r="S2114" s="3"/>
    </row>
    <row r="2115" spans="1:19" ht="12.75">
      <c r="A2115" s="3"/>
      <c r="B2115" s="3"/>
      <c r="D2115" s="3"/>
      <c r="E2115" s="3"/>
      <c r="F2115" s="48"/>
      <c r="G2115" s="48"/>
      <c r="H2115" s="48"/>
      <c r="I2115" s="3"/>
      <c r="J2115" s="3"/>
      <c r="K2115" s="3"/>
      <c r="L2115" s="3"/>
      <c r="M2115" s="3"/>
      <c r="N2115" s="3"/>
      <c r="O2115" s="3"/>
      <c r="P2115" s="3"/>
      <c r="Q2115" s="3"/>
      <c r="R2115" s="3"/>
      <c r="S2115" s="3"/>
    </row>
    <row r="2116" spans="1:19" ht="12.75">
      <c r="A2116" s="3"/>
      <c r="B2116" s="3"/>
      <c r="D2116" s="3"/>
      <c r="E2116" s="3"/>
      <c r="F2116" s="48"/>
      <c r="G2116" s="48"/>
      <c r="H2116" s="48"/>
      <c r="I2116" s="3"/>
      <c r="J2116" s="3"/>
      <c r="K2116" s="3"/>
      <c r="L2116" s="3"/>
      <c r="M2116" s="3"/>
      <c r="N2116" s="3"/>
      <c r="O2116" s="3"/>
      <c r="P2116" s="3"/>
      <c r="Q2116" s="3"/>
      <c r="R2116" s="3"/>
      <c r="S2116" s="3"/>
    </row>
    <row r="2117" spans="1:19" ht="12.75">
      <c r="A2117" s="3"/>
      <c r="B2117" s="3"/>
      <c r="D2117" s="3"/>
      <c r="E2117" s="3"/>
      <c r="F2117" s="48"/>
      <c r="G2117" s="48"/>
      <c r="H2117" s="48"/>
      <c r="I2117" s="3"/>
      <c r="J2117" s="3"/>
      <c r="K2117" s="3"/>
      <c r="L2117" s="3"/>
      <c r="M2117" s="3"/>
      <c r="N2117" s="3"/>
      <c r="O2117" s="3"/>
      <c r="P2117" s="3"/>
      <c r="Q2117" s="3"/>
      <c r="R2117" s="3"/>
      <c r="S2117" s="3"/>
    </row>
    <row r="2118" spans="1:19" ht="12.75">
      <c r="A2118" s="3"/>
      <c r="B2118" s="3"/>
      <c r="D2118" s="3"/>
      <c r="E2118" s="3"/>
      <c r="F2118" s="48"/>
      <c r="G2118" s="48"/>
      <c r="H2118" s="48"/>
      <c r="I2118" s="3"/>
      <c r="J2118" s="3"/>
      <c r="K2118" s="3"/>
      <c r="L2118" s="3"/>
      <c r="M2118" s="3"/>
      <c r="N2118" s="3"/>
      <c r="O2118" s="3"/>
      <c r="P2118" s="3"/>
      <c r="Q2118" s="3"/>
      <c r="R2118" s="3"/>
      <c r="S2118" s="3"/>
    </row>
    <row r="2119" spans="1:19" ht="12.75">
      <c r="A2119" s="3"/>
      <c r="B2119" s="3"/>
      <c r="D2119" s="3"/>
      <c r="E2119" s="3"/>
      <c r="F2119" s="48"/>
      <c r="G2119" s="48"/>
      <c r="H2119" s="48"/>
      <c r="I2119" s="3"/>
      <c r="J2119" s="3"/>
      <c r="K2119" s="3"/>
      <c r="L2119" s="3"/>
      <c r="M2119" s="3"/>
      <c r="N2119" s="3"/>
      <c r="O2119" s="3"/>
      <c r="P2119" s="3"/>
      <c r="Q2119" s="3"/>
      <c r="R2119" s="3"/>
      <c r="S2119" s="3"/>
    </row>
    <row r="2120" spans="1:19" ht="12.75">
      <c r="A2120" s="3"/>
      <c r="B2120" s="3"/>
      <c r="D2120" s="3"/>
      <c r="E2120" s="3"/>
      <c r="F2120" s="48"/>
      <c r="G2120" s="48"/>
      <c r="H2120" s="48"/>
      <c r="I2120" s="3"/>
      <c r="J2120" s="3"/>
      <c r="K2120" s="3"/>
      <c r="L2120" s="3"/>
      <c r="M2120" s="3"/>
      <c r="N2120" s="3"/>
      <c r="O2120" s="3"/>
      <c r="P2120" s="3"/>
      <c r="Q2120" s="3"/>
      <c r="R2120" s="3"/>
      <c r="S2120" s="3"/>
    </row>
    <row r="2121" spans="1:19" ht="12.75">
      <c r="A2121" s="3"/>
      <c r="B2121" s="3"/>
      <c r="D2121" s="3"/>
      <c r="E2121" s="3"/>
      <c r="F2121" s="48"/>
      <c r="G2121" s="48"/>
      <c r="H2121" s="48"/>
      <c r="I2121" s="3"/>
      <c r="J2121" s="3"/>
      <c r="K2121" s="3"/>
      <c r="L2121" s="3"/>
      <c r="M2121" s="3"/>
      <c r="N2121" s="3"/>
      <c r="O2121" s="3"/>
      <c r="P2121" s="3"/>
      <c r="Q2121" s="3"/>
      <c r="R2121" s="3"/>
      <c r="S2121" s="3"/>
    </row>
    <row r="2122" spans="1:19" ht="12.75">
      <c r="A2122" s="3"/>
      <c r="B2122" s="3"/>
      <c r="D2122" s="3"/>
      <c r="E2122" s="3"/>
      <c r="F2122" s="48"/>
      <c r="G2122" s="48"/>
      <c r="H2122" s="48"/>
      <c r="I2122" s="3"/>
      <c r="J2122" s="3"/>
      <c r="K2122" s="3"/>
      <c r="L2122" s="3"/>
      <c r="M2122" s="3"/>
      <c r="N2122" s="3"/>
      <c r="O2122" s="3"/>
      <c r="P2122" s="3"/>
      <c r="Q2122" s="3"/>
      <c r="R2122" s="3"/>
      <c r="S2122" s="3"/>
    </row>
  </sheetData>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7" r:id="rId6" xr:uid="{00000000-0004-0000-0400-000005000000}"/>
    <hyperlink ref="S8" r:id="rId7" xr:uid="{00000000-0004-0000-0400-000006000000}"/>
    <hyperlink ref="S9" r:id="rId8" xr:uid="{00000000-0004-0000-0400-000007000000}"/>
    <hyperlink ref="S10" r:id="rId9" xr:uid="{00000000-0004-0000-0400-000008000000}"/>
    <hyperlink ref="S11" r:id="rId10" xr:uid="{00000000-0004-0000-0400-000009000000}"/>
    <hyperlink ref="S12" r:id="rId11" xr:uid="{00000000-0004-0000-0400-00000A000000}"/>
    <hyperlink ref="S13" r:id="rId12" xr:uid="{00000000-0004-0000-0400-00000B000000}"/>
    <hyperlink ref="S14" r:id="rId13" xr:uid="{00000000-0004-0000-0400-00000C000000}"/>
    <hyperlink ref="S15" r:id="rId14" xr:uid="{00000000-0004-0000-0400-00000D000000}"/>
    <hyperlink ref="S16" r:id="rId15" xr:uid="{00000000-0004-0000-0400-00000E000000}"/>
    <hyperlink ref="S17" r:id="rId16" xr:uid="{00000000-0004-0000-0400-00000F000000}"/>
    <hyperlink ref="S18" r:id="rId17" xr:uid="{00000000-0004-0000-0400-000010000000}"/>
    <hyperlink ref="S19" r:id="rId18" xr:uid="{00000000-0004-0000-0400-000011000000}"/>
    <hyperlink ref="S20" r:id="rId19" xr:uid="{00000000-0004-0000-0400-000012000000}"/>
    <hyperlink ref="S21" r:id="rId20" xr:uid="{00000000-0004-0000-0400-000013000000}"/>
    <hyperlink ref="S22" r:id="rId21" xr:uid="{00000000-0004-0000-0400-000014000000}"/>
    <hyperlink ref="S23" r:id="rId22" xr:uid="{00000000-0004-0000-0400-000015000000}"/>
    <hyperlink ref="S24" r:id="rId23" xr:uid="{00000000-0004-0000-0400-000016000000}"/>
    <hyperlink ref="S25" r:id="rId24" xr:uid="{00000000-0004-0000-0400-000017000000}"/>
    <hyperlink ref="S26" r:id="rId25" xr:uid="{00000000-0004-0000-0400-000018000000}"/>
    <hyperlink ref="S27" r:id="rId26" xr:uid="{00000000-0004-0000-0400-000019000000}"/>
    <hyperlink ref="S28" r:id="rId27" xr:uid="{00000000-0004-0000-0400-00001A000000}"/>
    <hyperlink ref="S29" r:id="rId28" xr:uid="{00000000-0004-0000-0400-00001B000000}"/>
    <hyperlink ref="S30" r:id="rId29" xr:uid="{00000000-0004-0000-0400-00001C000000}"/>
    <hyperlink ref="S31" r:id="rId30" xr:uid="{00000000-0004-0000-0400-00001D000000}"/>
    <hyperlink ref="S32" r:id="rId31" xr:uid="{00000000-0004-0000-0400-00001E000000}"/>
    <hyperlink ref="S33" r:id="rId32" xr:uid="{00000000-0004-0000-0400-00001F000000}"/>
    <hyperlink ref="S34" r:id="rId33" xr:uid="{00000000-0004-0000-0400-000020000000}"/>
    <hyperlink ref="S35" r:id="rId34" xr:uid="{00000000-0004-0000-0400-000021000000}"/>
    <hyperlink ref="S36" r:id="rId35" xr:uid="{00000000-0004-0000-0400-000022000000}"/>
    <hyperlink ref="S37" r:id="rId36" xr:uid="{00000000-0004-0000-0400-000023000000}"/>
    <hyperlink ref="S38" r:id="rId37" xr:uid="{00000000-0004-0000-0400-000024000000}"/>
    <hyperlink ref="S39" r:id="rId38" xr:uid="{00000000-0004-0000-0400-000025000000}"/>
    <hyperlink ref="S40" r:id="rId39" xr:uid="{00000000-0004-0000-0400-000026000000}"/>
    <hyperlink ref="S41" r:id="rId40" xr:uid="{00000000-0004-0000-0400-000027000000}"/>
    <hyperlink ref="S42" r:id="rId41" xr:uid="{00000000-0004-0000-0400-000028000000}"/>
    <hyperlink ref="S43" r:id="rId42" xr:uid="{00000000-0004-0000-0400-000029000000}"/>
    <hyperlink ref="S44" r:id="rId43" xr:uid="{00000000-0004-0000-0400-00002A000000}"/>
    <hyperlink ref="S45" r:id="rId44" xr:uid="{00000000-0004-0000-0400-00002B000000}"/>
    <hyperlink ref="S46" r:id="rId45" xr:uid="{00000000-0004-0000-0400-00002C000000}"/>
    <hyperlink ref="S47" r:id="rId46" xr:uid="{00000000-0004-0000-0400-00002D000000}"/>
    <hyperlink ref="S48" r:id="rId47" xr:uid="{00000000-0004-0000-0400-00002E000000}"/>
    <hyperlink ref="S49" r:id="rId48" xr:uid="{00000000-0004-0000-0400-00002F000000}"/>
    <hyperlink ref="S50" r:id="rId49" xr:uid="{00000000-0004-0000-0400-000030000000}"/>
    <hyperlink ref="S51" r:id="rId50" xr:uid="{00000000-0004-0000-0400-000031000000}"/>
    <hyperlink ref="S52" r:id="rId51" xr:uid="{00000000-0004-0000-0400-000032000000}"/>
    <hyperlink ref="S53" r:id="rId52" xr:uid="{00000000-0004-0000-0400-000033000000}"/>
    <hyperlink ref="S54" r:id="rId53" xr:uid="{00000000-0004-0000-0400-000034000000}"/>
    <hyperlink ref="S55" r:id="rId54" xr:uid="{00000000-0004-0000-0400-000035000000}"/>
    <hyperlink ref="S56" r:id="rId55" xr:uid="{00000000-0004-0000-0400-000036000000}"/>
    <hyperlink ref="S57" r:id="rId56" xr:uid="{00000000-0004-0000-0400-000037000000}"/>
    <hyperlink ref="S58" r:id="rId57" xr:uid="{00000000-0004-0000-0400-000038000000}"/>
    <hyperlink ref="S59" r:id="rId58" xr:uid="{00000000-0004-0000-0400-000039000000}"/>
    <hyperlink ref="S60" r:id="rId59" xr:uid="{00000000-0004-0000-0400-00003A000000}"/>
    <hyperlink ref="S61" r:id="rId60" xr:uid="{00000000-0004-0000-0400-00003B000000}"/>
    <hyperlink ref="S62" r:id="rId61" xr:uid="{00000000-0004-0000-0400-00003C000000}"/>
    <hyperlink ref="S63" r:id="rId62" xr:uid="{00000000-0004-0000-0400-00003D000000}"/>
    <hyperlink ref="S64" r:id="rId63" xr:uid="{00000000-0004-0000-0400-00003E000000}"/>
    <hyperlink ref="S65" r:id="rId64" xr:uid="{00000000-0004-0000-0400-00003F000000}"/>
    <hyperlink ref="S66" r:id="rId65" xr:uid="{00000000-0004-0000-0400-000040000000}"/>
    <hyperlink ref="S67" r:id="rId66" xr:uid="{00000000-0004-0000-0400-000041000000}"/>
    <hyperlink ref="S68" r:id="rId67" xr:uid="{00000000-0004-0000-0400-000042000000}"/>
    <hyperlink ref="S69" r:id="rId68" xr:uid="{00000000-0004-0000-0400-000043000000}"/>
    <hyperlink ref="S70" r:id="rId69" xr:uid="{00000000-0004-0000-0400-000044000000}"/>
    <hyperlink ref="S71" r:id="rId70" xr:uid="{00000000-0004-0000-0400-000045000000}"/>
    <hyperlink ref="S72" r:id="rId71" xr:uid="{00000000-0004-0000-0400-000046000000}"/>
    <hyperlink ref="S73" r:id="rId72" xr:uid="{00000000-0004-0000-0400-000047000000}"/>
    <hyperlink ref="S74" r:id="rId73" xr:uid="{00000000-0004-0000-0400-000048000000}"/>
    <hyperlink ref="S75" r:id="rId74" xr:uid="{00000000-0004-0000-0400-000049000000}"/>
    <hyperlink ref="S76" r:id="rId75" xr:uid="{00000000-0004-0000-0400-00004A000000}"/>
    <hyperlink ref="S77" r:id="rId76" xr:uid="{00000000-0004-0000-0400-00004B000000}"/>
    <hyperlink ref="S78" r:id="rId77" xr:uid="{00000000-0004-0000-0400-00004C000000}"/>
    <hyperlink ref="S79" r:id="rId78" xr:uid="{00000000-0004-0000-0400-00004D000000}"/>
    <hyperlink ref="S80" r:id="rId79" xr:uid="{00000000-0004-0000-0400-00004E000000}"/>
    <hyperlink ref="S81" r:id="rId80" xr:uid="{00000000-0004-0000-0400-00004F000000}"/>
    <hyperlink ref="S82" r:id="rId81" xr:uid="{00000000-0004-0000-0400-000050000000}"/>
    <hyperlink ref="S83" r:id="rId82" xr:uid="{00000000-0004-0000-0400-000051000000}"/>
    <hyperlink ref="S84" r:id="rId83" xr:uid="{00000000-0004-0000-0400-000052000000}"/>
    <hyperlink ref="S85" r:id="rId84" xr:uid="{00000000-0004-0000-0400-000053000000}"/>
    <hyperlink ref="S86" r:id="rId85" xr:uid="{00000000-0004-0000-0400-000054000000}"/>
    <hyperlink ref="S87" r:id="rId86" xr:uid="{00000000-0004-0000-0400-000055000000}"/>
    <hyperlink ref="S88" r:id="rId87" xr:uid="{00000000-0004-0000-0400-000056000000}"/>
    <hyperlink ref="S89" r:id="rId88" xr:uid="{00000000-0004-0000-0400-000057000000}"/>
    <hyperlink ref="S90" r:id="rId89" xr:uid="{00000000-0004-0000-0400-000058000000}"/>
    <hyperlink ref="S91" r:id="rId90" xr:uid="{00000000-0004-0000-0400-000059000000}"/>
    <hyperlink ref="S92" r:id="rId91" xr:uid="{00000000-0004-0000-0400-00005A000000}"/>
    <hyperlink ref="S93" r:id="rId92" xr:uid="{00000000-0004-0000-0400-00005B000000}"/>
    <hyperlink ref="S94" r:id="rId93" xr:uid="{00000000-0004-0000-0400-00005C000000}"/>
    <hyperlink ref="S95" r:id="rId94" xr:uid="{00000000-0004-0000-0400-00005D000000}"/>
    <hyperlink ref="S96" r:id="rId95" xr:uid="{00000000-0004-0000-0400-00005E000000}"/>
    <hyperlink ref="S97" r:id="rId96" xr:uid="{00000000-0004-0000-0400-00005F000000}"/>
    <hyperlink ref="S98" r:id="rId97" xr:uid="{00000000-0004-0000-0400-000060000000}"/>
    <hyperlink ref="S99" r:id="rId98" xr:uid="{00000000-0004-0000-0400-000061000000}"/>
    <hyperlink ref="S100" r:id="rId99" xr:uid="{00000000-0004-0000-0400-000062000000}"/>
    <hyperlink ref="S101" r:id="rId100" xr:uid="{00000000-0004-0000-0400-000063000000}"/>
    <hyperlink ref="S102" r:id="rId101" xr:uid="{00000000-0004-0000-0400-000064000000}"/>
    <hyperlink ref="S103" r:id="rId102" xr:uid="{00000000-0004-0000-0400-000065000000}"/>
    <hyperlink ref="S104" r:id="rId103" xr:uid="{00000000-0004-0000-0400-000066000000}"/>
    <hyperlink ref="S105" r:id="rId104" xr:uid="{00000000-0004-0000-0400-000067000000}"/>
    <hyperlink ref="S106" r:id="rId105" xr:uid="{00000000-0004-0000-0400-000068000000}"/>
    <hyperlink ref="S107" r:id="rId106" xr:uid="{00000000-0004-0000-0400-000069000000}"/>
    <hyperlink ref="S108" r:id="rId107" xr:uid="{00000000-0004-0000-0400-00006A000000}"/>
    <hyperlink ref="S109" r:id="rId108" xr:uid="{00000000-0004-0000-0400-00006B000000}"/>
    <hyperlink ref="S110" r:id="rId109" xr:uid="{00000000-0004-0000-0400-00006C000000}"/>
    <hyperlink ref="S111" r:id="rId110" xr:uid="{00000000-0004-0000-0400-00006D000000}"/>
    <hyperlink ref="S112" r:id="rId111" xr:uid="{00000000-0004-0000-0400-00006E000000}"/>
    <hyperlink ref="S113" r:id="rId112" xr:uid="{00000000-0004-0000-0400-00006F000000}"/>
    <hyperlink ref="S114" r:id="rId113" xr:uid="{00000000-0004-0000-0400-000070000000}"/>
    <hyperlink ref="S115" r:id="rId114" xr:uid="{00000000-0004-0000-0400-000071000000}"/>
    <hyperlink ref="S116" r:id="rId115" xr:uid="{00000000-0004-0000-0400-000072000000}"/>
    <hyperlink ref="S117" r:id="rId116" xr:uid="{00000000-0004-0000-0400-000073000000}"/>
    <hyperlink ref="S118" r:id="rId117" xr:uid="{00000000-0004-0000-0400-000074000000}"/>
    <hyperlink ref="S119" r:id="rId118" xr:uid="{00000000-0004-0000-0400-000075000000}"/>
    <hyperlink ref="S120" r:id="rId119" xr:uid="{00000000-0004-0000-0400-000076000000}"/>
    <hyperlink ref="S121" r:id="rId120" xr:uid="{00000000-0004-0000-0400-000077000000}"/>
    <hyperlink ref="S122" r:id="rId121" xr:uid="{00000000-0004-0000-0400-000078000000}"/>
    <hyperlink ref="S123" r:id="rId122" xr:uid="{00000000-0004-0000-0400-000079000000}"/>
    <hyperlink ref="S124" r:id="rId123" xr:uid="{00000000-0004-0000-0400-00007A000000}"/>
    <hyperlink ref="S125" r:id="rId124" xr:uid="{00000000-0004-0000-0400-00007B000000}"/>
    <hyperlink ref="S126" r:id="rId125" xr:uid="{00000000-0004-0000-0400-00007C000000}"/>
    <hyperlink ref="S127" r:id="rId126" xr:uid="{00000000-0004-0000-0400-00007D000000}"/>
    <hyperlink ref="S128" r:id="rId127" xr:uid="{00000000-0004-0000-0400-00007E000000}"/>
    <hyperlink ref="S129" r:id="rId128" xr:uid="{00000000-0004-0000-0400-00007F000000}"/>
    <hyperlink ref="S130" r:id="rId129" xr:uid="{00000000-0004-0000-0400-000080000000}"/>
    <hyperlink ref="S131" r:id="rId130" xr:uid="{00000000-0004-0000-0400-000081000000}"/>
    <hyperlink ref="S132" r:id="rId131" xr:uid="{00000000-0004-0000-0400-000082000000}"/>
    <hyperlink ref="S133" r:id="rId132" xr:uid="{00000000-0004-0000-0400-000083000000}"/>
    <hyperlink ref="S134" r:id="rId133" xr:uid="{00000000-0004-0000-0400-000084000000}"/>
    <hyperlink ref="S135" r:id="rId134" xr:uid="{00000000-0004-0000-0400-000085000000}"/>
    <hyperlink ref="S136" r:id="rId135" xr:uid="{00000000-0004-0000-0400-000086000000}"/>
    <hyperlink ref="S137" r:id="rId136" xr:uid="{00000000-0004-0000-0400-000087000000}"/>
    <hyperlink ref="S138" r:id="rId137" xr:uid="{00000000-0004-0000-0400-000088000000}"/>
    <hyperlink ref="S139" r:id="rId138" xr:uid="{00000000-0004-0000-0400-000089000000}"/>
    <hyperlink ref="S140" r:id="rId139" xr:uid="{00000000-0004-0000-0400-00008A000000}"/>
    <hyperlink ref="S141" r:id="rId140" xr:uid="{00000000-0004-0000-0400-00008B000000}"/>
    <hyperlink ref="S142" r:id="rId141" xr:uid="{00000000-0004-0000-0400-00008C000000}"/>
    <hyperlink ref="S143" r:id="rId142" xr:uid="{00000000-0004-0000-0400-00008D000000}"/>
    <hyperlink ref="S144" r:id="rId143" xr:uid="{00000000-0004-0000-0400-00008E000000}"/>
    <hyperlink ref="S145" r:id="rId144" xr:uid="{00000000-0004-0000-0400-00008F000000}"/>
    <hyperlink ref="S146" r:id="rId145" xr:uid="{00000000-0004-0000-0400-000090000000}"/>
    <hyperlink ref="S147" r:id="rId146" xr:uid="{00000000-0004-0000-0400-000091000000}"/>
    <hyperlink ref="S148" r:id="rId147" xr:uid="{00000000-0004-0000-0400-000092000000}"/>
    <hyperlink ref="S149" r:id="rId148" xr:uid="{00000000-0004-0000-0400-000093000000}"/>
    <hyperlink ref="S150" r:id="rId149" xr:uid="{00000000-0004-0000-0400-000094000000}"/>
    <hyperlink ref="S151" r:id="rId150" xr:uid="{00000000-0004-0000-0400-000095000000}"/>
    <hyperlink ref="S152" r:id="rId151" xr:uid="{00000000-0004-0000-0400-000096000000}"/>
    <hyperlink ref="S153" r:id="rId152" xr:uid="{00000000-0004-0000-0400-000097000000}"/>
    <hyperlink ref="S154" r:id="rId153" xr:uid="{00000000-0004-0000-0400-000098000000}"/>
    <hyperlink ref="S155" r:id="rId154" xr:uid="{00000000-0004-0000-0400-000099000000}"/>
    <hyperlink ref="S156" r:id="rId155" xr:uid="{00000000-0004-0000-0400-00009A000000}"/>
    <hyperlink ref="S157" r:id="rId156" xr:uid="{00000000-0004-0000-0400-00009B000000}"/>
    <hyperlink ref="S158" r:id="rId157" xr:uid="{00000000-0004-0000-0400-00009C000000}"/>
    <hyperlink ref="S159" r:id="rId158" xr:uid="{00000000-0004-0000-0400-00009D000000}"/>
    <hyperlink ref="S160" r:id="rId159" xr:uid="{00000000-0004-0000-0400-00009E000000}"/>
    <hyperlink ref="S161" r:id="rId160" xr:uid="{00000000-0004-0000-0400-00009F000000}"/>
    <hyperlink ref="S162" r:id="rId161" xr:uid="{00000000-0004-0000-0400-0000A0000000}"/>
    <hyperlink ref="S163" r:id="rId162" xr:uid="{00000000-0004-0000-0400-0000A1000000}"/>
    <hyperlink ref="S164" r:id="rId163" xr:uid="{00000000-0004-0000-0400-0000A2000000}"/>
    <hyperlink ref="S165" r:id="rId164" xr:uid="{00000000-0004-0000-0400-0000A3000000}"/>
    <hyperlink ref="S166" r:id="rId165" xr:uid="{00000000-0004-0000-0400-0000A4000000}"/>
    <hyperlink ref="S167" r:id="rId166" xr:uid="{00000000-0004-0000-0400-0000A5000000}"/>
    <hyperlink ref="S168" r:id="rId167" xr:uid="{00000000-0004-0000-0400-0000A6000000}"/>
    <hyperlink ref="S169" r:id="rId168" xr:uid="{00000000-0004-0000-0400-0000A7000000}"/>
    <hyperlink ref="S170" r:id="rId169" xr:uid="{00000000-0004-0000-0400-0000A8000000}"/>
    <hyperlink ref="S171" r:id="rId170" xr:uid="{00000000-0004-0000-0400-0000A9000000}"/>
    <hyperlink ref="S172" r:id="rId171" xr:uid="{00000000-0004-0000-0400-0000AA000000}"/>
    <hyperlink ref="S173" r:id="rId172" xr:uid="{00000000-0004-0000-0400-0000AB000000}"/>
    <hyperlink ref="S174" r:id="rId173" xr:uid="{00000000-0004-0000-0400-0000AC000000}"/>
    <hyperlink ref="S175" r:id="rId174" xr:uid="{00000000-0004-0000-0400-0000AD000000}"/>
    <hyperlink ref="S176" r:id="rId175" xr:uid="{00000000-0004-0000-0400-0000AE000000}"/>
    <hyperlink ref="S177" r:id="rId176" xr:uid="{00000000-0004-0000-0400-0000AF000000}"/>
    <hyperlink ref="S178" r:id="rId177" xr:uid="{00000000-0004-0000-0400-0000B0000000}"/>
    <hyperlink ref="S179" r:id="rId178" xr:uid="{00000000-0004-0000-0400-0000B1000000}"/>
    <hyperlink ref="S180" r:id="rId179" xr:uid="{00000000-0004-0000-0400-0000B2000000}"/>
    <hyperlink ref="S181" r:id="rId180" xr:uid="{00000000-0004-0000-0400-0000B3000000}"/>
    <hyperlink ref="S182" r:id="rId181" xr:uid="{00000000-0004-0000-0400-0000B4000000}"/>
    <hyperlink ref="S183" r:id="rId182" xr:uid="{00000000-0004-0000-0400-0000B5000000}"/>
    <hyperlink ref="S184" r:id="rId183" xr:uid="{00000000-0004-0000-0400-0000B6000000}"/>
    <hyperlink ref="S185" r:id="rId184" xr:uid="{00000000-0004-0000-0400-0000B7000000}"/>
    <hyperlink ref="S186" r:id="rId185" xr:uid="{00000000-0004-0000-0400-0000B8000000}"/>
    <hyperlink ref="S187" r:id="rId186" xr:uid="{00000000-0004-0000-0400-0000B9000000}"/>
    <hyperlink ref="S188" r:id="rId187" xr:uid="{00000000-0004-0000-0400-0000BA000000}"/>
    <hyperlink ref="S189" r:id="rId188" xr:uid="{00000000-0004-0000-0400-0000BB000000}"/>
    <hyperlink ref="S190" r:id="rId189" xr:uid="{00000000-0004-0000-0400-0000BC000000}"/>
    <hyperlink ref="S191" r:id="rId190" xr:uid="{00000000-0004-0000-0400-0000BD000000}"/>
    <hyperlink ref="S192" r:id="rId191" xr:uid="{00000000-0004-0000-0400-0000BE000000}"/>
    <hyperlink ref="S193" r:id="rId192" xr:uid="{00000000-0004-0000-0400-0000BF000000}"/>
    <hyperlink ref="S194" r:id="rId193" xr:uid="{00000000-0004-0000-0400-0000C0000000}"/>
    <hyperlink ref="S195" r:id="rId194" xr:uid="{00000000-0004-0000-0400-0000C1000000}"/>
    <hyperlink ref="S196" r:id="rId195" xr:uid="{00000000-0004-0000-0400-0000C2000000}"/>
    <hyperlink ref="S197" r:id="rId196" xr:uid="{00000000-0004-0000-0400-0000C3000000}"/>
    <hyperlink ref="S198" r:id="rId197" xr:uid="{00000000-0004-0000-0400-0000C4000000}"/>
    <hyperlink ref="S199" r:id="rId198" xr:uid="{00000000-0004-0000-0400-0000C5000000}"/>
    <hyperlink ref="S200" r:id="rId199" xr:uid="{00000000-0004-0000-0400-0000C6000000}"/>
    <hyperlink ref="S201" r:id="rId200" xr:uid="{00000000-0004-0000-0400-0000C7000000}"/>
    <hyperlink ref="S202" r:id="rId201" xr:uid="{00000000-0004-0000-0400-0000C8000000}"/>
    <hyperlink ref="S203" r:id="rId202" xr:uid="{00000000-0004-0000-0400-0000C9000000}"/>
    <hyperlink ref="S204" r:id="rId203" xr:uid="{00000000-0004-0000-0400-0000CA000000}"/>
    <hyperlink ref="S205" r:id="rId204" xr:uid="{00000000-0004-0000-0400-0000CB000000}"/>
    <hyperlink ref="S206" r:id="rId205" xr:uid="{00000000-0004-0000-0400-0000CC000000}"/>
    <hyperlink ref="S207" r:id="rId206" xr:uid="{00000000-0004-0000-0400-0000CD000000}"/>
    <hyperlink ref="S208" r:id="rId207" xr:uid="{00000000-0004-0000-0400-0000CE000000}"/>
    <hyperlink ref="S209" r:id="rId208" xr:uid="{00000000-0004-0000-0400-0000CF000000}"/>
    <hyperlink ref="S210" r:id="rId209" xr:uid="{00000000-0004-0000-0400-0000D0000000}"/>
    <hyperlink ref="S211" r:id="rId210" xr:uid="{00000000-0004-0000-0400-0000D1000000}"/>
    <hyperlink ref="S212" r:id="rId211" xr:uid="{00000000-0004-0000-0400-0000D2000000}"/>
    <hyperlink ref="S213" r:id="rId212" xr:uid="{00000000-0004-0000-0400-0000D3000000}"/>
    <hyperlink ref="S214" r:id="rId213" xr:uid="{00000000-0004-0000-0400-0000D4000000}"/>
    <hyperlink ref="S215" r:id="rId214" xr:uid="{00000000-0004-0000-0400-0000D5000000}"/>
    <hyperlink ref="S216" r:id="rId215" xr:uid="{00000000-0004-0000-0400-0000D6000000}"/>
    <hyperlink ref="S217" r:id="rId216" xr:uid="{00000000-0004-0000-0400-0000D7000000}"/>
    <hyperlink ref="S218" r:id="rId217" xr:uid="{00000000-0004-0000-0400-0000D8000000}"/>
    <hyperlink ref="S219" r:id="rId218" xr:uid="{00000000-0004-0000-0400-0000D9000000}"/>
    <hyperlink ref="S220" r:id="rId219" xr:uid="{00000000-0004-0000-0400-0000DA000000}"/>
    <hyperlink ref="S221" r:id="rId220" xr:uid="{00000000-0004-0000-0400-0000DB000000}"/>
    <hyperlink ref="S222" r:id="rId221" xr:uid="{00000000-0004-0000-0400-0000DC000000}"/>
    <hyperlink ref="S223" r:id="rId222" xr:uid="{00000000-0004-0000-0400-0000DD000000}"/>
    <hyperlink ref="S224" r:id="rId223" xr:uid="{00000000-0004-0000-0400-0000DE000000}"/>
    <hyperlink ref="S225" r:id="rId224" xr:uid="{00000000-0004-0000-0400-0000DF000000}"/>
    <hyperlink ref="S226" r:id="rId225" xr:uid="{00000000-0004-0000-0400-0000E0000000}"/>
    <hyperlink ref="S227" r:id="rId226" xr:uid="{00000000-0004-0000-0400-0000E1000000}"/>
    <hyperlink ref="S228" r:id="rId227" xr:uid="{00000000-0004-0000-0400-0000E2000000}"/>
    <hyperlink ref="S229" r:id="rId228" xr:uid="{00000000-0004-0000-0400-0000E3000000}"/>
    <hyperlink ref="S230" r:id="rId229" xr:uid="{00000000-0004-0000-0400-0000E4000000}"/>
    <hyperlink ref="S231" r:id="rId230" xr:uid="{00000000-0004-0000-0400-0000E5000000}"/>
    <hyperlink ref="S232" r:id="rId231" xr:uid="{00000000-0004-0000-0400-0000E6000000}"/>
    <hyperlink ref="S233" r:id="rId232" xr:uid="{00000000-0004-0000-0400-0000E7000000}"/>
    <hyperlink ref="S234" r:id="rId233" xr:uid="{00000000-0004-0000-0400-0000E8000000}"/>
    <hyperlink ref="S235" r:id="rId234" xr:uid="{00000000-0004-0000-0400-0000E9000000}"/>
    <hyperlink ref="S236" r:id="rId235" xr:uid="{00000000-0004-0000-0400-0000EA000000}"/>
    <hyperlink ref="S237" r:id="rId236" xr:uid="{00000000-0004-0000-0400-0000EB000000}"/>
    <hyperlink ref="S238" r:id="rId237" xr:uid="{00000000-0004-0000-0400-0000EC000000}"/>
    <hyperlink ref="S239" r:id="rId238" xr:uid="{00000000-0004-0000-0400-0000ED000000}"/>
    <hyperlink ref="S240" r:id="rId239" xr:uid="{00000000-0004-0000-0400-0000EE000000}"/>
    <hyperlink ref="S241" r:id="rId240" xr:uid="{00000000-0004-0000-0400-0000EF000000}"/>
    <hyperlink ref="S242" r:id="rId241" xr:uid="{00000000-0004-0000-0400-0000F0000000}"/>
    <hyperlink ref="S243" r:id="rId242" xr:uid="{00000000-0004-0000-0400-0000F1000000}"/>
    <hyperlink ref="S244" r:id="rId243" xr:uid="{00000000-0004-0000-0400-0000F2000000}"/>
    <hyperlink ref="S245" r:id="rId244" xr:uid="{00000000-0004-0000-0400-0000F3000000}"/>
    <hyperlink ref="S246" r:id="rId245" xr:uid="{00000000-0004-0000-0400-0000F4000000}"/>
    <hyperlink ref="S247" r:id="rId246" xr:uid="{00000000-0004-0000-0400-0000F5000000}"/>
    <hyperlink ref="S248" r:id="rId247" xr:uid="{00000000-0004-0000-0400-0000F6000000}"/>
    <hyperlink ref="S249" r:id="rId248" xr:uid="{00000000-0004-0000-0400-0000F7000000}"/>
    <hyperlink ref="S250" r:id="rId249" xr:uid="{00000000-0004-0000-0400-0000F8000000}"/>
    <hyperlink ref="S251" r:id="rId250" xr:uid="{00000000-0004-0000-0400-0000F9000000}"/>
    <hyperlink ref="S252" r:id="rId251" xr:uid="{00000000-0004-0000-0400-0000FA000000}"/>
    <hyperlink ref="S253" r:id="rId252" xr:uid="{00000000-0004-0000-0400-0000FB000000}"/>
    <hyperlink ref="S254" r:id="rId253" xr:uid="{00000000-0004-0000-0400-0000FC000000}"/>
    <hyperlink ref="S255" r:id="rId254" xr:uid="{00000000-0004-0000-0400-0000FD000000}"/>
    <hyperlink ref="S256" r:id="rId255" xr:uid="{00000000-0004-0000-0400-0000FE000000}"/>
    <hyperlink ref="S257" r:id="rId256" xr:uid="{00000000-0004-0000-0400-0000FF000000}"/>
    <hyperlink ref="S258" r:id="rId257" xr:uid="{00000000-0004-0000-0400-000000010000}"/>
    <hyperlink ref="S259" r:id="rId258" xr:uid="{00000000-0004-0000-0400-000001010000}"/>
    <hyperlink ref="S260" r:id="rId259" xr:uid="{00000000-0004-0000-0400-000002010000}"/>
    <hyperlink ref="S261" r:id="rId260" xr:uid="{00000000-0004-0000-0400-000003010000}"/>
    <hyperlink ref="S262" r:id="rId261" xr:uid="{00000000-0004-0000-0400-000004010000}"/>
    <hyperlink ref="S263" r:id="rId262" xr:uid="{00000000-0004-0000-0400-000005010000}"/>
    <hyperlink ref="S264" r:id="rId263" xr:uid="{00000000-0004-0000-0400-000006010000}"/>
    <hyperlink ref="S265" r:id="rId264" xr:uid="{00000000-0004-0000-0400-000007010000}"/>
    <hyperlink ref="S266" r:id="rId265" xr:uid="{00000000-0004-0000-0400-000008010000}"/>
    <hyperlink ref="S267" r:id="rId266" xr:uid="{00000000-0004-0000-0400-000009010000}"/>
    <hyperlink ref="S268" r:id="rId267" xr:uid="{00000000-0004-0000-0400-00000A010000}"/>
    <hyperlink ref="S269" r:id="rId268" xr:uid="{00000000-0004-0000-0400-00000B010000}"/>
    <hyperlink ref="S270" r:id="rId269" xr:uid="{00000000-0004-0000-0400-00000C010000}"/>
    <hyperlink ref="S271" r:id="rId270" xr:uid="{00000000-0004-0000-0400-00000D010000}"/>
    <hyperlink ref="S272" r:id="rId271" xr:uid="{00000000-0004-0000-0400-00000E010000}"/>
    <hyperlink ref="S273" r:id="rId272" xr:uid="{00000000-0004-0000-0400-00000F010000}"/>
    <hyperlink ref="S274" r:id="rId273" xr:uid="{00000000-0004-0000-0400-000010010000}"/>
    <hyperlink ref="S275" r:id="rId274" xr:uid="{00000000-0004-0000-0400-000011010000}"/>
    <hyperlink ref="S276" r:id="rId275" xr:uid="{00000000-0004-0000-0400-000012010000}"/>
    <hyperlink ref="S277" r:id="rId276" xr:uid="{00000000-0004-0000-0400-000013010000}"/>
    <hyperlink ref="S278" r:id="rId277" xr:uid="{00000000-0004-0000-0400-000014010000}"/>
    <hyperlink ref="S279" r:id="rId278" xr:uid="{00000000-0004-0000-0400-000015010000}"/>
    <hyperlink ref="S280" r:id="rId279" xr:uid="{00000000-0004-0000-0400-000016010000}"/>
    <hyperlink ref="S281" r:id="rId280" xr:uid="{00000000-0004-0000-0400-000017010000}"/>
    <hyperlink ref="S282" r:id="rId281" xr:uid="{00000000-0004-0000-0400-000018010000}"/>
    <hyperlink ref="S283" r:id="rId282" xr:uid="{00000000-0004-0000-0400-000019010000}"/>
    <hyperlink ref="S284" r:id="rId283" xr:uid="{00000000-0004-0000-0400-00001A010000}"/>
    <hyperlink ref="S285" r:id="rId284" xr:uid="{00000000-0004-0000-0400-00001B010000}"/>
    <hyperlink ref="S286" r:id="rId285" xr:uid="{00000000-0004-0000-0400-00001C010000}"/>
    <hyperlink ref="S287" r:id="rId286" xr:uid="{00000000-0004-0000-0400-00001D010000}"/>
    <hyperlink ref="S288" r:id="rId287" xr:uid="{00000000-0004-0000-0400-00001E010000}"/>
    <hyperlink ref="S289" r:id="rId288" xr:uid="{00000000-0004-0000-0400-00001F010000}"/>
    <hyperlink ref="S290" r:id="rId289" xr:uid="{00000000-0004-0000-0400-000020010000}"/>
    <hyperlink ref="S291" r:id="rId290" xr:uid="{00000000-0004-0000-0400-000021010000}"/>
    <hyperlink ref="S292" r:id="rId291" xr:uid="{00000000-0004-0000-0400-000022010000}"/>
    <hyperlink ref="S293" r:id="rId292" xr:uid="{00000000-0004-0000-0400-000023010000}"/>
    <hyperlink ref="S294" r:id="rId293" xr:uid="{00000000-0004-0000-0400-000024010000}"/>
    <hyperlink ref="S295" r:id="rId294" xr:uid="{00000000-0004-0000-0400-000025010000}"/>
    <hyperlink ref="S296" r:id="rId295" xr:uid="{00000000-0004-0000-0400-000026010000}"/>
    <hyperlink ref="S297" r:id="rId296" xr:uid="{00000000-0004-0000-0400-000027010000}"/>
    <hyperlink ref="S298" r:id="rId297" xr:uid="{00000000-0004-0000-0400-000028010000}"/>
    <hyperlink ref="S299" r:id="rId298" xr:uid="{00000000-0004-0000-0400-000029010000}"/>
    <hyperlink ref="S300" r:id="rId299" xr:uid="{00000000-0004-0000-0400-00002A010000}"/>
    <hyperlink ref="S301" r:id="rId300" xr:uid="{00000000-0004-0000-0400-00002B010000}"/>
    <hyperlink ref="S302" r:id="rId301" xr:uid="{00000000-0004-0000-0400-00002C010000}"/>
    <hyperlink ref="S303" r:id="rId302" xr:uid="{00000000-0004-0000-0400-00002D010000}"/>
    <hyperlink ref="S304" r:id="rId303" xr:uid="{00000000-0004-0000-0400-00002E010000}"/>
    <hyperlink ref="S305" r:id="rId304" xr:uid="{00000000-0004-0000-0400-00002F010000}"/>
    <hyperlink ref="S306" r:id="rId305" xr:uid="{00000000-0004-0000-0400-000030010000}"/>
    <hyperlink ref="S307" r:id="rId306" xr:uid="{00000000-0004-0000-0400-000031010000}"/>
    <hyperlink ref="S308" r:id="rId307" xr:uid="{00000000-0004-0000-0400-000032010000}"/>
    <hyperlink ref="S309" r:id="rId308" xr:uid="{00000000-0004-0000-0400-000033010000}"/>
    <hyperlink ref="S310" r:id="rId309" xr:uid="{00000000-0004-0000-0400-000034010000}"/>
    <hyperlink ref="S311" r:id="rId310" xr:uid="{00000000-0004-0000-0400-000035010000}"/>
    <hyperlink ref="S312" r:id="rId311" xr:uid="{00000000-0004-0000-0400-000036010000}"/>
    <hyperlink ref="S313" r:id="rId312" xr:uid="{00000000-0004-0000-0400-000037010000}"/>
    <hyperlink ref="S314" r:id="rId313" xr:uid="{00000000-0004-0000-0400-000038010000}"/>
    <hyperlink ref="S315" r:id="rId314" xr:uid="{00000000-0004-0000-0400-000039010000}"/>
    <hyperlink ref="S316" r:id="rId315" xr:uid="{00000000-0004-0000-0400-00003A010000}"/>
    <hyperlink ref="S317" r:id="rId316" xr:uid="{00000000-0004-0000-0400-00003B010000}"/>
    <hyperlink ref="S318" r:id="rId317" xr:uid="{00000000-0004-0000-0400-00003C010000}"/>
    <hyperlink ref="S319" r:id="rId318" xr:uid="{00000000-0004-0000-0400-00003D010000}"/>
    <hyperlink ref="S320" r:id="rId319" xr:uid="{00000000-0004-0000-0400-00003E010000}"/>
    <hyperlink ref="S321" r:id="rId320" xr:uid="{00000000-0004-0000-0400-00003F010000}"/>
    <hyperlink ref="S322" r:id="rId321" xr:uid="{00000000-0004-0000-0400-000040010000}"/>
    <hyperlink ref="S323" r:id="rId322" xr:uid="{00000000-0004-0000-0400-000041010000}"/>
    <hyperlink ref="S324" r:id="rId323" xr:uid="{00000000-0004-0000-0400-000042010000}"/>
    <hyperlink ref="S325" r:id="rId324" xr:uid="{00000000-0004-0000-0400-000043010000}"/>
    <hyperlink ref="S326" r:id="rId325" xr:uid="{00000000-0004-0000-0400-000044010000}"/>
    <hyperlink ref="S327" r:id="rId326" xr:uid="{00000000-0004-0000-0400-000045010000}"/>
    <hyperlink ref="S328" r:id="rId327" xr:uid="{00000000-0004-0000-0400-000046010000}"/>
    <hyperlink ref="S329" r:id="rId328" xr:uid="{00000000-0004-0000-0400-000047010000}"/>
    <hyperlink ref="S330" r:id="rId329" xr:uid="{00000000-0004-0000-0400-000048010000}"/>
    <hyperlink ref="S331" r:id="rId330" xr:uid="{00000000-0004-0000-0400-000049010000}"/>
    <hyperlink ref="S332" r:id="rId331" xr:uid="{00000000-0004-0000-0400-00004A010000}"/>
    <hyperlink ref="S333" r:id="rId332" xr:uid="{00000000-0004-0000-0400-00004B010000}"/>
    <hyperlink ref="S334" r:id="rId333" xr:uid="{00000000-0004-0000-0400-00004C010000}"/>
    <hyperlink ref="S335" r:id="rId334" xr:uid="{00000000-0004-0000-0400-00004D010000}"/>
    <hyperlink ref="S336" r:id="rId335" xr:uid="{00000000-0004-0000-0400-00004E010000}"/>
    <hyperlink ref="S337" r:id="rId336" xr:uid="{00000000-0004-0000-0400-00004F010000}"/>
    <hyperlink ref="S338" r:id="rId337" xr:uid="{00000000-0004-0000-0400-000050010000}"/>
    <hyperlink ref="S339" r:id="rId338" xr:uid="{00000000-0004-0000-0400-000051010000}"/>
    <hyperlink ref="S340" r:id="rId339" xr:uid="{00000000-0004-0000-0400-000052010000}"/>
    <hyperlink ref="S341" r:id="rId340" xr:uid="{00000000-0004-0000-0400-000053010000}"/>
    <hyperlink ref="S342" r:id="rId341" xr:uid="{00000000-0004-0000-0400-000054010000}"/>
    <hyperlink ref="S343" r:id="rId342" xr:uid="{00000000-0004-0000-0400-000055010000}"/>
    <hyperlink ref="S344" r:id="rId343" xr:uid="{00000000-0004-0000-0400-000056010000}"/>
    <hyperlink ref="S345" r:id="rId344" xr:uid="{00000000-0004-0000-0400-000057010000}"/>
    <hyperlink ref="S346" r:id="rId345" xr:uid="{00000000-0004-0000-0400-000058010000}"/>
    <hyperlink ref="S347" r:id="rId346" xr:uid="{00000000-0004-0000-0400-000059010000}"/>
    <hyperlink ref="S348" r:id="rId347" xr:uid="{00000000-0004-0000-0400-00005A010000}"/>
    <hyperlink ref="S349" r:id="rId348" xr:uid="{00000000-0004-0000-0400-00005B010000}"/>
    <hyperlink ref="S350" r:id="rId349" xr:uid="{00000000-0004-0000-0400-00005C010000}"/>
    <hyperlink ref="S351" r:id="rId350" xr:uid="{00000000-0004-0000-0400-00005D010000}"/>
    <hyperlink ref="S352" r:id="rId351" xr:uid="{00000000-0004-0000-0400-00005E010000}"/>
    <hyperlink ref="S353" r:id="rId352" xr:uid="{00000000-0004-0000-0400-00005F010000}"/>
    <hyperlink ref="S354" r:id="rId353" xr:uid="{00000000-0004-0000-0400-000060010000}"/>
    <hyperlink ref="S355" r:id="rId354" xr:uid="{00000000-0004-0000-0400-000061010000}"/>
    <hyperlink ref="S356" r:id="rId355" xr:uid="{00000000-0004-0000-0400-000062010000}"/>
    <hyperlink ref="S357" r:id="rId356" xr:uid="{00000000-0004-0000-0400-000063010000}"/>
    <hyperlink ref="S358" r:id="rId357" xr:uid="{00000000-0004-0000-0400-000064010000}"/>
    <hyperlink ref="S359" r:id="rId358" xr:uid="{00000000-0004-0000-0400-000065010000}"/>
    <hyperlink ref="S360" r:id="rId359" xr:uid="{00000000-0004-0000-0400-000066010000}"/>
    <hyperlink ref="S361" r:id="rId360" xr:uid="{00000000-0004-0000-0400-000067010000}"/>
    <hyperlink ref="S362" r:id="rId361" xr:uid="{00000000-0004-0000-0400-000068010000}"/>
    <hyperlink ref="S363" r:id="rId362" xr:uid="{00000000-0004-0000-0400-000069010000}"/>
    <hyperlink ref="S364" r:id="rId363" xr:uid="{00000000-0004-0000-0400-00006A010000}"/>
    <hyperlink ref="S365" r:id="rId364" xr:uid="{00000000-0004-0000-0400-00006B010000}"/>
    <hyperlink ref="S366" r:id="rId365" xr:uid="{00000000-0004-0000-0400-00006C010000}"/>
    <hyperlink ref="S367" r:id="rId366" xr:uid="{00000000-0004-0000-0400-00006D010000}"/>
    <hyperlink ref="S368" r:id="rId367" xr:uid="{00000000-0004-0000-0400-00006E010000}"/>
    <hyperlink ref="S369" r:id="rId368" xr:uid="{00000000-0004-0000-0400-00006F010000}"/>
    <hyperlink ref="S370" r:id="rId369" xr:uid="{00000000-0004-0000-0400-000070010000}"/>
    <hyperlink ref="S371" r:id="rId370" xr:uid="{00000000-0004-0000-0400-000071010000}"/>
    <hyperlink ref="S372" r:id="rId371" xr:uid="{00000000-0004-0000-0400-000072010000}"/>
    <hyperlink ref="S373" r:id="rId372" xr:uid="{00000000-0004-0000-0400-000073010000}"/>
    <hyperlink ref="S374" r:id="rId373" xr:uid="{00000000-0004-0000-0400-000074010000}"/>
    <hyperlink ref="S375" r:id="rId374" xr:uid="{00000000-0004-0000-0400-000075010000}"/>
    <hyperlink ref="S376" r:id="rId375" xr:uid="{00000000-0004-0000-0400-000076010000}"/>
    <hyperlink ref="S377" r:id="rId376" xr:uid="{00000000-0004-0000-0400-000077010000}"/>
    <hyperlink ref="S378" r:id="rId377" xr:uid="{00000000-0004-0000-0400-000078010000}"/>
    <hyperlink ref="S379" r:id="rId378" xr:uid="{00000000-0004-0000-0400-000079010000}"/>
    <hyperlink ref="S380" r:id="rId379" xr:uid="{00000000-0004-0000-0400-00007A010000}"/>
    <hyperlink ref="S381" r:id="rId380" xr:uid="{00000000-0004-0000-0400-00007B010000}"/>
    <hyperlink ref="S382" r:id="rId381" xr:uid="{00000000-0004-0000-0400-00007C010000}"/>
    <hyperlink ref="S383" r:id="rId382" xr:uid="{00000000-0004-0000-0400-00007D010000}"/>
    <hyperlink ref="S384" r:id="rId383" xr:uid="{00000000-0004-0000-0400-00007E010000}"/>
    <hyperlink ref="S385" r:id="rId384" xr:uid="{00000000-0004-0000-0400-00007F010000}"/>
    <hyperlink ref="S386" r:id="rId385" xr:uid="{00000000-0004-0000-0400-000080010000}"/>
    <hyperlink ref="S387" r:id="rId386" xr:uid="{00000000-0004-0000-0400-000081010000}"/>
    <hyperlink ref="S388" r:id="rId387" xr:uid="{00000000-0004-0000-0400-000082010000}"/>
    <hyperlink ref="S389" r:id="rId388" xr:uid="{00000000-0004-0000-0400-000083010000}"/>
    <hyperlink ref="S390" r:id="rId389" xr:uid="{00000000-0004-0000-0400-000084010000}"/>
    <hyperlink ref="S391" r:id="rId390" xr:uid="{00000000-0004-0000-0400-000085010000}"/>
    <hyperlink ref="S392" r:id="rId391" xr:uid="{00000000-0004-0000-0400-000086010000}"/>
    <hyperlink ref="S393" r:id="rId392" xr:uid="{00000000-0004-0000-0400-000087010000}"/>
    <hyperlink ref="S394" r:id="rId393" xr:uid="{00000000-0004-0000-0400-000088010000}"/>
    <hyperlink ref="S395" r:id="rId394" xr:uid="{00000000-0004-0000-0400-000089010000}"/>
    <hyperlink ref="S396" r:id="rId395" xr:uid="{00000000-0004-0000-0400-00008A010000}"/>
    <hyperlink ref="S397" r:id="rId396" xr:uid="{00000000-0004-0000-0400-00008B010000}"/>
    <hyperlink ref="S398" r:id="rId397" xr:uid="{00000000-0004-0000-0400-00008C010000}"/>
    <hyperlink ref="S399" r:id="rId398" xr:uid="{00000000-0004-0000-0400-00008D010000}"/>
    <hyperlink ref="S400" r:id="rId399" xr:uid="{00000000-0004-0000-0400-00008E010000}"/>
    <hyperlink ref="S401" r:id="rId400" xr:uid="{00000000-0004-0000-0400-00008F010000}"/>
    <hyperlink ref="S402" r:id="rId401" xr:uid="{00000000-0004-0000-0400-000090010000}"/>
    <hyperlink ref="S403" r:id="rId402" xr:uid="{00000000-0004-0000-0400-000091010000}"/>
    <hyperlink ref="S404" r:id="rId403" xr:uid="{00000000-0004-0000-0400-000092010000}"/>
    <hyperlink ref="S405" r:id="rId404" xr:uid="{00000000-0004-0000-0400-000093010000}"/>
    <hyperlink ref="S406" r:id="rId405" xr:uid="{00000000-0004-0000-0400-000094010000}"/>
    <hyperlink ref="S407" r:id="rId406" xr:uid="{00000000-0004-0000-0400-000095010000}"/>
    <hyperlink ref="S408" r:id="rId407" xr:uid="{00000000-0004-0000-0400-000096010000}"/>
    <hyperlink ref="S409" r:id="rId408" xr:uid="{00000000-0004-0000-0400-000097010000}"/>
    <hyperlink ref="S410" r:id="rId409" xr:uid="{00000000-0004-0000-0400-000098010000}"/>
    <hyperlink ref="S411" r:id="rId410" xr:uid="{00000000-0004-0000-0400-000099010000}"/>
    <hyperlink ref="S412" r:id="rId411" xr:uid="{00000000-0004-0000-0400-00009A010000}"/>
    <hyperlink ref="S413" r:id="rId412" xr:uid="{00000000-0004-0000-0400-00009B010000}"/>
    <hyperlink ref="S414" r:id="rId413" xr:uid="{00000000-0004-0000-0400-00009C010000}"/>
    <hyperlink ref="S415" r:id="rId414" xr:uid="{00000000-0004-0000-0400-00009D010000}"/>
    <hyperlink ref="S416" r:id="rId415" xr:uid="{00000000-0004-0000-0400-00009E010000}"/>
    <hyperlink ref="S417" r:id="rId416" xr:uid="{00000000-0004-0000-0400-00009F010000}"/>
    <hyperlink ref="S418" r:id="rId417" xr:uid="{00000000-0004-0000-0400-0000A0010000}"/>
    <hyperlink ref="S419" r:id="rId418" xr:uid="{00000000-0004-0000-0400-0000A1010000}"/>
    <hyperlink ref="S420" r:id="rId419" xr:uid="{00000000-0004-0000-0400-0000A2010000}"/>
    <hyperlink ref="S421" r:id="rId420" xr:uid="{00000000-0004-0000-0400-0000A3010000}"/>
    <hyperlink ref="S422" r:id="rId421" xr:uid="{00000000-0004-0000-0400-0000A4010000}"/>
    <hyperlink ref="S423" r:id="rId422" xr:uid="{00000000-0004-0000-0400-0000A5010000}"/>
    <hyperlink ref="S424" r:id="rId423" xr:uid="{00000000-0004-0000-0400-0000A6010000}"/>
    <hyperlink ref="S425" r:id="rId424" xr:uid="{00000000-0004-0000-0400-0000A7010000}"/>
    <hyperlink ref="S426" r:id="rId425" xr:uid="{00000000-0004-0000-0400-0000A8010000}"/>
    <hyperlink ref="S427" r:id="rId426" xr:uid="{00000000-0004-0000-0400-0000A9010000}"/>
    <hyperlink ref="S428" r:id="rId427" xr:uid="{00000000-0004-0000-0400-0000AA010000}"/>
    <hyperlink ref="S429" r:id="rId428" xr:uid="{00000000-0004-0000-0400-0000AB010000}"/>
    <hyperlink ref="S430" r:id="rId429" xr:uid="{00000000-0004-0000-0400-0000AC010000}"/>
    <hyperlink ref="S431" r:id="rId430" xr:uid="{00000000-0004-0000-0400-0000AD010000}"/>
    <hyperlink ref="S432" r:id="rId431" xr:uid="{00000000-0004-0000-0400-0000AE010000}"/>
    <hyperlink ref="S433" r:id="rId432" xr:uid="{00000000-0004-0000-0400-0000AF010000}"/>
    <hyperlink ref="S434" r:id="rId433" xr:uid="{00000000-0004-0000-0400-0000B0010000}"/>
    <hyperlink ref="S435" r:id="rId434" xr:uid="{00000000-0004-0000-0400-0000B1010000}"/>
    <hyperlink ref="S436" r:id="rId435" xr:uid="{00000000-0004-0000-0400-0000B2010000}"/>
    <hyperlink ref="S437" r:id="rId436" xr:uid="{00000000-0004-0000-0400-0000B3010000}"/>
    <hyperlink ref="S438" r:id="rId437" xr:uid="{00000000-0004-0000-0400-0000B4010000}"/>
    <hyperlink ref="S439" r:id="rId438" xr:uid="{00000000-0004-0000-0400-0000B5010000}"/>
    <hyperlink ref="S440" r:id="rId439" xr:uid="{00000000-0004-0000-0400-0000B6010000}"/>
    <hyperlink ref="S441" r:id="rId440" xr:uid="{00000000-0004-0000-0400-0000B7010000}"/>
    <hyperlink ref="S442" r:id="rId441" xr:uid="{00000000-0004-0000-0400-0000B8010000}"/>
    <hyperlink ref="S443" r:id="rId442" xr:uid="{00000000-0004-0000-0400-0000B9010000}"/>
    <hyperlink ref="S444" r:id="rId443" xr:uid="{00000000-0004-0000-0400-0000BA010000}"/>
    <hyperlink ref="S445" r:id="rId444" xr:uid="{00000000-0004-0000-0400-0000BB010000}"/>
    <hyperlink ref="S446" r:id="rId445" xr:uid="{00000000-0004-0000-0400-0000BC010000}"/>
    <hyperlink ref="S447" r:id="rId446" xr:uid="{00000000-0004-0000-0400-0000BD010000}"/>
    <hyperlink ref="S448" r:id="rId447" xr:uid="{00000000-0004-0000-0400-0000BE010000}"/>
    <hyperlink ref="S449" r:id="rId448" xr:uid="{00000000-0004-0000-0400-0000BF010000}"/>
    <hyperlink ref="S450" r:id="rId449" xr:uid="{00000000-0004-0000-0400-0000C0010000}"/>
    <hyperlink ref="S451" r:id="rId450" xr:uid="{00000000-0004-0000-0400-0000C1010000}"/>
    <hyperlink ref="S452" r:id="rId451" xr:uid="{00000000-0004-0000-0400-0000C2010000}"/>
    <hyperlink ref="S453" r:id="rId452" xr:uid="{00000000-0004-0000-0400-0000C3010000}"/>
    <hyperlink ref="S454" r:id="rId453" xr:uid="{00000000-0004-0000-0400-0000C4010000}"/>
    <hyperlink ref="S455" r:id="rId454" xr:uid="{00000000-0004-0000-0400-0000C5010000}"/>
    <hyperlink ref="S456" r:id="rId455" xr:uid="{00000000-0004-0000-0400-0000C6010000}"/>
    <hyperlink ref="S457" r:id="rId456" xr:uid="{00000000-0004-0000-0400-0000C7010000}"/>
    <hyperlink ref="S458" r:id="rId457" xr:uid="{00000000-0004-0000-0400-0000C8010000}"/>
    <hyperlink ref="S459" r:id="rId458" xr:uid="{00000000-0004-0000-0400-0000C9010000}"/>
    <hyperlink ref="S460" r:id="rId459" xr:uid="{00000000-0004-0000-0400-0000CA010000}"/>
    <hyperlink ref="S461" r:id="rId460" xr:uid="{00000000-0004-0000-0400-0000CB010000}"/>
    <hyperlink ref="S462" r:id="rId461" xr:uid="{00000000-0004-0000-0400-0000CC010000}"/>
    <hyperlink ref="S463" r:id="rId462" xr:uid="{00000000-0004-0000-0400-0000CD010000}"/>
    <hyperlink ref="S464" r:id="rId463" xr:uid="{00000000-0004-0000-0400-0000CE010000}"/>
    <hyperlink ref="S465" r:id="rId464" xr:uid="{00000000-0004-0000-0400-0000CF010000}"/>
    <hyperlink ref="S466" r:id="rId465" xr:uid="{00000000-0004-0000-0400-0000D0010000}"/>
    <hyperlink ref="S467" r:id="rId466" xr:uid="{00000000-0004-0000-0400-0000D1010000}"/>
    <hyperlink ref="S468" r:id="rId467" xr:uid="{00000000-0004-0000-0400-0000D2010000}"/>
    <hyperlink ref="S469" r:id="rId468" xr:uid="{00000000-0004-0000-0400-0000D3010000}"/>
    <hyperlink ref="S470" r:id="rId469" xr:uid="{00000000-0004-0000-0400-0000D4010000}"/>
    <hyperlink ref="S471" r:id="rId470" xr:uid="{00000000-0004-0000-0400-0000D5010000}"/>
    <hyperlink ref="S472" r:id="rId471" xr:uid="{00000000-0004-0000-0400-0000D6010000}"/>
    <hyperlink ref="S473" r:id="rId472" xr:uid="{00000000-0004-0000-0400-0000D7010000}"/>
    <hyperlink ref="S474" r:id="rId473" xr:uid="{00000000-0004-0000-0400-0000D8010000}"/>
    <hyperlink ref="S475" r:id="rId474" xr:uid="{00000000-0004-0000-0400-0000D9010000}"/>
    <hyperlink ref="S476" r:id="rId475" xr:uid="{00000000-0004-0000-0400-0000DA010000}"/>
    <hyperlink ref="S477" r:id="rId476" xr:uid="{00000000-0004-0000-0400-0000DB010000}"/>
    <hyperlink ref="S478" r:id="rId477" xr:uid="{00000000-0004-0000-0400-0000DC010000}"/>
    <hyperlink ref="S479" r:id="rId478" xr:uid="{00000000-0004-0000-0400-0000DD010000}"/>
    <hyperlink ref="S480" r:id="rId479" xr:uid="{00000000-0004-0000-0400-0000DE010000}"/>
    <hyperlink ref="A481" r:id="rId480" xr:uid="{00000000-0004-0000-0400-0000DF010000}"/>
    <hyperlink ref="S481" r:id="rId481" xr:uid="{00000000-0004-0000-0400-0000E0010000}"/>
    <hyperlink ref="S482" r:id="rId482" xr:uid="{00000000-0004-0000-0400-0000E1010000}"/>
    <hyperlink ref="S483" r:id="rId483" xr:uid="{00000000-0004-0000-0400-0000E2010000}"/>
    <hyperlink ref="S484" r:id="rId484" xr:uid="{00000000-0004-0000-0400-0000E3010000}"/>
    <hyperlink ref="S485" r:id="rId485" xr:uid="{00000000-0004-0000-0400-0000E4010000}"/>
    <hyperlink ref="S486" r:id="rId486" xr:uid="{00000000-0004-0000-0400-0000E5010000}"/>
    <hyperlink ref="S487" r:id="rId487" xr:uid="{00000000-0004-0000-0400-0000E6010000}"/>
    <hyperlink ref="S488" r:id="rId488" xr:uid="{00000000-0004-0000-0400-0000E7010000}"/>
    <hyperlink ref="S489" r:id="rId489" xr:uid="{00000000-0004-0000-0400-0000E8010000}"/>
    <hyperlink ref="S490" r:id="rId490" xr:uid="{00000000-0004-0000-0400-0000E9010000}"/>
    <hyperlink ref="S491" r:id="rId491" xr:uid="{00000000-0004-0000-0400-0000EA010000}"/>
    <hyperlink ref="S492" r:id="rId492" xr:uid="{00000000-0004-0000-0400-0000EB010000}"/>
    <hyperlink ref="S493" r:id="rId493" xr:uid="{00000000-0004-0000-0400-0000EC010000}"/>
    <hyperlink ref="S494" r:id="rId494" xr:uid="{00000000-0004-0000-0400-0000ED010000}"/>
    <hyperlink ref="S495" r:id="rId495" xr:uid="{00000000-0004-0000-0400-0000EE010000}"/>
    <hyperlink ref="S496" r:id="rId496" xr:uid="{00000000-0004-0000-0400-0000EF010000}"/>
    <hyperlink ref="S497" r:id="rId497" xr:uid="{00000000-0004-0000-0400-0000F0010000}"/>
    <hyperlink ref="S498" r:id="rId498" xr:uid="{00000000-0004-0000-0400-0000F1010000}"/>
    <hyperlink ref="S499" r:id="rId499" xr:uid="{00000000-0004-0000-0400-0000F2010000}"/>
    <hyperlink ref="S500" r:id="rId500" xr:uid="{00000000-0004-0000-0400-0000F3010000}"/>
    <hyperlink ref="S501" r:id="rId501" xr:uid="{00000000-0004-0000-0400-0000F4010000}"/>
    <hyperlink ref="S502" r:id="rId502" xr:uid="{00000000-0004-0000-0400-0000F5010000}"/>
    <hyperlink ref="S503" r:id="rId503" xr:uid="{00000000-0004-0000-0400-0000F6010000}"/>
    <hyperlink ref="S504" r:id="rId504" xr:uid="{00000000-0004-0000-0400-0000F7010000}"/>
    <hyperlink ref="S505" r:id="rId505" xr:uid="{00000000-0004-0000-0400-0000F8010000}"/>
    <hyperlink ref="S506" r:id="rId506" xr:uid="{00000000-0004-0000-0400-0000F9010000}"/>
    <hyperlink ref="S507" r:id="rId507" xr:uid="{00000000-0004-0000-0400-0000FA010000}"/>
    <hyperlink ref="S508" r:id="rId508" xr:uid="{00000000-0004-0000-0400-0000FB010000}"/>
    <hyperlink ref="S509" r:id="rId509" xr:uid="{00000000-0004-0000-0400-0000FC010000}"/>
    <hyperlink ref="S510" r:id="rId510" xr:uid="{00000000-0004-0000-0400-0000FD010000}"/>
    <hyperlink ref="S511" r:id="rId511" xr:uid="{00000000-0004-0000-0400-0000FE010000}"/>
    <hyperlink ref="S512" r:id="rId512" xr:uid="{00000000-0004-0000-0400-0000FF010000}"/>
    <hyperlink ref="S513" r:id="rId513" xr:uid="{00000000-0004-0000-0400-000000020000}"/>
    <hyperlink ref="S514" r:id="rId514" xr:uid="{00000000-0004-0000-0400-000001020000}"/>
    <hyperlink ref="S515" r:id="rId515" xr:uid="{00000000-0004-0000-0400-000002020000}"/>
    <hyperlink ref="S516" r:id="rId516" xr:uid="{00000000-0004-0000-0400-000003020000}"/>
    <hyperlink ref="S517" r:id="rId517" xr:uid="{00000000-0004-0000-0400-000004020000}"/>
    <hyperlink ref="S518" r:id="rId518" xr:uid="{00000000-0004-0000-0400-000005020000}"/>
    <hyperlink ref="S519" r:id="rId519" xr:uid="{00000000-0004-0000-0400-000006020000}"/>
    <hyperlink ref="S520" r:id="rId520" xr:uid="{00000000-0004-0000-0400-000007020000}"/>
    <hyperlink ref="S521" r:id="rId521" xr:uid="{00000000-0004-0000-0400-000008020000}"/>
    <hyperlink ref="S522" r:id="rId522" xr:uid="{00000000-0004-0000-0400-000009020000}"/>
    <hyperlink ref="S523" r:id="rId523" xr:uid="{00000000-0004-0000-0400-00000A020000}"/>
    <hyperlink ref="S524" r:id="rId524" xr:uid="{00000000-0004-0000-0400-00000B020000}"/>
    <hyperlink ref="S525" r:id="rId525" xr:uid="{00000000-0004-0000-0400-00000C020000}"/>
    <hyperlink ref="S526" r:id="rId526" xr:uid="{00000000-0004-0000-0400-00000D020000}"/>
    <hyperlink ref="S527" r:id="rId527" xr:uid="{00000000-0004-0000-0400-00000E020000}"/>
    <hyperlink ref="S528" r:id="rId528" xr:uid="{00000000-0004-0000-0400-00000F020000}"/>
    <hyperlink ref="S529" r:id="rId529" xr:uid="{00000000-0004-0000-0400-000010020000}"/>
    <hyperlink ref="S530" r:id="rId530" xr:uid="{00000000-0004-0000-0400-000011020000}"/>
    <hyperlink ref="S531" r:id="rId531" xr:uid="{00000000-0004-0000-0400-000012020000}"/>
    <hyperlink ref="S532" r:id="rId532" xr:uid="{00000000-0004-0000-0400-000013020000}"/>
    <hyperlink ref="S533" r:id="rId533" xr:uid="{00000000-0004-0000-0400-000014020000}"/>
    <hyperlink ref="S534" r:id="rId534" xr:uid="{00000000-0004-0000-0400-000015020000}"/>
    <hyperlink ref="S535" r:id="rId535" xr:uid="{00000000-0004-0000-0400-000016020000}"/>
    <hyperlink ref="S536" r:id="rId536" xr:uid="{00000000-0004-0000-0400-000017020000}"/>
    <hyperlink ref="S537" r:id="rId537" xr:uid="{00000000-0004-0000-0400-000018020000}"/>
    <hyperlink ref="S538" r:id="rId538" xr:uid="{00000000-0004-0000-0400-000019020000}"/>
    <hyperlink ref="S539" r:id="rId539" xr:uid="{00000000-0004-0000-0400-00001A020000}"/>
    <hyperlink ref="S540" r:id="rId540" xr:uid="{00000000-0004-0000-0400-00001B020000}"/>
    <hyperlink ref="S541" r:id="rId541" xr:uid="{00000000-0004-0000-0400-00001C020000}"/>
    <hyperlink ref="S542" r:id="rId542" xr:uid="{00000000-0004-0000-0400-00001D020000}"/>
    <hyperlink ref="S543" r:id="rId543" xr:uid="{00000000-0004-0000-0400-00001E020000}"/>
    <hyperlink ref="S544" r:id="rId544" xr:uid="{00000000-0004-0000-0400-00001F020000}"/>
    <hyperlink ref="S545" r:id="rId545" xr:uid="{00000000-0004-0000-0400-000020020000}"/>
    <hyperlink ref="S546" r:id="rId546" xr:uid="{00000000-0004-0000-0400-000021020000}"/>
    <hyperlink ref="S547" r:id="rId547" xr:uid="{00000000-0004-0000-0400-000022020000}"/>
    <hyperlink ref="S548" r:id="rId548" xr:uid="{00000000-0004-0000-0400-000023020000}"/>
    <hyperlink ref="S549" r:id="rId549" xr:uid="{00000000-0004-0000-0400-000024020000}"/>
    <hyperlink ref="S550" r:id="rId550" xr:uid="{00000000-0004-0000-0400-000025020000}"/>
    <hyperlink ref="S551" r:id="rId551" xr:uid="{00000000-0004-0000-0400-000026020000}"/>
    <hyperlink ref="S552" r:id="rId552" xr:uid="{00000000-0004-0000-0400-000027020000}"/>
    <hyperlink ref="S553" r:id="rId553" xr:uid="{00000000-0004-0000-0400-000028020000}"/>
    <hyperlink ref="S554" r:id="rId554" xr:uid="{00000000-0004-0000-0400-000029020000}"/>
    <hyperlink ref="S555" r:id="rId555" xr:uid="{00000000-0004-0000-0400-00002A020000}"/>
    <hyperlink ref="S556" r:id="rId556" xr:uid="{00000000-0004-0000-0400-00002B020000}"/>
    <hyperlink ref="S557" r:id="rId557" xr:uid="{00000000-0004-0000-0400-00002C020000}"/>
    <hyperlink ref="S558" r:id="rId558" xr:uid="{00000000-0004-0000-0400-00002D020000}"/>
    <hyperlink ref="S559" r:id="rId559" xr:uid="{00000000-0004-0000-0400-00002E020000}"/>
    <hyperlink ref="S560" r:id="rId560" xr:uid="{00000000-0004-0000-0400-00002F020000}"/>
    <hyperlink ref="S561" r:id="rId561" xr:uid="{00000000-0004-0000-0400-000030020000}"/>
    <hyperlink ref="S562" r:id="rId562" xr:uid="{00000000-0004-0000-0400-000031020000}"/>
    <hyperlink ref="S563" r:id="rId563" xr:uid="{00000000-0004-0000-0400-000032020000}"/>
    <hyperlink ref="S564" r:id="rId564" xr:uid="{00000000-0004-0000-0400-000033020000}"/>
    <hyperlink ref="S565" r:id="rId565" xr:uid="{00000000-0004-0000-0400-000034020000}"/>
    <hyperlink ref="S566" r:id="rId566" xr:uid="{00000000-0004-0000-0400-000035020000}"/>
    <hyperlink ref="S567" r:id="rId567" xr:uid="{00000000-0004-0000-0400-000036020000}"/>
    <hyperlink ref="S568" r:id="rId568" xr:uid="{00000000-0004-0000-0400-000037020000}"/>
    <hyperlink ref="S569" r:id="rId569" xr:uid="{00000000-0004-0000-0400-000038020000}"/>
    <hyperlink ref="S570" r:id="rId570" xr:uid="{00000000-0004-0000-0400-000039020000}"/>
    <hyperlink ref="S571" r:id="rId571" xr:uid="{00000000-0004-0000-0400-00003A020000}"/>
    <hyperlink ref="S572" r:id="rId572" xr:uid="{00000000-0004-0000-0400-00003B020000}"/>
    <hyperlink ref="S573" r:id="rId573" xr:uid="{00000000-0004-0000-0400-00003C020000}"/>
    <hyperlink ref="S574" r:id="rId574" xr:uid="{00000000-0004-0000-0400-00003D020000}"/>
    <hyperlink ref="S575" r:id="rId575" xr:uid="{00000000-0004-0000-0400-00003E020000}"/>
    <hyperlink ref="S576" r:id="rId576" xr:uid="{00000000-0004-0000-0400-00003F020000}"/>
    <hyperlink ref="S577" r:id="rId577" xr:uid="{00000000-0004-0000-0400-000040020000}"/>
    <hyperlink ref="S578" r:id="rId578" xr:uid="{00000000-0004-0000-0400-000041020000}"/>
    <hyperlink ref="S579" r:id="rId579" xr:uid="{00000000-0004-0000-0400-000042020000}"/>
    <hyperlink ref="S580" r:id="rId580" xr:uid="{00000000-0004-0000-0400-000043020000}"/>
    <hyperlink ref="S581" r:id="rId581" xr:uid="{00000000-0004-0000-0400-000044020000}"/>
    <hyperlink ref="S582" r:id="rId582" xr:uid="{00000000-0004-0000-0400-000045020000}"/>
    <hyperlink ref="S583" r:id="rId583" xr:uid="{00000000-0004-0000-0400-000046020000}"/>
    <hyperlink ref="S584" r:id="rId584" xr:uid="{00000000-0004-0000-0400-000047020000}"/>
    <hyperlink ref="S585" r:id="rId585" xr:uid="{00000000-0004-0000-0400-000048020000}"/>
    <hyperlink ref="S586" r:id="rId586" xr:uid="{00000000-0004-0000-0400-000049020000}"/>
    <hyperlink ref="S587" r:id="rId587" xr:uid="{00000000-0004-0000-0400-00004A020000}"/>
    <hyperlink ref="S588" r:id="rId588" xr:uid="{00000000-0004-0000-0400-00004B020000}"/>
    <hyperlink ref="S589" r:id="rId589" xr:uid="{00000000-0004-0000-0400-00004C020000}"/>
    <hyperlink ref="S590" r:id="rId590" xr:uid="{00000000-0004-0000-0400-00004D020000}"/>
    <hyperlink ref="S591" r:id="rId591" xr:uid="{00000000-0004-0000-0400-00004E020000}"/>
    <hyperlink ref="S592" r:id="rId592" xr:uid="{00000000-0004-0000-0400-00004F020000}"/>
    <hyperlink ref="S593" r:id="rId593" xr:uid="{00000000-0004-0000-0400-000050020000}"/>
    <hyperlink ref="S594" r:id="rId594" xr:uid="{00000000-0004-0000-0400-000051020000}"/>
    <hyperlink ref="S595" r:id="rId595" xr:uid="{00000000-0004-0000-0400-000052020000}"/>
    <hyperlink ref="S596" r:id="rId596" xr:uid="{00000000-0004-0000-0400-000053020000}"/>
    <hyperlink ref="S597" r:id="rId597" xr:uid="{00000000-0004-0000-0400-000054020000}"/>
    <hyperlink ref="S598" r:id="rId598" xr:uid="{00000000-0004-0000-0400-000055020000}"/>
    <hyperlink ref="S599" r:id="rId599" xr:uid="{00000000-0004-0000-0400-000056020000}"/>
    <hyperlink ref="S600" r:id="rId600" xr:uid="{00000000-0004-0000-0400-000057020000}"/>
    <hyperlink ref="S601" r:id="rId601" xr:uid="{00000000-0004-0000-0400-000058020000}"/>
    <hyperlink ref="S602" r:id="rId602" xr:uid="{00000000-0004-0000-0400-000059020000}"/>
    <hyperlink ref="S603" r:id="rId603" xr:uid="{00000000-0004-0000-0400-00005A020000}"/>
    <hyperlink ref="S604" r:id="rId604" xr:uid="{00000000-0004-0000-0400-00005B020000}"/>
    <hyperlink ref="S605" r:id="rId605" xr:uid="{00000000-0004-0000-0400-00005C020000}"/>
    <hyperlink ref="S606" r:id="rId606" xr:uid="{00000000-0004-0000-0400-00005D020000}"/>
    <hyperlink ref="S607" r:id="rId607" xr:uid="{00000000-0004-0000-0400-00005E020000}"/>
    <hyperlink ref="S608" r:id="rId608" xr:uid="{00000000-0004-0000-0400-00005F020000}"/>
    <hyperlink ref="S609" r:id="rId609" xr:uid="{00000000-0004-0000-0400-000060020000}"/>
    <hyperlink ref="S610" r:id="rId610" xr:uid="{00000000-0004-0000-0400-000061020000}"/>
    <hyperlink ref="S611" r:id="rId611" xr:uid="{00000000-0004-0000-0400-000062020000}"/>
    <hyperlink ref="S612" r:id="rId612" xr:uid="{00000000-0004-0000-0400-000063020000}"/>
    <hyperlink ref="S613" r:id="rId613" xr:uid="{00000000-0004-0000-0400-000064020000}"/>
    <hyperlink ref="S614" r:id="rId614" xr:uid="{00000000-0004-0000-0400-000065020000}"/>
    <hyperlink ref="S615" r:id="rId615" xr:uid="{00000000-0004-0000-0400-000066020000}"/>
    <hyperlink ref="S616" r:id="rId616" xr:uid="{00000000-0004-0000-0400-000067020000}"/>
    <hyperlink ref="S617" r:id="rId617" xr:uid="{00000000-0004-0000-0400-000068020000}"/>
    <hyperlink ref="S618" r:id="rId618" xr:uid="{00000000-0004-0000-0400-000069020000}"/>
    <hyperlink ref="S619" r:id="rId619" xr:uid="{00000000-0004-0000-0400-00006A020000}"/>
    <hyperlink ref="S620" r:id="rId620" xr:uid="{00000000-0004-0000-0400-00006B020000}"/>
    <hyperlink ref="S621" r:id="rId621" xr:uid="{00000000-0004-0000-0400-00006C020000}"/>
    <hyperlink ref="S622" r:id="rId622" xr:uid="{00000000-0004-0000-0400-00006D020000}"/>
    <hyperlink ref="S623" r:id="rId623" xr:uid="{00000000-0004-0000-0400-00006E020000}"/>
    <hyperlink ref="S624" r:id="rId624" xr:uid="{00000000-0004-0000-0400-00006F020000}"/>
    <hyperlink ref="S625" r:id="rId625" xr:uid="{00000000-0004-0000-0400-000070020000}"/>
    <hyperlink ref="S626" r:id="rId626" xr:uid="{00000000-0004-0000-0400-000071020000}"/>
    <hyperlink ref="S627" r:id="rId627" xr:uid="{00000000-0004-0000-0400-000072020000}"/>
    <hyperlink ref="S628" r:id="rId628" xr:uid="{00000000-0004-0000-0400-000073020000}"/>
    <hyperlink ref="S629" r:id="rId629" xr:uid="{00000000-0004-0000-0400-000074020000}"/>
    <hyperlink ref="S630" r:id="rId630" xr:uid="{00000000-0004-0000-0400-000075020000}"/>
    <hyperlink ref="S631" r:id="rId631" xr:uid="{00000000-0004-0000-0400-000076020000}"/>
    <hyperlink ref="S632" r:id="rId632" xr:uid="{00000000-0004-0000-0400-000077020000}"/>
    <hyperlink ref="S633" r:id="rId633" xr:uid="{00000000-0004-0000-0400-000078020000}"/>
    <hyperlink ref="S634" r:id="rId634" xr:uid="{00000000-0004-0000-0400-000079020000}"/>
    <hyperlink ref="S635" r:id="rId635" xr:uid="{00000000-0004-0000-0400-00007A020000}"/>
    <hyperlink ref="S636" r:id="rId636" xr:uid="{00000000-0004-0000-0400-00007B020000}"/>
    <hyperlink ref="S637" r:id="rId637" xr:uid="{00000000-0004-0000-0400-00007C020000}"/>
    <hyperlink ref="S638" r:id="rId638" xr:uid="{00000000-0004-0000-0400-00007D020000}"/>
    <hyperlink ref="S639" r:id="rId639" xr:uid="{00000000-0004-0000-0400-00007E020000}"/>
    <hyperlink ref="S640" r:id="rId640" xr:uid="{00000000-0004-0000-0400-00007F020000}"/>
    <hyperlink ref="S641" r:id="rId641" xr:uid="{00000000-0004-0000-0400-000080020000}"/>
    <hyperlink ref="S642" r:id="rId642" xr:uid="{00000000-0004-0000-0400-000081020000}"/>
    <hyperlink ref="S643" r:id="rId643" xr:uid="{00000000-0004-0000-0400-000082020000}"/>
    <hyperlink ref="S644" r:id="rId644" xr:uid="{00000000-0004-0000-0400-000083020000}"/>
    <hyperlink ref="S645" r:id="rId645" xr:uid="{00000000-0004-0000-0400-000084020000}"/>
    <hyperlink ref="S646" r:id="rId646" xr:uid="{00000000-0004-0000-0400-000085020000}"/>
    <hyperlink ref="S647" r:id="rId647" xr:uid="{00000000-0004-0000-0400-000086020000}"/>
    <hyperlink ref="S648" r:id="rId648" xr:uid="{00000000-0004-0000-0400-000087020000}"/>
    <hyperlink ref="S649" r:id="rId649" xr:uid="{00000000-0004-0000-0400-000088020000}"/>
    <hyperlink ref="S650" r:id="rId650" xr:uid="{00000000-0004-0000-0400-000089020000}"/>
    <hyperlink ref="S651" r:id="rId651" xr:uid="{00000000-0004-0000-0400-00008A020000}"/>
    <hyperlink ref="S652" r:id="rId652" xr:uid="{00000000-0004-0000-0400-00008B020000}"/>
    <hyperlink ref="S653" r:id="rId653" xr:uid="{00000000-0004-0000-0400-00008C020000}"/>
    <hyperlink ref="S654" r:id="rId654" xr:uid="{00000000-0004-0000-0400-00008D020000}"/>
    <hyperlink ref="S655" r:id="rId655" xr:uid="{00000000-0004-0000-0400-00008E020000}"/>
    <hyperlink ref="S656" r:id="rId656" xr:uid="{00000000-0004-0000-0400-00008F020000}"/>
    <hyperlink ref="S657" r:id="rId657" xr:uid="{00000000-0004-0000-0400-000090020000}"/>
    <hyperlink ref="S658" r:id="rId658" xr:uid="{00000000-0004-0000-0400-000091020000}"/>
    <hyperlink ref="S659" r:id="rId659" xr:uid="{00000000-0004-0000-0400-000092020000}"/>
    <hyperlink ref="S660" r:id="rId660" xr:uid="{00000000-0004-0000-0400-000093020000}"/>
    <hyperlink ref="S661" r:id="rId661" xr:uid="{00000000-0004-0000-0400-000094020000}"/>
    <hyperlink ref="S662" r:id="rId662" xr:uid="{00000000-0004-0000-0400-000095020000}"/>
    <hyperlink ref="S663" r:id="rId663" xr:uid="{00000000-0004-0000-0400-000096020000}"/>
    <hyperlink ref="S664" r:id="rId664" xr:uid="{00000000-0004-0000-0400-000097020000}"/>
    <hyperlink ref="S665" r:id="rId665" xr:uid="{00000000-0004-0000-0400-000098020000}"/>
    <hyperlink ref="S666" r:id="rId666" xr:uid="{00000000-0004-0000-0400-000099020000}"/>
    <hyperlink ref="S667" r:id="rId667" xr:uid="{00000000-0004-0000-0400-00009A020000}"/>
    <hyperlink ref="S668" r:id="rId668" xr:uid="{00000000-0004-0000-0400-00009B020000}"/>
    <hyperlink ref="S669" r:id="rId669" xr:uid="{00000000-0004-0000-0400-00009C020000}"/>
    <hyperlink ref="S670" r:id="rId670" xr:uid="{00000000-0004-0000-0400-00009D020000}"/>
    <hyperlink ref="S671" r:id="rId671" xr:uid="{00000000-0004-0000-0400-00009E020000}"/>
    <hyperlink ref="S672" r:id="rId672" xr:uid="{00000000-0004-0000-0400-00009F020000}"/>
    <hyperlink ref="S673" r:id="rId673" xr:uid="{00000000-0004-0000-0400-0000A0020000}"/>
    <hyperlink ref="S674" r:id="rId674" xr:uid="{00000000-0004-0000-0400-0000A1020000}"/>
    <hyperlink ref="S675" r:id="rId675" xr:uid="{00000000-0004-0000-0400-0000A2020000}"/>
    <hyperlink ref="S676" r:id="rId676" xr:uid="{00000000-0004-0000-0400-0000A3020000}"/>
    <hyperlink ref="S677" r:id="rId677" xr:uid="{00000000-0004-0000-0400-0000A4020000}"/>
    <hyperlink ref="S678" r:id="rId678" xr:uid="{00000000-0004-0000-0400-0000A5020000}"/>
    <hyperlink ref="S679" r:id="rId679" xr:uid="{00000000-0004-0000-0400-0000A6020000}"/>
    <hyperlink ref="S680" r:id="rId680" xr:uid="{00000000-0004-0000-0400-0000A7020000}"/>
    <hyperlink ref="S681" r:id="rId681" xr:uid="{00000000-0004-0000-0400-0000A8020000}"/>
    <hyperlink ref="S682" r:id="rId682" xr:uid="{00000000-0004-0000-0400-0000A9020000}"/>
    <hyperlink ref="S683" r:id="rId683" xr:uid="{00000000-0004-0000-0400-0000AA020000}"/>
    <hyperlink ref="S684" r:id="rId684" xr:uid="{00000000-0004-0000-0400-0000AB020000}"/>
    <hyperlink ref="S685" r:id="rId685" xr:uid="{00000000-0004-0000-0400-0000AC020000}"/>
    <hyperlink ref="S686" r:id="rId686" xr:uid="{00000000-0004-0000-0400-0000AD020000}"/>
    <hyperlink ref="S687" r:id="rId687" xr:uid="{00000000-0004-0000-0400-0000AE020000}"/>
    <hyperlink ref="S688" r:id="rId688" xr:uid="{00000000-0004-0000-0400-0000AF020000}"/>
    <hyperlink ref="S689" r:id="rId689" xr:uid="{00000000-0004-0000-0400-0000B0020000}"/>
    <hyperlink ref="S690" r:id="rId690" xr:uid="{00000000-0004-0000-0400-0000B1020000}"/>
    <hyperlink ref="S691" r:id="rId691" xr:uid="{00000000-0004-0000-0400-0000B2020000}"/>
    <hyperlink ref="S692" r:id="rId692" xr:uid="{00000000-0004-0000-0400-0000B3020000}"/>
    <hyperlink ref="S693" r:id="rId693" xr:uid="{00000000-0004-0000-0400-0000B4020000}"/>
    <hyperlink ref="S694" r:id="rId694" xr:uid="{00000000-0004-0000-0400-0000B5020000}"/>
    <hyperlink ref="S695" r:id="rId695" xr:uid="{00000000-0004-0000-0400-0000B6020000}"/>
    <hyperlink ref="S696" r:id="rId696" xr:uid="{00000000-0004-0000-0400-0000B7020000}"/>
    <hyperlink ref="S697" r:id="rId697" xr:uid="{00000000-0004-0000-0400-0000B8020000}"/>
    <hyperlink ref="S698" r:id="rId698" xr:uid="{00000000-0004-0000-0400-0000B9020000}"/>
    <hyperlink ref="S699" r:id="rId699" xr:uid="{00000000-0004-0000-0400-0000BA020000}"/>
    <hyperlink ref="S700" r:id="rId700" xr:uid="{00000000-0004-0000-0400-0000BB020000}"/>
    <hyperlink ref="S701" r:id="rId701" xr:uid="{00000000-0004-0000-0400-0000BC020000}"/>
    <hyperlink ref="S702" r:id="rId702" xr:uid="{00000000-0004-0000-0400-0000BD020000}"/>
    <hyperlink ref="S703" r:id="rId703" xr:uid="{00000000-0004-0000-0400-0000BE020000}"/>
    <hyperlink ref="S704" r:id="rId704" xr:uid="{00000000-0004-0000-0400-0000BF020000}"/>
    <hyperlink ref="S705" r:id="rId705" xr:uid="{00000000-0004-0000-0400-0000C0020000}"/>
    <hyperlink ref="S706" r:id="rId706" xr:uid="{00000000-0004-0000-0400-0000C1020000}"/>
    <hyperlink ref="S707" r:id="rId707" xr:uid="{00000000-0004-0000-0400-0000C2020000}"/>
    <hyperlink ref="S708" r:id="rId708" xr:uid="{00000000-0004-0000-0400-0000C3020000}"/>
    <hyperlink ref="S709" r:id="rId709" xr:uid="{00000000-0004-0000-0400-0000C4020000}"/>
    <hyperlink ref="S710" r:id="rId710" xr:uid="{00000000-0004-0000-0400-0000C5020000}"/>
    <hyperlink ref="S711" r:id="rId711" xr:uid="{00000000-0004-0000-0400-0000C6020000}"/>
    <hyperlink ref="S712" r:id="rId712" xr:uid="{00000000-0004-0000-0400-0000C7020000}"/>
    <hyperlink ref="S713" r:id="rId713" xr:uid="{00000000-0004-0000-0400-0000C8020000}"/>
    <hyperlink ref="S714" r:id="rId714" xr:uid="{00000000-0004-0000-0400-0000C9020000}"/>
    <hyperlink ref="S715" r:id="rId715" xr:uid="{00000000-0004-0000-0400-0000CA020000}"/>
    <hyperlink ref="S716" r:id="rId716" xr:uid="{00000000-0004-0000-0400-0000CB020000}"/>
    <hyperlink ref="S717" r:id="rId717" xr:uid="{00000000-0004-0000-0400-0000CC020000}"/>
    <hyperlink ref="S718" r:id="rId718" xr:uid="{00000000-0004-0000-0400-0000CD020000}"/>
    <hyperlink ref="S719" r:id="rId719" xr:uid="{00000000-0004-0000-0400-0000CE020000}"/>
    <hyperlink ref="S720" r:id="rId720" xr:uid="{00000000-0004-0000-0400-0000CF020000}"/>
    <hyperlink ref="S721" r:id="rId721" xr:uid="{00000000-0004-0000-0400-0000D0020000}"/>
    <hyperlink ref="S722" r:id="rId722" xr:uid="{00000000-0004-0000-0400-0000D1020000}"/>
    <hyperlink ref="S723" r:id="rId723" xr:uid="{00000000-0004-0000-0400-0000D2020000}"/>
    <hyperlink ref="S724" r:id="rId724" xr:uid="{00000000-0004-0000-0400-0000D3020000}"/>
    <hyperlink ref="S725" r:id="rId725" xr:uid="{00000000-0004-0000-0400-0000D4020000}"/>
    <hyperlink ref="S726" r:id="rId726" xr:uid="{00000000-0004-0000-0400-0000D5020000}"/>
    <hyperlink ref="S727" r:id="rId727" xr:uid="{00000000-0004-0000-0400-0000D6020000}"/>
    <hyperlink ref="S728" r:id="rId728" xr:uid="{00000000-0004-0000-0400-0000D7020000}"/>
    <hyperlink ref="S729" r:id="rId729" xr:uid="{00000000-0004-0000-0400-0000D8020000}"/>
    <hyperlink ref="S730" r:id="rId730" xr:uid="{00000000-0004-0000-0400-0000D9020000}"/>
    <hyperlink ref="S731" r:id="rId731" xr:uid="{00000000-0004-0000-0400-0000DA020000}"/>
    <hyperlink ref="S732" r:id="rId732" xr:uid="{00000000-0004-0000-0400-0000DB020000}"/>
    <hyperlink ref="S733" r:id="rId733" xr:uid="{00000000-0004-0000-0400-0000DC020000}"/>
    <hyperlink ref="S734" r:id="rId734" xr:uid="{00000000-0004-0000-0400-0000DD020000}"/>
    <hyperlink ref="S735" r:id="rId735" xr:uid="{00000000-0004-0000-0400-0000DE020000}"/>
    <hyperlink ref="S736" r:id="rId736" xr:uid="{00000000-0004-0000-0400-0000DF020000}"/>
    <hyperlink ref="S737" r:id="rId737" xr:uid="{00000000-0004-0000-0400-0000E0020000}"/>
    <hyperlink ref="S738" r:id="rId738" xr:uid="{00000000-0004-0000-0400-0000E1020000}"/>
    <hyperlink ref="S739" r:id="rId739" xr:uid="{00000000-0004-0000-0400-0000E2020000}"/>
    <hyperlink ref="S740" r:id="rId740" xr:uid="{00000000-0004-0000-0400-0000E3020000}"/>
    <hyperlink ref="S741" r:id="rId741" xr:uid="{00000000-0004-0000-0400-0000E4020000}"/>
    <hyperlink ref="S742" r:id="rId742" xr:uid="{00000000-0004-0000-0400-0000E5020000}"/>
    <hyperlink ref="S743" r:id="rId743" xr:uid="{00000000-0004-0000-0400-0000E6020000}"/>
    <hyperlink ref="S744" r:id="rId744" xr:uid="{00000000-0004-0000-0400-0000E7020000}"/>
    <hyperlink ref="S745" r:id="rId745" xr:uid="{00000000-0004-0000-0400-0000E8020000}"/>
    <hyperlink ref="S746" r:id="rId746" xr:uid="{00000000-0004-0000-0400-0000E9020000}"/>
    <hyperlink ref="S747" r:id="rId747" xr:uid="{00000000-0004-0000-0400-0000EA020000}"/>
    <hyperlink ref="S748" r:id="rId748" xr:uid="{00000000-0004-0000-0400-0000EB020000}"/>
    <hyperlink ref="S749" r:id="rId749" xr:uid="{00000000-0004-0000-0400-0000EC020000}"/>
    <hyperlink ref="S750" r:id="rId750" xr:uid="{00000000-0004-0000-0400-0000ED020000}"/>
    <hyperlink ref="S751" r:id="rId751" xr:uid="{00000000-0004-0000-0400-0000EE020000}"/>
    <hyperlink ref="S752" r:id="rId752" xr:uid="{00000000-0004-0000-0400-0000EF020000}"/>
    <hyperlink ref="S753" r:id="rId753" xr:uid="{00000000-0004-0000-0400-0000F0020000}"/>
    <hyperlink ref="S754" r:id="rId754" xr:uid="{00000000-0004-0000-0400-0000F1020000}"/>
    <hyperlink ref="S755" r:id="rId755" xr:uid="{00000000-0004-0000-0400-0000F2020000}"/>
    <hyperlink ref="S756" r:id="rId756" xr:uid="{00000000-0004-0000-0400-0000F3020000}"/>
    <hyperlink ref="S757" r:id="rId757" xr:uid="{00000000-0004-0000-0400-0000F4020000}"/>
    <hyperlink ref="S758" r:id="rId758" xr:uid="{00000000-0004-0000-0400-0000F5020000}"/>
    <hyperlink ref="S759" r:id="rId759" xr:uid="{00000000-0004-0000-0400-0000F6020000}"/>
    <hyperlink ref="S760" r:id="rId760" xr:uid="{00000000-0004-0000-0400-0000F7020000}"/>
    <hyperlink ref="S761" r:id="rId761" xr:uid="{00000000-0004-0000-0400-0000F8020000}"/>
    <hyperlink ref="S762" r:id="rId762" xr:uid="{00000000-0004-0000-0400-0000F9020000}"/>
    <hyperlink ref="S763" r:id="rId763" xr:uid="{00000000-0004-0000-0400-0000FA020000}"/>
    <hyperlink ref="S764" r:id="rId764" xr:uid="{00000000-0004-0000-0400-0000FB020000}"/>
    <hyperlink ref="S765" r:id="rId765" xr:uid="{00000000-0004-0000-0400-0000FC020000}"/>
    <hyperlink ref="S766" r:id="rId766" xr:uid="{00000000-0004-0000-0400-0000FD020000}"/>
    <hyperlink ref="S767" r:id="rId767" xr:uid="{00000000-0004-0000-0400-0000FE020000}"/>
    <hyperlink ref="S768" r:id="rId768" xr:uid="{00000000-0004-0000-0400-0000FF020000}"/>
    <hyperlink ref="S769" r:id="rId769" xr:uid="{00000000-0004-0000-0400-000000030000}"/>
    <hyperlink ref="S770" r:id="rId770" xr:uid="{00000000-0004-0000-0400-000001030000}"/>
    <hyperlink ref="S771" r:id="rId771" xr:uid="{00000000-0004-0000-0400-000002030000}"/>
    <hyperlink ref="S772" r:id="rId772" xr:uid="{00000000-0004-0000-0400-000003030000}"/>
    <hyperlink ref="S773" r:id="rId773" xr:uid="{00000000-0004-0000-0400-000004030000}"/>
    <hyperlink ref="S774" r:id="rId774" xr:uid="{00000000-0004-0000-0400-000005030000}"/>
    <hyperlink ref="S775" r:id="rId775" xr:uid="{00000000-0004-0000-0400-000006030000}"/>
    <hyperlink ref="S776" r:id="rId776" xr:uid="{00000000-0004-0000-0400-000007030000}"/>
    <hyperlink ref="S777" r:id="rId777" xr:uid="{00000000-0004-0000-0400-000008030000}"/>
    <hyperlink ref="S778" r:id="rId778" xr:uid="{00000000-0004-0000-0400-000009030000}"/>
    <hyperlink ref="S779" r:id="rId779" xr:uid="{00000000-0004-0000-0400-00000A030000}"/>
    <hyperlink ref="S780" r:id="rId780" xr:uid="{00000000-0004-0000-0400-00000B030000}"/>
    <hyperlink ref="S781" r:id="rId781" xr:uid="{00000000-0004-0000-0400-00000C030000}"/>
    <hyperlink ref="S782" r:id="rId782" xr:uid="{00000000-0004-0000-0400-00000D030000}"/>
    <hyperlink ref="S783" r:id="rId783" xr:uid="{00000000-0004-0000-0400-00000E030000}"/>
    <hyperlink ref="S784" r:id="rId784" xr:uid="{00000000-0004-0000-0400-00000F030000}"/>
    <hyperlink ref="S785" r:id="rId785" xr:uid="{00000000-0004-0000-0400-000010030000}"/>
    <hyperlink ref="S786" r:id="rId786" xr:uid="{00000000-0004-0000-0400-000011030000}"/>
    <hyperlink ref="S787" r:id="rId787" xr:uid="{00000000-0004-0000-0400-000012030000}"/>
    <hyperlink ref="S788" r:id="rId788" xr:uid="{00000000-0004-0000-0400-000013030000}"/>
    <hyperlink ref="S789" r:id="rId789" xr:uid="{00000000-0004-0000-0400-000014030000}"/>
    <hyperlink ref="S790" r:id="rId790" xr:uid="{00000000-0004-0000-0400-000015030000}"/>
    <hyperlink ref="S791" r:id="rId791" xr:uid="{00000000-0004-0000-0400-000016030000}"/>
    <hyperlink ref="S792" r:id="rId792" xr:uid="{00000000-0004-0000-0400-000017030000}"/>
    <hyperlink ref="S793" r:id="rId793" xr:uid="{00000000-0004-0000-0400-000018030000}"/>
    <hyperlink ref="S794" r:id="rId794" xr:uid="{00000000-0004-0000-0400-000019030000}"/>
    <hyperlink ref="S795" r:id="rId795" xr:uid="{00000000-0004-0000-0400-00001A030000}"/>
    <hyperlink ref="S796" r:id="rId796" xr:uid="{00000000-0004-0000-0400-00001B030000}"/>
    <hyperlink ref="S797" r:id="rId797" xr:uid="{00000000-0004-0000-0400-00001C030000}"/>
    <hyperlink ref="S798" r:id="rId798" xr:uid="{00000000-0004-0000-0400-00001D030000}"/>
    <hyperlink ref="S799" r:id="rId799" xr:uid="{00000000-0004-0000-0400-00001E030000}"/>
    <hyperlink ref="S800" r:id="rId800" xr:uid="{00000000-0004-0000-0400-00001F030000}"/>
    <hyperlink ref="S801" r:id="rId801" xr:uid="{00000000-0004-0000-0400-000020030000}"/>
    <hyperlink ref="S802" r:id="rId802" xr:uid="{00000000-0004-0000-0400-000021030000}"/>
    <hyperlink ref="S803" r:id="rId803" xr:uid="{00000000-0004-0000-0400-000022030000}"/>
    <hyperlink ref="S804" r:id="rId804" xr:uid="{00000000-0004-0000-0400-000023030000}"/>
    <hyperlink ref="S805" r:id="rId805" xr:uid="{00000000-0004-0000-0400-000024030000}"/>
    <hyperlink ref="S806" r:id="rId806" xr:uid="{00000000-0004-0000-0400-000025030000}"/>
    <hyperlink ref="S807" r:id="rId807" xr:uid="{00000000-0004-0000-0400-000026030000}"/>
    <hyperlink ref="S808" r:id="rId808" xr:uid="{00000000-0004-0000-0400-000027030000}"/>
    <hyperlink ref="S809" r:id="rId809" xr:uid="{00000000-0004-0000-0400-000028030000}"/>
    <hyperlink ref="S810" r:id="rId810" xr:uid="{00000000-0004-0000-0400-000029030000}"/>
    <hyperlink ref="S811" r:id="rId811" xr:uid="{00000000-0004-0000-0400-00002A030000}"/>
    <hyperlink ref="S812" r:id="rId812" xr:uid="{00000000-0004-0000-0400-00002B030000}"/>
    <hyperlink ref="S813" r:id="rId813" xr:uid="{00000000-0004-0000-0400-00002C030000}"/>
    <hyperlink ref="S814" r:id="rId814" xr:uid="{00000000-0004-0000-0400-00002D030000}"/>
    <hyperlink ref="S815" r:id="rId815" xr:uid="{00000000-0004-0000-0400-00002E030000}"/>
    <hyperlink ref="S816" r:id="rId816" xr:uid="{00000000-0004-0000-0400-00002F030000}"/>
    <hyperlink ref="S817" r:id="rId817" xr:uid="{00000000-0004-0000-0400-000030030000}"/>
    <hyperlink ref="S818" r:id="rId818" xr:uid="{00000000-0004-0000-0400-000031030000}"/>
    <hyperlink ref="S819" r:id="rId819" xr:uid="{00000000-0004-0000-0400-000032030000}"/>
    <hyperlink ref="S820" r:id="rId820" xr:uid="{00000000-0004-0000-0400-000033030000}"/>
    <hyperlink ref="S821" r:id="rId821" xr:uid="{00000000-0004-0000-0400-000034030000}"/>
    <hyperlink ref="S822" r:id="rId822" xr:uid="{00000000-0004-0000-0400-000035030000}"/>
    <hyperlink ref="S823" r:id="rId823" xr:uid="{00000000-0004-0000-0400-000036030000}"/>
    <hyperlink ref="S824" r:id="rId824" xr:uid="{00000000-0004-0000-0400-000037030000}"/>
    <hyperlink ref="S825" r:id="rId825" xr:uid="{00000000-0004-0000-0400-000038030000}"/>
    <hyperlink ref="S826" r:id="rId826" xr:uid="{00000000-0004-0000-0400-000039030000}"/>
    <hyperlink ref="S827" r:id="rId827" xr:uid="{00000000-0004-0000-0400-00003A030000}"/>
    <hyperlink ref="S828" r:id="rId828" xr:uid="{00000000-0004-0000-0400-00003B030000}"/>
    <hyperlink ref="S829" r:id="rId829" xr:uid="{00000000-0004-0000-0400-00003C030000}"/>
    <hyperlink ref="S830" r:id="rId830" xr:uid="{00000000-0004-0000-0400-00003D030000}"/>
    <hyperlink ref="S831" r:id="rId831" xr:uid="{00000000-0004-0000-0400-00003E030000}"/>
    <hyperlink ref="S832" r:id="rId832" xr:uid="{00000000-0004-0000-0400-00003F030000}"/>
    <hyperlink ref="S833" r:id="rId833" xr:uid="{00000000-0004-0000-0400-000040030000}"/>
    <hyperlink ref="S834" r:id="rId834" xr:uid="{00000000-0004-0000-0400-000041030000}"/>
    <hyperlink ref="S835" r:id="rId835" xr:uid="{00000000-0004-0000-0400-000042030000}"/>
    <hyperlink ref="S836" r:id="rId836" xr:uid="{00000000-0004-0000-0400-000043030000}"/>
    <hyperlink ref="S837" r:id="rId837" xr:uid="{00000000-0004-0000-0400-000044030000}"/>
    <hyperlink ref="S838" r:id="rId838" xr:uid="{00000000-0004-0000-0400-000045030000}"/>
    <hyperlink ref="S839" r:id="rId839" xr:uid="{00000000-0004-0000-0400-000046030000}"/>
    <hyperlink ref="S840" r:id="rId840" xr:uid="{00000000-0004-0000-0400-000047030000}"/>
    <hyperlink ref="S841" r:id="rId841" xr:uid="{00000000-0004-0000-0400-000048030000}"/>
    <hyperlink ref="S842" r:id="rId842" xr:uid="{00000000-0004-0000-0400-000049030000}"/>
    <hyperlink ref="S843" r:id="rId843" xr:uid="{00000000-0004-0000-0400-00004A030000}"/>
    <hyperlink ref="S844" r:id="rId844" xr:uid="{00000000-0004-0000-0400-00004B030000}"/>
    <hyperlink ref="S845" r:id="rId845" xr:uid="{00000000-0004-0000-0400-00004C030000}"/>
    <hyperlink ref="S846" r:id="rId846" xr:uid="{00000000-0004-0000-0400-00004D030000}"/>
    <hyperlink ref="S847" r:id="rId847" xr:uid="{00000000-0004-0000-0400-00004E030000}"/>
    <hyperlink ref="S848" r:id="rId848" xr:uid="{00000000-0004-0000-0400-00004F030000}"/>
    <hyperlink ref="S849" r:id="rId849" xr:uid="{00000000-0004-0000-0400-000050030000}"/>
    <hyperlink ref="S850" r:id="rId850" xr:uid="{00000000-0004-0000-0400-000051030000}"/>
    <hyperlink ref="S851" r:id="rId851" xr:uid="{00000000-0004-0000-0400-000052030000}"/>
    <hyperlink ref="S852" r:id="rId852" xr:uid="{00000000-0004-0000-0400-000053030000}"/>
    <hyperlink ref="S853" r:id="rId853" xr:uid="{00000000-0004-0000-0400-000054030000}"/>
    <hyperlink ref="S854" r:id="rId854" xr:uid="{00000000-0004-0000-0400-000055030000}"/>
    <hyperlink ref="S855" r:id="rId855" xr:uid="{00000000-0004-0000-0400-000056030000}"/>
    <hyperlink ref="S856" r:id="rId856" xr:uid="{00000000-0004-0000-0400-000057030000}"/>
    <hyperlink ref="S857" r:id="rId857" xr:uid="{00000000-0004-0000-0400-000058030000}"/>
    <hyperlink ref="S858" r:id="rId858" xr:uid="{00000000-0004-0000-0400-000059030000}"/>
    <hyperlink ref="S859" r:id="rId859" xr:uid="{00000000-0004-0000-0400-00005A030000}"/>
    <hyperlink ref="S860" r:id="rId860" xr:uid="{00000000-0004-0000-0400-00005B030000}"/>
    <hyperlink ref="S861" r:id="rId861" xr:uid="{00000000-0004-0000-0400-00005C030000}"/>
    <hyperlink ref="S862" r:id="rId862" xr:uid="{00000000-0004-0000-0400-00005D030000}"/>
    <hyperlink ref="S863" r:id="rId863" xr:uid="{00000000-0004-0000-0400-00005E030000}"/>
    <hyperlink ref="S864" r:id="rId864" xr:uid="{00000000-0004-0000-0400-00005F030000}"/>
    <hyperlink ref="S865" r:id="rId865" xr:uid="{00000000-0004-0000-0400-000060030000}"/>
    <hyperlink ref="S866" r:id="rId866" xr:uid="{00000000-0004-0000-0400-000061030000}"/>
    <hyperlink ref="S867" r:id="rId867" xr:uid="{00000000-0004-0000-0400-000062030000}"/>
    <hyperlink ref="S868" r:id="rId868" xr:uid="{00000000-0004-0000-0400-000063030000}"/>
    <hyperlink ref="S869" r:id="rId869" xr:uid="{00000000-0004-0000-0400-000064030000}"/>
    <hyperlink ref="S870" r:id="rId870" xr:uid="{00000000-0004-0000-0400-000065030000}"/>
    <hyperlink ref="S871" r:id="rId871" xr:uid="{00000000-0004-0000-0400-000066030000}"/>
    <hyperlink ref="S872" r:id="rId872" xr:uid="{00000000-0004-0000-0400-000067030000}"/>
    <hyperlink ref="S873" r:id="rId873" xr:uid="{00000000-0004-0000-0400-000068030000}"/>
    <hyperlink ref="S874" r:id="rId874" xr:uid="{00000000-0004-0000-0400-000069030000}"/>
    <hyperlink ref="S875" r:id="rId875" xr:uid="{00000000-0004-0000-0400-00006A030000}"/>
    <hyperlink ref="S876" r:id="rId876" xr:uid="{00000000-0004-0000-0400-00006B030000}"/>
    <hyperlink ref="S877" r:id="rId877" xr:uid="{00000000-0004-0000-0400-00006C030000}"/>
    <hyperlink ref="S878" r:id="rId878" xr:uid="{00000000-0004-0000-0400-00006D030000}"/>
    <hyperlink ref="S879" r:id="rId879" xr:uid="{00000000-0004-0000-0400-00006E030000}"/>
    <hyperlink ref="S880" r:id="rId880" xr:uid="{00000000-0004-0000-0400-00006F030000}"/>
    <hyperlink ref="S881" r:id="rId881" xr:uid="{00000000-0004-0000-0400-000070030000}"/>
    <hyperlink ref="S882" r:id="rId882" xr:uid="{00000000-0004-0000-0400-000071030000}"/>
    <hyperlink ref="S883" r:id="rId883" xr:uid="{00000000-0004-0000-0400-000072030000}"/>
    <hyperlink ref="S884" r:id="rId884" xr:uid="{00000000-0004-0000-0400-000073030000}"/>
    <hyperlink ref="S885" r:id="rId885" xr:uid="{00000000-0004-0000-0400-000074030000}"/>
    <hyperlink ref="S886" r:id="rId886" xr:uid="{00000000-0004-0000-0400-000075030000}"/>
    <hyperlink ref="S887" r:id="rId887" xr:uid="{00000000-0004-0000-0400-000076030000}"/>
    <hyperlink ref="S888" r:id="rId888" xr:uid="{00000000-0004-0000-0400-000077030000}"/>
    <hyperlink ref="S889" r:id="rId889" xr:uid="{00000000-0004-0000-0400-000078030000}"/>
    <hyperlink ref="S890" r:id="rId890" xr:uid="{00000000-0004-0000-0400-000079030000}"/>
    <hyperlink ref="S891" r:id="rId891" xr:uid="{00000000-0004-0000-0400-00007A030000}"/>
    <hyperlink ref="S892" r:id="rId892" xr:uid="{00000000-0004-0000-0400-00007B030000}"/>
    <hyperlink ref="S893" r:id="rId893" xr:uid="{00000000-0004-0000-0400-00007C030000}"/>
    <hyperlink ref="S894" r:id="rId894" xr:uid="{00000000-0004-0000-0400-00007D030000}"/>
    <hyperlink ref="S895" r:id="rId895" xr:uid="{00000000-0004-0000-0400-00007E030000}"/>
    <hyperlink ref="S896" r:id="rId896" xr:uid="{00000000-0004-0000-0400-00007F030000}"/>
    <hyperlink ref="S897" r:id="rId897" xr:uid="{00000000-0004-0000-0400-000080030000}"/>
    <hyperlink ref="S898" r:id="rId898" xr:uid="{00000000-0004-0000-0400-000081030000}"/>
    <hyperlink ref="S899" r:id="rId899" xr:uid="{00000000-0004-0000-0400-000082030000}"/>
    <hyperlink ref="S900" r:id="rId900" xr:uid="{00000000-0004-0000-0400-000083030000}"/>
    <hyperlink ref="S901" r:id="rId901" xr:uid="{00000000-0004-0000-0400-000084030000}"/>
    <hyperlink ref="S902" r:id="rId902" xr:uid="{00000000-0004-0000-0400-000085030000}"/>
    <hyperlink ref="S903" r:id="rId903" xr:uid="{00000000-0004-0000-0400-000086030000}"/>
    <hyperlink ref="S904" r:id="rId904" xr:uid="{00000000-0004-0000-0400-000087030000}"/>
    <hyperlink ref="S905" r:id="rId905" xr:uid="{00000000-0004-0000-0400-000088030000}"/>
    <hyperlink ref="S906" r:id="rId906" xr:uid="{00000000-0004-0000-0400-000089030000}"/>
    <hyperlink ref="S907" r:id="rId907" xr:uid="{00000000-0004-0000-0400-00008A030000}"/>
    <hyperlink ref="S908" r:id="rId908" xr:uid="{00000000-0004-0000-0400-00008B030000}"/>
    <hyperlink ref="S909" r:id="rId909" xr:uid="{00000000-0004-0000-0400-00008C030000}"/>
    <hyperlink ref="S910" r:id="rId910" xr:uid="{00000000-0004-0000-0400-00008D030000}"/>
    <hyperlink ref="S911" r:id="rId911" xr:uid="{00000000-0004-0000-0400-00008E030000}"/>
    <hyperlink ref="S912" r:id="rId912" xr:uid="{00000000-0004-0000-0400-00008F030000}"/>
    <hyperlink ref="S913" r:id="rId913" xr:uid="{00000000-0004-0000-0400-000090030000}"/>
    <hyperlink ref="S914" r:id="rId914" xr:uid="{00000000-0004-0000-0400-000091030000}"/>
    <hyperlink ref="S915" r:id="rId915" xr:uid="{00000000-0004-0000-0400-000092030000}"/>
    <hyperlink ref="S916" r:id="rId916" xr:uid="{00000000-0004-0000-0400-000093030000}"/>
    <hyperlink ref="S917" r:id="rId917" xr:uid="{00000000-0004-0000-0400-000094030000}"/>
    <hyperlink ref="S918" r:id="rId918" xr:uid="{00000000-0004-0000-0400-000095030000}"/>
    <hyperlink ref="S919" r:id="rId919" xr:uid="{00000000-0004-0000-0400-000096030000}"/>
    <hyperlink ref="S920" r:id="rId920" xr:uid="{00000000-0004-0000-0400-000097030000}"/>
    <hyperlink ref="S921" r:id="rId921" xr:uid="{00000000-0004-0000-0400-000098030000}"/>
    <hyperlink ref="S922" r:id="rId922" xr:uid="{00000000-0004-0000-0400-000099030000}"/>
    <hyperlink ref="S923" r:id="rId923" xr:uid="{00000000-0004-0000-0400-00009A030000}"/>
    <hyperlink ref="S924" r:id="rId924" xr:uid="{00000000-0004-0000-0400-00009B030000}"/>
    <hyperlink ref="S925" r:id="rId925" xr:uid="{00000000-0004-0000-0400-00009C030000}"/>
    <hyperlink ref="S926" r:id="rId926" xr:uid="{00000000-0004-0000-0400-00009D030000}"/>
    <hyperlink ref="S927" r:id="rId927" xr:uid="{00000000-0004-0000-0400-00009E030000}"/>
    <hyperlink ref="S928" r:id="rId928" xr:uid="{00000000-0004-0000-0400-00009F030000}"/>
    <hyperlink ref="S929" r:id="rId929" xr:uid="{00000000-0004-0000-0400-0000A0030000}"/>
    <hyperlink ref="S930" r:id="rId930" xr:uid="{00000000-0004-0000-0400-0000A1030000}"/>
    <hyperlink ref="S931" r:id="rId931" xr:uid="{00000000-0004-0000-0400-0000A2030000}"/>
    <hyperlink ref="S932" r:id="rId932" xr:uid="{00000000-0004-0000-0400-0000A3030000}"/>
    <hyperlink ref="S933" r:id="rId933" xr:uid="{00000000-0004-0000-0400-0000A4030000}"/>
    <hyperlink ref="S934" r:id="rId934" xr:uid="{00000000-0004-0000-0400-0000A5030000}"/>
    <hyperlink ref="S935" r:id="rId935" xr:uid="{00000000-0004-0000-0400-0000A6030000}"/>
    <hyperlink ref="S936" r:id="rId936" xr:uid="{00000000-0004-0000-0400-0000A7030000}"/>
    <hyperlink ref="S937" r:id="rId937" xr:uid="{00000000-0004-0000-0400-0000A8030000}"/>
    <hyperlink ref="S938" r:id="rId938" xr:uid="{00000000-0004-0000-0400-0000A9030000}"/>
    <hyperlink ref="S939" r:id="rId939" xr:uid="{00000000-0004-0000-0400-0000AA030000}"/>
    <hyperlink ref="S940" r:id="rId940" xr:uid="{00000000-0004-0000-0400-0000AB030000}"/>
    <hyperlink ref="S941" r:id="rId941" xr:uid="{00000000-0004-0000-0400-0000AC030000}"/>
    <hyperlink ref="S942" r:id="rId942" xr:uid="{00000000-0004-0000-0400-0000AD030000}"/>
    <hyperlink ref="S943" r:id="rId943" xr:uid="{00000000-0004-0000-0400-0000AE030000}"/>
    <hyperlink ref="S944" r:id="rId944" xr:uid="{00000000-0004-0000-0400-0000AF030000}"/>
    <hyperlink ref="S945" r:id="rId945" xr:uid="{00000000-0004-0000-0400-0000B0030000}"/>
    <hyperlink ref="S946" r:id="rId946" xr:uid="{00000000-0004-0000-0400-0000B1030000}"/>
    <hyperlink ref="S947" r:id="rId947" xr:uid="{00000000-0004-0000-0400-0000B2030000}"/>
    <hyperlink ref="S948" r:id="rId948" xr:uid="{00000000-0004-0000-0400-0000B3030000}"/>
    <hyperlink ref="S949" r:id="rId949" xr:uid="{00000000-0004-0000-0400-0000B4030000}"/>
    <hyperlink ref="S950" r:id="rId950" xr:uid="{00000000-0004-0000-0400-0000B5030000}"/>
    <hyperlink ref="S951" r:id="rId951" xr:uid="{00000000-0004-0000-0400-0000B6030000}"/>
    <hyperlink ref="S952" r:id="rId952" xr:uid="{00000000-0004-0000-0400-0000B7030000}"/>
    <hyperlink ref="S953" r:id="rId953" xr:uid="{00000000-0004-0000-0400-0000B8030000}"/>
    <hyperlink ref="S954" r:id="rId954" xr:uid="{00000000-0004-0000-0400-0000B9030000}"/>
    <hyperlink ref="S955" r:id="rId955" xr:uid="{00000000-0004-0000-0400-0000BA030000}"/>
    <hyperlink ref="S956" r:id="rId956" xr:uid="{00000000-0004-0000-0400-0000BB030000}"/>
    <hyperlink ref="S957" r:id="rId957" xr:uid="{00000000-0004-0000-0400-0000BC030000}"/>
    <hyperlink ref="S958" r:id="rId958" xr:uid="{00000000-0004-0000-0400-0000BD030000}"/>
    <hyperlink ref="S959" r:id="rId959" xr:uid="{00000000-0004-0000-0400-0000BE030000}"/>
    <hyperlink ref="S960" r:id="rId960" xr:uid="{00000000-0004-0000-0400-0000BF030000}"/>
    <hyperlink ref="S961" r:id="rId961" xr:uid="{00000000-0004-0000-0400-0000C0030000}"/>
    <hyperlink ref="S962" r:id="rId962" xr:uid="{00000000-0004-0000-0400-0000C1030000}"/>
    <hyperlink ref="S963" r:id="rId963" xr:uid="{00000000-0004-0000-0400-0000C2030000}"/>
    <hyperlink ref="S964" r:id="rId964" xr:uid="{00000000-0004-0000-0400-0000C3030000}"/>
    <hyperlink ref="S965" r:id="rId965" xr:uid="{00000000-0004-0000-0400-0000C4030000}"/>
    <hyperlink ref="S966" r:id="rId966" xr:uid="{00000000-0004-0000-0400-0000C5030000}"/>
    <hyperlink ref="S967" r:id="rId967" xr:uid="{00000000-0004-0000-0400-0000C6030000}"/>
    <hyperlink ref="S968" r:id="rId968" xr:uid="{00000000-0004-0000-0400-0000C7030000}"/>
    <hyperlink ref="S969" r:id="rId969" xr:uid="{00000000-0004-0000-0400-0000C8030000}"/>
    <hyperlink ref="S970" r:id="rId970" xr:uid="{00000000-0004-0000-0400-0000C9030000}"/>
    <hyperlink ref="S971" r:id="rId971" xr:uid="{00000000-0004-0000-0400-0000CA030000}"/>
    <hyperlink ref="S972" r:id="rId972" xr:uid="{00000000-0004-0000-0400-0000CB030000}"/>
    <hyperlink ref="S973" r:id="rId973" xr:uid="{00000000-0004-0000-0400-0000CC030000}"/>
    <hyperlink ref="S974" r:id="rId974" xr:uid="{00000000-0004-0000-0400-0000CD030000}"/>
    <hyperlink ref="S975" r:id="rId975" xr:uid="{00000000-0004-0000-0400-0000CE030000}"/>
    <hyperlink ref="S976" r:id="rId976" xr:uid="{00000000-0004-0000-0400-0000CF030000}"/>
    <hyperlink ref="S977" r:id="rId977" xr:uid="{00000000-0004-0000-0400-0000D0030000}"/>
    <hyperlink ref="S978" r:id="rId978" xr:uid="{00000000-0004-0000-0400-0000D1030000}"/>
    <hyperlink ref="S979" r:id="rId979" xr:uid="{00000000-0004-0000-0400-0000D2030000}"/>
    <hyperlink ref="S980" r:id="rId980" xr:uid="{00000000-0004-0000-0400-0000D3030000}"/>
    <hyperlink ref="S981" r:id="rId981" xr:uid="{00000000-0004-0000-0400-0000D4030000}"/>
    <hyperlink ref="S982" r:id="rId982" xr:uid="{00000000-0004-0000-0400-0000D5030000}"/>
    <hyperlink ref="S983" r:id="rId983" xr:uid="{00000000-0004-0000-0400-0000D6030000}"/>
    <hyperlink ref="S984" r:id="rId984" xr:uid="{00000000-0004-0000-0400-0000D7030000}"/>
    <hyperlink ref="S985" r:id="rId985" xr:uid="{00000000-0004-0000-0400-0000D8030000}"/>
    <hyperlink ref="S986" r:id="rId986" xr:uid="{00000000-0004-0000-0400-0000D9030000}"/>
    <hyperlink ref="S987" r:id="rId987" xr:uid="{00000000-0004-0000-0400-0000DA030000}"/>
    <hyperlink ref="S988" r:id="rId988" xr:uid="{00000000-0004-0000-0400-0000DB030000}"/>
    <hyperlink ref="S989" r:id="rId989" xr:uid="{00000000-0004-0000-0400-0000DC030000}"/>
    <hyperlink ref="S990" r:id="rId990" xr:uid="{00000000-0004-0000-0400-0000DD030000}"/>
    <hyperlink ref="S991" r:id="rId991" xr:uid="{00000000-0004-0000-0400-0000DE030000}"/>
    <hyperlink ref="S992" r:id="rId992" xr:uid="{00000000-0004-0000-0400-0000DF030000}"/>
    <hyperlink ref="S993" r:id="rId993" xr:uid="{00000000-0004-0000-0400-0000E0030000}"/>
    <hyperlink ref="S994" r:id="rId994" xr:uid="{00000000-0004-0000-0400-0000E1030000}"/>
    <hyperlink ref="S995" r:id="rId995" xr:uid="{00000000-0004-0000-0400-0000E2030000}"/>
    <hyperlink ref="S996" r:id="rId996" xr:uid="{00000000-0004-0000-0400-0000E3030000}"/>
    <hyperlink ref="S997" r:id="rId997" xr:uid="{00000000-0004-0000-0400-0000E4030000}"/>
    <hyperlink ref="S998" r:id="rId998" xr:uid="{00000000-0004-0000-0400-0000E5030000}"/>
    <hyperlink ref="S999" r:id="rId999" xr:uid="{00000000-0004-0000-0400-0000E6030000}"/>
    <hyperlink ref="S1000" r:id="rId1000" xr:uid="{00000000-0004-0000-0400-0000E7030000}"/>
    <hyperlink ref="S1001" r:id="rId1001" xr:uid="{00000000-0004-0000-0400-0000E8030000}"/>
    <hyperlink ref="S1002" r:id="rId1002" xr:uid="{00000000-0004-0000-0400-0000E9030000}"/>
    <hyperlink ref="S1003" r:id="rId1003" xr:uid="{00000000-0004-0000-0400-0000EA030000}"/>
    <hyperlink ref="S1004" r:id="rId1004" xr:uid="{00000000-0004-0000-0400-0000EB030000}"/>
    <hyperlink ref="S1005" r:id="rId1005" xr:uid="{00000000-0004-0000-0400-0000EC030000}"/>
    <hyperlink ref="S1006" r:id="rId1006" xr:uid="{00000000-0004-0000-0400-0000ED030000}"/>
    <hyperlink ref="S1007" r:id="rId1007" xr:uid="{00000000-0004-0000-0400-0000EE030000}"/>
    <hyperlink ref="S1008" r:id="rId1008" xr:uid="{00000000-0004-0000-0400-0000EF030000}"/>
    <hyperlink ref="S1009" r:id="rId1009" xr:uid="{00000000-0004-0000-0400-0000F0030000}"/>
    <hyperlink ref="S1010" r:id="rId1010" xr:uid="{00000000-0004-0000-0400-0000F1030000}"/>
    <hyperlink ref="S1011" r:id="rId1011" xr:uid="{00000000-0004-0000-0400-0000F2030000}"/>
    <hyperlink ref="S1012" r:id="rId1012" xr:uid="{00000000-0004-0000-0400-0000F3030000}"/>
    <hyperlink ref="S1013" r:id="rId1013" xr:uid="{00000000-0004-0000-0400-0000F4030000}"/>
    <hyperlink ref="S1014" r:id="rId1014" xr:uid="{00000000-0004-0000-0400-0000F5030000}"/>
    <hyperlink ref="S1015" r:id="rId1015" xr:uid="{00000000-0004-0000-0400-0000F6030000}"/>
    <hyperlink ref="S1016" r:id="rId1016" xr:uid="{00000000-0004-0000-0400-0000F7030000}"/>
    <hyperlink ref="S1017" r:id="rId1017" xr:uid="{00000000-0004-0000-0400-0000F8030000}"/>
    <hyperlink ref="S1018" r:id="rId1018" xr:uid="{00000000-0004-0000-0400-0000F9030000}"/>
    <hyperlink ref="S1019" r:id="rId1019" xr:uid="{00000000-0004-0000-0400-0000FA030000}"/>
    <hyperlink ref="S1020" r:id="rId1020" xr:uid="{00000000-0004-0000-0400-0000FB030000}"/>
    <hyperlink ref="S1021" r:id="rId1021" xr:uid="{00000000-0004-0000-0400-0000FC030000}"/>
    <hyperlink ref="S1022" r:id="rId1022" xr:uid="{00000000-0004-0000-0400-0000FD030000}"/>
    <hyperlink ref="S1023" r:id="rId1023" xr:uid="{00000000-0004-0000-0400-0000FE030000}"/>
    <hyperlink ref="S1024" r:id="rId1024" xr:uid="{00000000-0004-0000-0400-0000FF030000}"/>
    <hyperlink ref="S1025" r:id="rId1025" xr:uid="{00000000-0004-0000-0400-000000040000}"/>
    <hyperlink ref="S1026" r:id="rId1026" xr:uid="{00000000-0004-0000-0400-000001040000}"/>
    <hyperlink ref="S1027" r:id="rId1027" xr:uid="{00000000-0004-0000-0400-000002040000}"/>
    <hyperlink ref="S1028" r:id="rId1028" xr:uid="{00000000-0004-0000-0400-000003040000}"/>
    <hyperlink ref="S1029" r:id="rId1029" xr:uid="{00000000-0004-0000-0400-000004040000}"/>
    <hyperlink ref="S1030" r:id="rId1030" xr:uid="{00000000-0004-0000-0400-000005040000}"/>
    <hyperlink ref="S1031" r:id="rId1031" xr:uid="{00000000-0004-0000-0400-000006040000}"/>
    <hyperlink ref="S1032" r:id="rId1032" xr:uid="{00000000-0004-0000-0400-000007040000}"/>
    <hyperlink ref="S1033" r:id="rId1033" xr:uid="{00000000-0004-0000-0400-000008040000}"/>
    <hyperlink ref="S1034" r:id="rId1034" xr:uid="{00000000-0004-0000-0400-000009040000}"/>
    <hyperlink ref="S1035" r:id="rId1035" xr:uid="{00000000-0004-0000-0400-00000A040000}"/>
    <hyperlink ref="S1036" r:id="rId1036" xr:uid="{00000000-0004-0000-0400-00000B040000}"/>
    <hyperlink ref="S1037" r:id="rId1037" xr:uid="{00000000-0004-0000-0400-00000C040000}"/>
    <hyperlink ref="S1038" r:id="rId1038" xr:uid="{00000000-0004-0000-0400-00000D040000}"/>
    <hyperlink ref="S1039" r:id="rId1039" xr:uid="{00000000-0004-0000-0400-00000E040000}"/>
    <hyperlink ref="S1040" r:id="rId1040" xr:uid="{00000000-0004-0000-0400-00000F040000}"/>
    <hyperlink ref="S1041" r:id="rId1041" xr:uid="{00000000-0004-0000-0400-000010040000}"/>
    <hyperlink ref="S1042" r:id="rId1042" xr:uid="{00000000-0004-0000-0400-000011040000}"/>
    <hyperlink ref="S1043" r:id="rId1043" xr:uid="{00000000-0004-0000-0400-000012040000}"/>
    <hyperlink ref="S1044" r:id="rId1044" xr:uid="{00000000-0004-0000-0400-000013040000}"/>
    <hyperlink ref="S1045" r:id="rId1045" xr:uid="{00000000-0004-0000-0400-000014040000}"/>
    <hyperlink ref="S1046" r:id="rId1046" xr:uid="{00000000-0004-0000-0400-000015040000}"/>
    <hyperlink ref="S1047" r:id="rId1047" xr:uid="{00000000-0004-0000-0400-000016040000}"/>
    <hyperlink ref="S1048" r:id="rId1048" xr:uid="{00000000-0004-0000-0400-000017040000}"/>
    <hyperlink ref="S1049" r:id="rId1049" xr:uid="{00000000-0004-0000-0400-000018040000}"/>
    <hyperlink ref="S1050" r:id="rId1050" xr:uid="{00000000-0004-0000-0400-000019040000}"/>
    <hyperlink ref="S1051" r:id="rId1051" xr:uid="{00000000-0004-0000-0400-00001A040000}"/>
    <hyperlink ref="S1052" r:id="rId1052" xr:uid="{00000000-0004-0000-0400-00001B040000}"/>
    <hyperlink ref="S1053" r:id="rId1053" xr:uid="{00000000-0004-0000-0400-00001C040000}"/>
    <hyperlink ref="S1054" r:id="rId1054" xr:uid="{00000000-0004-0000-0400-00001D040000}"/>
    <hyperlink ref="S1055" r:id="rId1055" xr:uid="{00000000-0004-0000-0400-00001E040000}"/>
    <hyperlink ref="S1056" r:id="rId1056" xr:uid="{00000000-0004-0000-0400-00001F040000}"/>
    <hyperlink ref="S1057" r:id="rId1057" xr:uid="{00000000-0004-0000-0400-000020040000}"/>
    <hyperlink ref="S1058" r:id="rId1058" xr:uid="{00000000-0004-0000-0400-000021040000}"/>
    <hyperlink ref="S1059" r:id="rId1059" xr:uid="{00000000-0004-0000-0400-000022040000}"/>
    <hyperlink ref="S1060" r:id="rId1060" xr:uid="{00000000-0004-0000-0400-000023040000}"/>
    <hyperlink ref="S1061" r:id="rId1061" xr:uid="{00000000-0004-0000-0400-000024040000}"/>
    <hyperlink ref="S1062" r:id="rId1062" xr:uid="{00000000-0004-0000-0400-000025040000}"/>
    <hyperlink ref="S1063" r:id="rId1063" xr:uid="{00000000-0004-0000-0400-000026040000}"/>
    <hyperlink ref="S1064" r:id="rId1064" xr:uid="{00000000-0004-0000-0400-000027040000}"/>
    <hyperlink ref="S1065" r:id="rId1065" xr:uid="{00000000-0004-0000-0400-000028040000}"/>
    <hyperlink ref="S1066" r:id="rId1066" xr:uid="{00000000-0004-0000-0400-000029040000}"/>
    <hyperlink ref="S1067" r:id="rId1067" xr:uid="{00000000-0004-0000-0400-00002A040000}"/>
    <hyperlink ref="S1068" r:id="rId1068" xr:uid="{00000000-0004-0000-0400-00002B040000}"/>
    <hyperlink ref="S1069" r:id="rId1069" xr:uid="{00000000-0004-0000-0400-00002C040000}"/>
    <hyperlink ref="S1070" r:id="rId1070" xr:uid="{00000000-0004-0000-0400-00002D040000}"/>
    <hyperlink ref="S1071" r:id="rId1071" xr:uid="{00000000-0004-0000-0400-00002E040000}"/>
    <hyperlink ref="S1072" r:id="rId1072" xr:uid="{00000000-0004-0000-0400-00002F040000}"/>
    <hyperlink ref="S1073" r:id="rId1073" xr:uid="{00000000-0004-0000-0400-000030040000}"/>
    <hyperlink ref="S1074" r:id="rId1074" xr:uid="{00000000-0004-0000-0400-000031040000}"/>
    <hyperlink ref="S1075" r:id="rId1075" xr:uid="{00000000-0004-0000-0400-000032040000}"/>
    <hyperlink ref="S1076" r:id="rId1076" xr:uid="{00000000-0004-0000-0400-000033040000}"/>
    <hyperlink ref="S1077" r:id="rId1077" xr:uid="{00000000-0004-0000-0400-000034040000}"/>
    <hyperlink ref="S1078" r:id="rId1078" xr:uid="{00000000-0004-0000-0400-000035040000}"/>
    <hyperlink ref="S1079" r:id="rId1079" xr:uid="{00000000-0004-0000-0400-000036040000}"/>
    <hyperlink ref="S1080" r:id="rId1080" xr:uid="{00000000-0004-0000-0400-000037040000}"/>
    <hyperlink ref="S1081" r:id="rId1081" xr:uid="{00000000-0004-0000-0400-000038040000}"/>
    <hyperlink ref="S1082" r:id="rId1082" xr:uid="{00000000-0004-0000-0400-000039040000}"/>
    <hyperlink ref="S1083" r:id="rId1083" xr:uid="{00000000-0004-0000-0400-00003A040000}"/>
    <hyperlink ref="S1084" r:id="rId1084" xr:uid="{00000000-0004-0000-0400-00003B040000}"/>
    <hyperlink ref="S1085" r:id="rId1085" xr:uid="{00000000-0004-0000-0400-00003C040000}"/>
    <hyperlink ref="S1086" r:id="rId1086" xr:uid="{00000000-0004-0000-0400-00003D040000}"/>
    <hyperlink ref="S1087" r:id="rId1087" xr:uid="{00000000-0004-0000-0400-00003E040000}"/>
    <hyperlink ref="S1088" r:id="rId1088" xr:uid="{00000000-0004-0000-0400-00003F040000}"/>
    <hyperlink ref="S1089" r:id="rId1089" xr:uid="{00000000-0004-0000-0400-000040040000}"/>
    <hyperlink ref="S1090" r:id="rId1090" xr:uid="{00000000-0004-0000-0400-000041040000}"/>
    <hyperlink ref="S1091" r:id="rId1091" xr:uid="{00000000-0004-0000-0400-000042040000}"/>
    <hyperlink ref="S1092" r:id="rId1092" xr:uid="{00000000-0004-0000-0400-000043040000}"/>
    <hyperlink ref="S1093" r:id="rId1093" xr:uid="{00000000-0004-0000-0400-000044040000}"/>
    <hyperlink ref="S1094" r:id="rId1094" xr:uid="{00000000-0004-0000-0400-000045040000}"/>
    <hyperlink ref="S1095" r:id="rId1095" xr:uid="{00000000-0004-0000-0400-000046040000}"/>
    <hyperlink ref="S1096" r:id="rId1096" xr:uid="{00000000-0004-0000-0400-000047040000}"/>
    <hyperlink ref="S1097" r:id="rId1097" xr:uid="{00000000-0004-0000-0400-000048040000}"/>
    <hyperlink ref="S1098" r:id="rId1098" xr:uid="{00000000-0004-0000-0400-000049040000}"/>
    <hyperlink ref="S1099" r:id="rId1099" xr:uid="{00000000-0004-0000-0400-00004A040000}"/>
    <hyperlink ref="S1100" r:id="rId1100" xr:uid="{00000000-0004-0000-0400-00004B040000}"/>
    <hyperlink ref="S1101" r:id="rId1101" xr:uid="{00000000-0004-0000-0400-00004C040000}"/>
    <hyperlink ref="S1102" r:id="rId1102" xr:uid="{00000000-0004-0000-0400-00004D040000}"/>
    <hyperlink ref="S1103" r:id="rId1103" xr:uid="{00000000-0004-0000-0400-00004E040000}"/>
    <hyperlink ref="S1104" r:id="rId1104" xr:uid="{00000000-0004-0000-0400-00004F040000}"/>
    <hyperlink ref="S1105" r:id="rId1105" xr:uid="{00000000-0004-0000-0400-000050040000}"/>
    <hyperlink ref="S1106" r:id="rId1106" xr:uid="{00000000-0004-0000-0400-000051040000}"/>
    <hyperlink ref="S1107" r:id="rId1107" xr:uid="{00000000-0004-0000-0400-000052040000}"/>
    <hyperlink ref="S1108" r:id="rId1108" xr:uid="{00000000-0004-0000-0400-000053040000}"/>
    <hyperlink ref="S1109" r:id="rId1109" xr:uid="{00000000-0004-0000-0400-000054040000}"/>
    <hyperlink ref="S1110" r:id="rId1110" xr:uid="{00000000-0004-0000-0400-000055040000}"/>
    <hyperlink ref="S1111" r:id="rId1111" xr:uid="{00000000-0004-0000-0400-000056040000}"/>
    <hyperlink ref="S1112" r:id="rId1112" xr:uid="{00000000-0004-0000-0400-000057040000}"/>
    <hyperlink ref="S1113" r:id="rId1113" xr:uid="{00000000-0004-0000-0400-000058040000}"/>
    <hyperlink ref="S1114" r:id="rId1114" xr:uid="{00000000-0004-0000-0400-000059040000}"/>
    <hyperlink ref="S1115" r:id="rId1115" xr:uid="{00000000-0004-0000-0400-00005A040000}"/>
    <hyperlink ref="S1116" r:id="rId1116" xr:uid="{00000000-0004-0000-0400-00005B040000}"/>
    <hyperlink ref="S1117" r:id="rId1117" xr:uid="{00000000-0004-0000-0400-00005C040000}"/>
    <hyperlink ref="S1118" r:id="rId1118" xr:uid="{00000000-0004-0000-0400-00005D040000}"/>
    <hyperlink ref="S1119" r:id="rId1119" xr:uid="{00000000-0004-0000-0400-00005E040000}"/>
    <hyperlink ref="S1120" r:id="rId1120" xr:uid="{00000000-0004-0000-0400-00005F040000}"/>
    <hyperlink ref="S1121" r:id="rId1121" xr:uid="{00000000-0004-0000-0400-000060040000}"/>
    <hyperlink ref="S1122" r:id="rId1122" xr:uid="{00000000-0004-0000-0400-000061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152"/>
  <sheetViews>
    <sheetView workbookViewId="0"/>
  </sheetViews>
  <sheetFormatPr defaultColWidth="14.42578125" defaultRowHeight="15.75" customHeight="1"/>
  <cols>
    <col min="1" max="2" width="19.140625" customWidth="1"/>
    <col min="3" max="3" width="20.42578125" customWidth="1"/>
    <col min="4" max="4" width="27" customWidth="1"/>
    <col min="5" max="5" width="19.5703125" customWidth="1"/>
    <col min="6" max="6" width="5.28515625" customWidth="1"/>
    <col min="7" max="9" width="29.42578125" customWidth="1"/>
    <col min="10" max="10" width="10.28515625" customWidth="1"/>
    <col min="11" max="11" width="10.5703125" customWidth="1"/>
    <col min="12" max="12" width="49.28515625" customWidth="1"/>
    <col min="13" max="13" width="53.140625" customWidth="1"/>
    <col min="14" max="14" width="19.42578125" customWidth="1"/>
    <col min="15" max="15" width="17.7109375" customWidth="1"/>
    <col min="16" max="16" width="32.140625" customWidth="1"/>
  </cols>
  <sheetData>
    <row r="1" spans="1:16" ht="12.75">
      <c r="A1" s="6" t="s">
        <v>5546</v>
      </c>
      <c r="B1" s="6" t="s">
        <v>5547</v>
      </c>
      <c r="C1" s="6" t="s">
        <v>5548</v>
      </c>
      <c r="D1" s="6" t="s">
        <v>5549</v>
      </c>
      <c r="E1" s="6" t="s">
        <v>5550</v>
      </c>
      <c r="F1" s="6"/>
      <c r="G1" s="6" t="s">
        <v>5551</v>
      </c>
      <c r="H1" s="6" t="s">
        <v>8</v>
      </c>
      <c r="I1" s="6" t="s">
        <v>5552</v>
      </c>
      <c r="J1" s="6" t="s">
        <v>10</v>
      </c>
      <c r="K1" s="6" t="s">
        <v>11</v>
      </c>
      <c r="L1" s="6" t="s">
        <v>12</v>
      </c>
      <c r="M1" s="6" t="s">
        <v>13</v>
      </c>
      <c r="N1" s="6" t="s">
        <v>14</v>
      </c>
      <c r="O1" s="6" t="s">
        <v>15</v>
      </c>
      <c r="P1" s="6" t="s">
        <v>16</v>
      </c>
    </row>
    <row r="2" spans="1:16" ht="15.75" customHeight="1">
      <c r="A2" s="3">
        <v>1071</v>
      </c>
      <c r="B2" s="3">
        <f>VLOOKUP(G2,Import!A:D,4,FALSE)</f>
        <v>224220146</v>
      </c>
      <c r="C2" s="3" t="str">
        <f>VLOOKUP(G2,Import!A:D,2,FALSE)</f>
        <v>user 224220146</v>
      </c>
      <c r="D2" s="3">
        <f>VLOOKUP(G2,Import!A:M,13,FALSE)</f>
        <v>23</v>
      </c>
      <c r="E2" s="3">
        <f>VLOOKUP(G2,Import!A:M,9,FALSE)</f>
        <v>24</v>
      </c>
      <c r="F2" s="56"/>
      <c r="G2" s="3" t="s">
        <v>230</v>
      </c>
      <c r="I2" s="3" t="s">
        <v>230</v>
      </c>
      <c r="J2" s="57">
        <v>43003</v>
      </c>
      <c r="L2" s="3" t="s">
        <v>232</v>
      </c>
      <c r="M2" s="3" t="s">
        <v>233</v>
      </c>
      <c r="N2" s="3" t="s">
        <v>82</v>
      </c>
    </row>
    <row r="3" spans="1:16" ht="15.75" customHeight="1">
      <c r="A3" s="3">
        <v>4</v>
      </c>
      <c r="B3" s="3">
        <f>VLOOKUP(G3,Import!A:D,4,FALSE)</f>
        <v>172351872</v>
      </c>
      <c r="C3" s="3" t="str">
        <f>VLOOKUP(G3,Import!A:D,2,FALSE)</f>
        <v>user 172351872</v>
      </c>
      <c r="D3" s="3">
        <f>VLOOKUP(G3,Import!A:M,13,FALSE)</f>
        <v>0</v>
      </c>
      <c r="E3" s="3">
        <f>VLOOKUP(G3,Import!A:M,9,FALSE)</f>
        <v>0</v>
      </c>
      <c r="F3" s="56"/>
      <c r="G3" s="3" t="s">
        <v>248</v>
      </c>
      <c r="I3" s="3" t="s">
        <v>248</v>
      </c>
      <c r="J3" s="57">
        <v>43007</v>
      </c>
      <c r="L3" s="3" t="s">
        <v>249</v>
      </c>
      <c r="M3" s="3" t="s">
        <v>250</v>
      </c>
      <c r="N3" s="3" t="s">
        <v>53</v>
      </c>
    </row>
    <row r="4" spans="1:16" ht="15.75" customHeight="1">
      <c r="A4" s="3">
        <v>651</v>
      </c>
      <c r="B4" s="3">
        <f>VLOOKUP(G4,Import!A:D,4,FALSE)</f>
        <v>212741481</v>
      </c>
      <c r="C4" s="3" t="str">
        <f>VLOOKUP(G4,Import!A:D,2,FALSE)</f>
        <v>user 212741481</v>
      </c>
      <c r="D4" s="3">
        <f>VLOOKUP(G4,Import!A:M,13,FALSE)</f>
        <v>1</v>
      </c>
      <c r="E4" s="3">
        <f>VLOOKUP(G4,Import!A:M,9,FALSE)</f>
        <v>1</v>
      </c>
      <c r="F4" s="56"/>
      <c r="G4" s="3" t="s">
        <v>245</v>
      </c>
      <c r="I4" s="3" t="s">
        <v>245</v>
      </c>
      <c r="J4" s="57">
        <v>43007</v>
      </c>
      <c r="L4" s="3" t="s">
        <v>247</v>
      </c>
      <c r="M4" s="3" t="s">
        <v>235</v>
      </c>
      <c r="N4" s="3" t="s">
        <v>68</v>
      </c>
    </row>
    <row r="5" spans="1:16" ht="15.75" customHeight="1">
      <c r="A5" s="3">
        <v>652</v>
      </c>
      <c r="B5" s="3">
        <f>VLOOKUP(G5,Import!A:D,4,FALSE)</f>
        <v>222495825</v>
      </c>
      <c r="C5" s="3" t="str">
        <f>VLOOKUP(G5,Import!A:D,2,FALSE)</f>
        <v>user 222495825</v>
      </c>
      <c r="D5" s="3">
        <f>VLOOKUP(G5,Import!A:M,13,FALSE)</f>
        <v>1</v>
      </c>
      <c r="E5" s="3">
        <f>VLOOKUP(G5,Import!A:M,9,FALSE)</f>
        <v>1</v>
      </c>
      <c r="F5" s="56"/>
      <c r="G5" s="3" t="s">
        <v>251</v>
      </c>
      <c r="I5" s="3" t="s">
        <v>251</v>
      </c>
      <c r="J5" s="57">
        <v>43007</v>
      </c>
      <c r="L5" s="3" t="s">
        <v>252</v>
      </c>
      <c r="M5" s="3" t="s">
        <v>103</v>
      </c>
      <c r="N5" s="3" t="s">
        <v>44</v>
      </c>
    </row>
    <row r="6" spans="1:16" ht="15.75" customHeight="1">
      <c r="A6" s="3">
        <v>653</v>
      </c>
      <c r="B6" s="3">
        <f>VLOOKUP(G6,Import!A:D,4,FALSE)</f>
        <v>33346632</v>
      </c>
      <c r="C6" s="3" t="str">
        <f>VLOOKUP(G6,Import!A:D,2,FALSE)</f>
        <v>user 33346632</v>
      </c>
      <c r="D6" s="3">
        <f>VLOOKUP(G6,Import!A:M,13,FALSE)</f>
        <v>1</v>
      </c>
      <c r="E6" s="3">
        <f>VLOOKUP(G6,Import!A:M,9,FALSE)</f>
        <v>1</v>
      </c>
      <c r="F6" s="56"/>
      <c r="G6" s="3" t="s">
        <v>266</v>
      </c>
      <c r="H6" s="3" t="s">
        <v>267</v>
      </c>
      <c r="I6" s="3" t="s">
        <v>267</v>
      </c>
      <c r="J6" s="57">
        <v>43007</v>
      </c>
      <c r="L6" s="3" t="s">
        <v>268</v>
      </c>
      <c r="M6" s="3" t="s">
        <v>269</v>
      </c>
      <c r="N6" s="3" t="s">
        <v>124</v>
      </c>
    </row>
    <row r="7" spans="1:16" ht="15.75" customHeight="1">
      <c r="A7" s="3">
        <v>762</v>
      </c>
      <c r="B7" s="3">
        <f>VLOOKUP(G7,Import!A:D,4,FALSE)</f>
        <v>64106522</v>
      </c>
      <c r="C7" s="3" t="str">
        <f>VLOOKUP(G7,Import!A:D,2,FALSE)</f>
        <v>user 64106522</v>
      </c>
      <c r="D7" s="3">
        <f>VLOOKUP(G7,Import!A:M,13,FALSE)</f>
        <v>1</v>
      </c>
      <c r="E7" s="3">
        <f>VLOOKUP(G7,Import!A:M,9,FALSE)</f>
        <v>2</v>
      </c>
      <c r="F7" s="56"/>
      <c r="G7" s="3" t="s">
        <v>234</v>
      </c>
      <c r="I7" s="3" t="s">
        <v>234</v>
      </c>
      <c r="J7" s="57">
        <v>43007</v>
      </c>
      <c r="L7" s="3" t="s">
        <v>235</v>
      </c>
      <c r="M7" s="3" t="s">
        <v>235</v>
      </c>
      <c r="N7" s="3" t="s">
        <v>95</v>
      </c>
    </row>
    <row r="8" spans="1:16" ht="15.75" customHeight="1">
      <c r="A8" s="3">
        <v>763</v>
      </c>
      <c r="B8" s="3">
        <f>VLOOKUP(G8,Import!A:D,4,FALSE)</f>
        <v>45618602</v>
      </c>
      <c r="C8" s="3" t="str">
        <f>VLOOKUP(G8,Import!A:D,2,FALSE)</f>
        <v>jkalish</v>
      </c>
      <c r="D8" s="3">
        <f>VLOOKUP(G8,Import!A:M,13,FALSE)</f>
        <v>1</v>
      </c>
      <c r="E8" s="3">
        <f>VLOOKUP(G8,Import!A:M,9,FALSE)</f>
        <v>2</v>
      </c>
      <c r="F8" s="56"/>
      <c r="G8" s="3" t="s">
        <v>256</v>
      </c>
      <c r="I8" s="3" t="s">
        <v>256</v>
      </c>
      <c r="J8" s="57">
        <v>43007</v>
      </c>
      <c r="L8" s="3" t="s">
        <v>258</v>
      </c>
      <c r="M8" s="3" t="s">
        <v>259</v>
      </c>
      <c r="N8" s="3" t="s">
        <v>186</v>
      </c>
    </row>
    <row r="9" spans="1:16" ht="15.75" customHeight="1">
      <c r="A9" s="3">
        <v>859</v>
      </c>
      <c r="B9" s="3">
        <f>VLOOKUP(G9,Import!A:D,4,FALSE)</f>
        <v>231817979</v>
      </c>
      <c r="C9" s="3" t="str">
        <f>VLOOKUP(G9,Import!A:D,2,FALSE)</f>
        <v>user 231817979</v>
      </c>
      <c r="D9" s="3">
        <f>VLOOKUP(G9,Import!A:M,13,FALSE)</f>
        <v>1</v>
      </c>
      <c r="E9" s="3">
        <f>VLOOKUP(G9,Import!A:M,9,FALSE)</f>
        <v>11</v>
      </c>
      <c r="F9" s="56"/>
      <c r="G9" s="3" t="s">
        <v>236</v>
      </c>
      <c r="I9" s="3" t="s">
        <v>236</v>
      </c>
      <c r="J9" s="57">
        <v>43007</v>
      </c>
      <c r="M9" s="3" t="s">
        <v>238</v>
      </c>
      <c r="N9" s="3" t="s">
        <v>68</v>
      </c>
      <c r="O9" s="3" t="s">
        <v>239</v>
      </c>
      <c r="P9" s="3" t="s">
        <v>240</v>
      </c>
    </row>
    <row r="10" spans="1:16" ht="15.75" customHeight="1">
      <c r="A10" s="3">
        <v>866</v>
      </c>
      <c r="B10" s="3">
        <f>VLOOKUP(G10,Import!A:D,4,FALSE)</f>
        <v>200061460</v>
      </c>
      <c r="C10" s="3" t="str">
        <f>VLOOKUP(G10,Import!A:D,2,FALSE)</f>
        <v>user 200061460</v>
      </c>
      <c r="D10" s="3">
        <f>VLOOKUP(G10,Import!A:M,13,FALSE)</f>
        <v>2</v>
      </c>
      <c r="E10" s="3">
        <f>VLOOKUP(G10,Import!A:M,9,FALSE)</f>
        <v>2</v>
      </c>
      <c r="F10" s="56"/>
      <c r="G10" s="3" t="s">
        <v>263</v>
      </c>
      <c r="I10" s="3" t="s">
        <v>263</v>
      </c>
      <c r="J10" s="57">
        <v>43007</v>
      </c>
      <c r="L10" s="3" t="s">
        <v>264</v>
      </c>
      <c r="M10" s="3" t="s">
        <v>265</v>
      </c>
      <c r="N10" s="3" t="s">
        <v>53</v>
      </c>
    </row>
    <row r="11" spans="1:16" ht="15.75" customHeight="1">
      <c r="A11" s="3">
        <v>867</v>
      </c>
      <c r="B11" s="3">
        <f>VLOOKUP(G11,Import!A:D,4,FALSE)</f>
        <v>225011354</v>
      </c>
      <c r="C11" s="3" t="str">
        <f>VLOOKUP(G11,Import!A:D,2,FALSE)</f>
        <v>user 225011354</v>
      </c>
      <c r="D11" s="3">
        <f>VLOOKUP(G11,Import!A:M,13,FALSE)</f>
        <v>2</v>
      </c>
      <c r="E11" s="3">
        <f>VLOOKUP(G11,Import!A:M,9,FALSE)</f>
        <v>2</v>
      </c>
      <c r="F11" s="56"/>
      <c r="G11" s="3" t="s">
        <v>270</v>
      </c>
      <c r="I11" s="3" t="s">
        <v>270</v>
      </c>
      <c r="J11" s="57">
        <v>43007</v>
      </c>
      <c r="L11" s="3" t="s">
        <v>5553</v>
      </c>
      <c r="M11" s="3" t="s">
        <v>273</v>
      </c>
      <c r="N11" s="3" t="s">
        <v>82</v>
      </c>
    </row>
    <row r="12" spans="1:16" ht="12.75">
      <c r="A12" s="3">
        <v>906</v>
      </c>
      <c r="B12" s="3">
        <f>VLOOKUP(G12,Import!A:D,4,FALSE)</f>
        <v>219275949</v>
      </c>
      <c r="C12" s="3" t="str">
        <f>VLOOKUP(G12,Import!A:D,2,FALSE)</f>
        <v>SonnevilleJ</v>
      </c>
      <c r="D12" s="3">
        <f>VLOOKUP(G12,Import!A:M,13,FALSE)</f>
        <v>2</v>
      </c>
      <c r="E12" s="3">
        <f>VLOOKUP(G12,Import!A:M,9,FALSE)</f>
        <v>4</v>
      </c>
      <c r="F12" s="56"/>
      <c r="G12" s="3" t="s">
        <v>260</v>
      </c>
      <c r="I12" s="3" t="s">
        <v>260</v>
      </c>
      <c r="J12" s="57">
        <v>43007</v>
      </c>
      <c r="L12" s="3" t="s">
        <v>261</v>
      </c>
      <c r="M12" s="3" t="s">
        <v>262</v>
      </c>
      <c r="N12" s="3" t="s">
        <v>44</v>
      </c>
    </row>
    <row r="13" spans="1:16" ht="12.75">
      <c r="A13" s="3">
        <v>941</v>
      </c>
      <c r="B13" s="3">
        <f>VLOOKUP(G13,Import!A:D,4,FALSE)</f>
        <v>36826882</v>
      </c>
      <c r="C13" s="3" t="str">
        <f>VLOOKUP(G13,Import!A:D,2,FALSE)</f>
        <v>user 36826882</v>
      </c>
      <c r="D13" s="3">
        <f>VLOOKUP(G13,Import!A:M,13,FALSE)</f>
        <v>3</v>
      </c>
      <c r="E13" s="3">
        <f>VLOOKUP(G13,Import!A:M,9,FALSE)</f>
        <v>4</v>
      </c>
      <c r="F13" s="56"/>
      <c r="G13" s="3" t="s">
        <v>253</v>
      </c>
      <c r="I13" s="3" t="s">
        <v>253</v>
      </c>
      <c r="J13" s="57">
        <v>43007</v>
      </c>
      <c r="L13" s="3" t="s">
        <v>254</v>
      </c>
      <c r="M13" s="3" t="s">
        <v>255</v>
      </c>
      <c r="N13" s="3" t="s">
        <v>36</v>
      </c>
    </row>
    <row r="14" spans="1:16" ht="12.75">
      <c r="A14" s="3">
        <v>1067</v>
      </c>
      <c r="B14" s="3">
        <f>VLOOKUP(G14,Import!A:D,4,FALSE)</f>
        <v>232475</v>
      </c>
      <c r="C14" s="3" t="str">
        <f>VLOOKUP(G14,Import!A:D,2,FALSE)</f>
        <v>DavidBody</v>
      </c>
      <c r="D14" s="3">
        <f>VLOOKUP(G14,Import!A:M,13,FALSE)</f>
        <v>14</v>
      </c>
      <c r="E14" s="3">
        <f>VLOOKUP(G14,Import!A:M,9,FALSE)</f>
        <v>20</v>
      </c>
      <c r="F14" s="56"/>
      <c r="G14" s="3" t="s">
        <v>241</v>
      </c>
      <c r="I14" s="3" t="s">
        <v>241</v>
      </c>
      <c r="J14" s="57">
        <v>43007</v>
      </c>
      <c r="L14" s="3" t="s">
        <v>243</v>
      </c>
      <c r="M14" s="3" t="s">
        <v>244</v>
      </c>
      <c r="N14" s="3" t="s">
        <v>82</v>
      </c>
    </row>
    <row r="15" spans="1:16" ht="12.75">
      <c r="A15" s="3">
        <v>5</v>
      </c>
      <c r="B15" s="3">
        <f>VLOOKUP(G15,Import!A:D,4,FALSE)</f>
        <v>13793936</v>
      </c>
      <c r="C15" s="3" t="str">
        <f>VLOOKUP(G15,Import!A:D,2,FALSE)</f>
        <v>user 13793936</v>
      </c>
      <c r="D15" s="3">
        <f>VLOOKUP(G15,Import!A:M,13,FALSE)</f>
        <v>0</v>
      </c>
      <c r="E15" s="3">
        <f>VLOOKUP(G15,Import!A:M,9,FALSE)</f>
        <v>0</v>
      </c>
      <c r="F15" s="56"/>
      <c r="G15" s="3" t="s">
        <v>277</v>
      </c>
      <c r="I15" s="3" t="s">
        <v>277</v>
      </c>
      <c r="J15" s="57">
        <v>43008</v>
      </c>
      <c r="L15" s="3" t="s">
        <v>278</v>
      </c>
      <c r="M15" s="3" t="s">
        <v>279</v>
      </c>
      <c r="N15" s="3" t="s">
        <v>280</v>
      </c>
    </row>
    <row r="16" spans="1:16" ht="12.75">
      <c r="A16" s="3">
        <v>6</v>
      </c>
      <c r="B16" s="3">
        <f>VLOOKUP(G16,Import!A:D,4,FALSE)</f>
        <v>183223680</v>
      </c>
      <c r="C16" s="3" t="str">
        <f>VLOOKUP(G16,Import!A:D,2,FALSE)</f>
        <v>user 183223680</v>
      </c>
      <c r="D16" s="3">
        <f>VLOOKUP(G16,Import!A:M,13,FALSE)</f>
        <v>0</v>
      </c>
      <c r="E16" s="3">
        <f>VLOOKUP(G16,Import!A:M,9,FALSE)</f>
        <v>0</v>
      </c>
      <c r="F16" s="56"/>
      <c r="G16" s="3" t="s">
        <v>284</v>
      </c>
      <c r="I16" s="3" t="s">
        <v>284</v>
      </c>
      <c r="J16" s="57">
        <v>43008</v>
      </c>
      <c r="L16" s="3" t="s">
        <v>235</v>
      </c>
      <c r="M16" s="3" t="s">
        <v>235</v>
      </c>
      <c r="N16" s="3" t="s">
        <v>95</v>
      </c>
    </row>
    <row r="17" spans="1:16" ht="12.75">
      <c r="A17" s="3">
        <v>7</v>
      </c>
      <c r="B17" s="3">
        <f>VLOOKUP(G17,Import!A:D,4,FALSE)</f>
        <v>233076487</v>
      </c>
      <c r="C17" s="3" t="str">
        <f>VLOOKUP(G17,Import!A:D,2,FALSE)</f>
        <v>user 233076487</v>
      </c>
      <c r="D17" s="3">
        <f>VLOOKUP(G17,Import!A:M,13,FALSE)</f>
        <v>0</v>
      </c>
      <c r="E17" s="3">
        <f>VLOOKUP(G17,Import!A:M,9,FALSE)</f>
        <v>0</v>
      </c>
      <c r="F17" s="56"/>
      <c r="G17" s="3" t="s">
        <v>292</v>
      </c>
      <c r="I17" s="3" t="s">
        <v>292</v>
      </c>
      <c r="J17" s="57">
        <v>43008</v>
      </c>
      <c r="L17" s="3" t="s">
        <v>294</v>
      </c>
      <c r="M17" s="3" t="s">
        <v>295</v>
      </c>
      <c r="N17" s="3" t="s">
        <v>36</v>
      </c>
      <c r="P17" s="3" t="s">
        <v>296</v>
      </c>
    </row>
    <row r="18" spans="1:16" ht="12.75">
      <c r="A18" s="3">
        <v>8</v>
      </c>
      <c r="B18" s="3">
        <f>VLOOKUP(G18,Import!A:D,4,FALSE)</f>
        <v>227804996</v>
      </c>
      <c r="C18" s="3" t="str">
        <f>VLOOKUP(G18,Import!A:D,2,FALSE)</f>
        <v>user 227804996</v>
      </c>
      <c r="D18" s="3">
        <f>VLOOKUP(G18,Import!A:M,13,FALSE)</f>
        <v>0</v>
      </c>
      <c r="E18" s="3">
        <f>VLOOKUP(G18,Import!A:M,9,FALSE)</f>
        <v>0</v>
      </c>
      <c r="F18" s="56"/>
      <c r="G18" s="3" t="s">
        <v>300</v>
      </c>
      <c r="I18" s="3" t="s">
        <v>300</v>
      </c>
      <c r="J18" s="57">
        <v>43008</v>
      </c>
      <c r="L18" s="3" t="s">
        <v>235</v>
      </c>
      <c r="M18" s="3" t="s">
        <v>235</v>
      </c>
      <c r="N18" s="3" t="s">
        <v>95</v>
      </c>
    </row>
    <row r="19" spans="1:16" ht="12.75">
      <c r="A19" s="3">
        <v>9</v>
      </c>
      <c r="B19" s="3">
        <f>VLOOKUP(G19,Import!A:D,4,FALSE)</f>
        <v>11129416</v>
      </c>
      <c r="C19" s="3" t="str">
        <f>VLOOKUP(G19,Import!A:D,2,FALSE)</f>
        <v>user 11129416</v>
      </c>
      <c r="D19" s="3">
        <f>VLOOKUP(G19,Import!A:M,13,FALSE)</f>
        <v>0</v>
      </c>
      <c r="E19" s="3">
        <f>VLOOKUP(G19,Import!A:M,9,FALSE)</f>
        <v>0</v>
      </c>
      <c r="F19" s="56"/>
      <c r="G19" s="3" t="s">
        <v>301</v>
      </c>
      <c r="H19" s="3" t="s">
        <v>302</v>
      </c>
      <c r="I19" s="3" t="s">
        <v>302</v>
      </c>
      <c r="J19" s="57">
        <v>43008</v>
      </c>
      <c r="L19" s="3" t="s">
        <v>303</v>
      </c>
      <c r="M19" s="3" t="s">
        <v>238</v>
      </c>
      <c r="N19" s="3" t="s">
        <v>53</v>
      </c>
    </row>
    <row r="20" spans="1:16" ht="12.75">
      <c r="A20" s="3">
        <v>639</v>
      </c>
      <c r="B20" s="3">
        <f>VLOOKUP(G20,Import!A:D,4,FALSE)</f>
        <v>62179372</v>
      </c>
      <c r="C20" s="3" t="str">
        <f>VLOOKUP(G20,Import!A:D,2,FALSE)</f>
        <v>user 62179372</v>
      </c>
      <c r="D20" s="3">
        <f>VLOOKUP(G20,Import!A:M,13,FALSE)</f>
        <v>0</v>
      </c>
      <c r="E20" s="3">
        <f>VLOOKUP(G20,Import!A:M,9,FALSE)</f>
        <v>6</v>
      </c>
      <c r="F20" s="56"/>
      <c r="G20" s="3" t="s">
        <v>289</v>
      </c>
      <c r="I20" s="3" t="s">
        <v>289</v>
      </c>
      <c r="J20" s="57">
        <v>43008</v>
      </c>
      <c r="L20" s="3" t="s">
        <v>290</v>
      </c>
      <c r="M20" s="3" t="s">
        <v>291</v>
      </c>
      <c r="N20" s="3" t="s">
        <v>53</v>
      </c>
    </row>
    <row r="21" spans="1:16" ht="12.75">
      <c r="A21" s="3">
        <v>654</v>
      </c>
      <c r="B21" s="3">
        <f>VLOOKUP(G21,Import!A:D,4,FALSE)</f>
        <v>78247142</v>
      </c>
      <c r="C21" s="3" t="str">
        <f>VLOOKUP(G21,Import!A:D,2,FALSE)</f>
        <v>user 78247142</v>
      </c>
      <c r="D21" s="3">
        <f>VLOOKUP(G21,Import!A:M,13,FALSE)</f>
        <v>1</v>
      </c>
      <c r="E21" s="3">
        <f>VLOOKUP(G21,Import!A:M,9,FALSE)</f>
        <v>1</v>
      </c>
      <c r="F21" s="56"/>
      <c r="G21" s="3" t="s">
        <v>304</v>
      </c>
      <c r="I21" s="3" t="s">
        <v>304</v>
      </c>
      <c r="J21" s="57">
        <v>43008</v>
      </c>
      <c r="L21" s="3" t="s">
        <v>305</v>
      </c>
      <c r="M21" s="3" t="s">
        <v>306</v>
      </c>
      <c r="N21" s="3" t="s">
        <v>166</v>
      </c>
    </row>
    <row r="22" spans="1:16" ht="12.75">
      <c r="A22" s="3">
        <v>802</v>
      </c>
      <c r="B22" s="3">
        <f>VLOOKUP(G22,Import!A:D,4,FALSE)</f>
        <v>236261527</v>
      </c>
      <c r="C22" s="3" t="str">
        <f>VLOOKUP(G22,Import!A:D,2,FALSE)</f>
        <v>user 236261527</v>
      </c>
      <c r="D22" s="3">
        <f>VLOOKUP(G22,Import!A:M,13,FALSE)</f>
        <v>1</v>
      </c>
      <c r="E22" s="3">
        <f>VLOOKUP(G22,Import!A:M,9,FALSE)</f>
        <v>3</v>
      </c>
      <c r="F22" s="56"/>
      <c r="G22" s="3" t="s">
        <v>297</v>
      </c>
      <c r="I22" s="3" t="s">
        <v>297</v>
      </c>
      <c r="J22" s="57">
        <v>43008</v>
      </c>
      <c r="L22" s="3" t="s">
        <v>298</v>
      </c>
      <c r="M22" s="3" t="s">
        <v>299</v>
      </c>
      <c r="N22" s="3" t="s">
        <v>53</v>
      </c>
    </row>
    <row r="23" spans="1:16" ht="12.75">
      <c r="A23" s="3">
        <v>921</v>
      </c>
      <c r="B23" s="3">
        <f>VLOOKUP(G23,Import!A:D,4,FALSE)</f>
        <v>184926002</v>
      </c>
      <c r="C23" s="3" t="str">
        <f>VLOOKUP(G23,Import!A:D,2,FALSE)</f>
        <v>user 184926002</v>
      </c>
      <c r="D23" s="3">
        <f>VLOOKUP(G23,Import!A:M,13,FALSE)</f>
        <v>2</v>
      </c>
      <c r="E23" s="3">
        <f>VLOOKUP(G23,Import!A:M,9,FALSE)</f>
        <v>5</v>
      </c>
      <c r="F23" s="56"/>
      <c r="G23" s="3" t="s">
        <v>285</v>
      </c>
      <c r="I23" s="3" t="s">
        <v>285</v>
      </c>
      <c r="J23" s="57">
        <v>43008</v>
      </c>
      <c r="L23" s="3" t="s">
        <v>286</v>
      </c>
      <c r="M23" s="3" t="s">
        <v>287</v>
      </c>
      <c r="N23" s="3" t="s">
        <v>53</v>
      </c>
      <c r="P23" s="3" t="s">
        <v>288</v>
      </c>
    </row>
    <row r="24" spans="1:16" ht="12.75">
      <c r="A24" s="3">
        <v>928</v>
      </c>
      <c r="B24" s="3">
        <f>VLOOKUP(G24,Import!A:D,4,FALSE)</f>
        <v>236603412</v>
      </c>
      <c r="C24" s="3" t="str">
        <f>VLOOKUP(G24,Import!A:D,2,FALSE)</f>
        <v>user 236603412</v>
      </c>
      <c r="D24" s="3">
        <f>VLOOKUP(G24,Import!A:M,13,FALSE)</f>
        <v>2</v>
      </c>
      <c r="E24" s="3">
        <f>VLOOKUP(G24,Import!A:M,9,FALSE)</f>
        <v>8</v>
      </c>
      <c r="F24" s="56"/>
      <c r="G24" s="3" t="s">
        <v>274</v>
      </c>
      <c r="I24" s="3" t="s">
        <v>274</v>
      </c>
      <c r="J24" s="57">
        <v>43008</v>
      </c>
      <c r="L24" s="3" t="s">
        <v>276</v>
      </c>
      <c r="M24" s="3" t="s">
        <v>103</v>
      </c>
      <c r="N24" s="3" t="s">
        <v>87</v>
      </c>
    </row>
    <row r="25" spans="1:16" ht="12.75">
      <c r="A25" s="3">
        <v>942</v>
      </c>
      <c r="B25" s="3">
        <f>VLOOKUP(G25,Import!A:D,4,FALSE)</f>
        <v>12841552</v>
      </c>
      <c r="C25" s="3" t="str">
        <f>VLOOKUP(G25,Import!A:D,2,FALSE)</f>
        <v>user 12841552</v>
      </c>
      <c r="D25" s="3">
        <f>VLOOKUP(G25,Import!A:M,13,FALSE)</f>
        <v>3</v>
      </c>
      <c r="E25" s="3">
        <f>VLOOKUP(G25,Import!A:M,9,FALSE)</f>
        <v>4</v>
      </c>
      <c r="F25" s="56"/>
      <c r="G25" s="3" t="s">
        <v>307</v>
      </c>
      <c r="I25" s="3" t="s">
        <v>307</v>
      </c>
      <c r="J25" s="57">
        <v>43008</v>
      </c>
      <c r="L25" s="3" t="s">
        <v>308</v>
      </c>
      <c r="M25" s="3" t="s">
        <v>309</v>
      </c>
      <c r="N25" s="3" t="s">
        <v>36</v>
      </c>
    </row>
    <row r="26" spans="1:16" ht="12.75">
      <c r="A26" s="3">
        <v>994</v>
      </c>
      <c r="B26" s="3">
        <f>VLOOKUP(G26,Import!A:D,4,FALSE)</f>
        <v>195443221</v>
      </c>
      <c r="C26" s="3" t="str">
        <f>VLOOKUP(G26,Import!A:D,2,FALSE)</f>
        <v>user 195443221</v>
      </c>
      <c r="D26" s="3">
        <f>VLOOKUP(G26,Import!A:M,13,FALSE)</f>
        <v>4</v>
      </c>
      <c r="E26" s="3">
        <f>VLOOKUP(G26,Import!A:M,9,FALSE)</f>
        <v>12</v>
      </c>
      <c r="F26" s="56"/>
      <c r="G26" s="3" t="s">
        <v>281</v>
      </c>
      <c r="I26" s="3" t="s">
        <v>281</v>
      </c>
      <c r="J26" s="57">
        <v>43008</v>
      </c>
      <c r="L26" s="3" t="s">
        <v>282</v>
      </c>
      <c r="M26" s="3" t="s">
        <v>283</v>
      </c>
      <c r="N26" s="3" t="s">
        <v>53</v>
      </c>
    </row>
    <row r="27" spans="1:16" ht="12.75">
      <c r="A27" s="3">
        <v>416</v>
      </c>
      <c r="B27" s="3">
        <f>VLOOKUP(G27,Import!A:D,4,FALSE)</f>
        <v>117405172</v>
      </c>
      <c r="C27" s="3" t="str">
        <f>VLOOKUP(G27,Import!A:D,2,FALSE)</f>
        <v>user 117405172</v>
      </c>
      <c r="D27" s="3">
        <f>VLOOKUP(G27,Import!A:M,13,FALSE)</f>
        <v>0</v>
      </c>
      <c r="E27" s="3">
        <f>VLOOKUP(G27,Import!A:M,9,FALSE)</f>
        <v>1</v>
      </c>
      <c r="F27" s="56"/>
      <c r="G27" s="3" t="s">
        <v>310</v>
      </c>
      <c r="I27" s="3" t="s">
        <v>310</v>
      </c>
      <c r="J27" s="57">
        <v>43009</v>
      </c>
      <c r="L27" s="3" t="s">
        <v>312</v>
      </c>
      <c r="M27" s="3" t="s">
        <v>313</v>
      </c>
      <c r="N27" s="3" t="s">
        <v>36</v>
      </c>
    </row>
    <row r="28" spans="1:16" ht="12.75">
      <c r="A28" s="3">
        <v>895</v>
      </c>
      <c r="B28" s="3">
        <f>VLOOKUP(G28,Import!A:D,4,FALSE)</f>
        <v>145558852</v>
      </c>
      <c r="C28" s="3" t="str">
        <f>VLOOKUP(G28,Import!A:D,2,FALSE)</f>
        <v>user 145558852</v>
      </c>
      <c r="D28" s="3">
        <f>VLOOKUP(G28,Import!A:M,13,FALSE)</f>
        <v>2</v>
      </c>
      <c r="E28" s="3">
        <f>VLOOKUP(G28,Import!A:M,9,FALSE)</f>
        <v>3</v>
      </c>
      <c r="F28" s="56"/>
      <c r="G28" s="3" t="s">
        <v>320</v>
      </c>
      <c r="I28" s="3" t="s">
        <v>320</v>
      </c>
      <c r="J28" s="57">
        <v>43009</v>
      </c>
      <c r="L28" s="3" t="s">
        <v>321</v>
      </c>
      <c r="M28" s="3" t="s">
        <v>322</v>
      </c>
      <c r="N28" s="3" t="s">
        <v>36</v>
      </c>
    </row>
    <row r="29" spans="1:16" ht="12.75">
      <c r="A29" s="3">
        <v>936</v>
      </c>
      <c r="B29" s="3">
        <f>VLOOKUP(G29,Import!A:D,4,FALSE)</f>
        <v>237855981</v>
      </c>
      <c r="C29" s="3" t="str">
        <f>VLOOKUP(G29,Import!A:D,2,FALSE)</f>
        <v>user 237855981</v>
      </c>
      <c r="D29" s="3">
        <f>VLOOKUP(G29,Import!A:M,13,FALSE)</f>
        <v>3</v>
      </c>
      <c r="E29" s="3">
        <f>VLOOKUP(G29,Import!A:M,9,FALSE)</f>
        <v>3</v>
      </c>
      <c r="F29" s="56"/>
      <c r="G29" s="3" t="s">
        <v>314</v>
      </c>
      <c r="I29" s="3" t="s">
        <v>314</v>
      </c>
      <c r="J29" s="57">
        <v>43009</v>
      </c>
      <c r="L29" s="3" t="s">
        <v>315</v>
      </c>
      <c r="M29" s="3" t="s">
        <v>86</v>
      </c>
      <c r="N29" s="3" t="s">
        <v>31</v>
      </c>
    </row>
    <row r="30" spans="1:16" ht="12.75">
      <c r="A30" s="3">
        <v>943</v>
      </c>
      <c r="B30" s="3">
        <f>VLOOKUP(G30,Import!A:D,4,FALSE)</f>
        <v>203637769</v>
      </c>
      <c r="C30" s="3" t="str">
        <f>VLOOKUP(G30,Import!A:D,2,FALSE)</f>
        <v>KSolberg</v>
      </c>
      <c r="D30" s="3">
        <f>VLOOKUP(G30,Import!A:M,13,FALSE)</f>
        <v>3</v>
      </c>
      <c r="E30" s="3">
        <f>VLOOKUP(G30,Import!A:M,9,FALSE)</f>
        <v>4</v>
      </c>
      <c r="F30" s="56"/>
      <c r="G30" s="3" t="s">
        <v>316</v>
      </c>
      <c r="H30" s="3" t="s">
        <v>317</v>
      </c>
      <c r="I30" s="3" t="s">
        <v>317</v>
      </c>
      <c r="J30" s="57">
        <v>43009</v>
      </c>
      <c r="L30" s="3" t="s">
        <v>318</v>
      </c>
      <c r="M30" s="3" t="s">
        <v>319</v>
      </c>
      <c r="N30" s="3" t="s">
        <v>280</v>
      </c>
    </row>
    <row r="31" spans="1:16" ht="12.75">
      <c r="A31" s="3">
        <v>986</v>
      </c>
      <c r="B31" s="3">
        <f>VLOOKUP(G31,Import!A:D,4,FALSE)</f>
        <v>189953580</v>
      </c>
      <c r="C31" s="3" t="str">
        <f>VLOOKUP(G31,Import!A:D,2,FALSE)</f>
        <v>user 189953580</v>
      </c>
      <c r="D31" s="3">
        <f>VLOOKUP(G31,Import!A:M,13,FALSE)</f>
        <v>4</v>
      </c>
      <c r="E31" s="3">
        <f>VLOOKUP(G31,Import!A:M,9,FALSE)</f>
        <v>8</v>
      </c>
      <c r="F31" s="56"/>
      <c r="G31" s="3" t="s">
        <v>323</v>
      </c>
      <c r="I31" s="3" t="s">
        <v>323</v>
      </c>
      <c r="J31" s="57">
        <v>43009</v>
      </c>
      <c r="L31" s="3" t="s">
        <v>324</v>
      </c>
      <c r="M31" s="3" t="s">
        <v>325</v>
      </c>
      <c r="N31" s="3" t="s">
        <v>40</v>
      </c>
    </row>
    <row r="32" spans="1:16" ht="12.75">
      <c r="A32" s="3">
        <v>655</v>
      </c>
      <c r="B32" s="3">
        <f>VLOOKUP(G32,Import!A:D,4,FALSE)</f>
        <v>12872869</v>
      </c>
      <c r="C32" s="3" t="str">
        <f>VLOOKUP(G32,Import!A:D,2,FALSE)</f>
        <v>user 12872869</v>
      </c>
      <c r="D32" s="3">
        <f>VLOOKUP(G32,Import!A:M,13,FALSE)</f>
        <v>1</v>
      </c>
      <c r="E32" s="3">
        <f>VLOOKUP(G32,Import!A:M,9,FALSE)</f>
        <v>1</v>
      </c>
      <c r="F32" s="56"/>
      <c r="G32" s="3" t="s">
        <v>326</v>
      </c>
      <c r="I32" s="3" t="s">
        <v>326</v>
      </c>
      <c r="J32" s="57">
        <v>43010</v>
      </c>
      <c r="L32" s="3" t="s">
        <v>235</v>
      </c>
      <c r="M32" s="3" t="s">
        <v>328</v>
      </c>
      <c r="N32" s="3" t="s">
        <v>95</v>
      </c>
    </row>
    <row r="33" spans="1:14" ht="12.75">
      <c r="A33" s="3">
        <v>656</v>
      </c>
      <c r="B33" s="3">
        <f>VLOOKUP(G33,Import!A:D,4,FALSE)</f>
        <v>232159134</v>
      </c>
      <c r="C33" s="3" t="str">
        <f>VLOOKUP(G33,Import!A:D,2,FALSE)</f>
        <v>user 232159134</v>
      </c>
      <c r="D33" s="3">
        <f>VLOOKUP(G33,Import!A:M,13,FALSE)</f>
        <v>1</v>
      </c>
      <c r="E33" s="3">
        <f>VLOOKUP(G33,Import!A:M,9,FALSE)</f>
        <v>1</v>
      </c>
      <c r="F33" s="56"/>
      <c r="G33" s="3" t="s">
        <v>329</v>
      </c>
      <c r="I33" s="3" t="s">
        <v>329</v>
      </c>
      <c r="J33" s="57">
        <v>43010</v>
      </c>
      <c r="L33" s="3" t="s">
        <v>330</v>
      </c>
      <c r="M33" s="3" t="s">
        <v>331</v>
      </c>
      <c r="N33" s="3" t="s">
        <v>95</v>
      </c>
    </row>
    <row r="34" spans="1:14" ht="12.75">
      <c r="A34" s="3">
        <v>1070</v>
      </c>
      <c r="B34" s="3">
        <f>VLOOKUP(G34,Import!A:D,4,FALSE)</f>
        <v>230826457</v>
      </c>
      <c r="C34" s="3" t="str">
        <f>VLOOKUP(G34,Import!A:D,2,FALSE)</f>
        <v>user 230826457</v>
      </c>
      <c r="D34" s="3">
        <f>VLOOKUP(G34,Import!A:M,13,FALSE)</f>
        <v>16</v>
      </c>
      <c r="E34" s="3">
        <f>VLOOKUP(G34,Import!A:M,9,FALSE)</f>
        <v>21</v>
      </c>
      <c r="F34" s="56"/>
      <c r="G34" s="3" t="s">
        <v>332</v>
      </c>
      <c r="I34" s="3" t="s">
        <v>332</v>
      </c>
      <c r="J34" s="57">
        <v>43010</v>
      </c>
      <c r="L34" s="3" t="s">
        <v>5554</v>
      </c>
      <c r="M34" s="3" t="s">
        <v>328</v>
      </c>
      <c r="N34" s="3" t="s">
        <v>31</v>
      </c>
    </row>
    <row r="35" spans="1:14" ht="12.75">
      <c r="A35" s="3">
        <v>10</v>
      </c>
      <c r="B35" s="3">
        <f>VLOOKUP(G35,Import!A:D,4,FALSE)</f>
        <v>238041038</v>
      </c>
      <c r="C35" s="3" t="str">
        <f>VLOOKUP(G35,Import!A:D,2,FALSE)</f>
        <v>user 238041038</v>
      </c>
      <c r="D35" s="3">
        <f>VLOOKUP(G35,Import!A:M,13,FALSE)</f>
        <v>0</v>
      </c>
      <c r="E35" s="3">
        <f>VLOOKUP(G35,Import!A:M,9,FALSE)</f>
        <v>0</v>
      </c>
      <c r="F35" s="56"/>
      <c r="G35" s="3" t="s">
        <v>335</v>
      </c>
      <c r="I35" s="3" t="s">
        <v>335</v>
      </c>
      <c r="J35" s="57">
        <v>43011</v>
      </c>
      <c r="L35" s="3" t="s">
        <v>235</v>
      </c>
      <c r="M35" s="3" t="s">
        <v>235</v>
      </c>
      <c r="N35" s="3" t="s">
        <v>95</v>
      </c>
    </row>
    <row r="36" spans="1:14" ht="12.75">
      <c r="A36" s="3">
        <v>11</v>
      </c>
      <c r="B36" s="3">
        <f>VLOOKUP(G36,Import!A:D,4,FALSE)</f>
        <v>118155852</v>
      </c>
      <c r="C36" s="3" t="str">
        <f>VLOOKUP(G36,Import!A:D,2,FALSE)</f>
        <v>user 118155852</v>
      </c>
      <c r="D36" s="3">
        <f>VLOOKUP(G36,Import!A:M,13,FALSE)</f>
        <v>0</v>
      </c>
      <c r="E36" s="3">
        <f>VLOOKUP(G36,Import!A:M,9,FALSE)</f>
        <v>0</v>
      </c>
      <c r="F36" s="56"/>
      <c r="G36" s="3" t="s">
        <v>339</v>
      </c>
      <c r="I36" s="3" t="s">
        <v>339</v>
      </c>
      <c r="J36" s="57">
        <v>43011</v>
      </c>
      <c r="L36" s="3" t="s">
        <v>340</v>
      </c>
      <c r="M36" s="3" t="s">
        <v>283</v>
      </c>
      <c r="N36" s="3" t="s">
        <v>44</v>
      </c>
    </row>
    <row r="37" spans="1:14" ht="12.75">
      <c r="A37" s="3">
        <v>12</v>
      </c>
      <c r="B37" s="3">
        <f>VLOOKUP(G37,Import!A:D,4,FALSE)</f>
        <v>238039275</v>
      </c>
      <c r="C37" s="3" t="str">
        <f>VLOOKUP(G37,Import!A:D,2,FALSE)</f>
        <v>user 238039275</v>
      </c>
      <c r="D37" s="3">
        <f>VLOOKUP(G37,Import!A:M,13,FALSE)</f>
        <v>0</v>
      </c>
      <c r="E37" s="3">
        <f>VLOOKUP(G37,Import!A:M,9,FALSE)</f>
        <v>0</v>
      </c>
      <c r="F37" s="56"/>
      <c r="G37" s="3" t="s">
        <v>342</v>
      </c>
      <c r="I37" s="3" t="s">
        <v>342</v>
      </c>
      <c r="J37" s="57">
        <v>43011</v>
      </c>
      <c r="L37" s="3" t="s">
        <v>235</v>
      </c>
      <c r="M37" s="3" t="s">
        <v>235</v>
      </c>
      <c r="N37" s="3" t="s">
        <v>95</v>
      </c>
    </row>
    <row r="38" spans="1:14" ht="12.75">
      <c r="A38" s="3">
        <v>1056</v>
      </c>
      <c r="B38" s="3">
        <f>VLOOKUP(G38,Import!A:D,4,FALSE)</f>
        <v>111127612</v>
      </c>
      <c r="C38" s="3" t="str">
        <f>VLOOKUP(G38,Import!A:D,2,FALSE)</f>
        <v>user 111127612</v>
      </c>
      <c r="D38" s="3">
        <f>VLOOKUP(G38,Import!A:M,13,FALSE)</f>
        <v>10</v>
      </c>
      <c r="E38" s="3">
        <f>VLOOKUP(G38,Import!A:M,9,FALSE)</f>
        <v>13</v>
      </c>
      <c r="F38" s="56"/>
      <c r="G38" s="3" t="s">
        <v>336</v>
      </c>
      <c r="H38" s="3" t="s">
        <v>337</v>
      </c>
      <c r="I38" s="3" t="s">
        <v>337</v>
      </c>
      <c r="J38" s="57">
        <v>43011</v>
      </c>
      <c r="L38" s="3" t="s">
        <v>43</v>
      </c>
      <c r="M38" s="3" t="s">
        <v>338</v>
      </c>
      <c r="N38" s="3" t="s">
        <v>31</v>
      </c>
    </row>
    <row r="39" spans="1:14" ht="12.75">
      <c r="A39" s="3">
        <v>1066</v>
      </c>
      <c r="B39" s="3">
        <f>VLOOKUP(G39,Import!A:D,4,FALSE)</f>
        <v>206170373</v>
      </c>
      <c r="C39" s="3" t="str">
        <f>VLOOKUP(G39,Import!A:D,2,FALSE)</f>
        <v>user 206170373</v>
      </c>
      <c r="D39" s="3">
        <f>VLOOKUP(G39,Import!A:M,13,FALSE)</f>
        <v>13</v>
      </c>
      <c r="E39" s="3">
        <f>VLOOKUP(G39,Import!A:M,9,FALSE)</f>
        <v>18</v>
      </c>
      <c r="F39" s="56"/>
      <c r="G39" s="3" t="s">
        <v>341</v>
      </c>
      <c r="I39" s="3" t="s">
        <v>341</v>
      </c>
      <c r="J39" s="57">
        <v>43011</v>
      </c>
      <c r="L39" s="3" t="s">
        <v>56</v>
      </c>
      <c r="M39" s="3" t="s">
        <v>262</v>
      </c>
      <c r="N39" s="3" t="s">
        <v>56</v>
      </c>
    </row>
    <row r="40" spans="1:14" ht="12.75">
      <c r="A40" s="3">
        <v>657</v>
      </c>
      <c r="B40" s="3">
        <f>VLOOKUP(G40,Import!A:D,4,FALSE)</f>
        <v>238080493</v>
      </c>
      <c r="C40" s="3" t="str">
        <f>VLOOKUP(G40,Import!A:D,2,FALSE)</f>
        <v>user 238080493</v>
      </c>
      <c r="D40" s="3">
        <f>VLOOKUP(G40,Import!A:M,13,FALSE)</f>
        <v>1</v>
      </c>
      <c r="E40" s="3">
        <f>VLOOKUP(G40,Import!A:M,9,FALSE)</f>
        <v>1</v>
      </c>
      <c r="F40" s="56"/>
      <c r="G40" s="3" t="s">
        <v>349</v>
      </c>
      <c r="I40" s="3" t="s">
        <v>349</v>
      </c>
      <c r="J40" s="57">
        <v>43012</v>
      </c>
      <c r="L40" s="3" t="s">
        <v>350</v>
      </c>
      <c r="M40" s="3" t="s">
        <v>351</v>
      </c>
      <c r="N40" s="3" t="s">
        <v>31</v>
      </c>
    </row>
    <row r="41" spans="1:14" ht="12.75">
      <c r="A41" s="3">
        <v>658</v>
      </c>
      <c r="B41" s="3">
        <f>VLOOKUP(G41,Import!A:D,4,FALSE)</f>
        <v>238100464</v>
      </c>
      <c r="C41" s="3" t="str">
        <f>VLOOKUP(G41,Import!A:D,2,FALSE)</f>
        <v>user 238100464</v>
      </c>
      <c r="D41" s="3">
        <f>VLOOKUP(G41,Import!A:M,13,FALSE)</f>
        <v>1</v>
      </c>
      <c r="E41" s="3">
        <f>VLOOKUP(G41,Import!A:M,9,FALSE)</f>
        <v>1</v>
      </c>
      <c r="F41" s="56"/>
      <c r="G41" s="3" t="s">
        <v>363</v>
      </c>
      <c r="H41" s="3" t="s">
        <v>364</v>
      </c>
      <c r="I41" s="3" t="s">
        <v>364</v>
      </c>
      <c r="J41" s="57">
        <v>43012</v>
      </c>
      <c r="L41" s="3" t="s">
        <v>365</v>
      </c>
      <c r="M41" s="3" t="s">
        <v>86</v>
      </c>
      <c r="N41" s="3" t="s">
        <v>87</v>
      </c>
    </row>
    <row r="42" spans="1:14" ht="12.75">
      <c r="A42" s="3">
        <v>764</v>
      </c>
      <c r="B42" s="3">
        <f>VLOOKUP(G42,Import!A:D,4,FALSE)</f>
        <v>238101542</v>
      </c>
      <c r="C42" s="3" t="str">
        <f>VLOOKUP(G42,Import!A:D,2,FALSE)</f>
        <v>user 238101542</v>
      </c>
      <c r="D42" s="3">
        <f>VLOOKUP(G42,Import!A:M,13,FALSE)</f>
        <v>1</v>
      </c>
      <c r="E42" s="3">
        <f>VLOOKUP(G42,Import!A:M,9,FALSE)</f>
        <v>2</v>
      </c>
      <c r="F42" s="56"/>
      <c r="G42" s="3" t="s">
        <v>357</v>
      </c>
      <c r="I42" s="3" t="s">
        <v>357</v>
      </c>
      <c r="J42" s="57">
        <v>43012</v>
      </c>
      <c r="L42" s="3" t="s">
        <v>358</v>
      </c>
      <c r="M42" s="3" t="s">
        <v>86</v>
      </c>
      <c r="N42" s="3" t="s">
        <v>31</v>
      </c>
    </row>
    <row r="43" spans="1:14" ht="12.75">
      <c r="A43" s="3">
        <v>765</v>
      </c>
      <c r="B43" s="3">
        <f>VLOOKUP(G43,Import!A:D,4,FALSE)</f>
        <v>238083174</v>
      </c>
      <c r="C43" s="3" t="str">
        <f>VLOOKUP(G43,Import!A:D,2,FALSE)</f>
        <v>user 238083174</v>
      </c>
      <c r="D43" s="3">
        <f>VLOOKUP(G43,Import!A:M,13,FALSE)</f>
        <v>1</v>
      </c>
      <c r="E43" s="3">
        <f>VLOOKUP(G43,Import!A:M,9,FALSE)</f>
        <v>2</v>
      </c>
      <c r="F43" s="56"/>
      <c r="G43" s="3" t="s">
        <v>375</v>
      </c>
      <c r="I43" s="3" t="s">
        <v>375</v>
      </c>
      <c r="J43" s="57">
        <v>43012</v>
      </c>
      <c r="L43" s="3" t="s">
        <v>376</v>
      </c>
      <c r="M43" s="3" t="s">
        <v>377</v>
      </c>
      <c r="N43" s="3" t="s">
        <v>87</v>
      </c>
    </row>
    <row r="44" spans="1:14" ht="12.75">
      <c r="A44" s="3">
        <v>831</v>
      </c>
      <c r="B44" s="3">
        <f>VLOOKUP(G44,Import!A:D,4,FALSE)</f>
        <v>200414028</v>
      </c>
      <c r="C44" s="3" t="str">
        <f>VLOOKUP(G44,Import!A:D,2,FALSE)</f>
        <v>user 200414028</v>
      </c>
      <c r="D44" s="3">
        <f>VLOOKUP(G44,Import!A:M,13,FALSE)</f>
        <v>1</v>
      </c>
      <c r="E44" s="3">
        <f>VLOOKUP(G44,Import!A:M,9,FALSE)</f>
        <v>4</v>
      </c>
      <c r="F44" s="56"/>
      <c r="G44" s="3" t="s">
        <v>378</v>
      </c>
      <c r="I44" s="3" t="s">
        <v>378</v>
      </c>
      <c r="J44" s="57">
        <v>43012</v>
      </c>
      <c r="L44" s="3" t="s">
        <v>379</v>
      </c>
      <c r="M44" s="3" t="s">
        <v>351</v>
      </c>
      <c r="N44" s="3" t="s">
        <v>186</v>
      </c>
    </row>
    <row r="45" spans="1:14" ht="12.75">
      <c r="A45" s="3">
        <v>868</v>
      </c>
      <c r="B45" s="3">
        <f>VLOOKUP(G45,Import!A:D,4,FALSE)</f>
        <v>238085305</v>
      </c>
      <c r="C45" s="3" t="str">
        <f>VLOOKUP(G45,Import!A:D,2,FALSE)</f>
        <v>user 238085305</v>
      </c>
      <c r="D45" s="3">
        <f>VLOOKUP(G45,Import!A:M,13,FALSE)</f>
        <v>2</v>
      </c>
      <c r="E45" s="3">
        <f>VLOOKUP(G45,Import!A:M,9,FALSE)</f>
        <v>2</v>
      </c>
      <c r="F45" s="56"/>
      <c r="G45" s="3" t="s">
        <v>348</v>
      </c>
      <c r="I45" s="3" t="s">
        <v>348</v>
      </c>
      <c r="J45" s="57">
        <v>43012</v>
      </c>
      <c r="L45" s="3" t="s">
        <v>56</v>
      </c>
      <c r="M45" s="3" t="s">
        <v>86</v>
      </c>
      <c r="N45" s="3" t="s">
        <v>56</v>
      </c>
    </row>
    <row r="46" spans="1:14" ht="12.75">
      <c r="A46" s="3">
        <v>869</v>
      </c>
      <c r="B46" s="3">
        <f>VLOOKUP(G46,Import!A:D,4,FALSE)</f>
        <v>238077776</v>
      </c>
      <c r="C46" s="3" t="str">
        <f>VLOOKUP(G46,Import!A:D,2,FALSE)</f>
        <v>user 238077776</v>
      </c>
      <c r="D46" s="3">
        <f>VLOOKUP(G46,Import!A:M,13,FALSE)</f>
        <v>2</v>
      </c>
      <c r="E46" s="3">
        <f>VLOOKUP(G46,Import!A:M,9,FALSE)</f>
        <v>2</v>
      </c>
      <c r="F46" s="56"/>
      <c r="G46" s="3" t="s">
        <v>352</v>
      </c>
      <c r="I46" s="3" t="s">
        <v>352</v>
      </c>
      <c r="J46" s="57">
        <v>43012</v>
      </c>
      <c r="K46" s="3" t="s">
        <v>177</v>
      </c>
      <c r="L46" s="3" t="s">
        <v>353</v>
      </c>
      <c r="M46" s="3" t="s">
        <v>262</v>
      </c>
      <c r="N46" s="3" t="s">
        <v>31</v>
      </c>
    </row>
    <row r="47" spans="1:14" ht="12.75">
      <c r="A47" s="3">
        <v>870</v>
      </c>
      <c r="B47" s="3">
        <f>VLOOKUP(G47,Import!A:D,4,FALSE)</f>
        <v>138164612</v>
      </c>
      <c r="C47" s="3" t="str">
        <f>VLOOKUP(G47,Import!A:D,2,FALSE)</f>
        <v>user 138164612</v>
      </c>
      <c r="D47" s="3">
        <f>VLOOKUP(G47,Import!A:M,13,FALSE)</f>
        <v>2</v>
      </c>
      <c r="E47" s="3">
        <f>VLOOKUP(G47,Import!A:M,9,FALSE)</f>
        <v>2</v>
      </c>
      <c r="F47" s="56"/>
      <c r="G47" s="3" t="s">
        <v>354</v>
      </c>
      <c r="I47" s="3" t="s">
        <v>354</v>
      </c>
      <c r="J47" s="57">
        <v>43012</v>
      </c>
      <c r="L47" s="3" t="s">
        <v>355</v>
      </c>
      <c r="M47" s="3" t="s">
        <v>356</v>
      </c>
      <c r="N47" s="3" t="s">
        <v>53</v>
      </c>
    </row>
    <row r="48" spans="1:14" ht="12.75">
      <c r="A48" s="3">
        <v>886</v>
      </c>
      <c r="B48" s="3">
        <f>VLOOKUP(G48,Import!A:D,4,FALSE)</f>
        <v>238099787</v>
      </c>
      <c r="C48" s="3" t="str">
        <f>VLOOKUP(G48,Import!A:D,2,FALSE)</f>
        <v>user 238099787</v>
      </c>
      <c r="D48" s="3">
        <f>VLOOKUP(G48,Import!A:M,13,FALSE)</f>
        <v>2</v>
      </c>
      <c r="E48" s="3">
        <f>VLOOKUP(G48,Import!A:M,9,FALSE)</f>
        <v>2</v>
      </c>
      <c r="F48" s="56"/>
      <c r="G48" s="3" t="s">
        <v>366</v>
      </c>
      <c r="I48" s="3" t="s">
        <v>366</v>
      </c>
      <c r="J48" s="57">
        <v>43012</v>
      </c>
      <c r="L48" s="3" t="s">
        <v>56</v>
      </c>
      <c r="M48" s="3" t="s">
        <v>86</v>
      </c>
      <c r="N48" s="3" t="s">
        <v>56</v>
      </c>
    </row>
    <row r="49" spans="1:14" ht="12.75">
      <c r="A49" s="3">
        <v>889</v>
      </c>
      <c r="B49" s="3">
        <f>VLOOKUP(G49,Import!A:D,4,FALSE)</f>
        <v>13926854</v>
      </c>
      <c r="C49" s="3" t="str">
        <f>VLOOKUP(G49,Import!A:D,2,FALSE)</f>
        <v>user 13926854</v>
      </c>
      <c r="D49" s="3">
        <f>VLOOKUP(G49,Import!A:M,13,FALSE)</f>
        <v>2</v>
      </c>
      <c r="E49" s="3">
        <f>VLOOKUP(G49,Import!A:M,9,FALSE)</f>
        <v>2</v>
      </c>
      <c r="F49" s="56"/>
      <c r="G49" s="3" t="s">
        <v>367</v>
      </c>
      <c r="I49" s="3" t="s">
        <v>367</v>
      </c>
      <c r="J49" s="57">
        <v>43012</v>
      </c>
      <c r="K49" s="3" t="s">
        <v>177</v>
      </c>
      <c r="L49" s="3" t="s">
        <v>56</v>
      </c>
      <c r="M49" s="3" t="s">
        <v>86</v>
      </c>
      <c r="N49" s="3" t="s">
        <v>56</v>
      </c>
    </row>
    <row r="50" spans="1:14" ht="12.75">
      <c r="A50" s="3">
        <v>907</v>
      </c>
      <c r="B50" s="3">
        <f>VLOOKUP(G50,Import!A:D,4,FALSE)</f>
        <v>210212597</v>
      </c>
      <c r="C50" s="3" t="str">
        <f>VLOOKUP(G50,Import!A:D,2,FALSE)</f>
        <v>user 210212597</v>
      </c>
      <c r="D50" s="3">
        <f>VLOOKUP(G50,Import!A:M,13,FALSE)</f>
        <v>2</v>
      </c>
      <c r="E50" s="3">
        <f>VLOOKUP(G50,Import!A:M,9,FALSE)</f>
        <v>4</v>
      </c>
      <c r="F50" s="56"/>
      <c r="G50" s="3" t="s">
        <v>344</v>
      </c>
      <c r="I50" s="3" t="s">
        <v>344</v>
      </c>
      <c r="J50" s="57">
        <v>43012</v>
      </c>
      <c r="L50" s="3" t="s">
        <v>346</v>
      </c>
      <c r="M50" s="3" t="s">
        <v>347</v>
      </c>
      <c r="N50" s="3" t="s">
        <v>82</v>
      </c>
    </row>
    <row r="51" spans="1:14" ht="12.75">
      <c r="A51" s="3">
        <v>998</v>
      </c>
      <c r="B51" s="3">
        <f>VLOOKUP(G51,Import!A:D,4,FALSE)</f>
        <v>225071424</v>
      </c>
      <c r="C51" s="3" t="str">
        <f>VLOOKUP(G51,Import!A:D,2,FALSE)</f>
        <v>user 225071424</v>
      </c>
      <c r="D51" s="3">
        <f>VLOOKUP(G51,Import!A:M,13,FALSE)</f>
        <v>4</v>
      </c>
      <c r="E51" s="3">
        <f>VLOOKUP(G51,Import!A:M,9,FALSE)</f>
        <v>14</v>
      </c>
      <c r="F51" s="56"/>
      <c r="G51" s="3" t="s">
        <v>370</v>
      </c>
      <c r="H51" s="3" t="s">
        <v>369</v>
      </c>
      <c r="I51" s="3" t="s">
        <v>369</v>
      </c>
      <c r="J51" s="57">
        <v>43012</v>
      </c>
      <c r="L51" s="3" t="s">
        <v>371</v>
      </c>
      <c r="M51" s="3" t="s">
        <v>372</v>
      </c>
      <c r="N51" s="3" t="s">
        <v>166</v>
      </c>
    </row>
    <row r="52" spans="1:14" ht="12.75">
      <c r="A52" s="3">
        <v>1001</v>
      </c>
      <c r="B52" s="3">
        <f>VLOOKUP(G52,Import!A:D,4,FALSE)</f>
        <v>208488707</v>
      </c>
      <c r="C52" s="3" t="str">
        <f>VLOOKUP(G52,Import!A:D,2,FALSE)</f>
        <v>user 208488707</v>
      </c>
      <c r="D52" s="3">
        <f>VLOOKUP(G52,Import!A:M,13,FALSE)</f>
        <v>5</v>
      </c>
      <c r="E52" s="3">
        <f>VLOOKUP(G52,Import!A:M,9,FALSE)</f>
        <v>7</v>
      </c>
      <c r="F52" s="56"/>
      <c r="G52" s="3" t="s">
        <v>373</v>
      </c>
      <c r="I52" s="3" t="s">
        <v>373</v>
      </c>
      <c r="J52" s="57">
        <v>43012</v>
      </c>
      <c r="L52" s="3" t="s">
        <v>374</v>
      </c>
      <c r="M52" s="3" t="s">
        <v>86</v>
      </c>
      <c r="N52" s="3" t="s">
        <v>53</v>
      </c>
    </row>
    <row r="53" spans="1:14" ht="12.75">
      <c r="A53" s="3">
        <v>1035</v>
      </c>
      <c r="B53" s="3">
        <f>VLOOKUP(G53,Import!A:D,4,FALSE)</f>
        <v>184907303</v>
      </c>
      <c r="C53" s="3" t="str">
        <f>VLOOKUP(G53,Import!A:D,2,FALSE)</f>
        <v>user 184907303</v>
      </c>
      <c r="D53" s="3">
        <f>VLOOKUP(G53,Import!A:M,13,FALSE)</f>
        <v>7</v>
      </c>
      <c r="E53" s="3">
        <f>VLOOKUP(G53,Import!A:M,9,FALSE)</f>
        <v>8</v>
      </c>
      <c r="F53" s="56"/>
      <c r="G53" s="3" t="s">
        <v>359</v>
      </c>
      <c r="H53" s="3" t="s">
        <v>360</v>
      </c>
      <c r="I53" s="3" t="s">
        <v>360</v>
      </c>
      <c r="J53" s="57">
        <v>43012</v>
      </c>
      <c r="L53" s="3" t="s">
        <v>361</v>
      </c>
      <c r="M53" s="3" t="s">
        <v>362</v>
      </c>
      <c r="N53" s="3" t="s">
        <v>56</v>
      </c>
    </row>
    <row r="54" spans="1:14" ht="12.75">
      <c r="A54" s="3">
        <v>417</v>
      </c>
      <c r="B54" s="3">
        <f>VLOOKUP(G54,Import!A:D,4,FALSE)</f>
        <v>232079845</v>
      </c>
      <c r="C54" s="3" t="str">
        <f>VLOOKUP(G54,Import!A:D,2,FALSE)</f>
        <v>user 232079845</v>
      </c>
      <c r="D54" s="3">
        <f>VLOOKUP(G54,Import!A:M,13,FALSE)</f>
        <v>0</v>
      </c>
      <c r="E54" s="3">
        <f>VLOOKUP(G54,Import!A:M,9,FALSE)</f>
        <v>1</v>
      </c>
      <c r="F54" s="56"/>
      <c r="G54" s="3" t="s">
        <v>385</v>
      </c>
      <c r="I54" s="3" t="s">
        <v>385</v>
      </c>
      <c r="J54" s="57">
        <v>43013</v>
      </c>
      <c r="L54" s="3" t="s">
        <v>235</v>
      </c>
      <c r="M54" s="3" t="s">
        <v>235</v>
      </c>
      <c r="N54" s="3" t="s">
        <v>95</v>
      </c>
    </row>
    <row r="55" spans="1:14" ht="12.75">
      <c r="A55" s="3">
        <v>659</v>
      </c>
      <c r="B55" s="3">
        <f>VLOOKUP(G55,Import!A:D,4,FALSE)</f>
        <v>238211946</v>
      </c>
      <c r="C55" s="3" t="str">
        <f>VLOOKUP(G55,Import!A:D,2,FALSE)</f>
        <v>user 238211946</v>
      </c>
      <c r="D55" s="3">
        <f>VLOOKUP(G55,Import!A:M,13,FALSE)</f>
        <v>1</v>
      </c>
      <c r="E55" s="3">
        <f>VLOOKUP(G55,Import!A:M,9,FALSE)</f>
        <v>1</v>
      </c>
      <c r="F55" s="56"/>
      <c r="G55" s="3" t="s">
        <v>383</v>
      </c>
      <c r="I55" s="3" t="s">
        <v>383</v>
      </c>
      <c r="J55" s="57">
        <v>43013</v>
      </c>
      <c r="L55" s="3" t="s">
        <v>384</v>
      </c>
      <c r="M55" s="3" t="s">
        <v>235</v>
      </c>
      <c r="N55" s="3" t="s">
        <v>95</v>
      </c>
    </row>
    <row r="56" spans="1:14" ht="12.75">
      <c r="A56" s="3">
        <v>871</v>
      </c>
      <c r="B56" s="3">
        <f>VLOOKUP(G56,Import!A:D,4,FALSE)</f>
        <v>185945702</v>
      </c>
      <c r="C56" s="3" t="str">
        <f>VLOOKUP(G56,Import!A:D,2,FALSE)</f>
        <v>user 185945702</v>
      </c>
      <c r="D56" s="3">
        <f>VLOOKUP(G56,Import!A:M,13,FALSE)</f>
        <v>2</v>
      </c>
      <c r="E56" s="3">
        <f>VLOOKUP(G56,Import!A:M,9,FALSE)</f>
        <v>2</v>
      </c>
      <c r="F56" s="56"/>
      <c r="G56" s="3" t="s">
        <v>386</v>
      </c>
      <c r="H56" s="3" t="s">
        <v>387</v>
      </c>
      <c r="I56" s="3" t="s">
        <v>387</v>
      </c>
      <c r="J56" s="57">
        <v>43013</v>
      </c>
      <c r="L56" s="3" t="s">
        <v>388</v>
      </c>
      <c r="M56" s="3" t="s">
        <v>389</v>
      </c>
      <c r="N56" s="3" t="s">
        <v>186</v>
      </c>
    </row>
    <row r="57" spans="1:14" ht="12.75">
      <c r="A57" s="3">
        <v>961</v>
      </c>
      <c r="B57" s="3">
        <f>VLOOKUP(G57,Import!A:D,4,FALSE)</f>
        <v>238192534</v>
      </c>
      <c r="C57" s="3" t="str">
        <f>VLOOKUP(G57,Import!A:D,2,FALSE)</f>
        <v>user 238192534</v>
      </c>
      <c r="D57" s="3">
        <f>VLOOKUP(G57,Import!A:M,13,FALSE)</f>
        <v>3</v>
      </c>
      <c r="E57" s="3">
        <f>VLOOKUP(G57,Import!A:M,9,FALSE)</f>
        <v>6</v>
      </c>
      <c r="F57" s="56"/>
      <c r="G57" s="3" t="s">
        <v>380</v>
      </c>
      <c r="I57" s="3" t="s">
        <v>380</v>
      </c>
      <c r="J57" s="57">
        <v>43013</v>
      </c>
      <c r="L57" s="3" t="s">
        <v>381</v>
      </c>
      <c r="M57" s="3" t="s">
        <v>382</v>
      </c>
      <c r="N57" s="3" t="s">
        <v>124</v>
      </c>
    </row>
    <row r="58" spans="1:14" ht="12.75">
      <c r="A58" s="3">
        <v>1003</v>
      </c>
      <c r="B58" s="3">
        <f>VLOOKUP(G58,Import!A:D,4,FALSE)</f>
        <v>238193267</v>
      </c>
      <c r="C58" s="3" t="str">
        <f>VLOOKUP(G58,Import!A:D,2,FALSE)</f>
        <v>user 238193267</v>
      </c>
      <c r="D58" s="3">
        <f>VLOOKUP(G58,Import!A:M,13,FALSE)</f>
        <v>5</v>
      </c>
      <c r="E58" s="3">
        <f>VLOOKUP(G58,Import!A:M,9,FALSE)</f>
        <v>8</v>
      </c>
      <c r="F58" s="56"/>
      <c r="G58" s="3" t="s">
        <v>390</v>
      </c>
      <c r="I58" s="3" t="s">
        <v>390</v>
      </c>
      <c r="J58" s="57">
        <v>43013</v>
      </c>
      <c r="L58" s="3" t="s">
        <v>391</v>
      </c>
      <c r="M58" s="3" t="s">
        <v>392</v>
      </c>
      <c r="N58" s="3" t="s">
        <v>82</v>
      </c>
    </row>
    <row r="59" spans="1:14" ht="12.75">
      <c r="A59" s="3">
        <v>418</v>
      </c>
      <c r="B59" s="3">
        <f>VLOOKUP(G59,Import!A:D,4,FALSE)</f>
        <v>225852620</v>
      </c>
      <c r="C59" s="3" t="str">
        <f>VLOOKUP(G59,Import!A:D,2,FALSE)</f>
        <v>user 225852620</v>
      </c>
      <c r="D59" s="3">
        <f>VLOOKUP(G59,Import!A:M,13,FALSE)</f>
        <v>0</v>
      </c>
      <c r="E59" s="3">
        <f>VLOOKUP(G59,Import!A:M,9,FALSE)</f>
        <v>1</v>
      </c>
      <c r="F59" s="56"/>
      <c r="G59" s="3" t="s">
        <v>393</v>
      </c>
      <c r="I59" s="3" t="s">
        <v>393</v>
      </c>
      <c r="J59" s="57">
        <v>43014</v>
      </c>
      <c r="L59" s="3" t="s">
        <v>395</v>
      </c>
      <c r="M59" s="3" t="s">
        <v>396</v>
      </c>
      <c r="N59" s="3" t="s">
        <v>82</v>
      </c>
    </row>
    <row r="60" spans="1:14" ht="12.75">
      <c r="A60" s="3">
        <v>582</v>
      </c>
      <c r="B60" s="3">
        <f>VLOOKUP(G60,Import!A:D,4,FALSE)</f>
        <v>196031742</v>
      </c>
      <c r="C60" s="3" t="str">
        <f>VLOOKUP(G60,Import!A:D,2,FALSE)</f>
        <v>user 196031742</v>
      </c>
      <c r="D60" s="3">
        <f>VLOOKUP(G60,Import!A:M,13,FALSE)</f>
        <v>0</v>
      </c>
      <c r="E60" s="3">
        <f>VLOOKUP(G60,Import!A:M,9,FALSE)</f>
        <v>2</v>
      </c>
      <c r="F60" s="56"/>
      <c r="G60" s="3" t="s">
        <v>397</v>
      </c>
      <c r="I60" s="3" t="s">
        <v>397</v>
      </c>
      <c r="J60" s="57">
        <v>43014</v>
      </c>
      <c r="L60" s="3" t="s">
        <v>235</v>
      </c>
      <c r="M60" s="3" t="s">
        <v>235</v>
      </c>
      <c r="N60" s="3" t="s">
        <v>95</v>
      </c>
    </row>
    <row r="61" spans="1:14" ht="12.75">
      <c r="A61" s="3">
        <v>944</v>
      </c>
      <c r="B61" s="3">
        <f>VLOOKUP(G61,Import!A:D,4,FALSE)</f>
        <v>238256618</v>
      </c>
      <c r="C61" s="3" t="str">
        <f>VLOOKUP(G61,Import!A:D,2,FALSE)</f>
        <v>user 238256618</v>
      </c>
      <c r="D61" s="3">
        <f>VLOOKUP(G61,Import!A:M,13,FALSE)</f>
        <v>3</v>
      </c>
      <c r="E61" s="3">
        <f>VLOOKUP(G61,Import!A:M,9,FALSE)</f>
        <v>4</v>
      </c>
      <c r="F61" s="56"/>
      <c r="G61" s="3" t="s">
        <v>399</v>
      </c>
      <c r="I61" s="3" t="s">
        <v>399</v>
      </c>
      <c r="J61" s="57">
        <v>43014</v>
      </c>
      <c r="L61" s="3" t="s">
        <v>400</v>
      </c>
      <c r="M61" s="3" t="s">
        <v>362</v>
      </c>
      <c r="N61" s="3" t="s">
        <v>44</v>
      </c>
    </row>
    <row r="62" spans="1:14" ht="12.75">
      <c r="A62" s="3">
        <v>660</v>
      </c>
      <c r="B62" s="3">
        <f>VLOOKUP(G62,Import!A:D,4,FALSE)</f>
        <v>203307293</v>
      </c>
      <c r="C62" s="3" t="str">
        <f>VLOOKUP(G62,Import!A:D,2,FALSE)</f>
        <v>user 203307293</v>
      </c>
      <c r="D62" s="3">
        <f>VLOOKUP(G62,Import!A:M,13,FALSE)</f>
        <v>1</v>
      </c>
      <c r="E62" s="3">
        <f>VLOOKUP(G62,Import!A:M,9,FALSE)</f>
        <v>1</v>
      </c>
      <c r="F62" s="56"/>
      <c r="G62" s="3" t="s">
        <v>403</v>
      </c>
      <c r="I62" s="3" t="s">
        <v>403</v>
      </c>
      <c r="J62" s="57">
        <v>43016</v>
      </c>
      <c r="M62" s="3" t="s">
        <v>235</v>
      </c>
      <c r="N62" s="3" t="s">
        <v>95</v>
      </c>
    </row>
    <row r="63" spans="1:14" ht="12.75">
      <c r="A63" s="3">
        <v>1046</v>
      </c>
      <c r="B63" s="3">
        <f>VLOOKUP(G63,Import!A:D,4,FALSE)</f>
        <v>238431998</v>
      </c>
      <c r="C63" s="3" t="str">
        <f>VLOOKUP(G63,Import!A:D,2,FALSE)</f>
        <v>user 238431998</v>
      </c>
      <c r="D63" s="3">
        <f>VLOOKUP(G63,Import!A:M,13,FALSE)</f>
        <v>7</v>
      </c>
      <c r="E63" s="3">
        <f>VLOOKUP(G63,Import!A:M,9,FALSE)</f>
        <v>14</v>
      </c>
      <c r="F63" s="56"/>
      <c r="G63" s="3" t="s">
        <v>401</v>
      </c>
      <c r="I63" s="3" t="s">
        <v>401</v>
      </c>
      <c r="J63" s="57">
        <v>43016</v>
      </c>
      <c r="L63" s="3" t="s">
        <v>56</v>
      </c>
      <c r="M63" s="3" t="s">
        <v>35</v>
      </c>
      <c r="N63" s="3" t="s">
        <v>56</v>
      </c>
    </row>
    <row r="64" spans="1:14" ht="12.75">
      <c r="A64" s="3">
        <v>13</v>
      </c>
      <c r="B64" s="3">
        <f>VLOOKUP(G64,Import!A:D,4,FALSE)</f>
        <v>238491333</v>
      </c>
      <c r="C64" s="3" t="str">
        <f>VLOOKUP(G64,Import!A:D,2,FALSE)</f>
        <v>user 238491333</v>
      </c>
      <c r="D64" s="3">
        <f>VLOOKUP(G64,Import!A:M,13,FALSE)</f>
        <v>0</v>
      </c>
      <c r="E64" s="3">
        <f>VLOOKUP(G64,Import!A:M,9,FALSE)</f>
        <v>0</v>
      </c>
      <c r="F64" s="56"/>
      <c r="G64" s="3" t="s">
        <v>405</v>
      </c>
      <c r="I64" s="3" t="s">
        <v>405</v>
      </c>
      <c r="J64" s="57">
        <v>43017</v>
      </c>
      <c r="L64" s="3" t="s">
        <v>384</v>
      </c>
      <c r="M64" s="3" t="s">
        <v>235</v>
      </c>
      <c r="N64" s="3" t="s">
        <v>95</v>
      </c>
    </row>
    <row r="65" spans="1:14" ht="12.75">
      <c r="A65" s="3">
        <v>872</v>
      </c>
      <c r="B65" s="3">
        <f>VLOOKUP(G65,Import!A:D,4,FALSE)</f>
        <v>238489268</v>
      </c>
      <c r="C65" s="3" t="str">
        <f>VLOOKUP(G65,Import!A:D,2,FALSE)</f>
        <v>user 238489268</v>
      </c>
      <c r="D65" s="3">
        <f>VLOOKUP(G65,Import!A:M,13,FALSE)</f>
        <v>2</v>
      </c>
      <c r="E65" s="3">
        <f>VLOOKUP(G65,Import!A:M,9,FALSE)</f>
        <v>2</v>
      </c>
      <c r="F65" s="56"/>
      <c r="G65" s="3" t="s">
        <v>404</v>
      </c>
      <c r="I65" s="3" t="s">
        <v>404</v>
      </c>
      <c r="J65" s="57">
        <v>43017</v>
      </c>
      <c r="L65" s="3" t="s">
        <v>252</v>
      </c>
      <c r="M65" s="3" t="s">
        <v>60</v>
      </c>
      <c r="N65" s="3" t="s">
        <v>44</v>
      </c>
    </row>
    <row r="66" spans="1:14" ht="12.75">
      <c r="A66" s="3">
        <v>14</v>
      </c>
      <c r="B66" s="3">
        <f>VLOOKUP(G66,Import!A:D,4,FALSE)</f>
        <v>238591425</v>
      </c>
      <c r="C66" s="3" t="str">
        <f>VLOOKUP(G66,Import!A:D,2,FALSE)</f>
        <v>user 238591425</v>
      </c>
      <c r="D66" s="3">
        <f>VLOOKUP(G66,Import!A:M,13,FALSE)</f>
        <v>0</v>
      </c>
      <c r="E66" s="3">
        <f>VLOOKUP(G66,Import!A:M,9,FALSE)</f>
        <v>0</v>
      </c>
      <c r="F66" s="56"/>
      <c r="G66" s="3" t="s">
        <v>406</v>
      </c>
      <c r="I66" s="3" t="s">
        <v>406</v>
      </c>
      <c r="J66" s="57">
        <v>43018</v>
      </c>
      <c r="L66" s="3" t="s">
        <v>235</v>
      </c>
      <c r="M66" s="3" t="s">
        <v>235</v>
      </c>
      <c r="N66" s="3" t="s">
        <v>95</v>
      </c>
    </row>
    <row r="67" spans="1:14" ht="12.75">
      <c r="A67" s="3">
        <v>1042</v>
      </c>
      <c r="B67" s="3">
        <f>VLOOKUP(G67,Import!A:D,4,FALSE)</f>
        <v>238668109</v>
      </c>
      <c r="C67" s="3" t="str">
        <f>VLOOKUP(G67,Import!A:D,2,FALSE)</f>
        <v>user 238668109</v>
      </c>
      <c r="D67" s="3">
        <f>VLOOKUP(G67,Import!A:M,13,FALSE)</f>
        <v>7</v>
      </c>
      <c r="E67" s="3">
        <f>VLOOKUP(G67,Import!A:M,9,FALSE)</f>
        <v>13</v>
      </c>
      <c r="F67" s="56"/>
      <c r="G67" s="3" t="s">
        <v>407</v>
      </c>
      <c r="I67" s="3" t="s">
        <v>407</v>
      </c>
      <c r="J67" s="57">
        <v>43019</v>
      </c>
      <c r="L67" s="3" t="s">
        <v>56</v>
      </c>
      <c r="M67" s="3" t="s">
        <v>408</v>
      </c>
      <c r="N67" s="3" t="s">
        <v>56</v>
      </c>
    </row>
    <row r="68" spans="1:14" ht="12.75">
      <c r="A68" s="3">
        <v>15</v>
      </c>
      <c r="B68" s="3">
        <f>VLOOKUP(G68,Import!A:D,4,FALSE)</f>
        <v>238755577</v>
      </c>
      <c r="C68" s="3" t="str">
        <f>VLOOKUP(G68,Import!A:D,2,FALSE)</f>
        <v>user 238755577</v>
      </c>
      <c r="D68" s="3">
        <f>VLOOKUP(G68,Import!A:M,13,FALSE)</f>
        <v>0</v>
      </c>
      <c r="E68" s="3">
        <f>VLOOKUP(G68,Import!A:M,9,FALSE)</f>
        <v>0</v>
      </c>
      <c r="F68" s="56"/>
      <c r="G68" s="3" t="s">
        <v>413</v>
      </c>
      <c r="I68" s="3" t="s">
        <v>413</v>
      </c>
      <c r="J68" s="57">
        <v>43020</v>
      </c>
      <c r="L68" s="3" t="s">
        <v>414</v>
      </c>
      <c r="M68" s="3" t="s">
        <v>377</v>
      </c>
      <c r="N68" s="3" t="s">
        <v>36</v>
      </c>
    </row>
    <row r="69" spans="1:14" ht="12.75">
      <c r="A69" s="3">
        <v>16</v>
      </c>
      <c r="B69" s="3">
        <f>VLOOKUP(G69,Import!A:D,4,FALSE)</f>
        <v>238732659</v>
      </c>
      <c r="C69" s="3" t="str">
        <f>VLOOKUP(G69,Import!A:D,2,FALSE)</f>
        <v>user 238732659</v>
      </c>
      <c r="D69" s="3">
        <f>VLOOKUP(G69,Import!A:M,13,FALSE)</f>
        <v>0</v>
      </c>
      <c r="E69" s="3">
        <f>VLOOKUP(G69,Import!A:M,9,FALSE)</f>
        <v>0</v>
      </c>
      <c r="F69" s="56"/>
      <c r="G69" s="3" t="s">
        <v>415</v>
      </c>
      <c r="I69" s="3" t="s">
        <v>415</v>
      </c>
      <c r="J69" s="57">
        <v>43020</v>
      </c>
      <c r="L69" s="3" t="s">
        <v>416</v>
      </c>
      <c r="M69" s="3" t="s">
        <v>235</v>
      </c>
      <c r="N69" s="3" t="s">
        <v>417</v>
      </c>
    </row>
    <row r="70" spans="1:14" ht="12.75">
      <c r="A70" s="3">
        <v>832</v>
      </c>
      <c r="B70" s="3">
        <f>VLOOKUP(G70,Import!A:D,4,FALSE)</f>
        <v>230579406</v>
      </c>
      <c r="C70" s="3" t="str">
        <f>VLOOKUP(G70,Import!A:D,2,FALSE)</f>
        <v>user 230579406</v>
      </c>
      <c r="D70" s="3">
        <f>VLOOKUP(G70,Import!A:M,13,FALSE)</f>
        <v>1</v>
      </c>
      <c r="E70" s="3">
        <f>VLOOKUP(G70,Import!A:M,9,FALSE)</f>
        <v>4</v>
      </c>
      <c r="F70" s="56"/>
      <c r="G70" s="3" t="s">
        <v>418</v>
      </c>
      <c r="I70" s="3" t="s">
        <v>418</v>
      </c>
      <c r="J70" s="57">
        <v>43020</v>
      </c>
      <c r="L70" s="3" t="s">
        <v>419</v>
      </c>
      <c r="M70" s="3" t="s">
        <v>48</v>
      </c>
      <c r="N70" s="3" t="s">
        <v>53</v>
      </c>
    </row>
    <row r="71" spans="1:14" ht="12.75">
      <c r="A71" s="3">
        <v>908</v>
      </c>
      <c r="B71" s="3">
        <f>VLOOKUP(G71,Import!A:D,4,FALSE)</f>
        <v>238767925</v>
      </c>
      <c r="C71" s="3" t="str">
        <f>VLOOKUP(G71,Import!A:D,2,FALSE)</f>
        <v>user 238767925</v>
      </c>
      <c r="D71" s="3">
        <f>VLOOKUP(G71,Import!A:M,13,FALSE)</f>
        <v>2</v>
      </c>
      <c r="E71" s="3">
        <f>VLOOKUP(G71,Import!A:M,9,FALSE)</f>
        <v>4</v>
      </c>
      <c r="F71" s="56"/>
      <c r="G71" s="3" t="s">
        <v>409</v>
      </c>
      <c r="H71" s="3" t="s">
        <v>410</v>
      </c>
      <c r="I71" s="3" t="s">
        <v>410</v>
      </c>
      <c r="J71" s="57">
        <v>43020</v>
      </c>
      <c r="L71" s="3" t="s">
        <v>411</v>
      </c>
      <c r="M71" s="3" t="s">
        <v>412</v>
      </c>
      <c r="N71" s="3" t="s">
        <v>186</v>
      </c>
    </row>
    <row r="72" spans="1:14" ht="12.75">
      <c r="A72" s="3">
        <v>17</v>
      </c>
      <c r="B72" s="3">
        <f>VLOOKUP(G72,Import!A:D,4,FALSE)</f>
        <v>238822104</v>
      </c>
      <c r="C72" s="3" t="str">
        <f>VLOOKUP(G72,Import!A:D,2,FALSE)</f>
        <v>user 238822104</v>
      </c>
      <c r="D72" s="3">
        <f>VLOOKUP(G72,Import!A:M,13,FALSE)</f>
        <v>0</v>
      </c>
      <c r="E72" s="3">
        <f>VLOOKUP(G72,Import!A:M,9,FALSE)</f>
        <v>0</v>
      </c>
      <c r="F72" s="56"/>
      <c r="G72" s="3" t="s">
        <v>424</v>
      </c>
      <c r="I72" s="3" t="s">
        <v>424</v>
      </c>
      <c r="J72" s="57">
        <v>43021</v>
      </c>
      <c r="L72" s="3" t="s">
        <v>425</v>
      </c>
      <c r="M72" s="3" t="s">
        <v>161</v>
      </c>
      <c r="N72" s="3" t="s">
        <v>53</v>
      </c>
    </row>
    <row r="73" spans="1:14" ht="12.75">
      <c r="A73" s="3">
        <v>1055</v>
      </c>
      <c r="B73" s="3">
        <f>VLOOKUP(G73,Import!A:D,4,FALSE)</f>
        <v>238807435</v>
      </c>
      <c r="C73" s="3" t="str">
        <f>VLOOKUP(G73,Import!A:D,2,FALSE)</f>
        <v>user 238807435</v>
      </c>
      <c r="D73" s="3">
        <f>VLOOKUP(G73,Import!A:M,13,FALSE)</f>
        <v>9</v>
      </c>
      <c r="E73" s="3">
        <f>VLOOKUP(G73,Import!A:M,9,FALSE)</f>
        <v>17</v>
      </c>
      <c r="F73" s="56"/>
      <c r="G73" s="3" t="s">
        <v>426</v>
      </c>
      <c r="I73" s="3" t="s">
        <v>426</v>
      </c>
      <c r="J73" s="57">
        <v>43021</v>
      </c>
      <c r="L73" s="3" t="s">
        <v>29</v>
      </c>
      <c r="M73" s="3" t="s">
        <v>5555</v>
      </c>
      <c r="N73" s="3" t="s">
        <v>31</v>
      </c>
    </row>
    <row r="74" spans="1:14" ht="12.75">
      <c r="A74" s="3">
        <v>1114</v>
      </c>
      <c r="B74" s="3" t="e">
        <f>VLOOKUP(G74,Import!A:D,4,FALSE)</f>
        <v>#N/A</v>
      </c>
      <c r="C74" s="3" t="e">
        <f>VLOOKUP(G74,Import!A:D,2,FALSE)</f>
        <v>#N/A</v>
      </c>
      <c r="D74" s="3" t="e">
        <f>VLOOKUP(G74,Import!A:M,13,FALSE)</f>
        <v>#N/A</v>
      </c>
      <c r="E74" s="3" t="e">
        <f>VLOOKUP(G74,Import!A:M,9,FALSE)</f>
        <v>#N/A</v>
      </c>
      <c r="F74" s="56"/>
      <c r="G74" s="3" t="s">
        <v>5556</v>
      </c>
      <c r="I74" s="3" t="s">
        <v>5556</v>
      </c>
      <c r="J74" s="57">
        <v>43021</v>
      </c>
      <c r="L74" s="3" t="s">
        <v>422</v>
      </c>
      <c r="M74" s="3" t="s">
        <v>423</v>
      </c>
      <c r="N74" s="3" t="s">
        <v>82</v>
      </c>
    </row>
    <row r="75" spans="1:14" ht="12.75">
      <c r="A75" s="3">
        <v>18</v>
      </c>
      <c r="B75" s="3">
        <f>VLOOKUP(G75,Import!A:D,4,FALSE)</f>
        <v>239423744</v>
      </c>
      <c r="C75" s="3" t="str">
        <f>VLOOKUP(G75,Import!A:D,2,FALSE)</f>
        <v>user 239423744</v>
      </c>
      <c r="D75" s="3">
        <f>VLOOKUP(G75,Import!A:M,13,FALSE)</f>
        <v>0</v>
      </c>
      <c r="E75" s="3">
        <f>VLOOKUP(G75,Import!A:M,9,FALSE)</f>
        <v>0</v>
      </c>
      <c r="F75" s="56"/>
      <c r="G75" s="3" t="s">
        <v>427</v>
      </c>
      <c r="I75" s="3" t="s">
        <v>427</v>
      </c>
      <c r="J75" s="57">
        <v>43029</v>
      </c>
      <c r="L75" s="3" t="s">
        <v>235</v>
      </c>
      <c r="M75" s="3" t="s">
        <v>235</v>
      </c>
      <c r="N75" s="3" t="s">
        <v>95</v>
      </c>
    </row>
    <row r="76" spans="1:14" ht="12.75">
      <c r="A76" s="3">
        <v>19</v>
      </c>
      <c r="B76" s="3">
        <f>VLOOKUP(G76,Import!A:D,4,FALSE)</f>
        <v>222535359</v>
      </c>
      <c r="C76" s="3" t="str">
        <f>VLOOKUP(G76,Import!A:D,2,FALSE)</f>
        <v>user 222535359</v>
      </c>
      <c r="D76" s="3">
        <f>VLOOKUP(G76,Import!A:M,13,FALSE)</f>
        <v>0</v>
      </c>
      <c r="E76" s="3">
        <f>VLOOKUP(G76,Import!A:M,9,FALSE)</f>
        <v>0</v>
      </c>
      <c r="F76" s="56"/>
      <c r="G76" s="3" t="s">
        <v>428</v>
      </c>
      <c r="I76" s="3" t="s">
        <v>428</v>
      </c>
      <c r="J76" s="57">
        <v>43030</v>
      </c>
      <c r="L76" s="3" t="s">
        <v>286</v>
      </c>
      <c r="M76" s="3" t="s">
        <v>429</v>
      </c>
      <c r="N76" s="3" t="s">
        <v>53</v>
      </c>
    </row>
    <row r="77" spans="1:14" ht="12.75">
      <c r="A77" s="3">
        <v>20</v>
      </c>
      <c r="B77" s="3">
        <f>VLOOKUP(G77,Import!A:D,4,FALSE)</f>
        <v>239602866</v>
      </c>
      <c r="C77" s="3" t="str">
        <f>VLOOKUP(G77,Import!A:D,2,FALSE)</f>
        <v>user 239602866</v>
      </c>
      <c r="D77" s="3">
        <f>VLOOKUP(G77,Import!A:M,13,FALSE)</f>
        <v>0</v>
      </c>
      <c r="E77" s="3">
        <f>VLOOKUP(G77,Import!A:M,9,FALSE)</f>
        <v>0</v>
      </c>
      <c r="F77" s="56"/>
      <c r="G77" s="3" t="s">
        <v>430</v>
      </c>
      <c r="I77" s="3" t="s">
        <v>430</v>
      </c>
      <c r="J77" s="57">
        <v>43031</v>
      </c>
      <c r="L77" s="3" t="s">
        <v>431</v>
      </c>
      <c r="M77" s="3" t="s">
        <v>432</v>
      </c>
      <c r="N77" s="3" t="s">
        <v>82</v>
      </c>
    </row>
    <row r="78" spans="1:14" ht="12.75">
      <c r="A78" s="3">
        <v>21</v>
      </c>
      <c r="B78" s="3">
        <f>VLOOKUP(G78,Import!A:D,4,FALSE)</f>
        <v>237465088</v>
      </c>
      <c r="C78" s="3" t="str">
        <f>VLOOKUP(G78,Import!A:D,2,FALSE)</f>
        <v>user 237465088</v>
      </c>
      <c r="D78" s="3">
        <f>VLOOKUP(G78,Import!A:M,13,FALSE)</f>
        <v>0</v>
      </c>
      <c r="E78" s="3">
        <f>VLOOKUP(G78,Import!A:M,9,FALSE)</f>
        <v>0</v>
      </c>
      <c r="F78" s="56"/>
      <c r="G78" s="3" t="s">
        <v>433</v>
      </c>
      <c r="I78" s="3" t="s">
        <v>433</v>
      </c>
      <c r="J78" s="57">
        <v>43032</v>
      </c>
      <c r="L78" s="3" t="s">
        <v>434</v>
      </c>
      <c r="M78" s="3" t="s">
        <v>435</v>
      </c>
      <c r="N78" s="3" t="s">
        <v>82</v>
      </c>
    </row>
    <row r="79" spans="1:14" ht="12.75">
      <c r="A79" s="3">
        <v>969</v>
      </c>
      <c r="B79" s="3">
        <f>VLOOKUP(G79,Import!A:D,4,FALSE)</f>
        <v>239680542</v>
      </c>
      <c r="C79" s="3" t="str">
        <f>VLOOKUP(G79,Import!A:D,2,FALSE)</f>
        <v>user 239680542</v>
      </c>
      <c r="D79" s="3">
        <f>VLOOKUP(G79,Import!A:M,13,FALSE)</f>
        <v>3</v>
      </c>
      <c r="E79" s="3">
        <f>VLOOKUP(G79,Import!A:M,9,FALSE)</f>
        <v>8</v>
      </c>
      <c r="F79" s="56"/>
      <c r="G79" s="3" t="s">
        <v>436</v>
      </c>
      <c r="H79" s="3" t="s">
        <v>437</v>
      </c>
      <c r="I79" s="3" t="s">
        <v>437</v>
      </c>
      <c r="J79" s="57">
        <v>43032</v>
      </c>
      <c r="L79" s="3" t="s">
        <v>56</v>
      </c>
      <c r="M79" s="3" t="s">
        <v>86</v>
      </c>
      <c r="N79" s="3" t="s">
        <v>56</v>
      </c>
    </row>
    <row r="80" spans="1:14" ht="12.75">
      <c r="A80" s="3">
        <v>419</v>
      </c>
      <c r="B80" s="3">
        <f>VLOOKUP(G80,Import!A:D,4,FALSE)</f>
        <v>239713741</v>
      </c>
      <c r="C80" s="3" t="str">
        <f>VLOOKUP(G80,Import!A:D,2,FALSE)</f>
        <v>user 239713741</v>
      </c>
      <c r="D80" s="3">
        <f>VLOOKUP(G80,Import!A:M,13,FALSE)</f>
        <v>0</v>
      </c>
      <c r="E80" s="3">
        <f>VLOOKUP(G80,Import!A:M,9,FALSE)</f>
        <v>1</v>
      </c>
      <c r="F80" s="56"/>
      <c r="G80" s="3" t="s">
        <v>440</v>
      </c>
      <c r="I80" s="3" t="s">
        <v>440</v>
      </c>
      <c r="J80" s="57">
        <v>43033</v>
      </c>
      <c r="L80" s="3" t="s">
        <v>235</v>
      </c>
      <c r="M80" s="3" t="s">
        <v>235</v>
      </c>
      <c r="N80" s="3" t="s">
        <v>95</v>
      </c>
    </row>
    <row r="81" spans="1:14" ht="12.75">
      <c r="A81" s="3">
        <v>833</v>
      </c>
      <c r="B81" s="3">
        <f>VLOOKUP(G81,Import!A:D,4,FALSE)</f>
        <v>189100030</v>
      </c>
      <c r="C81" s="3" t="str">
        <f>VLOOKUP(G81,Import!A:D,2,FALSE)</f>
        <v>user 189100030</v>
      </c>
      <c r="D81" s="3">
        <f>VLOOKUP(G81,Import!A:M,13,FALSE)</f>
        <v>1</v>
      </c>
      <c r="E81" s="3">
        <f>VLOOKUP(G81,Import!A:M,9,FALSE)</f>
        <v>4</v>
      </c>
      <c r="F81" s="56"/>
      <c r="G81" s="3" t="s">
        <v>441</v>
      </c>
      <c r="I81" s="3" t="s">
        <v>441</v>
      </c>
      <c r="J81" s="57">
        <v>43033</v>
      </c>
      <c r="L81" s="3" t="s">
        <v>442</v>
      </c>
      <c r="M81" s="3" t="s">
        <v>443</v>
      </c>
      <c r="N81" s="3" t="s">
        <v>82</v>
      </c>
    </row>
    <row r="82" spans="1:14" ht="12.75">
      <c r="A82" s="3">
        <v>1025</v>
      </c>
      <c r="B82" s="3">
        <f>VLOOKUP(G82,Import!A:D,4,FALSE)</f>
        <v>203148601</v>
      </c>
      <c r="C82" s="3" t="str">
        <f>VLOOKUP(G82,Import!A:D,2,FALSE)</f>
        <v>user 203148601</v>
      </c>
      <c r="D82" s="3">
        <f>VLOOKUP(G82,Import!A:M,13,FALSE)</f>
        <v>6</v>
      </c>
      <c r="E82" s="3">
        <f>VLOOKUP(G82,Import!A:M,9,FALSE)</f>
        <v>9</v>
      </c>
      <c r="F82" s="56"/>
      <c r="G82" s="3" t="s">
        <v>448</v>
      </c>
      <c r="I82" s="3" t="s">
        <v>448</v>
      </c>
      <c r="J82" s="57">
        <v>43033</v>
      </c>
      <c r="L82" s="3" t="s">
        <v>449</v>
      </c>
      <c r="M82" s="3" t="s">
        <v>35</v>
      </c>
      <c r="N82" s="3" t="s">
        <v>186</v>
      </c>
    </row>
    <row r="83" spans="1:14" ht="12.75">
      <c r="A83" s="3">
        <v>1047</v>
      </c>
      <c r="B83" s="3">
        <f>VLOOKUP(G83,Import!A:D,4,FALSE)</f>
        <v>239716112</v>
      </c>
      <c r="C83" s="3" t="str">
        <f>VLOOKUP(G83,Import!A:D,2,FALSE)</f>
        <v>user 239716112</v>
      </c>
      <c r="D83" s="3">
        <f>VLOOKUP(G83,Import!A:M,13,FALSE)</f>
        <v>7</v>
      </c>
      <c r="E83" s="3">
        <f>VLOOKUP(G83,Import!A:M,9,FALSE)</f>
        <v>15</v>
      </c>
      <c r="F83" s="56"/>
      <c r="G83" s="3" t="s">
        <v>451</v>
      </c>
      <c r="I83" s="3" t="s">
        <v>451</v>
      </c>
      <c r="J83" s="57">
        <v>43033</v>
      </c>
      <c r="L83" s="3" t="s">
        <v>452</v>
      </c>
      <c r="M83" s="3" t="s">
        <v>453</v>
      </c>
      <c r="N83" s="3" t="s">
        <v>44</v>
      </c>
    </row>
    <row r="84" spans="1:14" ht="12.75">
      <c r="A84" s="3">
        <v>1057</v>
      </c>
      <c r="B84" s="3">
        <f>VLOOKUP(G84,Import!A:D,4,FALSE)</f>
        <v>40877052</v>
      </c>
      <c r="C84" s="3" t="str">
        <f>VLOOKUP(G84,Import!A:D,2,FALSE)</f>
        <v>user 40877052</v>
      </c>
      <c r="D84" s="3">
        <f>VLOOKUP(G84,Import!A:M,13,FALSE)</f>
        <v>10</v>
      </c>
      <c r="E84" s="3">
        <f>VLOOKUP(G84,Import!A:M,9,FALSE)</f>
        <v>14</v>
      </c>
      <c r="F84" s="56"/>
      <c r="G84" s="3" t="s">
        <v>438</v>
      </c>
      <c r="I84" s="3" t="s">
        <v>438</v>
      </c>
      <c r="J84" s="57">
        <v>43033</v>
      </c>
      <c r="L84" s="3" t="s">
        <v>439</v>
      </c>
      <c r="M84" s="3" t="s">
        <v>35</v>
      </c>
      <c r="N84" s="3" t="s">
        <v>31</v>
      </c>
    </row>
    <row r="85" spans="1:14" ht="12.75">
      <c r="A85" s="3">
        <v>1062</v>
      </c>
      <c r="B85" s="3">
        <f>VLOOKUP(G85,Import!A:D,4,FALSE)</f>
        <v>209296992</v>
      </c>
      <c r="C85" s="3" t="str">
        <f>VLOOKUP(G85,Import!A:D,2,FALSE)</f>
        <v>user 209296992</v>
      </c>
      <c r="D85" s="3">
        <f>VLOOKUP(G85,Import!A:M,13,FALSE)</f>
        <v>12</v>
      </c>
      <c r="E85" s="3">
        <f>VLOOKUP(G85,Import!A:M,9,FALSE)</f>
        <v>20</v>
      </c>
      <c r="F85" s="56"/>
      <c r="G85" s="3" t="s">
        <v>444</v>
      </c>
      <c r="I85" s="3" t="s">
        <v>444</v>
      </c>
      <c r="J85" s="57">
        <v>43033</v>
      </c>
      <c r="L85" s="3" t="s">
        <v>446</v>
      </c>
      <c r="M85" s="3" t="s">
        <v>447</v>
      </c>
      <c r="N85" s="3" t="s">
        <v>31</v>
      </c>
    </row>
    <row r="86" spans="1:14" ht="12.75">
      <c r="A86" s="3">
        <v>1115</v>
      </c>
      <c r="B86" s="3" t="e">
        <f>VLOOKUP(G86,Import!A:D,4,FALSE)</f>
        <v>#N/A</v>
      </c>
      <c r="C86" s="3" t="e">
        <f>VLOOKUP(G86,Import!A:D,2,FALSE)</f>
        <v>#N/A</v>
      </c>
      <c r="D86" s="3" t="e">
        <f>VLOOKUP(G86,Import!A:M,13,FALSE)</f>
        <v>#N/A</v>
      </c>
      <c r="E86" s="3" t="e">
        <f>VLOOKUP(G86,Import!A:M,9,FALSE)</f>
        <v>#N/A</v>
      </c>
      <c r="F86" s="56"/>
      <c r="G86" s="3" t="s">
        <v>5557</v>
      </c>
      <c r="I86" s="3" t="s">
        <v>5557</v>
      </c>
      <c r="J86" s="57">
        <v>43033</v>
      </c>
      <c r="L86" s="3" t="s">
        <v>235</v>
      </c>
      <c r="M86" s="3" t="s">
        <v>235</v>
      </c>
      <c r="N86" s="3" t="s">
        <v>95</v>
      </c>
    </row>
    <row r="87" spans="1:14" ht="12.75">
      <c r="A87" s="3">
        <v>642</v>
      </c>
      <c r="B87" s="3">
        <f>VLOOKUP(G87,Import!A:D,4,FALSE)</f>
        <v>200405435</v>
      </c>
      <c r="C87" s="3" t="str">
        <f>VLOOKUP(G87,Import!A:D,2,FALSE)</f>
        <v>PapiChuloSoto</v>
      </c>
      <c r="D87" s="3">
        <f>VLOOKUP(G87,Import!A:M,13,FALSE)</f>
        <v>0</v>
      </c>
      <c r="E87" s="3">
        <f>VLOOKUP(G87,Import!A:M,9,FALSE)</f>
        <v>14</v>
      </c>
      <c r="F87" s="56"/>
      <c r="G87" s="3" t="s">
        <v>457</v>
      </c>
      <c r="H87" s="3" t="s">
        <v>458</v>
      </c>
      <c r="I87" s="3" t="s">
        <v>458</v>
      </c>
      <c r="J87" s="57">
        <v>43034</v>
      </c>
      <c r="L87" s="3" t="s">
        <v>459</v>
      </c>
      <c r="M87" s="3" t="s">
        <v>5555</v>
      </c>
      <c r="N87" s="3" t="s">
        <v>44</v>
      </c>
    </row>
    <row r="88" spans="1:14" ht="12.75">
      <c r="A88" s="3">
        <v>803</v>
      </c>
      <c r="B88" s="3">
        <f>VLOOKUP(G88,Import!A:D,4,FALSE)</f>
        <v>239783613</v>
      </c>
      <c r="C88" s="3" t="str">
        <f>VLOOKUP(G88,Import!A:D,2,FALSE)</f>
        <v>user 239783613</v>
      </c>
      <c r="D88" s="3">
        <f>VLOOKUP(G88,Import!A:M,13,FALSE)</f>
        <v>1</v>
      </c>
      <c r="E88" s="3">
        <f>VLOOKUP(G88,Import!A:M,9,FALSE)</f>
        <v>3</v>
      </c>
      <c r="F88" s="56"/>
      <c r="G88" s="3" t="s">
        <v>463</v>
      </c>
      <c r="I88" s="3" t="s">
        <v>463</v>
      </c>
      <c r="J88" s="57">
        <v>43034</v>
      </c>
      <c r="L88" s="3" t="s">
        <v>464</v>
      </c>
      <c r="M88" s="3" t="s">
        <v>35</v>
      </c>
      <c r="N88" s="3" t="s">
        <v>186</v>
      </c>
    </row>
    <row r="89" spans="1:14" ht="12.75">
      <c r="A89" s="3">
        <v>834</v>
      </c>
      <c r="B89" s="3">
        <f>VLOOKUP(G89,Import!A:D,4,FALSE)</f>
        <v>239796260</v>
      </c>
      <c r="C89" s="3" t="str">
        <f>VLOOKUP(G89,Import!A:D,2,FALSE)</f>
        <v>user 239796260</v>
      </c>
      <c r="D89" s="3">
        <f>VLOOKUP(G89,Import!A:M,13,FALSE)</f>
        <v>1</v>
      </c>
      <c r="E89" s="3">
        <f>VLOOKUP(G89,Import!A:M,9,FALSE)</f>
        <v>4</v>
      </c>
      <c r="F89" s="56"/>
      <c r="G89" s="3" t="s">
        <v>467</v>
      </c>
      <c r="H89" s="3" t="s">
        <v>468</v>
      </c>
      <c r="I89" s="3" t="s">
        <v>468</v>
      </c>
      <c r="J89" s="57">
        <v>43034</v>
      </c>
      <c r="L89" s="3" t="s">
        <v>469</v>
      </c>
      <c r="M89" s="3" t="s">
        <v>470</v>
      </c>
      <c r="N89" s="3" t="s">
        <v>82</v>
      </c>
    </row>
    <row r="90" spans="1:14" ht="12.75">
      <c r="A90" s="3">
        <v>855</v>
      </c>
      <c r="B90" s="3">
        <f>VLOOKUP(G90,Import!A:D,4,FALSE)</f>
        <v>239796541</v>
      </c>
      <c r="C90" s="3" t="str">
        <f>VLOOKUP(G90,Import!A:D,2,FALSE)</f>
        <v>user 239796541</v>
      </c>
      <c r="D90" s="3">
        <f>VLOOKUP(G90,Import!A:M,13,FALSE)</f>
        <v>1</v>
      </c>
      <c r="E90" s="3">
        <f>VLOOKUP(G90,Import!A:M,9,FALSE)</f>
        <v>6</v>
      </c>
      <c r="F90" s="56"/>
      <c r="G90" s="3" t="s">
        <v>465</v>
      </c>
      <c r="I90" s="3" t="s">
        <v>465</v>
      </c>
      <c r="J90" s="57">
        <v>43034</v>
      </c>
      <c r="L90" s="3" t="s">
        <v>466</v>
      </c>
      <c r="M90" s="3" t="s">
        <v>67</v>
      </c>
      <c r="N90" s="3" t="s">
        <v>68</v>
      </c>
    </row>
    <row r="91" spans="1:14" ht="12.75">
      <c r="A91" s="3">
        <v>897</v>
      </c>
      <c r="B91" s="3">
        <f>VLOOKUP(G91,Import!A:D,4,FALSE)</f>
        <v>233684116</v>
      </c>
      <c r="C91" s="3" t="str">
        <f>VLOOKUP(G91,Import!A:D,2,FALSE)</f>
        <v>user 233684116</v>
      </c>
      <c r="D91" s="3">
        <f>VLOOKUP(G91,Import!A:M,13,FALSE)</f>
        <v>2</v>
      </c>
      <c r="E91" s="3">
        <f>VLOOKUP(G91,Import!A:M,9,FALSE)</f>
        <v>3</v>
      </c>
      <c r="F91" s="56"/>
      <c r="G91" s="3" t="s">
        <v>454</v>
      </c>
      <c r="I91" s="3" t="s">
        <v>454</v>
      </c>
      <c r="J91" s="57">
        <v>43034</v>
      </c>
      <c r="L91" s="3" t="s">
        <v>455</v>
      </c>
      <c r="M91" s="2" t="s">
        <v>456</v>
      </c>
      <c r="N91" s="3" t="s">
        <v>82</v>
      </c>
    </row>
    <row r="92" spans="1:14" ht="12.75">
      <c r="A92" s="3">
        <v>984</v>
      </c>
      <c r="B92" s="3">
        <f>VLOOKUP(G92,Import!A:D,4,FALSE)</f>
        <v>223811348</v>
      </c>
      <c r="C92" s="3" t="str">
        <f>VLOOKUP(G92,Import!A:D,2,FALSE)</f>
        <v>user 223811348</v>
      </c>
      <c r="D92" s="3">
        <f>VLOOKUP(G92,Import!A:M,13,FALSE)</f>
        <v>4</v>
      </c>
      <c r="E92" s="3">
        <f>VLOOKUP(G92,Import!A:M,9,FALSE)</f>
        <v>7</v>
      </c>
      <c r="F92" s="56"/>
      <c r="G92" s="3" t="s">
        <v>471</v>
      </c>
      <c r="I92" s="3" t="s">
        <v>471</v>
      </c>
      <c r="J92" s="57">
        <v>43034</v>
      </c>
      <c r="L92" s="3" t="s">
        <v>43</v>
      </c>
      <c r="M92" s="3" t="s">
        <v>453</v>
      </c>
      <c r="N92" s="3" t="s">
        <v>44</v>
      </c>
    </row>
    <row r="93" spans="1:14" ht="12.75">
      <c r="A93" s="3">
        <v>999</v>
      </c>
      <c r="B93" s="3">
        <f>VLOOKUP(G93,Import!A:D,4,FALSE)</f>
        <v>209514993</v>
      </c>
      <c r="C93" s="3" t="str">
        <f>VLOOKUP(G93,Import!A:D,2,FALSE)</f>
        <v>user 209514993</v>
      </c>
      <c r="D93" s="3">
        <f>VLOOKUP(G93,Import!A:M,13,FALSE)</f>
        <v>4</v>
      </c>
      <c r="E93" s="3">
        <f>VLOOKUP(G93,Import!A:M,9,FALSE)</f>
        <v>17</v>
      </c>
      <c r="F93" s="56"/>
      <c r="G93" s="3" t="s">
        <v>474</v>
      </c>
      <c r="I93" s="3" t="s">
        <v>474</v>
      </c>
      <c r="J93" s="57">
        <v>43034</v>
      </c>
      <c r="L93" s="3" t="s">
        <v>56</v>
      </c>
      <c r="M93" s="3" t="s">
        <v>86</v>
      </c>
      <c r="N93" s="3" t="s">
        <v>56</v>
      </c>
    </row>
    <row r="94" spans="1:14" ht="12.75">
      <c r="A94" s="3">
        <v>1004</v>
      </c>
      <c r="B94" s="3">
        <f>VLOOKUP(G94,Import!A:D,4,FALSE)</f>
        <v>229315908</v>
      </c>
      <c r="C94" s="3" t="str">
        <f>VLOOKUP(G94,Import!A:D,2,FALSE)</f>
        <v>user 229315908</v>
      </c>
      <c r="D94" s="3">
        <f>VLOOKUP(G94,Import!A:M,13,FALSE)</f>
        <v>5</v>
      </c>
      <c r="E94" s="3">
        <f>VLOOKUP(G94,Import!A:M,9,FALSE)</f>
        <v>8</v>
      </c>
      <c r="F94" s="56"/>
      <c r="G94" s="3" t="s">
        <v>460</v>
      </c>
      <c r="I94" s="3" t="s">
        <v>460</v>
      </c>
      <c r="J94" s="57">
        <v>43034</v>
      </c>
      <c r="L94" s="3" t="s">
        <v>461</v>
      </c>
      <c r="M94" s="3" t="s">
        <v>462</v>
      </c>
      <c r="N94" s="3" t="s">
        <v>82</v>
      </c>
    </row>
    <row r="95" spans="1:14" ht="12.75">
      <c r="A95" s="3">
        <v>1009</v>
      </c>
      <c r="B95" s="3">
        <f>VLOOKUP(G95,Import!A:D,4,FALSE)</f>
        <v>239803942</v>
      </c>
      <c r="C95" s="3" t="str">
        <f>VLOOKUP(G95,Import!A:D,2,FALSE)</f>
        <v>user 239803942</v>
      </c>
      <c r="D95" s="3">
        <f>VLOOKUP(G95,Import!A:M,13,FALSE)</f>
        <v>5</v>
      </c>
      <c r="E95" s="3">
        <f>VLOOKUP(G95,Import!A:M,9,FALSE)</f>
        <v>9</v>
      </c>
      <c r="F95" s="56"/>
      <c r="G95" s="3" t="s">
        <v>472</v>
      </c>
      <c r="I95" s="3" t="s">
        <v>472</v>
      </c>
      <c r="J95" s="57">
        <v>43034</v>
      </c>
      <c r="L95" s="3" t="s">
        <v>473</v>
      </c>
      <c r="M95" s="3" t="s">
        <v>262</v>
      </c>
      <c r="N95" s="3" t="s">
        <v>56</v>
      </c>
    </row>
    <row r="96" spans="1:14" ht="12.75">
      <c r="A96" s="3">
        <v>661</v>
      </c>
      <c r="B96" s="3">
        <f>VLOOKUP(G96,Import!A:D,4,FALSE)</f>
        <v>191507001</v>
      </c>
      <c r="C96" s="3" t="str">
        <f>VLOOKUP(G96,Import!A:D,2,FALSE)</f>
        <v>user 191507001</v>
      </c>
      <c r="D96" s="3">
        <f>VLOOKUP(G96,Import!A:M,13,FALSE)</f>
        <v>1</v>
      </c>
      <c r="E96" s="3">
        <f>VLOOKUP(G96,Import!A:M,9,FALSE)</f>
        <v>1</v>
      </c>
      <c r="F96" s="56"/>
      <c r="G96" s="3" t="s">
        <v>478</v>
      </c>
      <c r="I96" s="3" t="s">
        <v>478</v>
      </c>
      <c r="J96" s="57">
        <v>43035</v>
      </c>
      <c r="L96" s="3" t="s">
        <v>185</v>
      </c>
      <c r="M96" s="3" t="s">
        <v>351</v>
      </c>
      <c r="N96" s="3" t="s">
        <v>186</v>
      </c>
    </row>
    <row r="97" spans="1:16" ht="12.75">
      <c r="A97" s="3">
        <v>970</v>
      </c>
      <c r="B97" s="3">
        <f>VLOOKUP(G97,Import!A:D,4,FALSE)</f>
        <v>239859380</v>
      </c>
      <c r="C97" s="3" t="str">
        <f>VLOOKUP(G97,Import!A:D,2,FALSE)</f>
        <v>user 239859380</v>
      </c>
      <c r="D97" s="3">
        <f>VLOOKUP(G97,Import!A:M,13,FALSE)</f>
        <v>3</v>
      </c>
      <c r="E97" s="3">
        <f>VLOOKUP(G97,Import!A:M,9,FALSE)</f>
        <v>9</v>
      </c>
      <c r="F97" s="56"/>
      <c r="G97" s="3" t="s">
        <v>480</v>
      </c>
      <c r="I97" s="3" t="s">
        <v>480</v>
      </c>
      <c r="J97" s="57">
        <v>43035</v>
      </c>
      <c r="L97" s="3" t="s">
        <v>481</v>
      </c>
      <c r="M97" s="3" t="s">
        <v>35</v>
      </c>
      <c r="N97" s="3" t="s">
        <v>31</v>
      </c>
    </row>
    <row r="98" spans="1:16" ht="12.75">
      <c r="A98" s="3">
        <v>1038</v>
      </c>
      <c r="B98" s="3">
        <f>VLOOKUP(G98,Import!A:D,4,FALSE)</f>
        <v>239801902</v>
      </c>
      <c r="C98" s="3" t="str">
        <f>VLOOKUP(G98,Import!A:D,2,FALSE)</f>
        <v>user 239801902</v>
      </c>
      <c r="D98" s="3">
        <f>VLOOKUP(G98,Import!A:M,13,FALSE)</f>
        <v>7</v>
      </c>
      <c r="E98" s="3">
        <f>VLOOKUP(G98,Import!A:M,9,FALSE)</f>
        <v>11</v>
      </c>
      <c r="F98" s="56"/>
      <c r="G98" s="3" t="s">
        <v>475</v>
      </c>
      <c r="I98" s="3" t="s">
        <v>475</v>
      </c>
      <c r="J98" s="57">
        <v>43035</v>
      </c>
      <c r="L98" s="3" t="s">
        <v>476</v>
      </c>
      <c r="M98" s="3" t="s">
        <v>477</v>
      </c>
      <c r="N98" s="3" t="s">
        <v>82</v>
      </c>
    </row>
    <row r="99" spans="1:16" ht="12.75">
      <c r="A99" s="3">
        <v>1029</v>
      </c>
      <c r="B99" s="3">
        <f>VLOOKUP(G99,Import!A:D,4,FALSE)</f>
        <v>239555735</v>
      </c>
      <c r="C99" s="3" t="str">
        <f>VLOOKUP(G99,Import!A:D,2,FALSE)</f>
        <v>user 239555735</v>
      </c>
      <c r="D99" s="3">
        <f>VLOOKUP(G99,Import!A:M,13,FALSE)</f>
        <v>6</v>
      </c>
      <c r="E99" s="3">
        <f>VLOOKUP(G99,Import!A:M,9,FALSE)</f>
        <v>11</v>
      </c>
      <c r="F99" s="56"/>
      <c r="G99" s="3" t="s">
        <v>482</v>
      </c>
      <c r="I99" s="3" t="s">
        <v>482</v>
      </c>
      <c r="J99" s="57">
        <v>43036</v>
      </c>
      <c r="L99" s="3" t="s">
        <v>483</v>
      </c>
      <c r="M99" s="3" t="s">
        <v>435</v>
      </c>
      <c r="N99" s="3" t="s">
        <v>31</v>
      </c>
      <c r="P99" s="3" t="s">
        <v>484</v>
      </c>
    </row>
    <row r="100" spans="1:16" ht="12.75">
      <c r="A100" s="3">
        <v>662</v>
      </c>
      <c r="B100" s="3">
        <f>VLOOKUP(G100,Import!A:D,4,FALSE)</f>
        <v>240028795</v>
      </c>
      <c r="C100" s="3" t="str">
        <f>VLOOKUP(G100,Import!A:D,2,FALSE)</f>
        <v>user 240028795</v>
      </c>
      <c r="D100" s="3">
        <f>VLOOKUP(G100,Import!A:M,13,FALSE)</f>
        <v>1</v>
      </c>
      <c r="E100" s="3">
        <f>VLOOKUP(G100,Import!A:M,9,FALSE)</f>
        <v>1</v>
      </c>
      <c r="F100" s="56"/>
      <c r="G100" s="3" t="s">
        <v>485</v>
      </c>
      <c r="I100" s="3" t="s">
        <v>485</v>
      </c>
      <c r="J100" s="57">
        <v>43037</v>
      </c>
      <c r="L100" s="3" t="s">
        <v>486</v>
      </c>
      <c r="M100" s="3" t="s">
        <v>487</v>
      </c>
      <c r="N100" s="3" t="s">
        <v>31</v>
      </c>
      <c r="P100" s="3" t="s">
        <v>484</v>
      </c>
    </row>
    <row r="101" spans="1:16" ht="12.75">
      <c r="A101" s="3">
        <v>848</v>
      </c>
      <c r="B101" s="3">
        <f>VLOOKUP(G101,Import!A:D,4,FALSE)</f>
        <v>239883256</v>
      </c>
      <c r="C101" s="3" t="str">
        <f>VLOOKUP(G101,Import!A:D,2,FALSE)</f>
        <v>user 239883256</v>
      </c>
      <c r="D101" s="3">
        <f>VLOOKUP(G101,Import!A:M,13,FALSE)</f>
        <v>1</v>
      </c>
      <c r="E101" s="3">
        <f>VLOOKUP(G101,Import!A:M,9,FALSE)</f>
        <v>5</v>
      </c>
      <c r="F101" s="56"/>
      <c r="G101" s="3" t="s">
        <v>488</v>
      </c>
      <c r="I101" s="3" t="s">
        <v>488</v>
      </c>
      <c r="J101" s="57">
        <v>43037</v>
      </c>
      <c r="L101" s="3" t="s">
        <v>94</v>
      </c>
      <c r="M101" s="3" t="s">
        <v>235</v>
      </c>
      <c r="N101" s="3" t="s">
        <v>95</v>
      </c>
    </row>
    <row r="102" spans="1:16" ht="12.75">
      <c r="A102" s="3">
        <v>420</v>
      </c>
      <c r="B102" s="3">
        <f>VLOOKUP(G102,Import!A:D,4,FALSE)</f>
        <v>240083566</v>
      </c>
      <c r="C102" s="3" t="str">
        <f>VLOOKUP(G102,Import!A:D,2,FALSE)</f>
        <v>user 240083566</v>
      </c>
      <c r="D102" s="3">
        <f>VLOOKUP(G102,Import!A:M,13,FALSE)</f>
        <v>1</v>
      </c>
      <c r="E102" s="3">
        <f>VLOOKUP(G102,Import!A:M,9,FALSE)</f>
        <v>1</v>
      </c>
      <c r="F102" s="56"/>
      <c r="G102" s="3" t="s">
        <v>493</v>
      </c>
      <c r="I102" s="3" t="s">
        <v>493</v>
      </c>
      <c r="J102" s="57">
        <v>43038</v>
      </c>
      <c r="K102" s="3" t="s">
        <v>177</v>
      </c>
      <c r="L102" s="3" t="s">
        <v>494</v>
      </c>
      <c r="M102" s="3" t="s">
        <v>435</v>
      </c>
      <c r="N102" s="3" t="s">
        <v>31</v>
      </c>
    </row>
    <row r="103" spans="1:16" ht="12.75">
      <c r="A103" s="3">
        <v>663</v>
      </c>
      <c r="B103" s="3">
        <f>VLOOKUP(G103,Import!A:D,4,FALSE)</f>
        <v>196432628</v>
      </c>
      <c r="C103" s="3" t="str">
        <f>VLOOKUP(G103,Import!A:D,2,FALSE)</f>
        <v>user 196432628</v>
      </c>
      <c r="D103" s="3">
        <f>VLOOKUP(G103,Import!A:M,13,FALSE)</f>
        <v>1</v>
      </c>
      <c r="E103" s="3">
        <f>VLOOKUP(G103,Import!A:M,9,FALSE)</f>
        <v>1</v>
      </c>
      <c r="F103" s="56"/>
      <c r="G103" s="3" t="s">
        <v>489</v>
      </c>
      <c r="I103" s="3" t="s">
        <v>489</v>
      </c>
      <c r="J103" s="57">
        <v>43038</v>
      </c>
      <c r="L103" s="3" t="s">
        <v>94</v>
      </c>
      <c r="M103" s="3" t="s">
        <v>235</v>
      </c>
      <c r="N103" s="3" t="s">
        <v>95</v>
      </c>
    </row>
    <row r="104" spans="1:16" ht="12.75">
      <c r="A104" s="3">
        <v>664</v>
      </c>
      <c r="B104" s="3">
        <f>VLOOKUP(G104,Import!A:D,4,FALSE)</f>
        <v>240091590</v>
      </c>
      <c r="C104" s="3" t="str">
        <f>VLOOKUP(G104,Import!A:D,2,FALSE)</f>
        <v>user 240091590</v>
      </c>
      <c r="D104" s="3">
        <f>VLOOKUP(G104,Import!A:M,13,FALSE)</f>
        <v>1</v>
      </c>
      <c r="E104" s="3">
        <f>VLOOKUP(G104,Import!A:M,9,FALSE)</f>
        <v>1</v>
      </c>
      <c r="F104" s="56"/>
      <c r="G104" s="3" t="s">
        <v>491</v>
      </c>
      <c r="I104" s="3" t="s">
        <v>491</v>
      </c>
      <c r="J104" s="57">
        <v>43038</v>
      </c>
      <c r="L104" s="3" t="s">
        <v>492</v>
      </c>
      <c r="M104" s="3" t="s">
        <v>262</v>
      </c>
      <c r="N104" s="3" t="s">
        <v>53</v>
      </c>
    </row>
    <row r="105" spans="1:16" ht="12.75">
      <c r="A105" s="3">
        <v>22</v>
      </c>
      <c r="B105" s="3">
        <f>VLOOKUP(G105,Import!A:D,4,FALSE)</f>
        <v>240156731</v>
      </c>
      <c r="C105" s="3" t="str">
        <f>VLOOKUP(G105,Import!A:D,2,FALSE)</f>
        <v>user 240156731</v>
      </c>
      <c r="D105" s="3">
        <f>VLOOKUP(G105,Import!A:M,13,FALSE)</f>
        <v>0</v>
      </c>
      <c r="E105" s="3">
        <f>VLOOKUP(G105,Import!A:M,9,FALSE)</f>
        <v>0</v>
      </c>
      <c r="F105" s="56"/>
      <c r="G105" s="3" t="s">
        <v>495</v>
      </c>
      <c r="I105" s="3" t="s">
        <v>495</v>
      </c>
      <c r="J105" s="57">
        <v>43039</v>
      </c>
      <c r="L105" s="3" t="s">
        <v>496</v>
      </c>
      <c r="M105" s="3" t="s">
        <v>497</v>
      </c>
      <c r="N105" s="3" t="s">
        <v>87</v>
      </c>
    </row>
    <row r="106" spans="1:16" ht="12.75">
      <c r="A106" s="3">
        <v>583</v>
      </c>
      <c r="B106" s="3">
        <f>VLOOKUP(G106,Import!A:D,4,FALSE)</f>
        <v>187699364</v>
      </c>
      <c r="C106" s="3" t="str">
        <f>VLOOKUP(G106,Import!A:D,2,FALSE)</f>
        <v>user 187699364</v>
      </c>
      <c r="D106" s="3">
        <f>VLOOKUP(G106,Import!A:M,13,FALSE)</f>
        <v>0</v>
      </c>
      <c r="E106" s="3">
        <f>VLOOKUP(G106,Import!A:M,9,FALSE)</f>
        <v>2</v>
      </c>
      <c r="F106" s="56"/>
      <c r="G106" s="3" t="s">
        <v>498</v>
      </c>
      <c r="I106" s="3" t="s">
        <v>498</v>
      </c>
      <c r="J106" s="57">
        <v>43039</v>
      </c>
      <c r="L106" s="3" t="s">
        <v>499</v>
      </c>
      <c r="M106" s="3" t="s">
        <v>500</v>
      </c>
      <c r="N106" s="3" t="s">
        <v>31</v>
      </c>
    </row>
    <row r="107" spans="1:16" ht="12.75">
      <c r="A107" s="3">
        <v>835</v>
      </c>
      <c r="B107" s="3">
        <f>VLOOKUP(G107,Import!A:D,4,FALSE)</f>
        <v>240182393</v>
      </c>
      <c r="C107" s="3" t="str">
        <f>VLOOKUP(G107,Import!A:D,2,FALSE)</f>
        <v>user 240182393</v>
      </c>
      <c r="D107" s="3">
        <f>VLOOKUP(G107,Import!A:M,13,FALSE)</f>
        <v>1</v>
      </c>
      <c r="E107" s="3">
        <f>VLOOKUP(G107,Import!A:M,9,FALSE)</f>
        <v>4</v>
      </c>
      <c r="F107" s="56"/>
      <c r="G107" s="3" t="s">
        <v>501</v>
      </c>
      <c r="H107" s="3" t="s">
        <v>502</v>
      </c>
      <c r="I107" s="3" t="s">
        <v>502</v>
      </c>
      <c r="J107" s="57">
        <v>43039</v>
      </c>
      <c r="M107" s="3" t="s">
        <v>235</v>
      </c>
      <c r="N107" s="3" t="s">
        <v>95</v>
      </c>
    </row>
    <row r="108" spans="1:16" ht="12.75">
      <c r="A108" s="3">
        <v>23</v>
      </c>
      <c r="B108" s="3">
        <f>VLOOKUP(G108,Import!A:D,4,FALSE)</f>
        <v>240202126</v>
      </c>
      <c r="C108" s="3" t="str">
        <f>VLOOKUP(G108,Import!A:D,2,FALSE)</f>
        <v>user 240202126</v>
      </c>
      <c r="D108" s="3">
        <f>VLOOKUP(G108,Import!A:M,13,FALSE)</f>
        <v>0</v>
      </c>
      <c r="E108" s="3">
        <f>VLOOKUP(G108,Import!A:M,9,FALSE)</f>
        <v>0</v>
      </c>
      <c r="F108" s="56"/>
      <c r="G108" s="3" t="s">
        <v>509</v>
      </c>
      <c r="I108" s="3" t="s">
        <v>509</v>
      </c>
      <c r="J108" s="57">
        <v>43040</v>
      </c>
      <c r="M108" s="3" t="s">
        <v>235</v>
      </c>
      <c r="N108" s="3" t="s">
        <v>95</v>
      </c>
      <c r="P108" s="3" t="s">
        <v>510</v>
      </c>
    </row>
    <row r="109" spans="1:16" ht="12.75">
      <c r="A109" s="3">
        <v>1000</v>
      </c>
      <c r="B109" s="3">
        <f>VLOOKUP(G109,Import!A:D,4,FALSE)</f>
        <v>240235446</v>
      </c>
      <c r="C109" s="3" t="str">
        <f>VLOOKUP(G109,Import!A:D,2,FALSE)</f>
        <v>user 240235446</v>
      </c>
      <c r="D109" s="3">
        <f>VLOOKUP(G109,Import!A:M,13,FALSE)</f>
        <v>5</v>
      </c>
      <c r="E109" s="3">
        <f>VLOOKUP(G109,Import!A:M,9,FALSE)</f>
        <v>5</v>
      </c>
      <c r="F109" s="56"/>
      <c r="G109" s="3" t="s">
        <v>507</v>
      </c>
      <c r="I109" s="3" t="s">
        <v>507</v>
      </c>
      <c r="J109" s="57">
        <v>43040</v>
      </c>
      <c r="L109" s="3" t="s">
        <v>508</v>
      </c>
      <c r="M109" s="3" t="s">
        <v>60</v>
      </c>
      <c r="N109" s="3" t="s">
        <v>31</v>
      </c>
    </row>
    <row r="110" spans="1:16" ht="12.75">
      <c r="A110" s="3">
        <v>1116</v>
      </c>
      <c r="B110" s="3" t="e">
        <f>VLOOKUP(G110,Import!A:D,4,FALSE)</f>
        <v>#N/A</v>
      </c>
      <c r="C110" s="3" t="e">
        <f>VLOOKUP(G110,Import!A:D,2,FALSE)</f>
        <v>#N/A</v>
      </c>
      <c r="D110" s="3" t="e">
        <f>VLOOKUP(G110,Import!A:M,13,FALSE)</f>
        <v>#N/A</v>
      </c>
      <c r="E110" s="3" t="e">
        <f>VLOOKUP(G110,Import!A:M,9,FALSE)</f>
        <v>#N/A</v>
      </c>
      <c r="F110" s="56"/>
      <c r="G110" s="3" t="s">
        <v>5558</v>
      </c>
      <c r="H110" s="3" t="s">
        <v>504</v>
      </c>
      <c r="I110" s="3" t="s">
        <v>504</v>
      </c>
      <c r="J110" s="57">
        <v>43040</v>
      </c>
      <c r="L110" s="3" t="s">
        <v>5559</v>
      </c>
      <c r="M110" s="3" t="s">
        <v>382</v>
      </c>
      <c r="N110" s="3" t="s">
        <v>124</v>
      </c>
    </row>
    <row r="111" spans="1:16" ht="12.75">
      <c r="A111" s="3">
        <v>25</v>
      </c>
      <c r="B111" s="3">
        <f>VLOOKUP(G111,Import!A:D,4,FALSE)</f>
        <v>240312954</v>
      </c>
      <c r="C111" s="3" t="str">
        <f>VLOOKUP(G111,Import!A:D,2,FALSE)</f>
        <v>user 240312954</v>
      </c>
      <c r="D111" s="3">
        <f>VLOOKUP(G111,Import!A:M,13,FALSE)</f>
        <v>0</v>
      </c>
      <c r="E111" s="3">
        <f>VLOOKUP(G111,Import!A:M,9,FALSE)</f>
        <v>0</v>
      </c>
      <c r="F111" s="56"/>
      <c r="G111" s="3" t="s">
        <v>514</v>
      </c>
      <c r="I111" s="3" t="s">
        <v>514</v>
      </c>
      <c r="J111" s="57">
        <v>43041</v>
      </c>
      <c r="L111" s="3" t="s">
        <v>515</v>
      </c>
      <c r="M111" s="3" t="s">
        <v>516</v>
      </c>
      <c r="N111" s="3" t="s">
        <v>82</v>
      </c>
    </row>
    <row r="112" spans="1:16" ht="12.75">
      <c r="A112" s="3">
        <v>665</v>
      </c>
      <c r="B112" s="3">
        <f>VLOOKUP(G112,Import!A:D,4,FALSE)</f>
        <v>240294331</v>
      </c>
      <c r="C112" s="3" t="str">
        <f>VLOOKUP(G112,Import!A:D,2,FALSE)</f>
        <v>user 240294331</v>
      </c>
      <c r="D112" s="3">
        <f>VLOOKUP(G112,Import!A:M,13,FALSE)</f>
        <v>1</v>
      </c>
      <c r="E112" s="3">
        <f>VLOOKUP(G112,Import!A:M,9,FALSE)</f>
        <v>1</v>
      </c>
      <c r="F112" s="56"/>
      <c r="G112" s="3" t="s">
        <v>517</v>
      </c>
      <c r="I112" s="3" t="s">
        <v>517</v>
      </c>
      <c r="J112" s="57">
        <v>43041</v>
      </c>
      <c r="L112" s="3" t="s">
        <v>518</v>
      </c>
      <c r="M112" s="3" t="s">
        <v>86</v>
      </c>
      <c r="N112" s="3" t="s">
        <v>166</v>
      </c>
    </row>
    <row r="113" spans="1:16" ht="12.75">
      <c r="A113" s="3">
        <v>916</v>
      </c>
      <c r="B113" s="3">
        <f>VLOOKUP(G113,Import!A:D,4,FALSE)</f>
        <v>189951702</v>
      </c>
      <c r="C113" s="3" t="str">
        <f>VLOOKUP(G113,Import!A:D,2,FALSE)</f>
        <v>user 189951702</v>
      </c>
      <c r="D113" s="3">
        <f>VLOOKUP(G113,Import!A:M,13,FALSE)</f>
        <v>2</v>
      </c>
      <c r="E113" s="3">
        <f>VLOOKUP(G113,Import!A:M,9,FALSE)</f>
        <v>4</v>
      </c>
      <c r="F113" s="56"/>
      <c r="G113" s="3" t="s">
        <v>511</v>
      </c>
      <c r="I113" s="3" t="s">
        <v>511</v>
      </c>
      <c r="J113" s="57">
        <v>43041</v>
      </c>
      <c r="L113" s="3" t="s">
        <v>512</v>
      </c>
      <c r="M113" s="3" t="s">
        <v>513</v>
      </c>
      <c r="N113" s="3" t="s">
        <v>40</v>
      </c>
    </row>
    <row r="114" spans="1:16" ht="12.75">
      <c r="A114" s="3">
        <v>26</v>
      </c>
      <c r="B114" s="3">
        <f>VLOOKUP(G114,Import!A:D,4,FALSE)</f>
        <v>240698950</v>
      </c>
      <c r="C114" s="3" t="str">
        <f>VLOOKUP(G114,Import!A:D,2,FALSE)</f>
        <v>user 240698950</v>
      </c>
      <c r="D114" s="3">
        <f>VLOOKUP(G114,Import!A:M,13,FALSE)</f>
        <v>0</v>
      </c>
      <c r="E114" s="3">
        <f>VLOOKUP(G114,Import!A:M,9,FALSE)</f>
        <v>0</v>
      </c>
      <c r="F114" s="56"/>
      <c r="G114" s="3" t="s">
        <v>522</v>
      </c>
      <c r="I114" s="3" t="s">
        <v>522</v>
      </c>
      <c r="J114" s="57">
        <v>43046</v>
      </c>
      <c r="L114" s="3" t="s">
        <v>523</v>
      </c>
      <c r="M114" s="3" t="s">
        <v>524</v>
      </c>
      <c r="N114" s="3" t="s">
        <v>53</v>
      </c>
    </row>
    <row r="115" spans="1:16" ht="12.75">
      <c r="A115" s="3">
        <v>873</v>
      </c>
      <c r="B115" s="3">
        <f>VLOOKUP(G115,Import!A:D,4,FALSE)</f>
        <v>200670388</v>
      </c>
      <c r="C115" s="3" t="str">
        <f>VLOOKUP(G115,Import!A:D,2,FALSE)</f>
        <v>user 200670388</v>
      </c>
      <c r="D115" s="3">
        <f>VLOOKUP(G115,Import!A:M,13,FALSE)</f>
        <v>2</v>
      </c>
      <c r="E115" s="3">
        <f>VLOOKUP(G115,Import!A:M,9,FALSE)</f>
        <v>2</v>
      </c>
      <c r="F115" s="56"/>
      <c r="G115" s="3" t="s">
        <v>519</v>
      </c>
      <c r="I115" s="3" t="s">
        <v>519</v>
      </c>
      <c r="J115" s="57">
        <v>43046</v>
      </c>
      <c r="L115" s="3" t="s">
        <v>521</v>
      </c>
      <c r="M115" s="3" t="s">
        <v>60</v>
      </c>
      <c r="N115" s="3" t="s">
        <v>280</v>
      </c>
    </row>
    <row r="116" spans="1:16" ht="12.75">
      <c r="A116" s="3">
        <v>898</v>
      </c>
      <c r="B116" s="3">
        <f>VLOOKUP(G116,Import!A:D,4,FALSE)</f>
        <v>229380835</v>
      </c>
      <c r="C116" s="3" t="str">
        <f>VLOOKUP(G116,Import!A:D,2,FALSE)</f>
        <v>user 229380835</v>
      </c>
      <c r="D116" s="3">
        <f>VLOOKUP(G116,Import!A:M,13,FALSE)</f>
        <v>2</v>
      </c>
      <c r="E116" s="3">
        <f>VLOOKUP(G116,Import!A:M,9,FALSE)</f>
        <v>3</v>
      </c>
      <c r="F116" s="56"/>
      <c r="G116" s="3" t="s">
        <v>525</v>
      </c>
      <c r="I116" s="3" t="s">
        <v>525</v>
      </c>
      <c r="J116" s="57">
        <v>43046</v>
      </c>
      <c r="L116" s="3" t="s">
        <v>526</v>
      </c>
      <c r="M116" s="3" t="s">
        <v>527</v>
      </c>
      <c r="N116" s="3" t="s">
        <v>166</v>
      </c>
    </row>
    <row r="117" spans="1:16" ht="12.75">
      <c r="A117" s="3">
        <v>666</v>
      </c>
      <c r="B117" s="3">
        <f>VLOOKUP(G117,Import!A:D,4,FALSE)</f>
        <v>240845379</v>
      </c>
      <c r="C117" s="3" t="str">
        <f>VLOOKUP(G117,Import!A:D,2,FALSE)</f>
        <v>user 240845379</v>
      </c>
      <c r="D117" s="3">
        <f>VLOOKUP(G117,Import!A:M,13,FALSE)</f>
        <v>1</v>
      </c>
      <c r="E117" s="3">
        <f>VLOOKUP(G117,Import!A:M,9,FALSE)</f>
        <v>1</v>
      </c>
      <c r="F117" s="56"/>
      <c r="G117" s="3" t="s">
        <v>531</v>
      </c>
      <c r="I117" s="3" t="s">
        <v>531</v>
      </c>
      <c r="J117" s="57">
        <v>43048</v>
      </c>
      <c r="L117" s="3" t="s">
        <v>532</v>
      </c>
      <c r="M117" s="3" t="s">
        <v>533</v>
      </c>
      <c r="N117" s="3" t="s">
        <v>31</v>
      </c>
    </row>
    <row r="118" spans="1:16" ht="12.75">
      <c r="A118" s="3">
        <v>836</v>
      </c>
      <c r="B118" s="3">
        <f>VLOOKUP(G118,Import!A:D,4,FALSE)</f>
        <v>98449702</v>
      </c>
      <c r="C118" s="3" t="str">
        <f>VLOOKUP(G118,Import!A:D,2,FALSE)</f>
        <v>user 98449702</v>
      </c>
      <c r="D118" s="3">
        <f>VLOOKUP(G118,Import!A:M,13,FALSE)</f>
        <v>1</v>
      </c>
      <c r="E118" s="3">
        <f>VLOOKUP(G118,Import!A:M,9,FALSE)</f>
        <v>4</v>
      </c>
      <c r="F118" s="56"/>
      <c r="G118" s="3" t="s">
        <v>528</v>
      </c>
      <c r="H118" s="48"/>
      <c r="I118" s="3" t="s">
        <v>528</v>
      </c>
      <c r="J118" s="57">
        <v>43048</v>
      </c>
      <c r="L118" s="3" t="s">
        <v>529</v>
      </c>
      <c r="M118" s="3" t="s">
        <v>35</v>
      </c>
      <c r="N118" s="3" t="s">
        <v>186</v>
      </c>
    </row>
    <row r="119" spans="1:16" ht="12.75">
      <c r="A119" s="3">
        <v>922</v>
      </c>
      <c r="B119" s="3">
        <f>VLOOKUP(G119,Import!A:D,4,FALSE)</f>
        <v>220631557</v>
      </c>
      <c r="C119" s="3" t="str">
        <f>VLOOKUP(G119,Import!A:D,2,FALSE)</f>
        <v>user 220631557</v>
      </c>
      <c r="D119" s="3">
        <f>VLOOKUP(G119,Import!A:M,13,FALSE)</f>
        <v>2</v>
      </c>
      <c r="E119" s="3">
        <f>VLOOKUP(G119,Import!A:M,9,FALSE)</f>
        <v>5</v>
      </c>
      <c r="F119" s="56"/>
      <c r="G119" s="3" t="s">
        <v>534</v>
      </c>
      <c r="I119" s="3" t="s">
        <v>534</v>
      </c>
      <c r="J119" s="57">
        <v>43048</v>
      </c>
      <c r="L119" s="3" t="s">
        <v>535</v>
      </c>
      <c r="M119" s="3" t="s">
        <v>536</v>
      </c>
      <c r="N119" s="3" t="s">
        <v>44</v>
      </c>
    </row>
    <row r="120" spans="1:16" ht="12.75">
      <c r="A120" s="3">
        <v>1043</v>
      </c>
      <c r="B120" s="3">
        <f>VLOOKUP(G120,Import!A:D,4,FALSE)</f>
        <v>240860630</v>
      </c>
      <c r="C120" s="3" t="str">
        <f>VLOOKUP(G120,Import!A:D,2,FALSE)</f>
        <v>user 240860630</v>
      </c>
      <c r="D120" s="3">
        <f>VLOOKUP(G120,Import!A:M,13,FALSE)</f>
        <v>7</v>
      </c>
      <c r="E120" s="3">
        <f>VLOOKUP(G120,Import!A:M,9,FALSE)</f>
        <v>13</v>
      </c>
      <c r="F120" s="56"/>
      <c r="G120" s="3" t="s">
        <v>530</v>
      </c>
      <c r="I120" s="3" t="s">
        <v>530</v>
      </c>
      <c r="J120" s="57">
        <v>43048</v>
      </c>
      <c r="L120" s="3" t="s">
        <v>43</v>
      </c>
      <c r="M120" s="3" t="s">
        <v>35</v>
      </c>
      <c r="N120" s="3" t="s">
        <v>186</v>
      </c>
    </row>
    <row r="121" spans="1:16" ht="12.75">
      <c r="A121" s="3">
        <v>27</v>
      </c>
      <c r="B121" s="3">
        <f>VLOOKUP(G121,Import!A:D,4,FALSE)</f>
        <v>240950571</v>
      </c>
      <c r="C121" s="3" t="str">
        <f>VLOOKUP(G121,Import!A:D,2,FALSE)</f>
        <v>user 240950571</v>
      </c>
      <c r="D121" s="3">
        <f>VLOOKUP(G121,Import!A:M,13,FALSE)</f>
        <v>0</v>
      </c>
      <c r="E121" s="3">
        <f>VLOOKUP(G121,Import!A:M,9,FALSE)</f>
        <v>0</v>
      </c>
      <c r="F121" s="56"/>
      <c r="G121" s="3" t="s">
        <v>537</v>
      </c>
      <c r="I121" s="3" t="s">
        <v>537</v>
      </c>
      <c r="J121" s="57">
        <v>43049</v>
      </c>
      <c r="M121" s="3" t="s">
        <v>235</v>
      </c>
      <c r="N121" s="3" t="s">
        <v>95</v>
      </c>
    </row>
    <row r="122" spans="1:16" ht="12.75">
      <c r="A122" s="3">
        <v>28</v>
      </c>
      <c r="B122" s="3">
        <f>VLOOKUP(G122,Import!A:D,4,FALSE)</f>
        <v>241149371</v>
      </c>
      <c r="C122" s="3" t="str">
        <f>VLOOKUP(G122,Import!A:D,2,FALSE)</f>
        <v>user 241149371</v>
      </c>
      <c r="D122" s="3">
        <f>VLOOKUP(G122,Import!A:M,13,FALSE)</f>
        <v>0</v>
      </c>
      <c r="E122" s="3">
        <f>VLOOKUP(G122,Import!A:M,9,FALSE)</f>
        <v>0</v>
      </c>
      <c r="F122" s="56"/>
      <c r="G122" s="3" t="s">
        <v>538</v>
      </c>
      <c r="I122" s="3" t="s">
        <v>538</v>
      </c>
      <c r="J122" s="57">
        <v>43052</v>
      </c>
      <c r="L122" s="3" t="s">
        <v>539</v>
      </c>
      <c r="M122" s="3" t="s">
        <v>540</v>
      </c>
      <c r="N122" s="3" t="s">
        <v>31</v>
      </c>
    </row>
    <row r="123" spans="1:16" ht="12.75">
      <c r="A123" s="3">
        <v>29</v>
      </c>
      <c r="B123" s="3">
        <f>VLOOKUP(G123,Import!A:D,4,FALSE)</f>
        <v>241225306</v>
      </c>
      <c r="C123" s="3" t="str">
        <f>VLOOKUP(G123,Import!A:D,2,FALSE)</f>
        <v>user 241225306</v>
      </c>
      <c r="D123" s="3">
        <f>VLOOKUP(G123,Import!A:M,13,FALSE)</f>
        <v>0</v>
      </c>
      <c r="E123" s="3">
        <f>VLOOKUP(G123,Import!A:M,9,FALSE)</f>
        <v>0</v>
      </c>
      <c r="F123" s="56"/>
      <c r="G123" s="3" t="s">
        <v>544</v>
      </c>
      <c r="I123" s="3" t="s">
        <v>544</v>
      </c>
      <c r="J123" s="57">
        <v>43053</v>
      </c>
      <c r="L123" s="3" t="s">
        <v>545</v>
      </c>
      <c r="M123" s="3" t="s">
        <v>546</v>
      </c>
      <c r="N123" s="3" t="s">
        <v>82</v>
      </c>
    </row>
    <row r="124" spans="1:16" ht="12.75">
      <c r="A124" s="3">
        <v>1113</v>
      </c>
      <c r="B124" s="3" t="e">
        <f>VLOOKUP(G124,Import!A:D,4,FALSE)</f>
        <v>#N/A</v>
      </c>
      <c r="C124" s="3" t="e">
        <f>VLOOKUP(G124,Import!A:D,2,FALSE)</f>
        <v>#N/A</v>
      </c>
      <c r="D124" s="3" t="e">
        <f>VLOOKUP(G124,Import!A:M,13,FALSE)</f>
        <v>#N/A</v>
      </c>
      <c r="E124" s="3" t="e">
        <f>VLOOKUP(G124,Import!A:M,9,FALSE)</f>
        <v>#N/A</v>
      </c>
      <c r="F124" s="56"/>
      <c r="G124" s="3" t="s">
        <v>542</v>
      </c>
      <c r="I124" s="3" t="s">
        <v>542</v>
      </c>
      <c r="J124" s="57">
        <v>43053</v>
      </c>
      <c r="L124" s="3" t="s">
        <v>286</v>
      </c>
      <c r="M124" s="3" t="s">
        <v>543</v>
      </c>
      <c r="N124" s="3" t="s">
        <v>53</v>
      </c>
    </row>
    <row r="125" spans="1:16" ht="12.75">
      <c r="A125" s="3">
        <v>643</v>
      </c>
      <c r="B125" s="3">
        <f>VLOOKUP(G125,Import!A:D,4,FALSE)</f>
        <v>241325876</v>
      </c>
      <c r="C125" s="3" t="str">
        <f>VLOOKUP(G125,Import!A:D,2,FALSE)</f>
        <v>user 241325876</v>
      </c>
      <c r="D125" s="3">
        <f>VLOOKUP(G125,Import!A:M,13,FALSE)</f>
        <v>1</v>
      </c>
      <c r="E125" s="3">
        <f>VLOOKUP(G125,Import!A:M,9,FALSE)</f>
        <v>0</v>
      </c>
      <c r="F125" s="56"/>
      <c r="G125" s="3" t="s">
        <v>550</v>
      </c>
      <c r="I125" s="3" t="s">
        <v>550</v>
      </c>
      <c r="J125" s="57">
        <v>43054</v>
      </c>
      <c r="L125" s="3" t="s">
        <v>113</v>
      </c>
      <c r="M125" s="3" t="s">
        <v>107</v>
      </c>
      <c r="N125" s="3" t="s">
        <v>87</v>
      </c>
    </row>
    <row r="126" spans="1:16" ht="12.75">
      <c r="A126" s="3">
        <v>966</v>
      </c>
      <c r="B126" s="3">
        <f>VLOOKUP(G126,Import!A:D,4,FALSE)</f>
        <v>231149531</v>
      </c>
      <c r="C126" s="3" t="str">
        <f>VLOOKUP(G126,Import!A:D,2,FALSE)</f>
        <v>user 231149531</v>
      </c>
      <c r="D126" s="3">
        <f>VLOOKUP(G126,Import!A:M,13,FALSE)</f>
        <v>3</v>
      </c>
      <c r="E126" s="3">
        <f>VLOOKUP(G126,Import!A:M,9,FALSE)</f>
        <v>7</v>
      </c>
      <c r="F126" s="56"/>
      <c r="G126" s="3" t="s">
        <v>547</v>
      </c>
      <c r="I126" s="3" t="s">
        <v>547</v>
      </c>
      <c r="J126" s="57">
        <v>43054</v>
      </c>
      <c r="L126" s="3" t="s">
        <v>548</v>
      </c>
      <c r="M126" s="3" t="s">
        <v>238</v>
      </c>
      <c r="N126" s="3" t="s">
        <v>87</v>
      </c>
    </row>
    <row r="127" spans="1:16" ht="12.75">
      <c r="A127" s="3">
        <v>993</v>
      </c>
      <c r="B127" s="3">
        <f>VLOOKUP(G127,Import!A:D,4,FALSE)</f>
        <v>230796259</v>
      </c>
      <c r="C127" s="3" t="str">
        <f>VLOOKUP(G127,Import!A:D,2,FALSE)</f>
        <v>user 230796259</v>
      </c>
      <c r="D127" s="3">
        <f>VLOOKUP(G127,Import!A:M,13,FALSE)</f>
        <v>4</v>
      </c>
      <c r="E127" s="3">
        <f>VLOOKUP(G127,Import!A:M,9,FALSE)</f>
        <v>11</v>
      </c>
      <c r="F127" s="56"/>
      <c r="G127" s="3" t="s">
        <v>549</v>
      </c>
      <c r="I127" s="3" t="s">
        <v>549</v>
      </c>
      <c r="J127" s="57">
        <v>43054</v>
      </c>
      <c r="L127" s="3" t="s">
        <v>68</v>
      </c>
      <c r="M127" s="3" t="s">
        <v>67</v>
      </c>
      <c r="N127" s="3" t="s">
        <v>68</v>
      </c>
      <c r="O127" s="3" t="s">
        <v>239</v>
      </c>
      <c r="P127" s="3" t="s">
        <v>327</v>
      </c>
    </row>
    <row r="128" spans="1:16" ht="12.75">
      <c r="A128" s="3">
        <v>1019</v>
      </c>
      <c r="B128" s="3">
        <f>VLOOKUP(G128,Import!A:D,4,FALSE)</f>
        <v>241314032</v>
      </c>
      <c r="C128" s="3" t="str">
        <f>VLOOKUP(G128,Import!A:D,2,FALSE)</f>
        <v>user 241314032</v>
      </c>
      <c r="D128" s="3">
        <f>VLOOKUP(G128,Import!A:M,13,FALSE)</f>
        <v>5</v>
      </c>
      <c r="E128" s="3">
        <f>VLOOKUP(G128,Import!A:M,9,FALSE)</f>
        <v>11</v>
      </c>
      <c r="F128" s="56"/>
      <c r="G128" s="3" t="s">
        <v>551</v>
      </c>
      <c r="H128" s="3" t="s">
        <v>552</v>
      </c>
      <c r="I128" s="3" t="s">
        <v>552</v>
      </c>
      <c r="J128" s="57">
        <v>43054</v>
      </c>
      <c r="L128" s="3" t="s">
        <v>5560</v>
      </c>
      <c r="M128" s="3" t="s">
        <v>48</v>
      </c>
      <c r="N128" s="3" t="s">
        <v>31</v>
      </c>
    </row>
    <row r="129" spans="1:16" ht="12.75">
      <c r="A129" s="3">
        <v>766</v>
      </c>
      <c r="B129" s="3">
        <f>VLOOKUP(G129,Import!A:D,4,FALSE)</f>
        <v>241412164</v>
      </c>
      <c r="C129" s="3" t="str">
        <f>VLOOKUP(G129,Import!A:D,2,FALSE)</f>
        <v>user 241412164</v>
      </c>
      <c r="D129" s="3">
        <f>VLOOKUP(G129,Import!A:M,13,FALSE)</f>
        <v>1</v>
      </c>
      <c r="E129" s="3">
        <f>VLOOKUP(G129,Import!A:M,9,FALSE)</f>
        <v>2</v>
      </c>
      <c r="F129" s="56"/>
      <c r="G129" s="3" t="s">
        <v>554</v>
      </c>
      <c r="I129" s="3" t="s">
        <v>554</v>
      </c>
      <c r="J129" s="57">
        <v>43055</v>
      </c>
      <c r="L129" s="3" t="s">
        <v>555</v>
      </c>
      <c r="M129" s="3" t="s">
        <v>35</v>
      </c>
      <c r="N129" s="3" t="s">
        <v>31</v>
      </c>
    </row>
    <row r="130" spans="1:16" ht="12.75">
      <c r="A130" s="3">
        <v>421</v>
      </c>
      <c r="B130" s="3">
        <f>VLOOKUP(G130,Import!A:D,4,FALSE)</f>
        <v>241549591</v>
      </c>
      <c r="C130" s="3" t="str">
        <f>VLOOKUP(G130,Import!A:D,2,FALSE)</f>
        <v>user 241549591</v>
      </c>
      <c r="D130" s="3">
        <f>VLOOKUP(G130,Import!A:M,13,FALSE)</f>
        <v>0</v>
      </c>
      <c r="E130" s="3">
        <f>VLOOKUP(G130,Import!A:M,9,FALSE)</f>
        <v>1</v>
      </c>
      <c r="F130" s="56"/>
      <c r="G130" s="3" t="s">
        <v>557</v>
      </c>
      <c r="I130" s="3" t="s">
        <v>557</v>
      </c>
      <c r="J130" s="57">
        <v>43056</v>
      </c>
      <c r="L130" s="3" t="s">
        <v>558</v>
      </c>
      <c r="M130" s="3" t="s">
        <v>107</v>
      </c>
      <c r="N130" s="3" t="s">
        <v>31</v>
      </c>
    </row>
    <row r="131" spans="1:16" ht="12.75">
      <c r="A131" s="3">
        <v>668</v>
      </c>
      <c r="B131" s="3">
        <f>VLOOKUP(G131,Import!A:D,4,FALSE)</f>
        <v>241537409</v>
      </c>
      <c r="C131" s="3" t="str">
        <f>VLOOKUP(G131,Import!A:D,2,FALSE)</f>
        <v>user 241537409</v>
      </c>
      <c r="D131" s="3">
        <f>VLOOKUP(G131,Import!A:M,13,FALSE)</f>
        <v>1</v>
      </c>
      <c r="E131" s="3">
        <f>VLOOKUP(G131,Import!A:M,9,FALSE)</f>
        <v>1</v>
      </c>
      <c r="F131" s="56"/>
      <c r="G131" s="3" t="s">
        <v>559</v>
      </c>
      <c r="I131" s="3" t="s">
        <v>559</v>
      </c>
      <c r="J131" s="57">
        <v>43056</v>
      </c>
      <c r="L131" s="3" t="s">
        <v>560</v>
      </c>
      <c r="M131" s="3" t="s">
        <v>107</v>
      </c>
      <c r="N131" s="3" t="s">
        <v>166</v>
      </c>
    </row>
    <row r="132" spans="1:16" ht="12.75">
      <c r="A132" s="3">
        <v>937</v>
      </c>
      <c r="B132" s="3">
        <f>VLOOKUP(G132,Import!A:D,4,FALSE)</f>
        <v>241401241</v>
      </c>
      <c r="C132" s="3" t="str">
        <f>VLOOKUP(G132,Import!A:D,2,FALSE)</f>
        <v>user 241401241</v>
      </c>
      <c r="D132" s="3">
        <f>VLOOKUP(G132,Import!A:M,13,FALSE)</f>
        <v>3</v>
      </c>
      <c r="E132" s="3">
        <f>VLOOKUP(G132,Import!A:M,9,FALSE)</f>
        <v>3</v>
      </c>
      <c r="F132" s="56"/>
      <c r="G132" s="3" t="s">
        <v>556</v>
      </c>
      <c r="I132" s="3" t="s">
        <v>556</v>
      </c>
      <c r="J132" s="57">
        <v>43056</v>
      </c>
      <c r="L132" s="3" t="s">
        <v>166</v>
      </c>
      <c r="M132" s="3" t="s">
        <v>453</v>
      </c>
      <c r="N132" s="3" t="s">
        <v>44</v>
      </c>
    </row>
    <row r="133" spans="1:16" ht="12.75">
      <c r="A133" s="3">
        <v>669</v>
      </c>
      <c r="B133" s="3">
        <f>VLOOKUP(G133,Import!A:D,4,FALSE)</f>
        <v>231739041</v>
      </c>
      <c r="C133" s="3" t="str">
        <f>VLOOKUP(G133,Import!A:D,2,FALSE)</f>
        <v>user 231739041</v>
      </c>
      <c r="D133" s="3">
        <f>VLOOKUP(G133,Import!A:M,13,FALSE)</f>
        <v>1</v>
      </c>
      <c r="E133" s="3">
        <f>VLOOKUP(G133,Import!A:M,9,FALSE)</f>
        <v>1</v>
      </c>
      <c r="F133" s="56"/>
      <c r="G133" s="3" t="s">
        <v>561</v>
      </c>
      <c r="I133" s="3" t="s">
        <v>561</v>
      </c>
      <c r="J133" s="57">
        <v>43057</v>
      </c>
      <c r="M133" s="3" t="s">
        <v>235</v>
      </c>
      <c r="N133" s="3" t="s">
        <v>95</v>
      </c>
    </row>
    <row r="134" spans="1:16" ht="12.75">
      <c r="A134" s="3">
        <v>1022</v>
      </c>
      <c r="B134" s="3">
        <f>VLOOKUP(G134,Import!A:D,4,FALSE)</f>
        <v>241808836</v>
      </c>
      <c r="C134" s="3" t="str">
        <f>VLOOKUP(G134,Import!A:D,2,FALSE)</f>
        <v>user 241808836</v>
      </c>
      <c r="D134" s="3">
        <f>VLOOKUP(G134,Import!A:M,13,FALSE)</f>
        <v>6</v>
      </c>
      <c r="E134" s="3">
        <f>VLOOKUP(G134,Import!A:M,9,FALSE)</f>
        <v>7</v>
      </c>
      <c r="F134" s="56"/>
      <c r="G134" s="3" t="s">
        <v>562</v>
      </c>
      <c r="I134" s="3" t="s">
        <v>562</v>
      </c>
      <c r="J134" s="57">
        <v>43059</v>
      </c>
      <c r="K134" s="3" t="s">
        <v>177</v>
      </c>
      <c r="L134" s="3" t="s">
        <v>56</v>
      </c>
      <c r="M134" s="3" t="s">
        <v>453</v>
      </c>
      <c r="N134" s="3" t="s">
        <v>56</v>
      </c>
    </row>
    <row r="135" spans="1:16" ht="12.75">
      <c r="A135" s="3">
        <v>1064</v>
      </c>
      <c r="B135" s="3">
        <f>VLOOKUP(G135,Import!A:D,4,FALSE)</f>
        <v>241826833</v>
      </c>
      <c r="C135" s="3" t="str">
        <f>VLOOKUP(G135,Import!A:D,2,FALSE)</f>
        <v>itspoots</v>
      </c>
      <c r="D135" s="3">
        <f>VLOOKUP(G135,Import!A:M,13,FALSE)</f>
        <v>13</v>
      </c>
      <c r="E135" s="3">
        <f>VLOOKUP(G135,Import!A:M,9,FALSE)</f>
        <v>17</v>
      </c>
      <c r="F135" s="56"/>
      <c r="G135" s="3" t="s">
        <v>563</v>
      </c>
      <c r="I135" s="3" t="s">
        <v>563</v>
      </c>
      <c r="J135" s="57">
        <v>43059</v>
      </c>
      <c r="L135" s="3" t="s">
        <v>565</v>
      </c>
      <c r="M135" s="3" t="s">
        <v>107</v>
      </c>
      <c r="N135" s="3" t="s">
        <v>186</v>
      </c>
    </row>
    <row r="136" spans="1:16" ht="12.75">
      <c r="A136" s="3">
        <v>1030</v>
      </c>
      <c r="B136" s="3">
        <f>VLOOKUP(G136,Import!A:D,4,FALSE)</f>
        <v>241896537</v>
      </c>
      <c r="C136" s="3" t="str">
        <f>VLOOKUP(G136,Import!A:D,2,FALSE)</f>
        <v>user 241896537</v>
      </c>
      <c r="D136" s="3">
        <f>VLOOKUP(G136,Import!A:M,13,FALSE)</f>
        <v>6</v>
      </c>
      <c r="E136" s="3">
        <f>VLOOKUP(G136,Import!A:M,9,FALSE)</f>
        <v>11</v>
      </c>
      <c r="F136" s="56"/>
      <c r="G136" s="3" t="s">
        <v>566</v>
      </c>
      <c r="I136" s="3" t="s">
        <v>566</v>
      </c>
      <c r="J136" s="57">
        <v>43060</v>
      </c>
      <c r="L136" s="3" t="s">
        <v>567</v>
      </c>
      <c r="M136" s="3" t="s">
        <v>103</v>
      </c>
      <c r="N136" s="3" t="s">
        <v>53</v>
      </c>
    </row>
    <row r="137" spans="1:16" ht="12.75">
      <c r="A137" s="3">
        <v>30</v>
      </c>
      <c r="B137" s="3">
        <f>VLOOKUP(G137,Import!A:D,4,FALSE)</f>
        <v>242000836</v>
      </c>
      <c r="C137" s="3" t="str">
        <f>VLOOKUP(G137,Import!A:D,2,FALSE)</f>
        <v>user 242000836</v>
      </c>
      <c r="D137" s="3">
        <f>VLOOKUP(G137,Import!A:M,13,FALSE)</f>
        <v>0</v>
      </c>
      <c r="E137" s="3">
        <f>VLOOKUP(G137,Import!A:M,9,FALSE)</f>
        <v>0</v>
      </c>
      <c r="F137" s="56"/>
      <c r="G137" s="3" t="s">
        <v>568</v>
      </c>
      <c r="I137" s="3" t="s">
        <v>568</v>
      </c>
      <c r="J137" s="57">
        <v>43061</v>
      </c>
      <c r="L137" s="3" t="s">
        <v>569</v>
      </c>
      <c r="M137" s="3" t="s">
        <v>570</v>
      </c>
      <c r="N137" s="3" t="s">
        <v>53</v>
      </c>
      <c r="P137" s="3" t="s">
        <v>571</v>
      </c>
    </row>
    <row r="138" spans="1:16" ht="12.75">
      <c r="A138" s="3">
        <v>31</v>
      </c>
      <c r="B138" s="3">
        <f>VLOOKUP(G138,Import!A:D,4,FALSE)</f>
        <v>242301167</v>
      </c>
      <c r="C138" s="3" t="str">
        <f>VLOOKUP(G138,Import!A:D,2,FALSE)</f>
        <v>user 242301167</v>
      </c>
      <c r="D138" s="3">
        <f>VLOOKUP(G138,Import!A:M,13,FALSE)</f>
        <v>0</v>
      </c>
      <c r="E138" s="3">
        <f>VLOOKUP(G138,Import!A:M,9,FALSE)</f>
        <v>0</v>
      </c>
      <c r="F138" s="56"/>
      <c r="G138" s="3" t="s">
        <v>572</v>
      </c>
      <c r="I138" s="3" t="s">
        <v>572</v>
      </c>
      <c r="J138" s="57">
        <v>43064</v>
      </c>
      <c r="M138" s="3" t="s">
        <v>235</v>
      </c>
      <c r="N138" s="3" t="s">
        <v>95</v>
      </c>
    </row>
    <row r="139" spans="1:16" ht="12.75">
      <c r="A139" s="3">
        <v>32</v>
      </c>
      <c r="B139" s="3">
        <f>VLOOKUP(G139,Import!A:D,4,FALSE)</f>
        <v>242355005</v>
      </c>
      <c r="C139" s="3" t="str">
        <f>VLOOKUP(G139,Import!A:D,2,FALSE)</f>
        <v>user 242355005</v>
      </c>
      <c r="D139" s="3">
        <f>VLOOKUP(G139,Import!A:M,13,FALSE)</f>
        <v>0</v>
      </c>
      <c r="E139" s="3">
        <f>VLOOKUP(G139,Import!A:M,9,FALSE)</f>
        <v>0</v>
      </c>
      <c r="F139" s="56"/>
      <c r="G139" s="3" t="s">
        <v>573</v>
      </c>
      <c r="I139" s="3" t="s">
        <v>573</v>
      </c>
      <c r="J139" s="57">
        <v>43064</v>
      </c>
      <c r="L139" s="3" t="s">
        <v>575</v>
      </c>
      <c r="M139" s="3" t="s">
        <v>576</v>
      </c>
      <c r="N139" s="3" t="s">
        <v>53</v>
      </c>
    </row>
    <row r="140" spans="1:16" ht="12.75">
      <c r="A140" s="3">
        <v>1053</v>
      </c>
      <c r="B140" s="3">
        <f>VLOOKUP(G140,Import!A:D,4,FALSE)</f>
        <v>205558200</v>
      </c>
      <c r="C140" s="3" t="str">
        <f>VLOOKUP(G140,Import!A:D,2,FALSE)</f>
        <v>user 205558200</v>
      </c>
      <c r="D140" s="3">
        <f>VLOOKUP(G140,Import!A:M,13,FALSE)</f>
        <v>9</v>
      </c>
      <c r="E140" s="3">
        <f>VLOOKUP(G140,Import!A:M,9,FALSE)</f>
        <v>12</v>
      </c>
      <c r="F140" s="56"/>
      <c r="G140" s="3" t="s">
        <v>577</v>
      </c>
      <c r="I140" s="3" t="s">
        <v>577</v>
      </c>
      <c r="J140" s="57">
        <v>43064</v>
      </c>
      <c r="L140" s="3" t="s">
        <v>5561</v>
      </c>
      <c r="M140" s="3" t="s">
        <v>578</v>
      </c>
      <c r="N140" s="3" t="s">
        <v>36</v>
      </c>
    </row>
    <row r="141" spans="1:16" ht="12.75">
      <c r="A141" s="3">
        <v>33</v>
      </c>
      <c r="B141" s="3">
        <f>VLOOKUP(G141,Import!A:D,4,FALSE)</f>
        <v>242480076</v>
      </c>
      <c r="C141" s="3" t="str">
        <f>VLOOKUP(G141,Import!A:D,2,FALSE)</f>
        <v>user 242480076</v>
      </c>
      <c r="D141" s="3">
        <f>VLOOKUP(G141,Import!A:M,13,FALSE)</f>
        <v>0</v>
      </c>
      <c r="E141" s="3">
        <f>VLOOKUP(G141,Import!A:M,9,FALSE)</f>
        <v>0</v>
      </c>
      <c r="F141" s="56"/>
      <c r="G141" s="3" t="s">
        <v>579</v>
      </c>
      <c r="I141" s="3" t="s">
        <v>579</v>
      </c>
      <c r="J141" s="57">
        <v>43065</v>
      </c>
      <c r="M141" s="3" t="s">
        <v>235</v>
      </c>
      <c r="N141" s="3" t="s">
        <v>95</v>
      </c>
    </row>
    <row r="142" spans="1:16" ht="12.75">
      <c r="A142" s="3">
        <v>974</v>
      </c>
      <c r="B142" s="3">
        <f>VLOOKUP(G142,Import!A:D,4,FALSE)</f>
        <v>233738759</v>
      </c>
      <c r="C142" s="3" t="str">
        <f>VLOOKUP(G142,Import!A:D,2,FALSE)</f>
        <v>user 233738759</v>
      </c>
      <c r="D142" s="3">
        <f>VLOOKUP(G142,Import!A:M,13,FALSE)</f>
        <v>3</v>
      </c>
      <c r="E142" s="3">
        <f>VLOOKUP(G142,Import!A:M,9,FALSE)</f>
        <v>15</v>
      </c>
      <c r="F142" s="56"/>
      <c r="G142" s="3" t="s">
        <v>583</v>
      </c>
      <c r="I142" s="3" t="s">
        <v>583</v>
      </c>
      <c r="J142" s="57">
        <v>43065</v>
      </c>
      <c r="L142" s="3" t="s">
        <v>584</v>
      </c>
      <c r="M142" s="3" t="s">
        <v>328</v>
      </c>
      <c r="N142" s="3" t="s">
        <v>44</v>
      </c>
    </row>
    <row r="143" spans="1:16" ht="12.75">
      <c r="A143" s="3">
        <v>1117</v>
      </c>
      <c r="B143" s="3" t="e">
        <f>VLOOKUP(G143,Import!A:D,4,FALSE)</f>
        <v>#N/A</v>
      </c>
      <c r="C143" s="3" t="e">
        <f>VLOOKUP(G143,Import!A:D,2,FALSE)</f>
        <v>#N/A</v>
      </c>
      <c r="D143" s="3" t="e">
        <f>VLOOKUP(G143,Import!A:M,13,FALSE)</f>
        <v>#N/A</v>
      </c>
      <c r="E143" s="3" t="e">
        <f>VLOOKUP(G143,Import!A:M,9,FALSE)</f>
        <v>#N/A</v>
      </c>
      <c r="F143" s="56"/>
      <c r="G143" s="3" t="s">
        <v>5562</v>
      </c>
      <c r="I143" s="3" t="s">
        <v>5562</v>
      </c>
      <c r="J143" s="57">
        <v>43065</v>
      </c>
      <c r="M143" s="3" t="s">
        <v>582</v>
      </c>
      <c r="N143" s="3" t="s">
        <v>53</v>
      </c>
    </row>
    <row r="144" spans="1:16" ht="12.75">
      <c r="A144" s="3">
        <v>34</v>
      </c>
      <c r="B144" s="3">
        <f>VLOOKUP(G144,Import!A:D,4,FALSE)</f>
        <v>242547083</v>
      </c>
      <c r="C144" s="3" t="str">
        <f>VLOOKUP(G144,Import!A:D,2,FALSE)</f>
        <v>user 242547083</v>
      </c>
      <c r="D144" s="3">
        <f>VLOOKUP(G144,Import!A:M,13,FALSE)</f>
        <v>0</v>
      </c>
      <c r="E144" s="3">
        <f>VLOOKUP(G144,Import!A:M,9,FALSE)</f>
        <v>0</v>
      </c>
      <c r="F144" s="56"/>
      <c r="G144" s="3" t="s">
        <v>589</v>
      </c>
      <c r="I144" s="3" t="s">
        <v>589</v>
      </c>
      <c r="J144" s="57">
        <v>43066</v>
      </c>
      <c r="M144" s="3" t="s">
        <v>235</v>
      </c>
      <c r="N144" s="3" t="s">
        <v>95</v>
      </c>
    </row>
    <row r="145" spans="1:15" ht="12.75">
      <c r="A145" s="3">
        <v>670</v>
      </c>
      <c r="B145" s="3">
        <f>VLOOKUP(G145,Import!A:D,4,FALSE)</f>
        <v>242516276</v>
      </c>
      <c r="C145" s="3" t="str">
        <f>VLOOKUP(G145,Import!A:D,2,FALSE)</f>
        <v>user 242516276</v>
      </c>
      <c r="D145" s="3">
        <f>VLOOKUP(G145,Import!A:M,13,FALSE)</f>
        <v>1</v>
      </c>
      <c r="E145" s="3">
        <f>VLOOKUP(G145,Import!A:M,9,FALSE)</f>
        <v>1</v>
      </c>
      <c r="F145" s="56"/>
      <c r="G145" s="3" t="s">
        <v>585</v>
      </c>
      <c r="I145" s="3" t="s">
        <v>585</v>
      </c>
      <c r="J145" s="57">
        <v>43066</v>
      </c>
      <c r="M145" s="3" t="s">
        <v>235</v>
      </c>
      <c r="N145" s="3" t="s">
        <v>95</v>
      </c>
    </row>
    <row r="146" spans="1:15" ht="12.75">
      <c r="A146" s="3">
        <v>979</v>
      </c>
      <c r="B146" s="3">
        <f>VLOOKUP(G146,Import!A:D,4,FALSE)</f>
        <v>191957178</v>
      </c>
      <c r="C146" s="3" t="str">
        <f>VLOOKUP(G146,Import!A:D,2,FALSE)</f>
        <v>user 191957178</v>
      </c>
      <c r="D146" s="3">
        <f>VLOOKUP(G146,Import!A:M,13,FALSE)</f>
        <v>4</v>
      </c>
      <c r="E146" s="3">
        <f>VLOOKUP(G146,Import!A:M,9,FALSE)</f>
        <v>6</v>
      </c>
      <c r="F146" s="56"/>
      <c r="G146" s="3" t="s">
        <v>586</v>
      </c>
      <c r="H146" s="3" t="s">
        <v>587</v>
      </c>
      <c r="I146" s="3" t="s">
        <v>587</v>
      </c>
      <c r="J146" s="57">
        <v>43066</v>
      </c>
      <c r="L146" s="3" t="s">
        <v>588</v>
      </c>
      <c r="M146" s="3" t="s">
        <v>48</v>
      </c>
      <c r="N146" s="3" t="s">
        <v>166</v>
      </c>
      <c r="O146" s="3" t="s">
        <v>239</v>
      </c>
    </row>
    <row r="147" spans="1:15" ht="12.75">
      <c r="A147" s="3">
        <v>35</v>
      </c>
      <c r="B147" s="3">
        <f>VLOOKUP(G147,Import!A:D,4,FALSE)</f>
        <v>182691079</v>
      </c>
      <c r="C147" s="3" t="str">
        <f>VLOOKUP(G147,Import!A:D,2,FALSE)</f>
        <v>user 182691079</v>
      </c>
      <c r="D147" s="3">
        <f>VLOOKUP(G147,Import!A:M,13,FALSE)</f>
        <v>0</v>
      </c>
      <c r="E147" s="3">
        <f>VLOOKUP(G147,Import!A:M,9,FALSE)</f>
        <v>0</v>
      </c>
      <c r="F147" s="56"/>
      <c r="G147" s="3" t="s">
        <v>590</v>
      </c>
      <c r="I147" s="3" t="s">
        <v>590</v>
      </c>
      <c r="J147" s="57">
        <v>43067</v>
      </c>
      <c r="L147" s="3" t="s">
        <v>591</v>
      </c>
      <c r="M147" s="3" t="s">
        <v>592</v>
      </c>
      <c r="N147" s="3" t="s">
        <v>95</v>
      </c>
    </row>
    <row r="148" spans="1:15" ht="12.75">
      <c r="A148" s="3">
        <v>1031</v>
      </c>
      <c r="B148" s="3">
        <f>VLOOKUP(G148,Import!A:D,4,FALSE)</f>
        <v>242597182</v>
      </c>
      <c r="C148" s="3" t="str">
        <f>VLOOKUP(G148,Import!A:D,2,FALSE)</f>
        <v>user 242597182</v>
      </c>
      <c r="D148" s="3">
        <f>VLOOKUP(G148,Import!A:M,13,FALSE)</f>
        <v>6</v>
      </c>
      <c r="E148" s="3">
        <f>VLOOKUP(G148,Import!A:M,9,FALSE)</f>
        <v>12</v>
      </c>
      <c r="F148" s="56"/>
      <c r="G148" s="3" t="s">
        <v>593</v>
      </c>
      <c r="I148" s="3" t="s">
        <v>593</v>
      </c>
      <c r="J148" s="57">
        <v>43067</v>
      </c>
      <c r="L148" s="3" t="s">
        <v>594</v>
      </c>
      <c r="M148" s="3" t="s">
        <v>107</v>
      </c>
      <c r="N148" s="3" t="s">
        <v>53</v>
      </c>
    </row>
    <row r="149" spans="1:15" ht="12.75">
      <c r="A149" s="3">
        <v>874</v>
      </c>
      <c r="B149" s="3">
        <f>VLOOKUP(G149,Import!A:D,4,FALSE)</f>
        <v>108200182</v>
      </c>
      <c r="C149" s="3" t="str">
        <f>VLOOKUP(G149,Import!A:D,2,FALSE)</f>
        <v>user 108200182</v>
      </c>
      <c r="D149" s="3">
        <f>VLOOKUP(G149,Import!A:M,13,FALSE)</f>
        <v>2</v>
      </c>
      <c r="E149" s="3">
        <f>VLOOKUP(G149,Import!A:M,9,FALSE)</f>
        <v>2</v>
      </c>
      <c r="F149" s="56"/>
      <c r="G149" s="3" t="s">
        <v>595</v>
      </c>
      <c r="H149" s="3" t="s">
        <v>596</v>
      </c>
      <c r="I149" s="3" t="s">
        <v>596</v>
      </c>
      <c r="J149" s="57">
        <v>43068</v>
      </c>
      <c r="L149" s="3" t="s">
        <v>597</v>
      </c>
      <c r="M149" s="3" t="s">
        <v>527</v>
      </c>
      <c r="N149" s="3" t="s">
        <v>53</v>
      </c>
    </row>
    <row r="150" spans="1:15" ht="12.75">
      <c r="A150" s="3">
        <v>36</v>
      </c>
      <c r="B150" s="3">
        <f>VLOOKUP(G150,Import!A:D,4,FALSE)</f>
        <v>221419527</v>
      </c>
      <c r="C150" s="3" t="str">
        <f>VLOOKUP(G150,Import!A:D,2,FALSE)</f>
        <v>user 221419527</v>
      </c>
      <c r="D150" s="3">
        <f>VLOOKUP(G150,Import!A:M,13,FALSE)</f>
        <v>0</v>
      </c>
      <c r="E150" s="3">
        <f>VLOOKUP(G150,Import!A:M,9,FALSE)</f>
        <v>0</v>
      </c>
      <c r="F150" s="56"/>
      <c r="G150" s="3" t="s">
        <v>600</v>
      </c>
      <c r="I150" s="3" t="s">
        <v>600</v>
      </c>
      <c r="J150" s="57">
        <v>43069</v>
      </c>
      <c r="L150" s="3" t="s">
        <v>601</v>
      </c>
      <c r="M150" s="3" t="s">
        <v>602</v>
      </c>
      <c r="N150" s="3" t="s">
        <v>53</v>
      </c>
    </row>
    <row r="151" spans="1:15" ht="12.75">
      <c r="A151" s="3">
        <v>767</v>
      </c>
      <c r="B151" s="3">
        <f>VLOOKUP(G151,Import!A:D,4,FALSE)</f>
        <v>242764390</v>
      </c>
      <c r="C151" s="3" t="str">
        <f>VLOOKUP(G151,Import!A:D,2,FALSE)</f>
        <v>user 242764390</v>
      </c>
      <c r="D151" s="3">
        <f>VLOOKUP(G151,Import!A:M,13,FALSE)</f>
        <v>1</v>
      </c>
      <c r="E151" s="3">
        <f>VLOOKUP(G151,Import!A:M,9,FALSE)</f>
        <v>2</v>
      </c>
      <c r="F151" s="56"/>
      <c r="G151" s="3" t="s">
        <v>598</v>
      </c>
      <c r="I151" s="3" t="s">
        <v>598</v>
      </c>
      <c r="J151" s="57">
        <v>43069</v>
      </c>
      <c r="L151" s="3" t="s">
        <v>318</v>
      </c>
      <c r="M151" s="3" t="s">
        <v>599</v>
      </c>
      <c r="N151" s="3" t="s">
        <v>280</v>
      </c>
    </row>
    <row r="152" spans="1:15" ht="12.75">
      <c r="A152" s="3">
        <v>37</v>
      </c>
      <c r="B152" s="3">
        <f>VLOOKUP(G152,Import!A:D,4,FALSE)</f>
        <v>242859266</v>
      </c>
      <c r="C152" s="3" t="str">
        <f>VLOOKUP(G152,Import!A:D,2,FALSE)</f>
        <v>user 242859266</v>
      </c>
      <c r="D152" s="3">
        <f>VLOOKUP(G152,Import!A:M,13,FALSE)</f>
        <v>0</v>
      </c>
      <c r="E152" s="3">
        <f>VLOOKUP(G152,Import!A:M,9,FALSE)</f>
        <v>0</v>
      </c>
      <c r="F152" s="56"/>
      <c r="G152" s="3" t="s">
        <v>607</v>
      </c>
      <c r="I152" s="3" t="s">
        <v>607</v>
      </c>
      <c r="J152" s="57">
        <v>43070</v>
      </c>
      <c r="L152" s="3" t="s">
        <v>609</v>
      </c>
      <c r="M152" s="3" t="s">
        <v>60</v>
      </c>
      <c r="N152" s="3" t="s">
        <v>53</v>
      </c>
    </row>
    <row r="153" spans="1:15" ht="12.75">
      <c r="A153" s="3">
        <v>945</v>
      </c>
      <c r="B153" s="3">
        <f>VLOOKUP(G153,Import!A:D,4,FALSE)</f>
        <v>124640222</v>
      </c>
      <c r="C153" s="3" t="str">
        <f>VLOOKUP(G153,Import!A:D,2,FALSE)</f>
        <v>user 124640222</v>
      </c>
      <c r="D153" s="3">
        <f>VLOOKUP(G153,Import!A:M,13,FALSE)</f>
        <v>3</v>
      </c>
      <c r="E153" s="3">
        <f>VLOOKUP(G153,Import!A:M,9,FALSE)</f>
        <v>4</v>
      </c>
      <c r="F153" s="56"/>
      <c r="G153" s="3" t="s">
        <v>603</v>
      </c>
      <c r="H153" s="3" t="s">
        <v>604</v>
      </c>
      <c r="I153" s="3" t="s">
        <v>604</v>
      </c>
      <c r="J153" s="57">
        <v>43070</v>
      </c>
      <c r="L153" s="3" t="s">
        <v>605</v>
      </c>
      <c r="M153" s="3" t="s">
        <v>606</v>
      </c>
      <c r="N153" s="3" t="s">
        <v>53</v>
      </c>
    </row>
    <row r="154" spans="1:15" ht="12.75">
      <c r="A154" s="3">
        <v>38</v>
      </c>
      <c r="B154" s="3">
        <f>VLOOKUP(G154,Import!A:D,4,FALSE)</f>
        <v>243033625</v>
      </c>
      <c r="C154" s="3" t="str">
        <f>VLOOKUP(G154,Import!A:D,2,FALSE)</f>
        <v>user 243033625</v>
      </c>
      <c r="D154" s="3">
        <f>VLOOKUP(G154,Import!A:M,13,FALSE)</f>
        <v>0</v>
      </c>
      <c r="E154" s="3">
        <f>VLOOKUP(G154,Import!A:M,9,FALSE)</f>
        <v>0</v>
      </c>
      <c r="F154" s="56"/>
      <c r="G154" s="3" t="s">
        <v>613</v>
      </c>
      <c r="I154" s="3" t="s">
        <v>613</v>
      </c>
      <c r="J154" s="57">
        <v>43072</v>
      </c>
      <c r="L154" s="3" t="s">
        <v>355</v>
      </c>
      <c r="M154" s="3" t="s">
        <v>429</v>
      </c>
      <c r="N154" s="3" t="s">
        <v>53</v>
      </c>
    </row>
    <row r="155" spans="1:15" ht="12.75">
      <c r="A155" s="3">
        <v>1059</v>
      </c>
      <c r="B155" s="3">
        <f>VLOOKUP(G155,Import!A:D,4,FALSE)</f>
        <v>242995696</v>
      </c>
      <c r="C155" s="3" t="str">
        <f>VLOOKUP(G155,Import!A:D,2,FALSE)</f>
        <v>user 242995696</v>
      </c>
      <c r="D155" s="3">
        <f>VLOOKUP(G155,Import!A:M,13,FALSE)</f>
        <v>11</v>
      </c>
      <c r="E155" s="3">
        <f>VLOOKUP(G155,Import!A:M,9,FALSE)</f>
        <v>15</v>
      </c>
      <c r="F155" s="56"/>
      <c r="G155" s="3" t="s">
        <v>610</v>
      </c>
      <c r="I155" s="3" t="s">
        <v>610</v>
      </c>
      <c r="J155" s="57">
        <v>43072</v>
      </c>
      <c r="L155" s="3" t="s">
        <v>611</v>
      </c>
      <c r="M155" s="3" t="s">
        <v>612</v>
      </c>
      <c r="N155" s="3" t="s">
        <v>53</v>
      </c>
    </row>
    <row r="156" spans="1:15" ht="12.75">
      <c r="A156" s="3">
        <v>39</v>
      </c>
      <c r="B156" s="3">
        <f>VLOOKUP(G156,Import!A:D,4,FALSE)</f>
        <v>223627834</v>
      </c>
      <c r="C156" s="3" t="str">
        <f>VLOOKUP(G156,Import!A:D,2,FALSE)</f>
        <v>user 223627834</v>
      </c>
      <c r="D156" s="3">
        <f>VLOOKUP(G156,Import!A:M,13,FALSE)</f>
        <v>0</v>
      </c>
      <c r="E156" s="3">
        <f>VLOOKUP(G156,Import!A:M,9,FALSE)</f>
        <v>0</v>
      </c>
      <c r="F156" s="56"/>
      <c r="G156" s="3" t="s">
        <v>614</v>
      </c>
      <c r="H156" s="3" t="s">
        <v>616</v>
      </c>
      <c r="I156" s="3" t="s">
        <v>616</v>
      </c>
      <c r="J156" s="57">
        <v>43073</v>
      </c>
      <c r="L156" s="3" t="s">
        <v>286</v>
      </c>
      <c r="M156" s="3" t="s">
        <v>617</v>
      </c>
      <c r="N156" s="3" t="s">
        <v>53</v>
      </c>
    </row>
    <row r="157" spans="1:15" ht="12.75">
      <c r="A157" s="3">
        <v>40</v>
      </c>
      <c r="B157" s="3">
        <f>VLOOKUP(G157,Import!A:D,4,FALSE)</f>
        <v>243146711</v>
      </c>
      <c r="C157" s="3" t="str">
        <f>VLOOKUP(G157,Import!A:D,2,FALSE)</f>
        <v>independentbossyhushle@hotmail.c</v>
      </c>
      <c r="D157" s="3">
        <f>VLOOKUP(G157,Import!A:M,13,FALSE)</f>
        <v>0</v>
      </c>
      <c r="E157" s="3">
        <f>VLOOKUP(G157,Import!A:M,9,FALSE)</f>
        <v>0</v>
      </c>
      <c r="F157" s="56"/>
      <c r="G157" s="3" t="s">
        <v>618</v>
      </c>
      <c r="I157" s="3" t="s">
        <v>618</v>
      </c>
      <c r="J157" s="57">
        <v>43074</v>
      </c>
      <c r="M157" s="3" t="s">
        <v>235</v>
      </c>
      <c r="N157" s="3" t="s">
        <v>95</v>
      </c>
    </row>
    <row r="158" spans="1:15" ht="12.75">
      <c r="A158" s="3">
        <v>41</v>
      </c>
      <c r="B158" s="3">
        <f>VLOOKUP(G158,Import!A:D,4,FALSE)</f>
        <v>243285488</v>
      </c>
      <c r="C158" s="3" t="str">
        <f>VLOOKUP(G158,Import!A:D,2,FALSE)</f>
        <v>user 243285488</v>
      </c>
      <c r="D158" s="3">
        <f>VLOOKUP(G158,Import!A:M,13,FALSE)</f>
        <v>0</v>
      </c>
      <c r="E158" s="3">
        <f>VLOOKUP(G158,Import!A:M,9,FALSE)</f>
        <v>0</v>
      </c>
      <c r="F158" s="56"/>
      <c r="G158" s="3" t="s">
        <v>619</v>
      </c>
      <c r="I158" s="3" t="s">
        <v>619</v>
      </c>
      <c r="J158" s="57">
        <v>43075</v>
      </c>
      <c r="L158" s="3" t="s">
        <v>620</v>
      </c>
      <c r="M158" s="3" t="s">
        <v>377</v>
      </c>
      <c r="N158" s="3" t="s">
        <v>53</v>
      </c>
    </row>
    <row r="159" spans="1:15" ht="12.75">
      <c r="A159" s="3">
        <v>42</v>
      </c>
      <c r="B159" s="3">
        <f>VLOOKUP(G159,Import!A:D,4,FALSE)</f>
        <v>2857864</v>
      </c>
      <c r="C159" s="3" t="str">
        <f>VLOOKUP(G159,Import!A:D,2,FALSE)</f>
        <v>dhagans</v>
      </c>
      <c r="D159" s="3">
        <f>VLOOKUP(G159,Import!A:M,13,FALSE)</f>
        <v>0</v>
      </c>
      <c r="E159" s="3">
        <f>VLOOKUP(G159,Import!A:M,9,FALSE)</f>
        <v>0</v>
      </c>
      <c r="F159" s="56"/>
      <c r="G159" s="3" t="s">
        <v>621</v>
      </c>
      <c r="I159" s="3" t="s">
        <v>621</v>
      </c>
      <c r="J159" s="57">
        <v>43076</v>
      </c>
      <c r="M159" s="3" t="s">
        <v>235</v>
      </c>
      <c r="N159" s="3" t="s">
        <v>95</v>
      </c>
    </row>
    <row r="160" spans="1:15" ht="12.75">
      <c r="A160" s="3">
        <v>43</v>
      </c>
      <c r="B160" s="3">
        <f>VLOOKUP(G160,Import!A:D,4,FALSE)</f>
        <v>204759615</v>
      </c>
      <c r="C160" s="3" t="str">
        <f>VLOOKUP(G160,Import!A:D,2,FALSE)</f>
        <v>user 204759615</v>
      </c>
      <c r="D160" s="3">
        <f>VLOOKUP(G160,Import!A:M,13,FALSE)</f>
        <v>0</v>
      </c>
      <c r="E160" s="3">
        <f>VLOOKUP(G160,Import!A:M,9,FALSE)</f>
        <v>0</v>
      </c>
      <c r="F160" s="56"/>
      <c r="G160" s="3" t="s">
        <v>622</v>
      </c>
      <c r="I160" s="3" t="s">
        <v>622</v>
      </c>
      <c r="J160" s="57">
        <v>43076</v>
      </c>
      <c r="M160" s="3" t="s">
        <v>235</v>
      </c>
      <c r="N160" s="3" t="s">
        <v>95</v>
      </c>
    </row>
    <row r="161" spans="1:16" ht="12.75">
      <c r="A161" s="3">
        <v>44</v>
      </c>
      <c r="B161" s="3">
        <f>VLOOKUP(G161,Import!A:D,4,FALSE)</f>
        <v>243623441</v>
      </c>
      <c r="C161" s="3" t="str">
        <f>VLOOKUP(G161,Import!A:D,2,FALSE)</f>
        <v>user 243623441</v>
      </c>
      <c r="D161" s="3">
        <f>VLOOKUP(G161,Import!A:M,13,FALSE)</f>
        <v>0</v>
      </c>
      <c r="E161" s="3">
        <f>VLOOKUP(G161,Import!A:M,9,FALSE)</f>
        <v>0</v>
      </c>
      <c r="F161" s="56"/>
      <c r="G161" s="3" t="s">
        <v>624</v>
      </c>
      <c r="H161" s="3" t="s">
        <v>626</v>
      </c>
      <c r="I161" s="3" t="s">
        <v>626</v>
      </c>
      <c r="J161" s="57">
        <v>43079</v>
      </c>
      <c r="L161" s="3" t="s">
        <v>166</v>
      </c>
      <c r="M161" s="3" t="s">
        <v>627</v>
      </c>
      <c r="N161" s="3" t="s">
        <v>53</v>
      </c>
    </row>
    <row r="162" spans="1:16" ht="12.75">
      <c r="A162" s="3">
        <v>899</v>
      </c>
      <c r="B162" s="3">
        <f>VLOOKUP(G162,Import!A:D,4,FALSE)</f>
        <v>243618784</v>
      </c>
      <c r="C162" s="3" t="str">
        <f>VLOOKUP(G162,Import!A:D,2,FALSE)</f>
        <v>user 243618784</v>
      </c>
      <c r="D162" s="3">
        <f>VLOOKUP(G162,Import!A:M,13,FALSE)</f>
        <v>2</v>
      </c>
      <c r="E162" s="3">
        <f>VLOOKUP(G162,Import!A:M,9,FALSE)</f>
        <v>3</v>
      </c>
      <c r="F162" s="56"/>
      <c r="G162" s="3" t="s">
        <v>628</v>
      </c>
      <c r="H162" s="3" t="s">
        <v>629</v>
      </c>
      <c r="I162" s="3" t="s">
        <v>629</v>
      </c>
      <c r="J162" s="57">
        <v>43079</v>
      </c>
      <c r="L162" s="3" t="s">
        <v>630</v>
      </c>
      <c r="M162" s="3" t="s">
        <v>631</v>
      </c>
      <c r="N162" s="3" t="s">
        <v>82</v>
      </c>
    </row>
    <row r="163" spans="1:16" ht="12.75">
      <c r="A163" s="3">
        <v>946</v>
      </c>
      <c r="B163" s="3">
        <f>VLOOKUP(G163,Import!A:D,4,FALSE)</f>
        <v>127993732</v>
      </c>
      <c r="C163" s="3" t="str">
        <f>VLOOKUP(G163,Import!A:D,2,FALSE)</f>
        <v>user 127993732</v>
      </c>
      <c r="D163" s="3">
        <f>VLOOKUP(G163,Import!A:M,13,FALSE)</f>
        <v>3</v>
      </c>
      <c r="E163" s="3">
        <f>VLOOKUP(G163,Import!A:M,9,FALSE)</f>
        <v>4</v>
      </c>
      <c r="F163" s="56"/>
      <c r="G163" s="3" t="s">
        <v>623</v>
      </c>
      <c r="I163" s="3" t="s">
        <v>623</v>
      </c>
      <c r="J163" s="57">
        <v>43079</v>
      </c>
      <c r="L163" s="3" t="s">
        <v>605</v>
      </c>
      <c r="M163" s="3" t="s">
        <v>443</v>
      </c>
      <c r="N163" s="3" t="s">
        <v>53</v>
      </c>
    </row>
    <row r="164" spans="1:16" ht="12.75">
      <c r="A164" s="3">
        <v>422</v>
      </c>
      <c r="B164" s="3">
        <f>VLOOKUP(G164,Import!A:D,4,FALSE)</f>
        <v>243763776</v>
      </c>
      <c r="C164" s="3" t="str">
        <f>VLOOKUP(G164,Import!A:D,2,FALSE)</f>
        <v>user 243763776</v>
      </c>
      <c r="D164" s="3">
        <f>VLOOKUP(G164,Import!A:M,13,FALSE)</f>
        <v>0</v>
      </c>
      <c r="E164" s="3">
        <f>VLOOKUP(G164,Import!A:M,9,FALSE)</f>
        <v>1</v>
      </c>
      <c r="F164" s="56"/>
      <c r="G164" s="3" t="s">
        <v>637</v>
      </c>
      <c r="I164" s="3" t="s">
        <v>637</v>
      </c>
      <c r="J164" s="57">
        <v>43081</v>
      </c>
      <c r="M164" s="3" t="s">
        <v>235</v>
      </c>
      <c r="N164" s="3" t="s">
        <v>95</v>
      </c>
    </row>
    <row r="165" spans="1:16" ht="12.75">
      <c r="A165" s="3">
        <v>935</v>
      </c>
      <c r="B165" s="3">
        <f>VLOOKUP(G165,Import!A:D,4,FALSE)</f>
        <v>243764029</v>
      </c>
      <c r="C165" s="3" t="str">
        <f>VLOOKUP(G165,Import!A:D,2,FALSE)</f>
        <v>user 243764029</v>
      </c>
      <c r="D165" s="3">
        <f>VLOOKUP(G165,Import!A:M,13,FALSE)</f>
        <v>3</v>
      </c>
      <c r="E165" s="3">
        <f>VLOOKUP(G165,Import!A:M,9,FALSE)</f>
        <v>3</v>
      </c>
      <c r="F165" s="56"/>
      <c r="G165" s="3" t="s">
        <v>633</v>
      </c>
      <c r="H165" s="3" t="s">
        <v>632</v>
      </c>
      <c r="I165" s="3" t="s">
        <v>632</v>
      </c>
      <c r="J165" s="57">
        <v>43081</v>
      </c>
      <c r="L165" s="3" t="s">
        <v>634</v>
      </c>
      <c r="M165" s="3" t="s">
        <v>103</v>
      </c>
      <c r="N165" s="3" t="s">
        <v>87</v>
      </c>
    </row>
    <row r="166" spans="1:16" ht="12.75">
      <c r="A166" s="3">
        <v>1027</v>
      </c>
      <c r="B166" s="3">
        <f>VLOOKUP(G166,Import!A:D,4,FALSE)</f>
        <v>243762865</v>
      </c>
      <c r="C166" s="3" t="str">
        <f>VLOOKUP(G166,Import!A:D,2,FALSE)</f>
        <v>user 243762865</v>
      </c>
      <c r="D166" s="3">
        <f>VLOOKUP(G166,Import!A:M,13,FALSE)</f>
        <v>6</v>
      </c>
      <c r="E166" s="3">
        <f>VLOOKUP(G166,Import!A:M,9,FALSE)</f>
        <v>9</v>
      </c>
      <c r="F166" s="56"/>
      <c r="G166" s="3" t="s">
        <v>635</v>
      </c>
      <c r="I166" s="3" t="s">
        <v>635</v>
      </c>
      <c r="J166" s="57">
        <v>43081</v>
      </c>
      <c r="L166" s="3" t="s">
        <v>5563</v>
      </c>
      <c r="M166" s="3" t="s">
        <v>103</v>
      </c>
      <c r="N166" s="3" t="s">
        <v>44</v>
      </c>
    </row>
    <row r="167" spans="1:16" ht="12.75">
      <c r="A167" s="3">
        <v>1005</v>
      </c>
      <c r="B167" s="3">
        <f>VLOOKUP(G167,Import!A:D,4,FALSE)</f>
        <v>201874126</v>
      </c>
      <c r="C167" s="3" t="str">
        <f>VLOOKUP(G167,Import!A:D,2,FALSE)</f>
        <v>user 201874126</v>
      </c>
      <c r="D167" s="3">
        <f>VLOOKUP(G167,Import!A:M,13,FALSE)</f>
        <v>5</v>
      </c>
      <c r="E167" s="3">
        <f>VLOOKUP(G167,Import!A:M,9,FALSE)</f>
        <v>8</v>
      </c>
      <c r="F167" s="56"/>
      <c r="G167" s="3" t="s">
        <v>638</v>
      </c>
      <c r="I167" s="3" t="s">
        <v>638</v>
      </c>
      <c r="J167" s="57">
        <v>43082</v>
      </c>
      <c r="L167" s="3" t="s">
        <v>639</v>
      </c>
      <c r="M167" s="3" t="s">
        <v>103</v>
      </c>
      <c r="N167" s="3" t="s">
        <v>53</v>
      </c>
      <c r="P167" s="3" t="s">
        <v>640</v>
      </c>
    </row>
    <row r="168" spans="1:16" ht="12.75">
      <c r="A168" s="3">
        <v>1041</v>
      </c>
      <c r="B168" s="3">
        <f>VLOOKUP(G168,Import!A:D,4,FALSE)</f>
        <v>111654322</v>
      </c>
      <c r="C168" s="3" t="str">
        <f>VLOOKUP(G168,Import!A:D,2,FALSE)</f>
        <v>user 111654322</v>
      </c>
      <c r="D168" s="3">
        <f>VLOOKUP(G168,Import!A:M,13,FALSE)</f>
        <v>7</v>
      </c>
      <c r="E168" s="3">
        <f>VLOOKUP(G168,Import!A:M,9,FALSE)</f>
        <v>12</v>
      </c>
      <c r="F168" s="56"/>
      <c r="G168" s="3" t="s">
        <v>641</v>
      </c>
      <c r="I168" s="3" t="s">
        <v>641</v>
      </c>
      <c r="J168" s="57">
        <v>43083</v>
      </c>
      <c r="L168" s="3" t="s">
        <v>642</v>
      </c>
      <c r="M168" s="3" t="s">
        <v>536</v>
      </c>
      <c r="N168" s="3" t="s">
        <v>186</v>
      </c>
    </row>
    <row r="169" spans="1:16" ht="12.75">
      <c r="A169" s="3">
        <v>932</v>
      </c>
      <c r="B169" s="3">
        <f>VLOOKUP(G169,Import!A:D,4,FALSE)</f>
        <v>199043774</v>
      </c>
      <c r="C169" s="3" t="str">
        <f>VLOOKUP(G169,Import!A:D,2,FALSE)</f>
        <v>user 199043774</v>
      </c>
      <c r="D169" s="3">
        <f>VLOOKUP(G169,Import!A:M,13,FALSE)</f>
        <v>2</v>
      </c>
      <c r="E169" s="3">
        <f>VLOOKUP(G169,Import!A:M,9,FALSE)</f>
        <v>9</v>
      </c>
      <c r="F169" s="56"/>
      <c r="G169" s="3" t="s">
        <v>643</v>
      </c>
      <c r="I169" s="3" t="s">
        <v>643</v>
      </c>
      <c r="J169" s="57">
        <v>43084</v>
      </c>
      <c r="L169" s="3" t="s">
        <v>644</v>
      </c>
      <c r="M169" s="3" t="s">
        <v>453</v>
      </c>
      <c r="N169" s="3" t="s">
        <v>31</v>
      </c>
    </row>
    <row r="170" spans="1:16" ht="12.75">
      <c r="A170" s="3">
        <v>849</v>
      </c>
      <c r="B170" s="3">
        <f>VLOOKUP(G170,Import!A:D,4,FALSE)</f>
        <v>244039368</v>
      </c>
      <c r="C170" s="3" t="str">
        <f>VLOOKUP(G170,Import!A:D,2,FALSE)</f>
        <v>user 244039368</v>
      </c>
      <c r="D170" s="3">
        <f>VLOOKUP(G170,Import!A:M,13,FALSE)</f>
        <v>2</v>
      </c>
      <c r="E170" s="3">
        <f>VLOOKUP(G170,Import!A:M,9,FALSE)</f>
        <v>5</v>
      </c>
      <c r="F170" s="56"/>
      <c r="G170" s="3" t="s">
        <v>645</v>
      </c>
      <c r="I170" s="3" t="s">
        <v>645</v>
      </c>
      <c r="J170" s="57">
        <v>43085</v>
      </c>
      <c r="L170" s="3" t="s">
        <v>646</v>
      </c>
      <c r="M170" s="3" t="s">
        <v>103</v>
      </c>
      <c r="N170" s="3" t="s">
        <v>31</v>
      </c>
    </row>
    <row r="171" spans="1:16" ht="12.75">
      <c r="A171" s="3">
        <v>1118</v>
      </c>
      <c r="B171" s="3" t="e">
        <f>VLOOKUP(G171,Import!A:D,4,FALSE)</f>
        <v>#N/A</v>
      </c>
      <c r="C171" s="3" t="e">
        <f>VLOOKUP(G171,Import!A:D,2,FALSE)</f>
        <v>#N/A</v>
      </c>
      <c r="D171" s="3" t="e">
        <f>VLOOKUP(G171,Import!A:M,13,FALSE)</f>
        <v>#N/A</v>
      </c>
      <c r="E171" s="3" t="e">
        <f>VLOOKUP(G171,Import!A:M,9,FALSE)</f>
        <v>#N/A</v>
      </c>
      <c r="F171" s="56"/>
      <c r="G171" s="3" t="s">
        <v>5564</v>
      </c>
      <c r="I171" s="3" t="s">
        <v>5564</v>
      </c>
      <c r="J171" s="57">
        <v>43088</v>
      </c>
      <c r="M171" s="3" t="s">
        <v>235</v>
      </c>
      <c r="N171" s="3" t="s">
        <v>95</v>
      </c>
    </row>
    <row r="172" spans="1:16" ht="12.75">
      <c r="A172" s="3">
        <v>45</v>
      </c>
      <c r="B172" s="3">
        <f>VLOOKUP(G172,Import!A:D,4,FALSE)</f>
        <v>244264802</v>
      </c>
      <c r="C172" s="3" t="str">
        <f>VLOOKUP(G172,Import!A:D,2,FALSE)</f>
        <v>user 244264802</v>
      </c>
      <c r="D172" s="3">
        <f>VLOOKUP(G172,Import!A:M,13,FALSE)</f>
        <v>0</v>
      </c>
      <c r="E172" s="3">
        <f>VLOOKUP(G172,Import!A:M,9,FALSE)</f>
        <v>0</v>
      </c>
      <c r="F172" s="56"/>
      <c r="G172" s="3" t="s">
        <v>649</v>
      </c>
      <c r="I172" s="3" t="s">
        <v>649</v>
      </c>
      <c r="J172" s="57">
        <v>43089</v>
      </c>
      <c r="L172" s="3" t="s">
        <v>650</v>
      </c>
      <c r="M172" s="3" t="s">
        <v>651</v>
      </c>
      <c r="N172" s="3" t="s">
        <v>68</v>
      </c>
      <c r="P172" s="3" t="s">
        <v>652</v>
      </c>
    </row>
    <row r="173" spans="1:16" ht="12.75">
      <c r="A173" s="3">
        <v>672</v>
      </c>
      <c r="B173" s="3">
        <f>VLOOKUP(G173,Import!A:D,4,FALSE)</f>
        <v>244347871</v>
      </c>
      <c r="C173" s="3" t="str">
        <f>VLOOKUP(G173,Import!A:D,2,FALSE)</f>
        <v>user 244347871</v>
      </c>
      <c r="D173" s="3">
        <f>VLOOKUP(G173,Import!A:M,13,FALSE)</f>
        <v>1</v>
      </c>
      <c r="E173" s="3">
        <f>VLOOKUP(G173,Import!A:M,9,FALSE)</f>
        <v>1</v>
      </c>
      <c r="F173" s="56"/>
      <c r="G173" s="3" t="s">
        <v>653</v>
      </c>
      <c r="I173" s="3" t="s">
        <v>653</v>
      </c>
      <c r="J173" s="57">
        <v>43090</v>
      </c>
      <c r="L173" s="3" t="s">
        <v>56</v>
      </c>
      <c r="M173" s="3" t="s">
        <v>5555</v>
      </c>
      <c r="N173" s="3" t="s">
        <v>56</v>
      </c>
    </row>
    <row r="174" spans="1:16" ht="12.75">
      <c r="A174" s="3">
        <v>1044</v>
      </c>
      <c r="B174" s="3">
        <f>VLOOKUP(G174,Import!A:D,4,FALSE)</f>
        <v>244347258</v>
      </c>
      <c r="C174" s="3" t="str">
        <f>VLOOKUP(G174,Import!A:D,2,FALSE)</f>
        <v>user 244347258</v>
      </c>
      <c r="D174" s="3">
        <f>VLOOKUP(G174,Import!A:M,13,FALSE)</f>
        <v>7</v>
      </c>
      <c r="E174" s="3">
        <f>VLOOKUP(G174,Import!A:M,9,FALSE)</f>
        <v>13</v>
      </c>
      <c r="F174" s="56"/>
      <c r="G174" s="3" t="s">
        <v>654</v>
      </c>
      <c r="I174" s="3" t="s">
        <v>654</v>
      </c>
      <c r="J174" s="57">
        <v>43090</v>
      </c>
      <c r="L174" s="3" t="s">
        <v>655</v>
      </c>
      <c r="M174" s="3" t="s">
        <v>30</v>
      </c>
      <c r="N174" s="3" t="s">
        <v>31</v>
      </c>
    </row>
    <row r="175" spans="1:16" ht="12.75">
      <c r="A175" s="3">
        <v>423</v>
      </c>
      <c r="B175" s="3">
        <f>VLOOKUP(G175,Import!A:D,4,FALSE)</f>
        <v>244438943</v>
      </c>
      <c r="C175" s="3" t="str">
        <f>VLOOKUP(G175,Import!A:D,2,FALSE)</f>
        <v>user 244438943</v>
      </c>
      <c r="D175" s="3">
        <f>VLOOKUP(G175,Import!A:M,13,FALSE)</f>
        <v>0</v>
      </c>
      <c r="E175" s="3">
        <f>VLOOKUP(G175,Import!A:M,9,FALSE)</f>
        <v>1</v>
      </c>
      <c r="F175" s="56"/>
      <c r="G175" s="3" t="s">
        <v>656</v>
      </c>
      <c r="I175" s="3" t="s">
        <v>656</v>
      </c>
      <c r="J175" s="57">
        <v>43091</v>
      </c>
      <c r="L175" s="3" t="s">
        <v>657</v>
      </c>
      <c r="M175" s="3" t="s">
        <v>299</v>
      </c>
      <c r="N175" s="3" t="s">
        <v>166</v>
      </c>
    </row>
    <row r="176" spans="1:16" ht="12.75">
      <c r="A176" s="3">
        <v>971</v>
      </c>
      <c r="B176" s="3">
        <f>VLOOKUP(G176,Import!A:D,4,FALSE)</f>
        <v>244432689</v>
      </c>
      <c r="C176" s="3" t="str">
        <f>VLOOKUP(G176,Import!A:D,2,FALSE)</f>
        <v>user 244432689</v>
      </c>
      <c r="D176" s="3">
        <f>VLOOKUP(G176,Import!A:M,13,FALSE)</f>
        <v>3</v>
      </c>
      <c r="E176" s="3">
        <f>VLOOKUP(G176,Import!A:M,9,FALSE)</f>
        <v>9</v>
      </c>
      <c r="F176" s="56"/>
      <c r="G176" s="3" t="s">
        <v>658</v>
      </c>
      <c r="I176" s="3" t="s">
        <v>658</v>
      </c>
      <c r="J176" s="57">
        <v>43091</v>
      </c>
      <c r="L176" s="3" t="s">
        <v>659</v>
      </c>
      <c r="M176" s="3" t="s">
        <v>500</v>
      </c>
      <c r="N176" s="3" t="s">
        <v>56</v>
      </c>
    </row>
    <row r="177" spans="1:14" ht="12.75">
      <c r="A177" s="3">
        <v>46</v>
      </c>
      <c r="B177" s="3">
        <f>VLOOKUP(G177,Import!A:D,4,FALSE)</f>
        <v>101535502</v>
      </c>
      <c r="C177" s="3" t="str">
        <f>VLOOKUP(G177,Import!A:D,2,FALSE)</f>
        <v>user 101535502</v>
      </c>
      <c r="D177" s="3">
        <f>VLOOKUP(G177,Import!A:M,13,FALSE)</f>
        <v>0</v>
      </c>
      <c r="E177" s="3">
        <f>VLOOKUP(G177,Import!A:M,9,FALSE)</f>
        <v>0</v>
      </c>
      <c r="F177" s="56"/>
      <c r="G177" s="3" t="s">
        <v>660</v>
      </c>
      <c r="I177" s="3" t="s">
        <v>660</v>
      </c>
      <c r="J177" s="57">
        <v>43092</v>
      </c>
      <c r="L177" s="3" t="s">
        <v>661</v>
      </c>
      <c r="M177" s="3" t="s">
        <v>662</v>
      </c>
      <c r="N177" s="3" t="s">
        <v>53</v>
      </c>
    </row>
    <row r="178" spans="1:14" ht="12.75">
      <c r="A178" s="3">
        <v>673</v>
      </c>
      <c r="B178" s="3">
        <f>VLOOKUP(G178,Import!A:D,4,FALSE)</f>
        <v>237207690</v>
      </c>
      <c r="C178" s="3" t="str">
        <f>VLOOKUP(G178,Import!A:D,2,FALSE)</f>
        <v>user 237207690</v>
      </c>
      <c r="D178" s="3">
        <f>VLOOKUP(G178,Import!A:M,13,FALSE)</f>
        <v>1</v>
      </c>
      <c r="E178" s="3">
        <f>VLOOKUP(G178,Import!A:M,9,FALSE)</f>
        <v>1</v>
      </c>
      <c r="F178" s="56"/>
      <c r="G178" s="3" t="s">
        <v>665</v>
      </c>
      <c r="I178" s="3" t="s">
        <v>665</v>
      </c>
      <c r="J178" s="57">
        <v>43094</v>
      </c>
      <c r="L178" s="3" t="s">
        <v>666</v>
      </c>
      <c r="M178" s="3" t="s">
        <v>667</v>
      </c>
      <c r="N178" s="3" t="s">
        <v>53</v>
      </c>
    </row>
    <row r="179" spans="1:14" ht="12.75">
      <c r="A179" s="3">
        <v>1034</v>
      </c>
      <c r="B179" s="3">
        <f>VLOOKUP(G179,Import!A:D,4,FALSE)</f>
        <v>244598101</v>
      </c>
      <c r="C179" s="3" t="str">
        <f>VLOOKUP(G179,Import!A:D,2,FALSE)</f>
        <v>user 244598101</v>
      </c>
      <c r="D179" s="3">
        <f>VLOOKUP(G179,Import!A:M,13,FALSE)</f>
        <v>6</v>
      </c>
      <c r="E179" s="3">
        <f>VLOOKUP(G179,Import!A:M,9,FALSE)</f>
        <v>18</v>
      </c>
      <c r="F179" s="56"/>
      <c r="G179" s="3" t="s">
        <v>663</v>
      </c>
      <c r="I179" s="3" t="s">
        <v>663</v>
      </c>
      <c r="J179" s="57">
        <v>43094</v>
      </c>
      <c r="L179" s="3" t="s">
        <v>664</v>
      </c>
      <c r="M179" s="3" t="s">
        <v>117</v>
      </c>
      <c r="N179" s="3" t="s">
        <v>44</v>
      </c>
    </row>
    <row r="180" spans="1:14" ht="12.75">
      <c r="A180" s="3">
        <v>674</v>
      </c>
      <c r="B180" s="3">
        <f>VLOOKUP(G180,Import!A:D,4,FALSE)</f>
        <v>176424042</v>
      </c>
      <c r="C180" s="3" t="str">
        <f>VLOOKUP(G180,Import!A:D,2,FALSE)</f>
        <v>user 176424042</v>
      </c>
      <c r="D180" s="3">
        <f>VLOOKUP(G180,Import!A:M,13,FALSE)</f>
        <v>1</v>
      </c>
      <c r="E180" s="3">
        <f>VLOOKUP(G180,Import!A:M,9,FALSE)</f>
        <v>1</v>
      </c>
      <c r="F180" s="56"/>
      <c r="G180" s="3" t="s">
        <v>668</v>
      </c>
      <c r="I180" s="3" t="s">
        <v>668</v>
      </c>
      <c r="J180" s="57">
        <v>43095</v>
      </c>
      <c r="M180" s="3" t="s">
        <v>235</v>
      </c>
      <c r="N180" s="3" t="s">
        <v>95</v>
      </c>
    </row>
    <row r="181" spans="1:14" ht="12.75">
      <c r="A181" s="3">
        <v>805</v>
      </c>
      <c r="B181" s="3">
        <f>VLOOKUP(G181,Import!A:D,4,FALSE)</f>
        <v>244636877</v>
      </c>
      <c r="C181" s="3" t="str">
        <f>VLOOKUP(G181,Import!A:D,2,FALSE)</f>
        <v>user 244636877</v>
      </c>
      <c r="D181" s="3">
        <f>VLOOKUP(G181,Import!A:M,13,FALSE)</f>
        <v>1</v>
      </c>
      <c r="E181" s="3">
        <f>VLOOKUP(G181,Import!A:M,9,FALSE)</f>
        <v>3</v>
      </c>
      <c r="F181" s="56"/>
      <c r="G181" s="3" t="s">
        <v>669</v>
      </c>
      <c r="I181" s="3" t="s">
        <v>669</v>
      </c>
      <c r="J181" s="57">
        <v>43095</v>
      </c>
      <c r="M181" s="3" t="s">
        <v>235</v>
      </c>
      <c r="N181" s="3" t="s">
        <v>95</v>
      </c>
    </row>
    <row r="182" spans="1:14" ht="12.75">
      <c r="A182" s="3">
        <v>850</v>
      </c>
      <c r="B182" s="3">
        <f>VLOOKUP(G182,Import!A:D,4,FALSE)</f>
        <v>238658449</v>
      </c>
      <c r="C182" s="3" t="str">
        <f>VLOOKUP(G182,Import!A:D,2,FALSE)</f>
        <v>user 238658449</v>
      </c>
      <c r="D182" s="3">
        <f>VLOOKUP(G182,Import!A:M,13,FALSE)</f>
        <v>1</v>
      </c>
      <c r="E182" s="3">
        <f>VLOOKUP(G182,Import!A:M,9,FALSE)</f>
        <v>5</v>
      </c>
      <c r="F182" s="56"/>
      <c r="G182" s="3" t="s">
        <v>670</v>
      </c>
      <c r="I182" s="3" t="s">
        <v>670</v>
      </c>
      <c r="J182" s="57">
        <v>43095</v>
      </c>
      <c r="L182" s="3" t="s">
        <v>671</v>
      </c>
      <c r="M182" s="3" t="s">
        <v>672</v>
      </c>
      <c r="N182" s="3" t="s">
        <v>53</v>
      </c>
    </row>
    <row r="183" spans="1:14" ht="12.75">
      <c r="A183" s="3">
        <v>875</v>
      </c>
      <c r="B183" s="3">
        <f>VLOOKUP(G183,Import!A:D,4,FALSE)</f>
        <v>185582747</v>
      </c>
      <c r="C183" s="3" t="str">
        <f>VLOOKUP(G183,Import!A:D,2,FALSE)</f>
        <v>user 185582747</v>
      </c>
      <c r="D183" s="3">
        <f>VLOOKUP(G183,Import!A:M,13,FALSE)</f>
        <v>2</v>
      </c>
      <c r="E183" s="3">
        <f>VLOOKUP(G183,Import!A:M,9,FALSE)</f>
        <v>2</v>
      </c>
      <c r="F183" s="56"/>
      <c r="G183" s="3" t="s">
        <v>673</v>
      </c>
      <c r="H183" s="3" t="s">
        <v>674</v>
      </c>
      <c r="I183" s="3" t="s">
        <v>674</v>
      </c>
      <c r="J183" s="57">
        <v>43097</v>
      </c>
      <c r="L183" s="3" t="s">
        <v>675</v>
      </c>
      <c r="M183" s="3" t="s">
        <v>676</v>
      </c>
      <c r="N183" s="3" t="s">
        <v>53</v>
      </c>
    </row>
    <row r="184" spans="1:14" ht="12.75">
      <c r="A184" s="3">
        <v>47</v>
      </c>
      <c r="B184" s="3">
        <f>VLOOKUP(G184,Import!A:D,4,FALSE)</f>
        <v>206361347</v>
      </c>
      <c r="C184" s="3" t="str">
        <f>VLOOKUP(G184,Import!A:D,2,FALSE)</f>
        <v>user 206361347</v>
      </c>
      <c r="D184" s="3">
        <f>VLOOKUP(G184,Import!A:M,13,FALSE)</f>
        <v>0</v>
      </c>
      <c r="E184" s="3">
        <f>VLOOKUP(G184,Import!A:M,9,FALSE)</f>
        <v>0</v>
      </c>
      <c r="F184" s="56"/>
      <c r="G184" s="3" t="s">
        <v>677</v>
      </c>
      <c r="I184" s="3" t="s">
        <v>677</v>
      </c>
      <c r="J184" s="57">
        <v>43098</v>
      </c>
      <c r="M184" s="3" t="s">
        <v>235</v>
      </c>
      <c r="N184" s="3" t="s">
        <v>95</v>
      </c>
    </row>
    <row r="185" spans="1:14" ht="12.75">
      <c r="A185" s="3">
        <v>675</v>
      </c>
      <c r="B185" s="3">
        <f>VLOOKUP(G185,Import!A:D,4,FALSE)</f>
        <v>244924480</v>
      </c>
      <c r="C185" s="3" t="str">
        <f>VLOOKUP(G185,Import!A:D,2,FALSE)</f>
        <v>user 244924480</v>
      </c>
      <c r="D185" s="3">
        <f>VLOOKUP(G185,Import!A:M,13,FALSE)</f>
        <v>1</v>
      </c>
      <c r="E185" s="3">
        <f>VLOOKUP(G185,Import!A:M,9,FALSE)</f>
        <v>1</v>
      </c>
      <c r="F185" s="56"/>
      <c r="G185" s="3" t="s">
        <v>678</v>
      </c>
      <c r="I185" s="3" t="s">
        <v>678</v>
      </c>
      <c r="J185" s="57">
        <v>43099</v>
      </c>
      <c r="L185" s="3" t="s">
        <v>679</v>
      </c>
      <c r="M185" s="3" t="s">
        <v>680</v>
      </c>
      <c r="N185" s="3" t="s">
        <v>36</v>
      </c>
    </row>
    <row r="186" spans="1:14" ht="12.75">
      <c r="A186" s="3">
        <v>1026</v>
      </c>
      <c r="B186" s="3">
        <f>VLOOKUP(G186,Import!A:D,4,FALSE)</f>
        <v>238832067</v>
      </c>
      <c r="C186" s="3" t="str">
        <f>VLOOKUP(G186,Import!A:D,2,FALSE)</f>
        <v>anzela998</v>
      </c>
      <c r="D186" s="3">
        <f>VLOOKUP(G186,Import!A:M,13,FALSE)</f>
        <v>6</v>
      </c>
      <c r="E186" s="3">
        <f>VLOOKUP(G186,Import!A:M,9,FALSE)</f>
        <v>9</v>
      </c>
      <c r="F186" s="56"/>
      <c r="G186" s="3" t="s">
        <v>681</v>
      </c>
      <c r="I186" s="3" t="s">
        <v>681</v>
      </c>
      <c r="J186" s="57">
        <v>43101</v>
      </c>
      <c r="L186" s="3" t="s">
        <v>682</v>
      </c>
      <c r="M186" s="3" t="s">
        <v>612</v>
      </c>
      <c r="N186" s="3" t="s">
        <v>53</v>
      </c>
    </row>
    <row r="187" spans="1:14" ht="12.75">
      <c r="A187" s="3">
        <v>987</v>
      </c>
      <c r="B187" s="3">
        <f>VLOOKUP(G187,Import!A:D,4,FALSE)</f>
        <v>245126666</v>
      </c>
      <c r="C187" s="3" t="str">
        <f>VLOOKUP(G187,Import!A:D,2,FALSE)</f>
        <v>user 245126666</v>
      </c>
      <c r="D187" s="3">
        <f>VLOOKUP(G187,Import!A:M,13,FALSE)</f>
        <v>4</v>
      </c>
      <c r="E187" s="3">
        <f>VLOOKUP(G187,Import!A:M,9,FALSE)</f>
        <v>8</v>
      </c>
      <c r="F187" s="56"/>
      <c r="G187" s="3" t="s">
        <v>683</v>
      </c>
      <c r="I187" s="3" t="s">
        <v>683</v>
      </c>
      <c r="J187" s="57">
        <v>43102</v>
      </c>
      <c r="L187" s="3" t="s">
        <v>684</v>
      </c>
      <c r="M187" s="3" t="s">
        <v>107</v>
      </c>
      <c r="N187" s="3" t="s">
        <v>53</v>
      </c>
    </row>
    <row r="188" spans="1:14" ht="12.75">
      <c r="A188" s="3">
        <v>1048</v>
      </c>
      <c r="B188" s="3">
        <f>VLOOKUP(G188,Import!A:D,4,FALSE)</f>
        <v>245123310</v>
      </c>
      <c r="C188" s="3" t="str">
        <f>VLOOKUP(G188,Import!A:D,2,FALSE)</f>
        <v>user 245123310</v>
      </c>
      <c r="D188" s="3">
        <f>VLOOKUP(G188,Import!A:M,13,FALSE)</f>
        <v>7</v>
      </c>
      <c r="E188" s="3">
        <f>VLOOKUP(G188,Import!A:M,9,FALSE)</f>
        <v>16</v>
      </c>
      <c r="F188" s="56"/>
      <c r="G188" s="3" t="s">
        <v>685</v>
      </c>
      <c r="I188" s="3" t="s">
        <v>685</v>
      </c>
      <c r="J188" s="57">
        <v>43102</v>
      </c>
      <c r="L188" s="3" t="s">
        <v>5565</v>
      </c>
      <c r="M188" s="3" t="s">
        <v>238</v>
      </c>
      <c r="N188" s="3" t="s">
        <v>31</v>
      </c>
    </row>
    <row r="189" spans="1:14" ht="12.75">
      <c r="A189" s="3">
        <v>1050</v>
      </c>
      <c r="B189" s="3">
        <f>VLOOKUP(G189,Import!A:D,4,FALSE)</f>
        <v>245092518</v>
      </c>
      <c r="C189" s="3" t="str">
        <f>VLOOKUP(G189,Import!A:D,2,FALSE)</f>
        <v>user 245092518</v>
      </c>
      <c r="D189" s="3">
        <f>VLOOKUP(G189,Import!A:M,13,FALSE)</f>
        <v>8</v>
      </c>
      <c r="E189" s="3">
        <f>VLOOKUP(G189,Import!A:M,9,FALSE)</f>
        <v>10</v>
      </c>
      <c r="F189" s="56"/>
      <c r="G189" s="3" t="s">
        <v>687</v>
      </c>
      <c r="I189" s="3" t="s">
        <v>687</v>
      </c>
      <c r="J189" s="57">
        <v>43102</v>
      </c>
      <c r="L189" s="3" t="s">
        <v>688</v>
      </c>
      <c r="M189" s="3" t="s">
        <v>30</v>
      </c>
      <c r="N189" s="3" t="s">
        <v>36</v>
      </c>
    </row>
    <row r="190" spans="1:14" ht="12.75">
      <c r="A190" s="3">
        <v>48</v>
      </c>
      <c r="B190" s="3">
        <f>VLOOKUP(G190,Import!A:D,4,FALSE)</f>
        <v>182934410</v>
      </c>
      <c r="C190" s="3" t="str">
        <f>VLOOKUP(G190,Import!A:D,2,FALSE)</f>
        <v>user 182934410</v>
      </c>
      <c r="D190" s="3">
        <f>VLOOKUP(G190,Import!A:M,13,FALSE)</f>
        <v>0</v>
      </c>
      <c r="E190" s="3">
        <f>VLOOKUP(G190,Import!A:M,9,FALSE)</f>
        <v>0</v>
      </c>
      <c r="F190" s="56"/>
      <c r="G190" s="3" t="s">
        <v>689</v>
      </c>
      <c r="I190" s="3" t="s">
        <v>689</v>
      </c>
      <c r="J190" s="57">
        <v>43103</v>
      </c>
      <c r="M190" s="3" t="s">
        <v>235</v>
      </c>
      <c r="N190" s="3" t="s">
        <v>95</v>
      </c>
    </row>
    <row r="191" spans="1:14" ht="12.75">
      <c r="A191" s="3">
        <v>49</v>
      </c>
      <c r="B191" s="3">
        <f>VLOOKUP(G191,Import!A:D,4,FALSE)</f>
        <v>106812912</v>
      </c>
      <c r="C191" s="3" t="str">
        <f>VLOOKUP(G191,Import!A:D,2,FALSE)</f>
        <v>rushidesai</v>
      </c>
      <c r="D191" s="3">
        <f>VLOOKUP(G191,Import!A:M,13,FALSE)</f>
        <v>0</v>
      </c>
      <c r="E191" s="3">
        <f>VLOOKUP(G191,Import!A:M,9,FALSE)</f>
        <v>0</v>
      </c>
      <c r="F191" s="56"/>
      <c r="G191" s="3" t="s">
        <v>708</v>
      </c>
      <c r="I191" s="3" t="s">
        <v>708</v>
      </c>
      <c r="J191" s="57">
        <v>43103</v>
      </c>
      <c r="L191" s="3" t="s">
        <v>133</v>
      </c>
      <c r="M191" s="3" t="s">
        <v>107</v>
      </c>
      <c r="N191" s="3" t="s">
        <v>53</v>
      </c>
    </row>
    <row r="192" spans="1:14" ht="12.75">
      <c r="A192" s="3">
        <v>584</v>
      </c>
      <c r="B192" s="3">
        <f>VLOOKUP(G192,Import!A:D,4,FALSE)</f>
        <v>245196862</v>
      </c>
      <c r="C192" s="3" t="str">
        <f>VLOOKUP(G192,Import!A:D,2,FALSE)</f>
        <v>user 245196862</v>
      </c>
      <c r="D192" s="3">
        <f>VLOOKUP(G192,Import!A:M,13,FALSE)</f>
        <v>0</v>
      </c>
      <c r="E192" s="3">
        <f>VLOOKUP(G192,Import!A:M,9,FALSE)</f>
        <v>2</v>
      </c>
      <c r="F192" s="56"/>
      <c r="G192" s="3" t="s">
        <v>712</v>
      </c>
      <c r="I192" s="3" t="s">
        <v>712</v>
      </c>
      <c r="J192" s="57">
        <v>43103</v>
      </c>
      <c r="L192" s="3" t="s">
        <v>713</v>
      </c>
      <c r="M192" s="3" t="s">
        <v>5566</v>
      </c>
      <c r="N192" s="3" t="s">
        <v>44</v>
      </c>
    </row>
    <row r="193" spans="1:16" ht="12.75">
      <c r="A193" s="3">
        <v>768</v>
      </c>
      <c r="B193" s="3">
        <f>VLOOKUP(G193,Import!A:D,4,FALSE)</f>
        <v>245178214</v>
      </c>
      <c r="C193" s="3" t="str">
        <f>VLOOKUP(G193,Import!A:D,2,FALSE)</f>
        <v>user 245178214</v>
      </c>
      <c r="D193" s="3">
        <f>VLOOKUP(G193,Import!A:M,13,FALSE)</f>
        <v>1</v>
      </c>
      <c r="E193" s="3">
        <f>VLOOKUP(G193,Import!A:M,9,FALSE)</f>
        <v>2</v>
      </c>
      <c r="F193" s="56"/>
      <c r="G193" s="3" t="s">
        <v>697</v>
      </c>
      <c r="I193" s="3" t="s">
        <v>697</v>
      </c>
      <c r="J193" s="57">
        <v>43103</v>
      </c>
      <c r="L193" s="3" t="s">
        <v>560</v>
      </c>
      <c r="M193" s="3" t="s">
        <v>107</v>
      </c>
      <c r="N193" s="3" t="s">
        <v>166</v>
      </c>
    </row>
    <row r="194" spans="1:16" ht="12.75">
      <c r="A194" s="3">
        <v>806</v>
      </c>
      <c r="B194" s="3">
        <f>VLOOKUP(G194,Import!A:D,4,FALSE)</f>
        <v>245205453</v>
      </c>
      <c r="C194" s="3" t="str">
        <f>VLOOKUP(G194,Import!A:D,2,FALSE)</f>
        <v>user 245205453</v>
      </c>
      <c r="D194" s="3">
        <f>VLOOKUP(G194,Import!A:M,13,FALSE)</f>
        <v>1</v>
      </c>
      <c r="E194" s="3">
        <f>VLOOKUP(G194,Import!A:M,9,FALSE)</f>
        <v>3</v>
      </c>
      <c r="F194" s="56"/>
      <c r="G194" s="3" t="s">
        <v>698</v>
      </c>
      <c r="H194" s="3" t="s">
        <v>699</v>
      </c>
      <c r="I194" s="3" t="s">
        <v>699</v>
      </c>
      <c r="J194" s="57">
        <v>43103</v>
      </c>
      <c r="L194" s="3" t="s">
        <v>700</v>
      </c>
      <c r="M194" s="3" t="s">
        <v>35</v>
      </c>
      <c r="N194" s="3" t="s">
        <v>36</v>
      </c>
    </row>
    <row r="195" spans="1:16" ht="12.75">
      <c r="A195" s="3">
        <v>1032</v>
      </c>
      <c r="B195" s="3">
        <f>VLOOKUP(G195,Import!A:D,4,FALSE)</f>
        <v>245196623</v>
      </c>
      <c r="C195" s="3" t="str">
        <f>VLOOKUP(G195,Import!A:D,2,FALSE)</f>
        <v>user 245196623</v>
      </c>
      <c r="D195" s="3">
        <f>VLOOKUP(G195,Import!A:M,13,FALSE)</f>
        <v>6</v>
      </c>
      <c r="E195" s="3">
        <f>VLOOKUP(G195,Import!A:M,9,FALSE)</f>
        <v>13</v>
      </c>
      <c r="F195" s="56"/>
      <c r="G195" s="3" t="s">
        <v>706</v>
      </c>
      <c r="I195" s="3" t="s">
        <v>706</v>
      </c>
      <c r="J195" s="57">
        <v>43103</v>
      </c>
      <c r="L195" s="3" t="s">
        <v>707</v>
      </c>
      <c r="M195" s="3" t="s">
        <v>107</v>
      </c>
      <c r="N195" s="3" t="s">
        <v>53</v>
      </c>
    </row>
    <row r="196" spans="1:16" ht="12.75">
      <c r="A196" s="3">
        <v>1037</v>
      </c>
      <c r="B196" s="3">
        <f>VLOOKUP(G196,Import!A:D,4,FALSE)</f>
        <v>245192335</v>
      </c>
      <c r="C196" s="3" t="str">
        <f>VLOOKUP(G196,Import!A:D,2,FALSE)</f>
        <v>user 245192335</v>
      </c>
      <c r="D196" s="3">
        <f>VLOOKUP(G196,Import!A:M,13,FALSE)</f>
        <v>7</v>
      </c>
      <c r="E196" s="3">
        <f>VLOOKUP(G196,Import!A:M,9,FALSE)</f>
        <v>10</v>
      </c>
      <c r="F196" s="56"/>
      <c r="G196" s="3" t="s">
        <v>692</v>
      </c>
      <c r="I196" s="3" t="s">
        <v>692</v>
      </c>
      <c r="J196" s="57">
        <v>43103</v>
      </c>
      <c r="L196" s="3" t="s">
        <v>693</v>
      </c>
      <c r="M196" s="3" t="s">
        <v>35</v>
      </c>
      <c r="N196" s="3" t="s">
        <v>166</v>
      </c>
    </row>
    <row r="197" spans="1:16" ht="12.75">
      <c r="A197" s="3">
        <v>1049</v>
      </c>
      <c r="B197" s="3">
        <f>VLOOKUP(G197,Import!A:D,4,FALSE)</f>
        <v>163511632</v>
      </c>
      <c r="C197" s="3" t="str">
        <f>VLOOKUP(G197,Import!A:D,2,FALSE)</f>
        <v>user 163511632</v>
      </c>
      <c r="D197" s="3">
        <f>VLOOKUP(G197,Import!A:M,13,FALSE)</f>
        <v>7</v>
      </c>
      <c r="E197" s="3">
        <f>VLOOKUP(G197,Import!A:M,9,FALSE)</f>
        <v>17</v>
      </c>
      <c r="F197" s="56"/>
      <c r="G197" s="3" t="s">
        <v>690</v>
      </c>
      <c r="I197" s="3" t="s">
        <v>690</v>
      </c>
      <c r="J197" s="57">
        <v>43103</v>
      </c>
      <c r="L197" s="3" t="s">
        <v>691</v>
      </c>
      <c r="M197" s="3" t="s">
        <v>680</v>
      </c>
      <c r="N197" s="3" t="s">
        <v>53</v>
      </c>
    </row>
    <row r="198" spans="1:16" ht="12.75">
      <c r="A198" s="3">
        <v>1051</v>
      </c>
      <c r="B198" s="3">
        <f>VLOOKUP(G198,Import!A:D,4,FALSE)</f>
        <v>245200738</v>
      </c>
      <c r="C198" s="3" t="str">
        <f>VLOOKUP(G198,Import!A:D,2,FALSE)</f>
        <v>user 245200738</v>
      </c>
      <c r="D198" s="3">
        <f>VLOOKUP(G198,Import!A:M,13,FALSE)</f>
        <v>8</v>
      </c>
      <c r="E198" s="3">
        <f>VLOOKUP(G198,Import!A:M,9,FALSE)</f>
        <v>11</v>
      </c>
      <c r="F198" s="56"/>
      <c r="G198" s="3" t="s">
        <v>701</v>
      </c>
      <c r="I198" s="3" t="s">
        <v>701</v>
      </c>
      <c r="J198" s="57">
        <v>43103</v>
      </c>
      <c r="L198" s="3" t="s">
        <v>5567</v>
      </c>
      <c r="M198" s="3" t="s">
        <v>103</v>
      </c>
      <c r="N198" s="3" t="s">
        <v>44</v>
      </c>
    </row>
    <row r="199" spans="1:16" ht="12.75">
      <c r="A199" s="3">
        <v>1063</v>
      </c>
      <c r="B199" s="3">
        <f>VLOOKUP(G199,Import!A:D,4,FALSE)</f>
        <v>226744450</v>
      </c>
      <c r="C199" s="3" t="str">
        <f>VLOOKUP(G199,Import!A:D,2,FALSE)</f>
        <v>user 226744450</v>
      </c>
      <c r="D199" s="3">
        <f>VLOOKUP(G199,Import!A:M,13,FALSE)</f>
        <v>13</v>
      </c>
      <c r="E199" s="3">
        <f>VLOOKUP(G199,Import!A:M,9,FALSE)</f>
        <v>16</v>
      </c>
      <c r="F199" s="56"/>
      <c r="G199" s="3" t="s">
        <v>694</v>
      </c>
      <c r="I199" s="3" t="s">
        <v>694</v>
      </c>
      <c r="J199" s="57">
        <v>43103</v>
      </c>
      <c r="L199" s="3" t="s">
        <v>696</v>
      </c>
      <c r="M199" s="3" t="s">
        <v>631</v>
      </c>
      <c r="N199" s="3" t="s">
        <v>53</v>
      </c>
    </row>
    <row r="200" spans="1:16" ht="12.75">
      <c r="A200" s="3">
        <v>1068</v>
      </c>
      <c r="B200" s="3">
        <f>VLOOKUP(G200,Import!A:D,4,FALSE)</f>
        <v>245229221</v>
      </c>
      <c r="C200" s="3" t="str">
        <f>VLOOKUP(G200,Import!A:D,2,FALSE)</f>
        <v>user 245229221</v>
      </c>
      <c r="D200" s="3">
        <f>VLOOKUP(G200,Import!A:M,13,FALSE)</f>
        <v>15</v>
      </c>
      <c r="E200" s="3">
        <f>VLOOKUP(G200,Import!A:M,9,FALSE)</f>
        <v>19</v>
      </c>
      <c r="F200" s="56"/>
      <c r="G200" s="3" t="s">
        <v>703</v>
      </c>
      <c r="H200" s="3" t="s">
        <v>702</v>
      </c>
      <c r="I200" s="3" t="s">
        <v>702</v>
      </c>
      <c r="J200" s="57">
        <v>43103</v>
      </c>
      <c r="L200" s="3" t="s">
        <v>704</v>
      </c>
      <c r="M200" s="3" t="s">
        <v>705</v>
      </c>
      <c r="N200" s="3" t="s">
        <v>44</v>
      </c>
    </row>
    <row r="201" spans="1:16" ht="12.75">
      <c r="A201" s="3">
        <v>1069</v>
      </c>
      <c r="B201" s="3">
        <f>VLOOKUP(G201,Import!A:D,4,FALSE)</f>
        <v>97654212</v>
      </c>
      <c r="C201" s="3" t="str">
        <f>VLOOKUP(G201,Import!A:D,2,FALSE)</f>
        <v>user 97654212</v>
      </c>
      <c r="D201" s="3">
        <f>VLOOKUP(G201,Import!A:M,13,FALSE)</f>
        <v>16</v>
      </c>
      <c r="E201" s="3">
        <f>VLOOKUP(G201,Import!A:M,9,FALSE)</f>
        <v>19</v>
      </c>
      <c r="F201" s="56"/>
      <c r="G201" s="3" t="s">
        <v>709</v>
      </c>
      <c r="H201" s="3" t="s">
        <v>710</v>
      </c>
      <c r="I201" s="3" t="s">
        <v>710</v>
      </c>
      <c r="J201" s="57">
        <v>43103</v>
      </c>
      <c r="L201" s="3" t="s">
        <v>127</v>
      </c>
      <c r="M201" s="3" t="s">
        <v>631</v>
      </c>
      <c r="N201" s="3" t="s">
        <v>44</v>
      </c>
    </row>
    <row r="202" spans="1:16" ht="12.75">
      <c r="A202" s="3">
        <v>909</v>
      </c>
      <c r="B202" s="3">
        <f>VLOOKUP(G202,Import!A:D,4,FALSE)</f>
        <v>245238653</v>
      </c>
      <c r="C202" s="3" t="str">
        <f>VLOOKUP(G202,Import!A:D,2,FALSE)</f>
        <v>user 245238653</v>
      </c>
      <c r="D202" s="3">
        <f>VLOOKUP(G202,Import!A:M,13,FALSE)</f>
        <v>2</v>
      </c>
      <c r="E202" s="3">
        <f>VLOOKUP(G202,Import!A:M,9,FALSE)</f>
        <v>4</v>
      </c>
      <c r="F202" s="56"/>
      <c r="G202" s="3" t="s">
        <v>717</v>
      </c>
      <c r="I202" s="3" t="s">
        <v>717</v>
      </c>
      <c r="J202" s="57">
        <v>43104</v>
      </c>
      <c r="L202" s="3" t="s">
        <v>152</v>
      </c>
      <c r="M202" s="3" t="s">
        <v>238</v>
      </c>
      <c r="N202" s="3" t="s">
        <v>87</v>
      </c>
    </row>
    <row r="203" spans="1:16" ht="12.75">
      <c r="A203" s="3">
        <v>1016</v>
      </c>
      <c r="B203" s="3">
        <f>VLOOKUP(G203,Import!A:D,4,FALSE)</f>
        <v>207868292</v>
      </c>
      <c r="C203" s="3" t="str">
        <f>VLOOKUP(G203,Import!A:D,2,FALSE)</f>
        <v>user 207868292</v>
      </c>
      <c r="D203" s="3">
        <f>VLOOKUP(G203,Import!A:M,13,FALSE)</f>
        <v>5</v>
      </c>
      <c r="E203" s="3">
        <f>VLOOKUP(G203,Import!A:M,9,FALSE)</f>
        <v>10</v>
      </c>
      <c r="F203" s="56"/>
      <c r="G203" s="3" t="s">
        <v>715</v>
      </c>
      <c r="I203" s="3" t="s">
        <v>715</v>
      </c>
      <c r="J203" s="57">
        <v>43104</v>
      </c>
      <c r="L203" s="3" t="s">
        <v>152</v>
      </c>
      <c r="M203" s="3" t="s">
        <v>238</v>
      </c>
      <c r="N203" s="3" t="s">
        <v>87</v>
      </c>
      <c r="P203" s="3" t="s">
        <v>716</v>
      </c>
    </row>
    <row r="204" spans="1:16" ht="12.75">
      <c r="A204" s="3">
        <v>50</v>
      </c>
      <c r="B204" s="3">
        <f>VLOOKUP(G204,Import!A:D,4,FALSE)</f>
        <v>245614618</v>
      </c>
      <c r="C204" s="3" t="str">
        <f>VLOOKUP(G204,Import!A:D,2,FALSE)</f>
        <v>user 245614618</v>
      </c>
      <c r="D204" s="3">
        <f>VLOOKUP(G204,Import!A:M,13,FALSE)</f>
        <v>0</v>
      </c>
      <c r="E204" s="3">
        <f>VLOOKUP(G204,Import!A:M,9,FALSE)</f>
        <v>0</v>
      </c>
      <c r="F204" s="56"/>
      <c r="G204" s="3" t="s">
        <v>718</v>
      </c>
      <c r="I204" s="3" t="s">
        <v>718</v>
      </c>
      <c r="J204" s="57">
        <v>43108</v>
      </c>
      <c r="M204" s="3" t="s">
        <v>235</v>
      </c>
      <c r="N204" s="3" t="s">
        <v>95</v>
      </c>
    </row>
    <row r="205" spans="1:16" ht="12.75">
      <c r="A205" s="3">
        <v>51</v>
      </c>
      <c r="B205" s="3">
        <f>VLOOKUP(G205,Import!A:D,4,FALSE)</f>
        <v>245596366</v>
      </c>
      <c r="C205" s="3" t="str">
        <f>VLOOKUP(G205,Import!A:D,2,FALSE)</f>
        <v>user 245596366</v>
      </c>
      <c r="D205" s="3">
        <f>VLOOKUP(G205,Import!A:M,13,FALSE)</f>
        <v>0</v>
      </c>
      <c r="E205" s="3">
        <f>VLOOKUP(G205,Import!A:M,9,FALSE)</f>
        <v>0</v>
      </c>
      <c r="F205" s="56"/>
      <c r="G205" s="3" t="s">
        <v>722</v>
      </c>
      <c r="I205" s="3" t="s">
        <v>722</v>
      </c>
      <c r="J205" s="57">
        <v>43108</v>
      </c>
      <c r="M205" s="3" t="s">
        <v>235</v>
      </c>
      <c r="N205" s="3" t="s">
        <v>95</v>
      </c>
    </row>
    <row r="206" spans="1:16" ht="12.75">
      <c r="A206" s="3">
        <v>585</v>
      </c>
      <c r="B206" s="3">
        <f>VLOOKUP(G206,Import!A:D,4,FALSE)</f>
        <v>162415252</v>
      </c>
      <c r="C206" s="3" t="str">
        <f>VLOOKUP(G206,Import!A:D,2,FALSE)</f>
        <v>user 162415252</v>
      </c>
      <c r="D206" s="3">
        <f>VLOOKUP(G206,Import!A:M,13,FALSE)</f>
        <v>0</v>
      </c>
      <c r="E206" s="3">
        <f>VLOOKUP(G206,Import!A:M,9,FALSE)</f>
        <v>2</v>
      </c>
      <c r="F206" s="56"/>
      <c r="G206" s="3" t="s">
        <v>719</v>
      </c>
      <c r="I206" s="3" t="s">
        <v>719</v>
      </c>
      <c r="J206" s="57">
        <v>43108</v>
      </c>
      <c r="L206" s="3" t="s">
        <v>720</v>
      </c>
      <c r="M206" s="3" t="s">
        <v>721</v>
      </c>
      <c r="N206" s="3" t="s">
        <v>95</v>
      </c>
    </row>
    <row r="207" spans="1:16" ht="12.75">
      <c r="A207" s="3">
        <v>1060</v>
      </c>
      <c r="B207" s="3">
        <f>VLOOKUP(G207,Import!A:D,4,FALSE)</f>
        <v>245600566</v>
      </c>
      <c r="C207" s="3" t="str">
        <f>VLOOKUP(G207,Import!A:D,2,FALSE)</f>
        <v>user 245600566</v>
      </c>
      <c r="D207" s="3">
        <f>VLOOKUP(G207,Import!A:M,13,FALSE)</f>
        <v>11</v>
      </c>
      <c r="E207" s="3">
        <f>VLOOKUP(G207,Import!A:M,9,FALSE)</f>
        <v>19</v>
      </c>
      <c r="F207" s="56"/>
      <c r="G207" s="3" t="s">
        <v>724</v>
      </c>
      <c r="I207" s="3" t="s">
        <v>724</v>
      </c>
      <c r="J207" s="57">
        <v>43108</v>
      </c>
      <c r="L207" s="3" t="s">
        <v>725</v>
      </c>
      <c r="M207" s="3" t="s">
        <v>35</v>
      </c>
      <c r="N207" s="3" t="s">
        <v>44</v>
      </c>
    </row>
    <row r="208" spans="1:16" ht="12.75">
      <c r="A208" s="3">
        <v>962</v>
      </c>
      <c r="B208" s="3">
        <f>VLOOKUP(G208,Import!A:D,4,FALSE)</f>
        <v>245608358</v>
      </c>
      <c r="C208" s="3" t="str">
        <f>VLOOKUP(G208,Import!A:D,2,FALSE)</f>
        <v>user 245608358</v>
      </c>
      <c r="D208" s="3">
        <f>VLOOKUP(G208,Import!A:M,13,FALSE)</f>
        <v>3</v>
      </c>
      <c r="E208" s="3">
        <f>VLOOKUP(G208,Import!A:M,9,FALSE)</f>
        <v>6</v>
      </c>
      <c r="F208" s="56"/>
      <c r="G208" s="3" t="s">
        <v>726</v>
      </c>
      <c r="I208" s="3" t="s">
        <v>726</v>
      </c>
      <c r="J208" s="57">
        <v>43109</v>
      </c>
      <c r="L208" s="3" t="s">
        <v>727</v>
      </c>
      <c r="M208" s="3" t="s">
        <v>728</v>
      </c>
      <c r="N208" s="3" t="s">
        <v>36</v>
      </c>
    </row>
    <row r="209" spans="1:14" ht="12.75">
      <c r="A209" s="3">
        <v>947</v>
      </c>
      <c r="B209" s="3">
        <f>VLOOKUP(G209,Import!A:D,4,FALSE)</f>
        <v>234567334</v>
      </c>
      <c r="C209" s="3" t="str">
        <f>VLOOKUP(G209,Import!A:D,2,FALSE)</f>
        <v>user 234567334</v>
      </c>
      <c r="D209" s="3">
        <f>VLOOKUP(G209,Import!A:M,13,FALSE)</f>
        <v>3</v>
      </c>
      <c r="E209" s="3">
        <f>VLOOKUP(G209,Import!A:M,9,FALSE)</f>
        <v>4</v>
      </c>
      <c r="F209" s="56"/>
      <c r="G209" s="3" t="s">
        <v>729</v>
      </c>
      <c r="I209" s="3" t="s">
        <v>729</v>
      </c>
      <c r="J209" s="57">
        <v>43110</v>
      </c>
      <c r="L209" s="3" t="s">
        <v>730</v>
      </c>
      <c r="M209" s="3" t="s">
        <v>443</v>
      </c>
      <c r="N209" s="3" t="s">
        <v>82</v>
      </c>
    </row>
    <row r="210" spans="1:14" ht="12.75">
      <c r="A210" s="3">
        <v>678</v>
      </c>
      <c r="B210" s="3">
        <f>VLOOKUP(G210,Import!A:D,4,FALSE)</f>
        <v>245839196</v>
      </c>
      <c r="C210" s="3" t="str">
        <f>VLOOKUP(G210,Import!A:D,2,FALSE)</f>
        <v>user 245839196</v>
      </c>
      <c r="D210" s="3">
        <f>VLOOKUP(G210,Import!A:M,13,FALSE)</f>
        <v>1</v>
      </c>
      <c r="E210" s="3">
        <f>VLOOKUP(G210,Import!A:M,9,FALSE)</f>
        <v>1</v>
      </c>
      <c r="F210" s="56"/>
      <c r="G210" s="3" t="s">
        <v>731</v>
      </c>
      <c r="H210" s="3" t="s">
        <v>732</v>
      </c>
      <c r="I210" s="3" t="s">
        <v>732</v>
      </c>
      <c r="J210" s="57">
        <v>43111</v>
      </c>
      <c r="L210" s="3" t="s">
        <v>733</v>
      </c>
      <c r="M210" s="3" t="s">
        <v>676</v>
      </c>
      <c r="N210" s="3" t="s">
        <v>40</v>
      </c>
    </row>
    <row r="211" spans="1:14" ht="12.75">
      <c r="A211" s="3">
        <v>1010</v>
      </c>
      <c r="B211" s="3">
        <f>VLOOKUP(G211,Import!A:D,4,FALSE)</f>
        <v>245798310</v>
      </c>
      <c r="C211" s="3" t="str">
        <f>VLOOKUP(G211,Import!A:D,2,FALSE)</f>
        <v>user 245798310</v>
      </c>
      <c r="D211" s="3">
        <f>VLOOKUP(G211,Import!A:M,13,FALSE)</f>
        <v>5</v>
      </c>
      <c r="E211" s="3">
        <f>VLOOKUP(G211,Import!A:M,9,FALSE)</f>
        <v>9</v>
      </c>
      <c r="F211" s="56"/>
      <c r="G211" s="3" t="s">
        <v>734</v>
      </c>
      <c r="H211" s="3" t="s">
        <v>735</v>
      </c>
      <c r="I211" s="3" t="s">
        <v>735</v>
      </c>
      <c r="J211" s="57">
        <v>43111</v>
      </c>
      <c r="L211" s="3" t="s">
        <v>736</v>
      </c>
      <c r="M211" s="3" t="s">
        <v>259</v>
      </c>
      <c r="N211" s="3" t="s">
        <v>31</v>
      </c>
    </row>
    <row r="212" spans="1:14" ht="12.75">
      <c r="A212" s="3">
        <v>52</v>
      </c>
      <c r="B212" s="3">
        <f>VLOOKUP(G212,Import!A:D,4,FALSE)</f>
        <v>193992179</v>
      </c>
      <c r="C212" s="3" t="str">
        <f>VLOOKUP(G212,Import!A:D,2,FALSE)</f>
        <v>user 193992179</v>
      </c>
      <c r="D212" s="3">
        <f>VLOOKUP(G212,Import!A:M,13,FALSE)</f>
        <v>0</v>
      </c>
      <c r="E212" s="3">
        <f>VLOOKUP(G212,Import!A:M,9,FALSE)</f>
        <v>0</v>
      </c>
      <c r="F212" s="56"/>
      <c r="G212" s="3" t="s">
        <v>738</v>
      </c>
      <c r="I212" s="3" t="s">
        <v>738</v>
      </c>
      <c r="J212" s="57">
        <v>43112</v>
      </c>
      <c r="L212" s="3" t="s">
        <v>739</v>
      </c>
      <c r="M212" s="3" t="s">
        <v>740</v>
      </c>
      <c r="N212" s="3" t="s">
        <v>95</v>
      </c>
    </row>
    <row r="213" spans="1:14" ht="12.75">
      <c r="A213" s="3">
        <v>53</v>
      </c>
      <c r="B213" s="3">
        <f>VLOOKUP(G213,Import!A:D,4,FALSE)</f>
        <v>246086747</v>
      </c>
      <c r="C213" s="3" t="str">
        <f>VLOOKUP(G213,Import!A:D,2,FALSE)</f>
        <v>user 246086747</v>
      </c>
      <c r="D213" s="3">
        <f>VLOOKUP(G213,Import!A:M,13,FALSE)</f>
        <v>0</v>
      </c>
      <c r="E213" s="3">
        <f>VLOOKUP(G213,Import!A:M,9,FALSE)</f>
        <v>0</v>
      </c>
      <c r="F213" s="56"/>
      <c r="G213" s="3" t="s">
        <v>741</v>
      </c>
      <c r="I213" s="3" t="s">
        <v>741</v>
      </c>
      <c r="J213" s="57">
        <v>43115</v>
      </c>
      <c r="L213" s="3" t="s">
        <v>318</v>
      </c>
      <c r="M213" s="3" t="s">
        <v>742</v>
      </c>
      <c r="N213" s="3" t="s">
        <v>82</v>
      </c>
    </row>
    <row r="214" spans="1:14" ht="12.75">
      <c r="A214" s="3">
        <v>54</v>
      </c>
      <c r="B214" s="3">
        <f>VLOOKUP(G214,Import!A:D,4,FALSE)</f>
        <v>246159828</v>
      </c>
      <c r="C214" s="3" t="str">
        <f>VLOOKUP(G214,Import!A:D,2,FALSE)</f>
        <v>user 246159828</v>
      </c>
      <c r="D214" s="3">
        <f>VLOOKUP(G214,Import!A:M,13,FALSE)</f>
        <v>0</v>
      </c>
      <c r="E214" s="3">
        <f>VLOOKUP(G214,Import!A:M,9,FALSE)</f>
        <v>0</v>
      </c>
      <c r="F214" s="56"/>
      <c r="G214" s="3" t="s">
        <v>743</v>
      </c>
      <c r="I214" s="3" t="s">
        <v>743</v>
      </c>
      <c r="J214" s="57">
        <v>43116</v>
      </c>
      <c r="M214" s="3" t="s">
        <v>235</v>
      </c>
      <c r="N214" s="3" t="s">
        <v>95</v>
      </c>
    </row>
    <row r="215" spans="1:14" ht="12.75">
      <c r="A215" s="3">
        <v>55</v>
      </c>
      <c r="B215" s="3">
        <f>VLOOKUP(G215,Import!A:D,4,FALSE)</f>
        <v>246144362</v>
      </c>
      <c r="C215" s="3" t="str">
        <f>VLOOKUP(G215,Import!A:D,2,FALSE)</f>
        <v>user 246144362</v>
      </c>
      <c r="D215" s="3">
        <f>VLOOKUP(G215,Import!A:M,13,FALSE)</f>
        <v>0</v>
      </c>
      <c r="E215" s="3">
        <f>VLOOKUP(G215,Import!A:M,9,FALSE)</f>
        <v>0</v>
      </c>
      <c r="F215" s="56"/>
      <c r="G215" s="3" t="s">
        <v>744</v>
      </c>
      <c r="I215" s="3" t="s">
        <v>744</v>
      </c>
      <c r="J215" s="57">
        <v>43116</v>
      </c>
      <c r="M215" s="3" t="s">
        <v>235</v>
      </c>
      <c r="N215" s="3" t="s">
        <v>95</v>
      </c>
    </row>
    <row r="216" spans="1:14" ht="12.75">
      <c r="A216" s="3">
        <v>424</v>
      </c>
      <c r="B216" s="3">
        <f>VLOOKUP(G216,Import!A:D,4,FALSE)</f>
        <v>8840391</v>
      </c>
      <c r="C216" s="3" t="str">
        <f>VLOOKUP(G216,Import!A:D,2,FALSE)</f>
        <v>user 8840391</v>
      </c>
      <c r="D216" s="3">
        <f>VLOOKUP(G216,Import!A:M,13,FALSE)</f>
        <v>0</v>
      </c>
      <c r="E216" s="3">
        <f>VLOOKUP(G216,Import!A:M,9,FALSE)</f>
        <v>1</v>
      </c>
      <c r="F216" s="56"/>
      <c r="G216" s="3" t="s">
        <v>751</v>
      </c>
      <c r="I216" s="3" t="s">
        <v>751</v>
      </c>
      <c r="J216" s="57">
        <v>43116</v>
      </c>
      <c r="M216" s="3" t="s">
        <v>235</v>
      </c>
      <c r="N216" s="3" t="s">
        <v>95</v>
      </c>
    </row>
    <row r="217" spans="1:14" ht="12.75">
      <c r="A217" s="3">
        <v>807</v>
      </c>
      <c r="B217" s="3">
        <f>VLOOKUP(G217,Import!A:D,4,FALSE)</f>
        <v>132668872</v>
      </c>
      <c r="C217" s="3" t="str">
        <f>VLOOKUP(G217,Import!A:D,2,FALSE)</f>
        <v>agencius</v>
      </c>
      <c r="D217" s="3">
        <f>VLOOKUP(G217,Import!A:M,13,FALSE)</f>
        <v>1</v>
      </c>
      <c r="E217" s="3">
        <f>VLOOKUP(G217,Import!A:M,9,FALSE)</f>
        <v>3</v>
      </c>
      <c r="F217" s="56"/>
      <c r="G217" s="3" t="s">
        <v>745</v>
      </c>
      <c r="H217" s="3" t="s">
        <v>746</v>
      </c>
      <c r="I217" s="3" t="s">
        <v>746</v>
      </c>
      <c r="J217" s="57">
        <v>43116</v>
      </c>
      <c r="L217" s="3" t="s">
        <v>333</v>
      </c>
      <c r="M217" s="2" t="s">
        <v>747</v>
      </c>
      <c r="N217" s="3" t="s">
        <v>53</v>
      </c>
    </row>
    <row r="218" spans="1:14" ht="12.75">
      <c r="A218" s="3">
        <v>876</v>
      </c>
      <c r="B218" s="3">
        <f>VLOOKUP(G218,Import!A:D,4,FALSE)</f>
        <v>246171721</v>
      </c>
      <c r="C218" s="3" t="str">
        <f>VLOOKUP(G218,Import!A:D,2,FALSE)</f>
        <v>user 246171721</v>
      </c>
      <c r="D218" s="3">
        <f>VLOOKUP(G218,Import!A:M,13,FALSE)</f>
        <v>2</v>
      </c>
      <c r="E218" s="3">
        <f>VLOOKUP(G218,Import!A:M,9,FALSE)</f>
        <v>2</v>
      </c>
      <c r="F218" s="56"/>
      <c r="G218" s="3" t="s">
        <v>748</v>
      </c>
      <c r="I218" s="3" t="s">
        <v>748</v>
      </c>
      <c r="J218" s="57">
        <v>43116</v>
      </c>
      <c r="L218" s="3" t="s">
        <v>750</v>
      </c>
      <c r="M218" s="3" t="s">
        <v>35</v>
      </c>
      <c r="N218" s="3" t="s">
        <v>44</v>
      </c>
    </row>
    <row r="219" spans="1:14" ht="12.75">
      <c r="A219" s="3">
        <v>56</v>
      </c>
      <c r="B219" s="3">
        <f>VLOOKUP(G219,Import!A:D,4,FALSE)</f>
        <v>246248813</v>
      </c>
      <c r="C219" s="3" t="str">
        <f>VLOOKUP(G219,Import!A:D,2,FALSE)</f>
        <v>user 246248813</v>
      </c>
      <c r="D219" s="3">
        <f>VLOOKUP(G219,Import!A:M,13,FALSE)</f>
        <v>0</v>
      </c>
      <c r="E219" s="3">
        <f>VLOOKUP(G219,Import!A:M,9,FALSE)</f>
        <v>0</v>
      </c>
      <c r="F219" s="56"/>
      <c r="G219" s="3" t="s">
        <v>753</v>
      </c>
      <c r="I219" s="3" t="s">
        <v>753</v>
      </c>
      <c r="J219" s="57">
        <v>43117</v>
      </c>
      <c r="M219" s="3" t="s">
        <v>235</v>
      </c>
      <c r="N219" s="3" t="s">
        <v>95</v>
      </c>
    </row>
    <row r="220" spans="1:14" ht="12.75">
      <c r="A220" s="3">
        <v>425</v>
      </c>
      <c r="B220" s="3">
        <f>VLOOKUP(G220,Import!A:D,4,FALSE)</f>
        <v>201135200</v>
      </c>
      <c r="C220" s="3" t="str">
        <f>VLOOKUP(G220,Import!A:D,2,FALSE)</f>
        <v>user 201135200</v>
      </c>
      <c r="D220" s="3">
        <f>VLOOKUP(G220,Import!A:M,13,FALSE)</f>
        <v>0</v>
      </c>
      <c r="E220" s="3">
        <f>VLOOKUP(G220,Import!A:M,9,FALSE)</f>
        <v>1</v>
      </c>
      <c r="F220" s="56"/>
      <c r="G220" s="3" t="s">
        <v>754</v>
      </c>
      <c r="I220" s="3" t="s">
        <v>754</v>
      </c>
      <c r="J220" s="57">
        <v>43117</v>
      </c>
      <c r="M220" s="3" t="s">
        <v>235</v>
      </c>
      <c r="N220" s="3" t="s">
        <v>95</v>
      </c>
    </row>
    <row r="221" spans="1:14" ht="12.75">
      <c r="A221" s="3">
        <v>769</v>
      </c>
      <c r="B221" s="3">
        <f>VLOOKUP(G221,Import!A:D,4,FALSE)</f>
        <v>246212643</v>
      </c>
      <c r="C221" s="3" t="str">
        <f>VLOOKUP(G221,Import!A:D,2,FALSE)</f>
        <v>user 246212643</v>
      </c>
      <c r="D221" s="3">
        <f>VLOOKUP(G221,Import!A:M,13,FALSE)</f>
        <v>1</v>
      </c>
      <c r="E221" s="3">
        <f>VLOOKUP(G221,Import!A:M,9,FALSE)</f>
        <v>2</v>
      </c>
      <c r="F221" s="56"/>
      <c r="G221" s="3" t="s">
        <v>755</v>
      </c>
      <c r="H221" s="3" t="s">
        <v>756</v>
      </c>
      <c r="I221" s="3" t="s">
        <v>756</v>
      </c>
      <c r="J221" s="57">
        <v>43117</v>
      </c>
      <c r="L221" s="3" t="s">
        <v>757</v>
      </c>
      <c r="M221" s="3" t="s">
        <v>259</v>
      </c>
      <c r="N221" s="3" t="s">
        <v>31</v>
      </c>
    </row>
    <row r="222" spans="1:14" ht="12.75">
      <c r="A222" s="3">
        <v>426</v>
      </c>
      <c r="B222" s="3">
        <f>VLOOKUP(G222,Import!A:D,4,FALSE)</f>
        <v>246297918</v>
      </c>
      <c r="C222" s="3" t="str">
        <f>VLOOKUP(G222,Import!A:D,2,FALSE)</f>
        <v>user 246297918</v>
      </c>
      <c r="D222" s="3">
        <f>VLOOKUP(G222,Import!A:M,13,FALSE)</f>
        <v>0</v>
      </c>
      <c r="E222" s="3">
        <f>VLOOKUP(G222,Import!A:M,9,FALSE)</f>
        <v>1</v>
      </c>
      <c r="F222" s="56"/>
      <c r="G222" s="3" t="s">
        <v>760</v>
      </c>
      <c r="I222" s="3" t="s">
        <v>760</v>
      </c>
      <c r="J222" s="57">
        <v>43118</v>
      </c>
      <c r="M222" s="3" t="s">
        <v>235</v>
      </c>
      <c r="N222" s="3" t="s">
        <v>95</v>
      </c>
    </row>
    <row r="223" spans="1:14" ht="12.75">
      <c r="A223" s="3">
        <v>618</v>
      </c>
      <c r="B223" s="3">
        <f>VLOOKUP(G223,Import!A:D,4,FALSE)</f>
        <v>210016056</v>
      </c>
      <c r="C223" s="3" t="str">
        <f>VLOOKUP(G223,Import!A:D,2,FALSE)</f>
        <v>user 210016056</v>
      </c>
      <c r="D223" s="3">
        <f>VLOOKUP(G223,Import!A:M,13,FALSE)</f>
        <v>0</v>
      </c>
      <c r="E223" s="3">
        <f>VLOOKUP(G223,Import!A:M,9,FALSE)</f>
        <v>3</v>
      </c>
      <c r="F223" s="56"/>
      <c r="G223" s="3" t="s">
        <v>758</v>
      </c>
      <c r="I223" s="3" t="s">
        <v>758</v>
      </c>
      <c r="J223" s="57">
        <v>43118</v>
      </c>
      <c r="L223" s="3" t="s">
        <v>759</v>
      </c>
      <c r="M223" s="3" t="s">
        <v>238</v>
      </c>
      <c r="N223" s="3" t="s">
        <v>31</v>
      </c>
    </row>
    <row r="224" spans="1:14" ht="12.75">
      <c r="A224" s="3">
        <v>57</v>
      </c>
      <c r="B224" s="3">
        <f>VLOOKUP(G224,Import!A:D,4,FALSE)</f>
        <v>152498072</v>
      </c>
      <c r="C224" s="3" t="str">
        <f>VLOOKUP(G224,Import!A:D,2,FALSE)</f>
        <v>user 152498072</v>
      </c>
      <c r="D224" s="3">
        <f>VLOOKUP(G224,Import!A:M,13,FALSE)</f>
        <v>0</v>
      </c>
      <c r="E224" s="3">
        <f>VLOOKUP(G224,Import!A:M,9,FALSE)</f>
        <v>0</v>
      </c>
      <c r="F224" s="56"/>
      <c r="G224" s="3" t="s">
        <v>763</v>
      </c>
      <c r="I224" s="3" t="s">
        <v>763</v>
      </c>
      <c r="J224" s="57">
        <v>43119</v>
      </c>
      <c r="L224" s="3" t="s">
        <v>765</v>
      </c>
      <c r="M224" s="3" t="s">
        <v>766</v>
      </c>
      <c r="N224" s="3" t="s">
        <v>36</v>
      </c>
    </row>
    <row r="225" spans="1:15" ht="12.75">
      <c r="A225" s="3">
        <v>679</v>
      </c>
      <c r="B225" s="3">
        <f>VLOOKUP(G225,Import!A:D,4,FALSE)</f>
        <v>224801826</v>
      </c>
      <c r="C225" s="3" t="str">
        <f>VLOOKUP(G225,Import!A:D,2,FALSE)</f>
        <v>user 224801826</v>
      </c>
      <c r="D225" s="3">
        <f>VLOOKUP(G225,Import!A:M,13,FALSE)</f>
        <v>1</v>
      </c>
      <c r="E225" s="3">
        <f>VLOOKUP(G225,Import!A:M,9,FALSE)</f>
        <v>1</v>
      </c>
      <c r="F225" s="56"/>
      <c r="G225" s="3" t="s">
        <v>761</v>
      </c>
      <c r="I225" s="3" t="s">
        <v>761</v>
      </c>
      <c r="J225" s="57">
        <v>43119</v>
      </c>
      <c r="L225" s="3" t="s">
        <v>762</v>
      </c>
      <c r="M225" s="3" t="s">
        <v>238</v>
      </c>
      <c r="N225" s="3" t="s">
        <v>44</v>
      </c>
    </row>
    <row r="226" spans="1:15" ht="12.75">
      <c r="A226" s="3">
        <v>427</v>
      </c>
      <c r="B226" s="3">
        <f>VLOOKUP(G226,Import!A:D,4,FALSE)</f>
        <v>246417809</v>
      </c>
      <c r="C226" s="3" t="str">
        <f>VLOOKUP(G226,Import!A:D,2,FALSE)</f>
        <v>user 246417809</v>
      </c>
      <c r="D226" s="3">
        <f>VLOOKUP(G226,Import!A:M,13,FALSE)</f>
        <v>0</v>
      </c>
      <c r="E226" s="3">
        <f>VLOOKUP(G226,Import!A:M,9,FALSE)</f>
        <v>1</v>
      </c>
      <c r="F226" s="56"/>
      <c r="G226" s="3" t="s">
        <v>767</v>
      </c>
      <c r="I226" s="3" t="s">
        <v>767</v>
      </c>
      <c r="J226" s="57">
        <v>43120</v>
      </c>
      <c r="L226" s="3" t="s">
        <v>768</v>
      </c>
      <c r="M226" s="3" t="s">
        <v>769</v>
      </c>
      <c r="N226" s="3" t="s">
        <v>166</v>
      </c>
    </row>
    <row r="227" spans="1:15" ht="12.75">
      <c r="A227" s="3">
        <v>58</v>
      </c>
      <c r="B227" s="3">
        <f>VLOOKUP(G227,Import!A:D,4,FALSE)</f>
        <v>246517435</v>
      </c>
      <c r="C227" s="3" t="str">
        <f>VLOOKUP(G227,Import!A:D,2,FALSE)</f>
        <v>user 246517435</v>
      </c>
      <c r="D227" s="3">
        <f>VLOOKUP(G227,Import!A:M,13,FALSE)</f>
        <v>0</v>
      </c>
      <c r="E227" s="3">
        <f>VLOOKUP(G227,Import!A:M,9,FALSE)</f>
        <v>0</v>
      </c>
      <c r="F227" s="56"/>
      <c r="G227" s="3" t="s">
        <v>772</v>
      </c>
      <c r="I227" s="3" t="s">
        <v>772</v>
      </c>
      <c r="J227" s="57">
        <v>43121</v>
      </c>
      <c r="L227" s="3" t="s">
        <v>773</v>
      </c>
      <c r="M227" s="3" t="s">
        <v>774</v>
      </c>
      <c r="N227" s="3" t="s">
        <v>53</v>
      </c>
    </row>
    <row r="228" spans="1:15" ht="12.75">
      <c r="A228" s="3">
        <v>428</v>
      </c>
      <c r="B228" s="3">
        <f>VLOOKUP(G228,Import!A:D,4,FALSE)</f>
        <v>197031977</v>
      </c>
      <c r="C228" s="3" t="str">
        <f>VLOOKUP(G228,Import!A:D,2,FALSE)</f>
        <v>user 197031977</v>
      </c>
      <c r="D228" s="3">
        <f>VLOOKUP(G228,Import!A:M,13,FALSE)</f>
        <v>0</v>
      </c>
      <c r="E228" s="3">
        <f>VLOOKUP(G228,Import!A:M,9,FALSE)</f>
        <v>1</v>
      </c>
      <c r="F228" s="56"/>
      <c r="G228" s="3" t="s">
        <v>770</v>
      </c>
      <c r="I228" s="3" t="s">
        <v>770</v>
      </c>
      <c r="J228" s="57">
        <v>43121</v>
      </c>
      <c r="L228" s="3" t="s">
        <v>771</v>
      </c>
      <c r="M228" s="3" t="s">
        <v>103</v>
      </c>
      <c r="N228" s="3" t="s">
        <v>53</v>
      </c>
    </row>
    <row r="229" spans="1:15" ht="12.75">
      <c r="A229" s="3">
        <v>429</v>
      </c>
      <c r="B229" s="3">
        <f>VLOOKUP(G229,Import!A:D,4,FALSE)</f>
        <v>246670609</v>
      </c>
      <c r="C229" s="3" t="str">
        <f>VLOOKUP(G229,Import!A:D,2,FALSE)</f>
        <v>user 246670609</v>
      </c>
      <c r="D229" s="3">
        <f>VLOOKUP(G229,Import!A:M,13,FALSE)</f>
        <v>0</v>
      </c>
      <c r="E229" s="3">
        <f>VLOOKUP(G229,Import!A:M,9,FALSE)</f>
        <v>1</v>
      </c>
      <c r="F229" s="56"/>
      <c r="G229" s="3" t="s">
        <v>779</v>
      </c>
      <c r="H229" s="3" t="s">
        <v>780</v>
      </c>
      <c r="I229" s="3" t="s">
        <v>780</v>
      </c>
      <c r="J229" s="57">
        <v>43123</v>
      </c>
      <c r="M229" s="3" t="s">
        <v>235</v>
      </c>
      <c r="N229" s="3" t="s">
        <v>95</v>
      </c>
    </row>
    <row r="230" spans="1:15" ht="12.75">
      <c r="A230" s="3">
        <v>629</v>
      </c>
      <c r="B230" s="3">
        <f>VLOOKUP(G230,Import!A:D,4,FALSE)</f>
        <v>11160430</v>
      </c>
      <c r="C230" s="3" t="str">
        <f>VLOOKUP(G230,Import!A:D,2,FALSE)</f>
        <v>user 11160430</v>
      </c>
      <c r="D230" s="3">
        <f>VLOOKUP(G230,Import!A:M,13,FALSE)</f>
        <v>0</v>
      </c>
      <c r="E230" s="3">
        <f>VLOOKUP(G230,Import!A:M,9,FALSE)</f>
        <v>4</v>
      </c>
      <c r="F230" s="56"/>
      <c r="G230" s="3" t="s">
        <v>775</v>
      </c>
      <c r="H230" s="3" t="s">
        <v>776</v>
      </c>
      <c r="I230" s="3" t="s">
        <v>776</v>
      </c>
      <c r="J230" s="57">
        <v>43123</v>
      </c>
      <c r="L230" s="3" t="s">
        <v>777</v>
      </c>
      <c r="M230" s="3" t="s">
        <v>778</v>
      </c>
      <c r="N230" s="3" t="s">
        <v>53</v>
      </c>
    </row>
    <row r="231" spans="1:15" ht="12.75">
      <c r="A231" s="3">
        <v>837</v>
      </c>
      <c r="B231" s="3">
        <f>VLOOKUP(G231,Import!A:D,4,FALSE)</f>
        <v>237105616</v>
      </c>
      <c r="C231" s="3" t="str">
        <f>VLOOKUP(G231,Import!A:D,2,FALSE)</f>
        <v>user 237105616</v>
      </c>
      <c r="D231" s="3">
        <f>VLOOKUP(G231,Import!A:M,13,FALSE)</f>
        <v>1</v>
      </c>
      <c r="E231" s="3">
        <f>VLOOKUP(G231,Import!A:M,9,FALSE)</f>
        <v>4</v>
      </c>
      <c r="F231" s="56"/>
      <c r="G231" s="3" t="s">
        <v>781</v>
      </c>
      <c r="I231" s="3" t="s">
        <v>781</v>
      </c>
      <c r="J231" s="57">
        <v>43123</v>
      </c>
      <c r="L231" s="3" t="s">
        <v>391</v>
      </c>
      <c r="M231" s="3" t="s">
        <v>782</v>
      </c>
      <c r="N231" s="3" t="s">
        <v>82</v>
      </c>
    </row>
    <row r="232" spans="1:15" ht="12.75">
      <c r="A232" s="3">
        <v>851</v>
      </c>
      <c r="B232" s="3">
        <f>VLOOKUP(G232,Import!A:D,4,FALSE)</f>
        <v>244039368</v>
      </c>
      <c r="C232" s="3" t="str">
        <f>VLOOKUP(G232,Import!A:D,2,FALSE)</f>
        <v>user 244039368</v>
      </c>
      <c r="D232" s="3">
        <f>VLOOKUP(G232,Import!A:M,13,FALSE)</f>
        <v>2</v>
      </c>
      <c r="E232" s="3">
        <f>VLOOKUP(G232,Import!A:M,9,FALSE)</f>
        <v>5</v>
      </c>
      <c r="F232" s="56"/>
      <c r="G232" s="3" t="s">
        <v>645</v>
      </c>
      <c r="I232" s="3" t="s">
        <v>645</v>
      </c>
      <c r="J232" s="57">
        <v>43123</v>
      </c>
      <c r="L232" s="3" t="s">
        <v>646</v>
      </c>
      <c r="M232" s="3" t="s">
        <v>103</v>
      </c>
      <c r="N232" s="3" t="s">
        <v>31</v>
      </c>
    </row>
    <row r="233" spans="1:15" ht="12.75">
      <c r="A233" s="3">
        <v>430</v>
      </c>
      <c r="B233" s="3">
        <f>VLOOKUP(G233,Import!A:D,4,FALSE)</f>
        <v>224433252</v>
      </c>
      <c r="C233" s="3" t="str">
        <f>VLOOKUP(G233,Import!A:D,2,FALSE)</f>
        <v>user 224433252</v>
      </c>
      <c r="D233" s="3">
        <f>VLOOKUP(G233,Import!A:M,13,FALSE)</f>
        <v>0</v>
      </c>
      <c r="E233" s="3">
        <f>VLOOKUP(G233,Import!A:M,9,FALSE)</f>
        <v>1</v>
      </c>
      <c r="F233" s="56"/>
      <c r="G233" s="3" t="s">
        <v>783</v>
      </c>
      <c r="I233" s="3" t="s">
        <v>783</v>
      </c>
      <c r="J233" s="57">
        <v>43124</v>
      </c>
      <c r="L233" s="3" t="s">
        <v>784</v>
      </c>
      <c r="M233" s="3" t="s">
        <v>238</v>
      </c>
      <c r="N233" s="3" t="s">
        <v>53</v>
      </c>
      <c r="O233" s="3" t="s">
        <v>239</v>
      </c>
    </row>
    <row r="234" spans="1:15" ht="12.75">
      <c r="A234" s="3">
        <v>967</v>
      </c>
      <c r="B234" s="3">
        <f>VLOOKUP(G234,Import!A:D,4,FALSE)</f>
        <v>226754566</v>
      </c>
      <c r="C234" s="3" t="str">
        <f>VLOOKUP(G234,Import!A:D,2,FALSE)</f>
        <v>user 226754566</v>
      </c>
      <c r="D234" s="3">
        <f>VLOOKUP(G234,Import!A:M,13,FALSE)</f>
        <v>3</v>
      </c>
      <c r="E234" s="3">
        <f>VLOOKUP(G234,Import!A:M,9,FALSE)</f>
        <v>7</v>
      </c>
      <c r="F234" s="56"/>
      <c r="G234" s="3" t="s">
        <v>785</v>
      </c>
      <c r="H234" s="3" t="s">
        <v>786</v>
      </c>
      <c r="I234" s="3" t="s">
        <v>786</v>
      </c>
      <c r="J234" s="57">
        <v>43124</v>
      </c>
      <c r="L234" s="3" t="s">
        <v>286</v>
      </c>
      <c r="M234" s="3" t="s">
        <v>117</v>
      </c>
      <c r="N234" s="3" t="s">
        <v>53</v>
      </c>
    </row>
    <row r="235" spans="1:15" ht="12.75">
      <c r="A235" s="3">
        <v>586</v>
      </c>
      <c r="B235" s="3">
        <f>VLOOKUP(G235,Import!A:D,4,FALSE)</f>
        <v>204293391</v>
      </c>
      <c r="C235" s="3" t="str">
        <f>VLOOKUP(G235,Import!A:D,2,FALSE)</f>
        <v>user 204293391</v>
      </c>
      <c r="D235" s="3">
        <f>VLOOKUP(G235,Import!A:M,13,FALSE)</f>
        <v>0</v>
      </c>
      <c r="E235" s="3">
        <f>VLOOKUP(G235,Import!A:M,9,FALSE)</f>
        <v>2</v>
      </c>
      <c r="F235" s="56"/>
      <c r="G235" s="3" t="s">
        <v>787</v>
      </c>
      <c r="I235" s="3" t="s">
        <v>787</v>
      </c>
      <c r="J235" s="57">
        <v>43125</v>
      </c>
      <c r="L235" s="3" t="s">
        <v>788</v>
      </c>
      <c r="M235" s="3" t="s">
        <v>117</v>
      </c>
      <c r="N235" s="3" t="s">
        <v>53</v>
      </c>
    </row>
    <row r="236" spans="1:15" ht="12.75">
      <c r="A236" s="3">
        <v>431</v>
      </c>
      <c r="B236" s="3">
        <f>VLOOKUP(G236,Import!A:D,4,FALSE)</f>
        <v>99225452</v>
      </c>
      <c r="C236" s="3" t="str">
        <f>VLOOKUP(G236,Import!A:D,2,FALSE)</f>
        <v>user 99225452</v>
      </c>
      <c r="D236" s="3">
        <f>VLOOKUP(G236,Import!A:M,13,FALSE)</f>
        <v>0</v>
      </c>
      <c r="E236" s="3">
        <f>VLOOKUP(G236,Import!A:M,9,FALSE)</f>
        <v>1</v>
      </c>
      <c r="F236" s="56"/>
      <c r="G236" s="3" t="s">
        <v>789</v>
      </c>
      <c r="I236" s="3" t="s">
        <v>789</v>
      </c>
      <c r="J236" s="57">
        <v>43126</v>
      </c>
      <c r="L236" s="3" t="s">
        <v>790</v>
      </c>
      <c r="M236" s="3" t="s">
        <v>533</v>
      </c>
      <c r="N236" s="3" t="s">
        <v>31</v>
      </c>
    </row>
    <row r="237" spans="1:15" ht="12.75">
      <c r="A237" s="3">
        <v>59</v>
      </c>
      <c r="B237" s="3">
        <f>VLOOKUP(G237,Import!A:D,4,FALSE)</f>
        <v>247043794</v>
      </c>
      <c r="C237" s="3" t="str">
        <f>VLOOKUP(G237,Import!A:D,2,FALSE)</f>
        <v>user 247043794</v>
      </c>
      <c r="D237" s="3">
        <f>VLOOKUP(G237,Import!A:M,13,FALSE)</f>
        <v>0</v>
      </c>
      <c r="E237" s="3">
        <f>VLOOKUP(G237,Import!A:M,9,FALSE)</f>
        <v>0</v>
      </c>
      <c r="F237" s="56"/>
      <c r="G237" s="3" t="s">
        <v>794</v>
      </c>
      <c r="I237" s="3" t="s">
        <v>794</v>
      </c>
      <c r="J237" s="57">
        <v>43128</v>
      </c>
      <c r="M237" s="3" t="s">
        <v>235</v>
      </c>
      <c r="N237" s="3" t="s">
        <v>95</v>
      </c>
    </row>
    <row r="238" spans="1:15" ht="12.75">
      <c r="A238" s="3">
        <v>432</v>
      </c>
      <c r="B238" s="3">
        <f>VLOOKUP(G238,Import!A:D,4,FALSE)</f>
        <v>235055963</v>
      </c>
      <c r="C238" s="3" t="str">
        <f>VLOOKUP(G238,Import!A:D,2,FALSE)</f>
        <v>user 235055963</v>
      </c>
      <c r="D238" s="3">
        <f>VLOOKUP(G238,Import!A:M,13,FALSE)</f>
        <v>0</v>
      </c>
      <c r="E238" s="3">
        <f>VLOOKUP(G238,Import!A:M,9,FALSE)</f>
        <v>1</v>
      </c>
      <c r="F238" s="56"/>
      <c r="G238" s="3" t="s">
        <v>791</v>
      </c>
      <c r="I238" s="3" t="s">
        <v>791</v>
      </c>
      <c r="J238" s="57">
        <v>43128</v>
      </c>
      <c r="L238" s="3" t="s">
        <v>793</v>
      </c>
      <c r="M238" s="3" t="s">
        <v>35</v>
      </c>
      <c r="N238" s="3" t="s">
        <v>53</v>
      </c>
    </row>
    <row r="239" spans="1:15" ht="12.75">
      <c r="A239" s="3">
        <v>910</v>
      </c>
      <c r="B239" s="3">
        <f>VLOOKUP(G239,Import!A:D,4,FALSE)</f>
        <v>247102697</v>
      </c>
      <c r="C239" s="3" t="str">
        <f>VLOOKUP(G239,Import!A:D,2,FALSE)</f>
        <v>user 247102697</v>
      </c>
      <c r="D239" s="3">
        <f>VLOOKUP(G239,Import!A:M,13,FALSE)</f>
        <v>3</v>
      </c>
      <c r="E239" s="3">
        <f>VLOOKUP(G239,Import!A:M,9,FALSE)</f>
        <v>8</v>
      </c>
      <c r="F239" s="56"/>
      <c r="G239" s="3" t="s">
        <v>795</v>
      </c>
      <c r="I239" s="3" t="s">
        <v>795</v>
      </c>
      <c r="J239" s="57">
        <v>43129</v>
      </c>
      <c r="K239" s="3" t="s">
        <v>177</v>
      </c>
      <c r="L239" s="3" t="s">
        <v>796</v>
      </c>
      <c r="M239" s="3" t="s">
        <v>578</v>
      </c>
      <c r="N239" s="3" t="s">
        <v>82</v>
      </c>
    </row>
    <row r="240" spans="1:15" ht="12.75">
      <c r="A240" s="3">
        <v>60</v>
      </c>
      <c r="B240" s="3">
        <f>VLOOKUP(G240,Import!A:D,4,FALSE)</f>
        <v>247250694</v>
      </c>
      <c r="C240" s="3" t="str">
        <f>VLOOKUP(G240,Import!A:D,2,FALSE)</f>
        <v>user 247250694</v>
      </c>
      <c r="D240" s="3">
        <f>VLOOKUP(G240,Import!A:M,13,FALSE)</f>
        <v>0</v>
      </c>
      <c r="E240" s="3">
        <f>VLOOKUP(G240,Import!A:M,9,FALSE)</f>
        <v>0</v>
      </c>
      <c r="F240" s="56"/>
      <c r="G240" s="3" t="s">
        <v>797</v>
      </c>
      <c r="I240" s="3" t="s">
        <v>797</v>
      </c>
      <c r="J240" s="57">
        <v>43131</v>
      </c>
      <c r="M240" s="3" t="s">
        <v>235</v>
      </c>
      <c r="N240" s="3" t="s">
        <v>95</v>
      </c>
    </row>
    <row r="241" spans="1:15" ht="12.75">
      <c r="A241" s="3">
        <v>61</v>
      </c>
      <c r="B241" s="3">
        <f>VLOOKUP(G241,Import!A:D,4,FALSE)</f>
        <v>247347152</v>
      </c>
      <c r="C241" s="3" t="str">
        <f>VLOOKUP(G241,Import!A:D,2,FALSE)</f>
        <v>user 247347152</v>
      </c>
      <c r="D241" s="3">
        <f>VLOOKUP(G241,Import!A:M,13,FALSE)</f>
        <v>0</v>
      </c>
      <c r="E241" s="3">
        <f>VLOOKUP(G241,Import!A:M,9,FALSE)</f>
        <v>0</v>
      </c>
      <c r="F241" s="56"/>
      <c r="G241" s="3" t="s">
        <v>798</v>
      </c>
      <c r="I241" s="3" t="s">
        <v>798</v>
      </c>
      <c r="J241" s="57">
        <v>43132</v>
      </c>
      <c r="M241" s="3" t="s">
        <v>235</v>
      </c>
      <c r="N241" s="3" t="s">
        <v>95</v>
      </c>
    </row>
    <row r="242" spans="1:15" ht="12.75">
      <c r="A242" s="3">
        <v>433</v>
      </c>
      <c r="B242" s="3">
        <f>VLOOKUP(G242,Import!A:D,4,FALSE)</f>
        <v>178635462</v>
      </c>
      <c r="C242" s="3" t="str">
        <f>VLOOKUP(G242,Import!A:D,2,FALSE)</f>
        <v>user 178635462</v>
      </c>
      <c r="D242" s="3">
        <f>VLOOKUP(G242,Import!A:M,13,FALSE)</f>
        <v>0</v>
      </c>
      <c r="E242" s="3">
        <f>VLOOKUP(G242,Import!A:M,9,FALSE)</f>
        <v>1</v>
      </c>
      <c r="F242" s="56"/>
      <c r="G242" s="3" t="s">
        <v>803</v>
      </c>
      <c r="I242" s="3" t="s">
        <v>803</v>
      </c>
      <c r="J242" s="57">
        <v>43133</v>
      </c>
      <c r="M242" s="3" t="s">
        <v>235</v>
      </c>
      <c r="N242" s="3" t="s">
        <v>95</v>
      </c>
    </row>
    <row r="243" spans="1:15" ht="12.75">
      <c r="A243" s="3">
        <v>770</v>
      </c>
      <c r="B243" s="3">
        <f>VLOOKUP(G243,Import!A:D,4,FALSE)</f>
        <v>247390795</v>
      </c>
      <c r="C243" s="3" t="str">
        <f>VLOOKUP(G243,Import!A:D,2,FALSE)</f>
        <v>user 247390795</v>
      </c>
      <c r="D243" s="3">
        <f>VLOOKUP(G243,Import!A:M,13,FALSE)</f>
        <v>1</v>
      </c>
      <c r="E243" s="3">
        <f>VLOOKUP(G243,Import!A:M,9,FALSE)</f>
        <v>2</v>
      </c>
      <c r="F243" s="56"/>
      <c r="G243" s="3" t="s">
        <v>799</v>
      </c>
      <c r="H243" s="3" t="s">
        <v>800</v>
      </c>
      <c r="I243" s="3" t="s">
        <v>800</v>
      </c>
      <c r="J243" s="57">
        <v>43133</v>
      </c>
      <c r="L243" s="3" t="s">
        <v>801</v>
      </c>
      <c r="M243" s="3" t="s">
        <v>802</v>
      </c>
      <c r="N243" s="3" t="s">
        <v>36</v>
      </c>
      <c r="O243" s="3" t="s">
        <v>239</v>
      </c>
    </row>
    <row r="244" spans="1:15" ht="12.75">
      <c r="A244" s="3">
        <v>434</v>
      </c>
      <c r="B244" s="3">
        <f>VLOOKUP(G244,Import!A:D,4,FALSE)</f>
        <v>247555010</v>
      </c>
      <c r="C244" s="3" t="str">
        <f>VLOOKUP(G244,Import!A:D,2,FALSE)</f>
        <v>user 247555010</v>
      </c>
      <c r="D244" s="3">
        <f>VLOOKUP(G244,Import!A:M,13,FALSE)</f>
        <v>0</v>
      </c>
      <c r="E244" s="3">
        <f>VLOOKUP(G244,Import!A:M,9,FALSE)</f>
        <v>1</v>
      </c>
      <c r="F244" s="56"/>
      <c r="G244" s="3" t="s">
        <v>806</v>
      </c>
      <c r="I244" s="3" t="s">
        <v>806</v>
      </c>
      <c r="J244" s="57">
        <v>43135</v>
      </c>
      <c r="L244" s="3" t="s">
        <v>807</v>
      </c>
      <c r="M244" s="3" t="s">
        <v>107</v>
      </c>
      <c r="N244" s="3" t="s">
        <v>166</v>
      </c>
    </row>
    <row r="245" spans="1:15" ht="12.75">
      <c r="A245" s="3">
        <v>619</v>
      </c>
      <c r="B245" s="3">
        <f>VLOOKUP(G245,Import!A:D,4,FALSE)</f>
        <v>125708242</v>
      </c>
      <c r="C245" s="3" t="str">
        <f>VLOOKUP(G245,Import!A:D,2,FALSE)</f>
        <v>user 125708242</v>
      </c>
      <c r="D245" s="3">
        <f>VLOOKUP(G245,Import!A:M,13,FALSE)</f>
        <v>0</v>
      </c>
      <c r="E245" s="3">
        <f>VLOOKUP(G245,Import!A:M,9,FALSE)</f>
        <v>3</v>
      </c>
      <c r="F245" s="56"/>
      <c r="G245" s="3" t="s">
        <v>805</v>
      </c>
      <c r="I245" s="3" t="s">
        <v>805</v>
      </c>
      <c r="J245" s="57">
        <v>43135</v>
      </c>
      <c r="M245" s="3" t="s">
        <v>235</v>
      </c>
      <c r="N245" s="3" t="s">
        <v>95</v>
      </c>
    </row>
    <row r="246" spans="1:15" ht="12.75">
      <c r="A246" s="3">
        <v>808</v>
      </c>
      <c r="B246" s="3">
        <f>VLOOKUP(G246,Import!A:D,4,FALSE)</f>
        <v>247555297</v>
      </c>
      <c r="C246" s="3" t="str">
        <f>VLOOKUP(G246,Import!A:D,2,FALSE)</f>
        <v>user 247555297</v>
      </c>
      <c r="D246" s="3">
        <f>VLOOKUP(G246,Import!A:M,13,FALSE)</f>
        <v>1</v>
      </c>
      <c r="E246" s="3">
        <f>VLOOKUP(G246,Import!A:M,9,FALSE)</f>
        <v>3</v>
      </c>
      <c r="F246" s="56"/>
      <c r="G246" s="3" t="s">
        <v>808</v>
      </c>
      <c r="I246" s="3" t="s">
        <v>808</v>
      </c>
      <c r="J246" s="57">
        <v>43135</v>
      </c>
      <c r="L246" s="3" t="s">
        <v>809</v>
      </c>
      <c r="M246" s="3" t="s">
        <v>117</v>
      </c>
      <c r="N246" s="3" t="s">
        <v>87</v>
      </c>
    </row>
    <row r="247" spans="1:15" ht="12.75">
      <c r="A247" s="3">
        <v>435</v>
      </c>
      <c r="B247" s="3">
        <f>VLOOKUP(G247,Import!A:D,4,FALSE)</f>
        <v>247612709</v>
      </c>
      <c r="C247" s="3" t="str">
        <f>VLOOKUP(G247,Import!A:D,2,FALSE)</f>
        <v>user 247612709</v>
      </c>
      <c r="D247" s="3">
        <f>VLOOKUP(G247,Import!A:M,13,FALSE)</f>
        <v>0</v>
      </c>
      <c r="E247" s="3">
        <f>VLOOKUP(G247,Import!A:M,9,FALSE)</f>
        <v>1</v>
      </c>
      <c r="F247" s="56"/>
      <c r="G247" s="3" t="s">
        <v>810</v>
      </c>
      <c r="I247" s="3" t="s">
        <v>810</v>
      </c>
      <c r="J247" s="57">
        <v>43136</v>
      </c>
      <c r="L247" s="3" t="s">
        <v>811</v>
      </c>
      <c r="M247" s="3" t="s">
        <v>238</v>
      </c>
      <c r="N247" s="3" t="s">
        <v>36</v>
      </c>
    </row>
    <row r="248" spans="1:15" ht="12.75">
      <c r="A248" s="3">
        <v>771</v>
      </c>
      <c r="B248" s="3">
        <f>VLOOKUP(G248,Import!A:D,4,FALSE)</f>
        <v>247604291</v>
      </c>
      <c r="C248" s="3" t="str">
        <f>VLOOKUP(G248,Import!A:D,2,FALSE)</f>
        <v>user 247604291</v>
      </c>
      <c r="D248" s="3">
        <f>VLOOKUP(G248,Import!A:M,13,FALSE)</f>
        <v>1</v>
      </c>
      <c r="E248" s="3">
        <f>VLOOKUP(G248,Import!A:M,9,FALSE)</f>
        <v>2</v>
      </c>
      <c r="F248" s="56"/>
      <c r="G248" s="3" t="s">
        <v>815</v>
      </c>
      <c r="I248" s="3" t="s">
        <v>815</v>
      </c>
      <c r="J248" s="57">
        <v>43136</v>
      </c>
      <c r="L248" s="3" t="s">
        <v>816</v>
      </c>
      <c r="M248" s="3" t="s">
        <v>817</v>
      </c>
      <c r="N248" s="3" t="s">
        <v>53</v>
      </c>
    </row>
    <row r="249" spans="1:15" ht="12.75">
      <c r="A249" s="3">
        <v>934</v>
      </c>
      <c r="B249" s="3">
        <f>VLOOKUP(G249,Import!A:D,4,FALSE)</f>
        <v>247576363</v>
      </c>
      <c r="C249" s="3" t="str">
        <f>VLOOKUP(G249,Import!A:D,2,FALSE)</f>
        <v>user 247576363</v>
      </c>
      <c r="D249" s="3">
        <f>VLOOKUP(G249,Import!A:M,13,FALSE)</f>
        <v>2</v>
      </c>
      <c r="E249" s="3">
        <f>VLOOKUP(G249,Import!A:M,9,FALSE)</f>
        <v>12</v>
      </c>
      <c r="F249" s="56"/>
      <c r="G249" s="3" t="s">
        <v>812</v>
      </c>
      <c r="H249" s="3" t="s">
        <v>813</v>
      </c>
      <c r="I249" s="3" t="s">
        <v>813</v>
      </c>
      <c r="J249" s="57">
        <v>43136</v>
      </c>
      <c r="L249" s="3" t="s">
        <v>814</v>
      </c>
      <c r="M249" s="3" t="s">
        <v>48</v>
      </c>
      <c r="N249" s="3" t="s">
        <v>31</v>
      </c>
    </row>
    <row r="250" spans="1:15" ht="12.75">
      <c r="A250" s="3">
        <v>62</v>
      </c>
      <c r="B250" s="3">
        <f>VLOOKUP(G250,Import!A:D,4,FALSE)</f>
        <v>244864433</v>
      </c>
      <c r="C250" s="3" t="str">
        <f>VLOOKUP(G250,Import!A:D,2,FALSE)</f>
        <v>user 244864433</v>
      </c>
      <c r="D250" s="3">
        <f>VLOOKUP(G250,Import!A:M,13,FALSE)</f>
        <v>0</v>
      </c>
      <c r="E250" s="3">
        <f>VLOOKUP(G250,Import!A:M,9,FALSE)</f>
        <v>0</v>
      </c>
      <c r="F250" s="56"/>
      <c r="G250" s="3" t="s">
        <v>820</v>
      </c>
      <c r="I250" s="3" t="s">
        <v>820</v>
      </c>
      <c r="J250" s="57">
        <v>43137</v>
      </c>
      <c r="M250" s="3" t="s">
        <v>67</v>
      </c>
      <c r="N250" s="3" t="s">
        <v>68</v>
      </c>
    </row>
    <row r="251" spans="1:15" ht="12.75">
      <c r="A251" s="3">
        <v>436</v>
      </c>
      <c r="B251" s="3">
        <f>VLOOKUP(G251,Import!A:D,4,FALSE)</f>
        <v>240083566</v>
      </c>
      <c r="C251" s="3" t="str">
        <f>VLOOKUP(G251,Import!A:D,2,FALSE)</f>
        <v>user 240083566</v>
      </c>
      <c r="D251" s="3">
        <f>VLOOKUP(G251,Import!A:M,13,FALSE)</f>
        <v>1</v>
      </c>
      <c r="E251" s="3">
        <f>VLOOKUP(G251,Import!A:M,9,FALSE)</f>
        <v>1</v>
      </c>
      <c r="F251" s="56"/>
      <c r="G251" s="3" t="s">
        <v>493</v>
      </c>
      <c r="I251" s="3" t="s">
        <v>493</v>
      </c>
      <c r="J251" s="57">
        <v>43137</v>
      </c>
      <c r="K251" s="3" t="s">
        <v>177</v>
      </c>
      <c r="L251" s="3" t="s">
        <v>494</v>
      </c>
      <c r="M251" s="3" t="s">
        <v>435</v>
      </c>
      <c r="N251" s="3" t="s">
        <v>31</v>
      </c>
    </row>
    <row r="252" spans="1:15" ht="12.75">
      <c r="A252" s="3">
        <v>772</v>
      </c>
      <c r="B252" s="3">
        <f>VLOOKUP(G252,Import!A:D,4,FALSE)</f>
        <v>247654178</v>
      </c>
      <c r="C252" s="3" t="str">
        <f>VLOOKUP(G252,Import!A:D,2,FALSE)</f>
        <v>user 247654178</v>
      </c>
      <c r="D252" s="3">
        <f>VLOOKUP(G252,Import!A:M,13,FALSE)</f>
        <v>1</v>
      </c>
      <c r="E252" s="3">
        <f>VLOOKUP(G252,Import!A:M,9,FALSE)</f>
        <v>2</v>
      </c>
      <c r="F252" s="56"/>
      <c r="G252" s="3" t="s">
        <v>818</v>
      </c>
      <c r="H252" s="3" t="s">
        <v>819</v>
      </c>
      <c r="I252" s="3" t="s">
        <v>819</v>
      </c>
      <c r="J252" s="57">
        <v>43137</v>
      </c>
      <c r="L252" s="3" t="s">
        <v>43</v>
      </c>
      <c r="M252" s="3" t="s">
        <v>103</v>
      </c>
      <c r="N252" s="3" t="s">
        <v>44</v>
      </c>
    </row>
    <row r="253" spans="1:15" ht="12.75">
      <c r="A253" s="3">
        <v>63</v>
      </c>
      <c r="B253" s="3">
        <f>VLOOKUP(G253,Import!A:D,4,FALSE)</f>
        <v>4053374</v>
      </c>
      <c r="C253" s="3" t="str">
        <f>VLOOKUP(G253,Import!A:D,2,FALSE)</f>
        <v>user 4053374</v>
      </c>
      <c r="D253" s="3">
        <f>VLOOKUP(G253,Import!A:M,13,FALSE)</f>
        <v>0</v>
      </c>
      <c r="E253" s="3">
        <f>VLOOKUP(G253,Import!A:M,9,FALSE)</f>
        <v>0</v>
      </c>
      <c r="F253" s="56"/>
      <c r="G253" s="3" t="s">
        <v>825</v>
      </c>
      <c r="I253" s="3" t="s">
        <v>825</v>
      </c>
      <c r="J253" s="57">
        <v>43138</v>
      </c>
      <c r="M253" s="3" t="s">
        <v>235</v>
      </c>
      <c r="N253" s="3" t="s">
        <v>95</v>
      </c>
    </row>
    <row r="254" spans="1:15" ht="12.75">
      <c r="A254" s="3">
        <v>437</v>
      </c>
      <c r="B254" s="3">
        <f>VLOOKUP(G254,Import!A:D,4,FALSE)</f>
        <v>247764151</v>
      </c>
      <c r="C254" s="3" t="str">
        <f>VLOOKUP(G254,Import!A:D,2,FALSE)</f>
        <v>user 247764151</v>
      </c>
      <c r="D254" s="3">
        <f>VLOOKUP(G254,Import!A:M,13,FALSE)</f>
        <v>0</v>
      </c>
      <c r="E254" s="3">
        <f>VLOOKUP(G254,Import!A:M,9,FALSE)</f>
        <v>1</v>
      </c>
      <c r="F254" s="56"/>
      <c r="G254" s="3" t="s">
        <v>826</v>
      </c>
      <c r="I254" s="3" t="s">
        <v>826</v>
      </c>
      <c r="J254" s="57">
        <v>43138</v>
      </c>
      <c r="L254" s="3" t="s">
        <v>827</v>
      </c>
      <c r="M254" s="3" t="s">
        <v>443</v>
      </c>
      <c r="N254" s="3" t="s">
        <v>44</v>
      </c>
    </row>
    <row r="255" spans="1:15" ht="12.75">
      <c r="A255" s="3">
        <v>680</v>
      </c>
      <c r="B255" s="3">
        <f>VLOOKUP(G255,Import!A:D,4,FALSE)</f>
        <v>109230562</v>
      </c>
      <c r="C255" s="3" t="str">
        <f>VLOOKUP(G255,Import!A:D,2,FALSE)</f>
        <v>user 109230562</v>
      </c>
      <c r="D255" s="3">
        <f>VLOOKUP(G255,Import!A:M,13,FALSE)</f>
        <v>1</v>
      </c>
      <c r="E255" s="3">
        <f>VLOOKUP(G255,Import!A:M,9,FALSE)</f>
        <v>1</v>
      </c>
      <c r="F255" s="56"/>
      <c r="G255" s="3" t="s">
        <v>821</v>
      </c>
      <c r="H255" s="3" t="s">
        <v>822</v>
      </c>
      <c r="I255" s="3" t="s">
        <v>822</v>
      </c>
      <c r="J255" s="57">
        <v>43138</v>
      </c>
      <c r="L255" s="3" t="s">
        <v>823</v>
      </c>
      <c r="M255" s="3" t="s">
        <v>824</v>
      </c>
      <c r="N255" s="3" t="s">
        <v>36</v>
      </c>
    </row>
    <row r="256" spans="1:15" ht="12.75">
      <c r="A256" s="3">
        <v>963</v>
      </c>
      <c r="B256" s="3">
        <f>VLOOKUP(G256,Import!A:D,4,FALSE)</f>
        <v>247724193</v>
      </c>
      <c r="C256" s="3" t="str">
        <f>VLOOKUP(G256,Import!A:D,2,FALSE)</f>
        <v>user 247724193</v>
      </c>
      <c r="D256" s="3">
        <f>VLOOKUP(G256,Import!A:M,13,FALSE)</f>
        <v>3</v>
      </c>
      <c r="E256" s="3">
        <f>VLOOKUP(G256,Import!A:M,9,FALSE)</f>
        <v>6</v>
      </c>
      <c r="F256" s="56"/>
      <c r="G256" s="3" t="s">
        <v>828</v>
      </c>
      <c r="H256" s="3" t="s">
        <v>829</v>
      </c>
      <c r="I256" s="3" t="s">
        <v>829</v>
      </c>
      <c r="J256" s="57">
        <v>43138</v>
      </c>
      <c r="L256" s="3" t="s">
        <v>830</v>
      </c>
      <c r="M256" s="3" t="s">
        <v>831</v>
      </c>
      <c r="N256" s="3" t="s">
        <v>186</v>
      </c>
    </row>
    <row r="257" spans="1:16" ht="12.75">
      <c r="A257" s="3">
        <v>681</v>
      </c>
      <c r="B257" s="3">
        <f>VLOOKUP(G257,Import!A:D,4,FALSE)</f>
        <v>247173874</v>
      </c>
      <c r="C257" s="3" t="str">
        <f>VLOOKUP(G257,Import!A:D,2,FALSE)</f>
        <v>user 247173874</v>
      </c>
      <c r="D257" s="3">
        <f>VLOOKUP(G257,Import!A:M,13,FALSE)</f>
        <v>1</v>
      </c>
      <c r="E257" s="3">
        <f>VLOOKUP(G257,Import!A:M,9,FALSE)</f>
        <v>1</v>
      </c>
      <c r="F257" s="56"/>
      <c r="G257" s="3" t="s">
        <v>832</v>
      </c>
      <c r="I257" s="3" t="s">
        <v>832</v>
      </c>
      <c r="J257" s="57">
        <v>43139</v>
      </c>
      <c r="L257" s="3" t="s">
        <v>833</v>
      </c>
      <c r="M257" s="3" t="s">
        <v>279</v>
      </c>
      <c r="N257" s="3" t="s">
        <v>280</v>
      </c>
    </row>
    <row r="258" spans="1:16" ht="12.75">
      <c r="A258" s="3">
        <v>1065</v>
      </c>
      <c r="B258" s="3">
        <f>VLOOKUP(G258,Import!A:D,4,FALSE)</f>
        <v>235097629</v>
      </c>
      <c r="C258" s="3" t="str">
        <f>VLOOKUP(G258,Import!A:D,2,FALSE)</f>
        <v>user 235097629</v>
      </c>
      <c r="D258" s="3">
        <f>VLOOKUP(G258,Import!A:M,13,FALSE)</f>
        <v>13</v>
      </c>
      <c r="E258" s="3">
        <f>VLOOKUP(G258,Import!A:M,9,FALSE)</f>
        <v>17</v>
      </c>
      <c r="F258" s="56"/>
      <c r="G258" s="3" t="s">
        <v>834</v>
      </c>
      <c r="I258" s="3" t="s">
        <v>834</v>
      </c>
      <c r="J258" s="57">
        <v>43139</v>
      </c>
      <c r="L258" s="3" t="s">
        <v>835</v>
      </c>
      <c r="M258" s="3" t="s">
        <v>103</v>
      </c>
      <c r="N258" s="3" t="s">
        <v>166</v>
      </c>
    </row>
    <row r="259" spans="1:16" ht="12.75">
      <c r="A259" s="3">
        <v>438</v>
      </c>
      <c r="B259" s="3">
        <f>VLOOKUP(G259,Import!A:D,4,FALSE)</f>
        <v>247878239</v>
      </c>
      <c r="C259" s="3" t="str">
        <f>VLOOKUP(G259,Import!A:D,2,FALSE)</f>
        <v>user 247878239</v>
      </c>
      <c r="D259" s="3">
        <f>VLOOKUP(G259,Import!A:M,13,FALSE)</f>
        <v>0</v>
      </c>
      <c r="E259" s="3">
        <f>VLOOKUP(G259,Import!A:M,9,FALSE)</f>
        <v>1</v>
      </c>
      <c r="F259" s="56"/>
      <c r="G259" s="3" t="s">
        <v>836</v>
      </c>
      <c r="I259" s="3" t="s">
        <v>836</v>
      </c>
      <c r="J259" s="57">
        <v>43140</v>
      </c>
      <c r="L259" s="3" t="s">
        <v>837</v>
      </c>
      <c r="M259" s="3" t="s">
        <v>838</v>
      </c>
      <c r="N259" s="3" t="s">
        <v>53</v>
      </c>
    </row>
    <row r="260" spans="1:16" ht="12.75">
      <c r="A260" s="3">
        <v>439</v>
      </c>
      <c r="B260" s="3">
        <f>VLOOKUP(G260,Import!A:D,4,FALSE)</f>
        <v>247810003</v>
      </c>
      <c r="C260" s="3" t="str">
        <f>VLOOKUP(G260,Import!A:D,2,FALSE)</f>
        <v>user 247810003</v>
      </c>
      <c r="D260" s="3">
        <f>VLOOKUP(G260,Import!A:M,13,FALSE)</f>
        <v>0</v>
      </c>
      <c r="E260" s="3">
        <f>VLOOKUP(G260,Import!A:M,9,FALSE)</f>
        <v>1</v>
      </c>
      <c r="F260" s="56"/>
      <c r="G260" s="3" t="s">
        <v>839</v>
      </c>
      <c r="I260" s="3" t="s">
        <v>839</v>
      </c>
      <c r="J260" s="57">
        <v>43140</v>
      </c>
      <c r="L260" s="3" t="s">
        <v>840</v>
      </c>
      <c r="M260" s="3" t="s">
        <v>103</v>
      </c>
      <c r="N260" s="3" t="s">
        <v>53</v>
      </c>
    </row>
    <row r="261" spans="1:16" ht="12.75">
      <c r="A261" s="3">
        <v>773</v>
      </c>
      <c r="B261" s="3">
        <f>VLOOKUP(G261,Import!A:D,4,FALSE)</f>
        <v>248026086</v>
      </c>
      <c r="C261" s="3" t="str">
        <f>VLOOKUP(G261,Import!A:D,2,FALSE)</f>
        <v>user 248026086</v>
      </c>
      <c r="D261" s="3">
        <f>VLOOKUP(G261,Import!A:M,13,FALSE)</f>
        <v>1</v>
      </c>
      <c r="E261" s="3">
        <f>VLOOKUP(G261,Import!A:M,9,FALSE)</f>
        <v>2</v>
      </c>
      <c r="F261" s="56"/>
      <c r="G261" s="3" t="s">
        <v>841</v>
      </c>
      <c r="I261" s="3" t="s">
        <v>841</v>
      </c>
      <c r="J261" s="57">
        <v>43142</v>
      </c>
      <c r="L261" s="3" t="s">
        <v>842</v>
      </c>
      <c r="M261" s="3" t="s">
        <v>843</v>
      </c>
      <c r="N261" s="3" t="s">
        <v>82</v>
      </c>
    </row>
    <row r="262" spans="1:16" ht="12.75">
      <c r="A262" s="3">
        <v>64</v>
      </c>
      <c r="B262" s="3">
        <f>VLOOKUP(G262,Import!A:D,4,FALSE)</f>
        <v>248089034</v>
      </c>
      <c r="C262" s="3" t="str">
        <f>VLOOKUP(G262,Import!A:D,2,FALSE)</f>
        <v>user 248089034</v>
      </c>
      <c r="D262" s="3">
        <f>VLOOKUP(G262,Import!A:M,13,FALSE)</f>
        <v>0</v>
      </c>
      <c r="E262" s="3">
        <f>VLOOKUP(G262,Import!A:M,9,FALSE)</f>
        <v>0</v>
      </c>
      <c r="F262" s="56"/>
      <c r="G262" s="3" t="s">
        <v>850</v>
      </c>
      <c r="I262" s="3" t="s">
        <v>850</v>
      </c>
      <c r="J262" s="57">
        <v>43143</v>
      </c>
      <c r="L262" s="3" t="s">
        <v>851</v>
      </c>
      <c r="M262" s="3" t="s">
        <v>852</v>
      </c>
      <c r="N262" s="3" t="s">
        <v>53</v>
      </c>
      <c r="P262" s="3" t="s">
        <v>293</v>
      </c>
    </row>
    <row r="263" spans="1:16" ht="12.75">
      <c r="A263" s="3">
        <v>682</v>
      </c>
      <c r="B263" s="3">
        <f>VLOOKUP(G263,Import!A:D,4,FALSE)</f>
        <v>248078797</v>
      </c>
      <c r="C263" s="3" t="str">
        <f>VLOOKUP(G263,Import!A:D,2,FALSE)</f>
        <v>user 248078797</v>
      </c>
      <c r="D263" s="3">
        <f>VLOOKUP(G263,Import!A:M,13,FALSE)</f>
        <v>1</v>
      </c>
      <c r="E263" s="3">
        <f>VLOOKUP(G263,Import!A:M,9,FALSE)</f>
        <v>1</v>
      </c>
      <c r="F263" s="56"/>
      <c r="G263" s="3" t="s">
        <v>846</v>
      </c>
      <c r="I263" s="3" t="s">
        <v>846</v>
      </c>
      <c r="J263" s="57">
        <v>43143</v>
      </c>
      <c r="L263" s="3" t="s">
        <v>847</v>
      </c>
      <c r="M263" s="3" t="s">
        <v>35</v>
      </c>
      <c r="N263" s="3" t="s">
        <v>36</v>
      </c>
    </row>
    <row r="264" spans="1:16" ht="12.75">
      <c r="A264" s="3">
        <v>683</v>
      </c>
      <c r="B264" s="3">
        <f>VLOOKUP(G264,Import!A:D,4,FALSE)</f>
        <v>248101387</v>
      </c>
      <c r="C264" s="3" t="str">
        <f>VLOOKUP(G264,Import!A:D,2,FALSE)</f>
        <v>user 248101387</v>
      </c>
      <c r="D264" s="3">
        <f>VLOOKUP(G264,Import!A:M,13,FALSE)</f>
        <v>1</v>
      </c>
      <c r="E264" s="3">
        <f>VLOOKUP(G264,Import!A:M,9,FALSE)</f>
        <v>1</v>
      </c>
      <c r="F264" s="56"/>
      <c r="G264" s="3" t="s">
        <v>848</v>
      </c>
      <c r="I264" s="3" t="s">
        <v>848</v>
      </c>
      <c r="J264" s="57">
        <v>43143</v>
      </c>
      <c r="L264" s="3" t="s">
        <v>849</v>
      </c>
      <c r="M264" s="3" t="s">
        <v>86</v>
      </c>
      <c r="N264" s="3" t="s">
        <v>36</v>
      </c>
    </row>
    <row r="265" spans="1:16" ht="12.75">
      <c r="A265" s="3">
        <v>877</v>
      </c>
      <c r="B265" s="3">
        <f>VLOOKUP(G265,Import!A:D,4,FALSE)</f>
        <v>248077215</v>
      </c>
      <c r="C265" s="3" t="str">
        <f>VLOOKUP(G265,Import!A:D,2,FALSE)</f>
        <v>user 248077215</v>
      </c>
      <c r="D265" s="3">
        <f>VLOOKUP(G265,Import!A:M,13,FALSE)</f>
        <v>2</v>
      </c>
      <c r="E265" s="3">
        <f>VLOOKUP(G265,Import!A:M,9,FALSE)</f>
        <v>2</v>
      </c>
      <c r="F265" s="56"/>
      <c r="G265" s="3" t="s">
        <v>844</v>
      </c>
      <c r="I265" s="3" t="s">
        <v>844</v>
      </c>
      <c r="J265" s="57">
        <v>43143</v>
      </c>
      <c r="L265" s="3" t="s">
        <v>845</v>
      </c>
      <c r="M265" s="3" t="s">
        <v>35</v>
      </c>
      <c r="N265" s="3" t="s">
        <v>166</v>
      </c>
    </row>
    <row r="266" spans="1:16" ht="12.75">
      <c r="A266" s="3">
        <v>1061</v>
      </c>
      <c r="B266" s="3">
        <f>VLOOKUP(G266,Import!A:D,4,FALSE)</f>
        <v>248098333</v>
      </c>
      <c r="C266" s="3" t="str">
        <f>VLOOKUP(G266,Import!A:D,2,FALSE)</f>
        <v>user 248098333</v>
      </c>
      <c r="D266" s="3">
        <f>VLOOKUP(G266,Import!A:M,13,FALSE)</f>
        <v>12</v>
      </c>
      <c r="E266" s="3">
        <f>VLOOKUP(G266,Import!A:M,9,FALSE)</f>
        <v>13</v>
      </c>
      <c r="F266" s="56"/>
      <c r="G266" s="3" t="s">
        <v>853</v>
      </c>
      <c r="I266" s="3" t="s">
        <v>853</v>
      </c>
      <c r="J266" s="57">
        <v>43143</v>
      </c>
      <c r="L266" s="3" t="s">
        <v>39</v>
      </c>
      <c r="M266" s="3" t="s">
        <v>103</v>
      </c>
      <c r="N266" s="3" t="s">
        <v>31</v>
      </c>
    </row>
    <row r="267" spans="1:16" ht="12.75">
      <c r="A267" s="3">
        <v>65</v>
      </c>
      <c r="B267" s="3">
        <f>VLOOKUP(G267,Import!A:D,4,FALSE)</f>
        <v>248168214</v>
      </c>
      <c r="C267" s="3" t="str">
        <f>VLOOKUP(G267,Import!A:D,2,FALSE)</f>
        <v>user 248168214</v>
      </c>
      <c r="D267" s="3">
        <f>VLOOKUP(G267,Import!A:M,13,FALSE)</f>
        <v>0</v>
      </c>
      <c r="E267" s="3">
        <f>VLOOKUP(G267,Import!A:M,9,FALSE)</f>
        <v>0</v>
      </c>
      <c r="F267" s="56"/>
      <c r="G267" s="3" t="s">
        <v>854</v>
      </c>
      <c r="I267" s="3" t="s">
        <v>854</v>
      </c>
      <c r="J267" s="57">
        <v>43144</v>
      </c>
      <c r="L267" s="3" t="s">
        <v>855</v>
      </c>
      <c r="M267" s="3" t="s">
        <v>856</v>
      </c>
      <c r="N267" s="3" t="s">
        <v>95</v>
      </c>
    </row>
    <row r="268" spans="1:16" ht="12.75">
      <c r="A268" s="3">
        <v>66</v>
      </c>
      <c r="B268" s="3">
        <f>VLOOKUP(G268,Import!A:D,4,FALSE)</f>
        <v>248258725</v>
      </c>
      <c r="C268" s="3" t="str">
        <f>VLOOKUP(G268,Import!A:D,2,FALSE)</f>
        <v>user 248258725</v>
      </c>
      <c r="D268" s="3">
        <f>VLOOKUP(G268,Import!A:M,13,FALSE)</f>
        <v>0</v>
      </c>
      <c r="E268" s="3">
        <f>VLOOKUP(G268,Import!A:M,9,FALSE)</f>
        <v>0</v>
      </c>
      <c r="F268" s="56"/>
      <c r="G268" s="3" t="s">
        <v>857</v>
      </c>
      <c r="I268" s="3" t="s">
        <v>857</v>
      </c>
      <c r="J268" s="57">
        <v>43145</v>
      </c>
      <c r="M268" s="3" t="s">
        <v>235</v>
      </c>
      <c r="N268" s="3" t="s">
        <v>95</v>
      </c>
    </row>
    <row r="269" spans="1:16" ht="12.75">
      <c r="A269" s="3">
        <v>67</v>
      </c>
      <c r="B269" s="3">
        <f>VLOOKUP(G269,Import!A:D,4,FALSE)</f>
        <v>248564110</v>
      </c>
      <c r="C269" s="3" t="str">
        <f>VLOOKUP(G269,Import!A:D,2,FALSE)</f>
        <v>user 248564110</v>
      </c>
      <c r="D269" s="3">
        <f>VLOOKUP(G269,Import!A:M,13,FALSE)</f>
        <v>0</v>
      </c>
      <c r="E269" s="3">
        <f>VLOOKUP(G269,Import!A:M,9,FALSE)</f>
        <v>0</v>
      </c>
      <c r="F269" s="56"/>
      <c r="G269" s="3" t="s">
        <v>859</v>
      </c>
      <c r="I269" s="3" t="s">
        <v>859</v>
      </c>
      <c r="J269" s="57">
        <v>43150</v>
      </c>
      <c r="L269" s="3" t="s">
        <v>860</v>
      </c>
      <c r="M269" s="3" t="s">
        <v>861</v>
      </c>
      <c r="N269" s="3" t="s">
        <v>53</v>
      </c>
    </row>
    <row r="270" spans="1:16" ht="12.75">
      <c r="A270" s="3">
        <v>68</v>
      </c>
      <c r="B270" s="3">
        <f>VLOOKUP(G270,Import!A:D,4,FALSE)</f>
        <v>186286966</v>
      </c>
      <c r="C270" s="3" t="str">
        <f>VLOOKUP(G270,Import!A:D,2,FALSE)</f>
        <v>user 186286966</v>
      </c>
      <c r="D270" s="3">
        <f>VLOOKUP(G270,Import!A:M,13,FALSE)</f>
        <v>0</v>
      </c>
      <c r="E270" s="3">
        <f>VLOOKUP(G270,Import!A:M,9,FALSE)</f>
        <v>0</v>
      </c>
      <c r="F270" s="56"/>
      <c r="G270" s="3" t="s">
        <v>862</v>
      </c>
      <c r="I270" s="3" t="s">
        <v>862</v>
      </c>
      <c r="J270" s="57">
        <v>43150</v>
      </c>
      <c r="M270" s="3" t="s">
        <v>235</v>
      </c>
      <c r="N270" s="3" t="s">
        <v>95</v>
      </c>
    </row>
    <row r="271" spans="1:16" ht="12.75">
      <c r="A271" s="3">
        <v>440</v>
      </c>
      <c r="B271" s="3">
        <f>VLOOKUP(G271,Import!A:D,4,FALSE)</f>
        <v>248604527</v>
      </c>
      <c r="C271" s="3" t="str">
        <f>VLOOKUP(G271,Import!A:D,2,FALSE)</f>
        <v>user 248604527</v>
      </c>
      <c r="D271" s="3">
        <f>VLOOKUP(G271,Import!A:M,13,FALSE)</f>
        <v>0</v>
      </c>
      <c r="E271" s="3">
        <f>VLOOKUP(G271,Import!A:M,9,FALSE)</f>
        <v>1</v>
      </c>
      <c r="F271" s="56"/>
      <c r="G271" s="3" t="s">
        <v>858</v>
      </c>
      <c r="I271" s="3" t="s">
        <v>858</v>
      </c>
      <c r="J271" s="57">
        <v>43150</v>
      </c>
      <c r="M271" s="3" t="s">
        <v>149</v>
      </c>
      <c r="N271" s="3" t="s">
        <v>68</v>
      </c>
    </row>
    <row r="272" spans="1:16" ht="12.75">
      <c r="A272" s="3">
        <v>69</v>
      </c>
      <c r="B272" s="3">
        <f>VLOOKUP(G272,Import!A:D,4,FALSE)</f>
        <v>248671310</v>
      </c>
      <c r="C272" s="3" t="str">
        <f>VLOOKUP(G272,Import!A:D,2,FALSE)</f>
        <v>user 248671310</v>
      </c>
      <c r="D272" s="3">
        <f>VLOOKUP(G272,Import!A:M,13,FALSE)</f>
        <v>0</v>
      </c>
      <c r="E272" s="3">
        <f>VLOOKUP(G272,Import!A:M,9,FALSE)</f>
        <v>0</v>
      </c>
      <c r="F272" s="56"/>
      <c r="G272" s="3" t="s">
        <v>864</v>
      </c>
      <c r="I272" s="3" t="s">
        <v>864</v>
      </c>
      <c r="J272" s="57">
        <v>43151</v>
      </c>
      <c r="L272" s="3" t="s">
        <v>865</v>
      </c>
      <c r="M272" s="3" t="s">
        <v>866</v>
      </c>
      <c r="N272" s="3" t="s">
        <v>53</v>
      </c>
    </row>
    <row r="273" spans="1:14" ht="12.75">
      <c r="A273" s="3">
        <v>1120</v>
      </c>
      <c r="B273" s="3" t="e">
        <f>VLOOKUP(G273,Import!A:D,4,FALSE)</f>
        <v>#N/A</v>
      </c>
      <c r="C273" s="3" t="e">
        <f>VLOOKUP(G273,Import!A:D,2,FALSE)</f>
        <v>#N/A</v>
      </c>
      <c r="D273" s="3" t="e">
        <f>VLOOKUP(G273,Import!A:M,13,FALSE)</f>
        <v>#N/A</v>
      </c>
      <c r="E273" s="3" t="e">
        <f>VLOOKUP(G273,Import!A:M,9,FALSE)</f>
        <v>#N/A</v>
      </c>
      <c r="F273" s="56"/>
      <c r="G273" s="3" t="s">
        <v>5568</v>
      </c>
      <c r="I273" s="3" t="s">
        <v>5568</v>
      </c>
      <c r="J273" s="57">
        <v>43152</v>
      </c>
      <c r="L273" s="3" t="s">
        <v>5569</v>
      </c>
      <c r="M273" s="3" t="s">
        <v>5570</v>
      </c>
      <c r="N273" s="3" t="s">
        <v>36</v>
      </c>
    </row>
    <row r="274" spans="1:14" ht="12.75">
      <c r="A274" s="3">
        <v>587</v>
      </c>
      <c r="B274" s="3">
        <f>VLOOKUP(G274,Import!A:D,4,FALSE)</f>
        <v>226389709</v>
      </c>
      <c r="C274" s="3" t="str">
        <f>VLOOKUP(G274,Import!A:D,2,FALSE)</f>
        <v>user 226389709</v>
      </c>
      <c r="D274" s="3">
        <f>VLOOKUP(G274,Import!A:M,13,FALSE)</f>
        <v>0</v>
      </c>
      <c r="E274" s="3">
        <f>VLOOKUP(G274,Import!A:M,9,FALSE)</f>
        <v>2</v>
      </c>
      <c r="F274" s="56"/>
      <c r="G274" s="3" t="s">
        <v>872</v>
      </c>
      <c r="I274" s="3" t="s">
        <v>872</v>
      </c>
      <c r="J274" s="57">
        <v>43153</v>
      </c>
      <c r="L274" s="3" t="s">
        <v>873</v>
      </c>
      <c r="M274" s="3" t="s">
        <v>874</v>
      </c>
      <c r="N274" s="3" t="s">
        <v>53</v>
      </c>
    </row>
    <row r="275" spans="1:14" ht="12.75">
      <c r="A275" s="3">
        <v>1020</v>
      </c>
      <c r="B275" s="3">
        <f>VLOOKUP(G275,Import!A:D,4,FALSE)</f>
        <v>248809612</v>
      </c>
      <c r="C275" s="3" t="str">
        <f>VLOOKUP(G275,Import!A:D,2,FALSE)</f>
        <v>user 248809612</v>
      </c>
      <c r="D275" s="3">
        <f>VLOOKUP(G275,Import!A:M,13,FALSE)</f>
        <v>5</v>
      </c>
      <c r="E275" s="3">
        <f>VLOOKUP(G275,Import!A:M,9,FALSE)</f>
        <v>17</v>
      </c>
      <c r="F275" s="56"/>
      <c r="G275" s="3" t="s">
        <v>869</v>
      </c>
      <c r="I275" s="3" t="s">
        <v>869</v>
      </c>
      <c r="J275" s="57">
        <v>43153</v>
      </c>
      <c r="L275" s="3" t="s">
        <v>870</v>
      </c>
      <c r="M275" s="3" t="s">
        <v>871</v>
      </c>
      <c r="N275" s="3" t="s">
        <v>53</v>
      </c>
    </row>
    <row r="276" spans="1:14" ht="12.75">
      <c r="A276" s="3">
        <v>878</v>
      </c>
      <c r="B276" s="3">
        <f>VLOOKUP(G276,Import!A:D,4,FALSE)</f>
        <v>248873611</v>
      </c>
      <c r="C276" s="3" t="str">
        <f>VLOOKUP(G276,Import!A:D,2,FALSE)</f>
        <v>user 248873611</v>
      </c>
      <c r="D276" s="3">
        <f>VLOOKUP(G276,Import!A:M,13,FALSE)</f>
        <v>2</v>
      </c>
      <c r="E276" s="3">
        <f>VLOOKUP(G276,Import!A:M,9,FALSE)</f>
        <v>2</v>
      </c>
      <c r="F276" s="56"/>
      <c r="G276" s="3" t="s">
        <v>875</v>
      </c>
      <c r="I276" s="3" t="s">
        <v>875</v>
      </c>
      <c r="J276" s="57">
        <v>43154</v>
      </c>
      <c r="L276" s="3" t="s">
        <v>876</v>
      </c>
      <c r="M276" s="3" t="s">
        <v>328</v>
      </c>
      <c r="N276" s="3" t="s">
        <v>44</v>
      </c>
    </row>
    <row r="277" spans="1:14" ht="12.75">
      <c r="A277" s="3">
        <v>70</v>
      </c>
      <c r="B277" s="3">
        <f>VLOOKUP(G277,Import!A:D,4,FALSE)</f>
        <v>249063291</v>
      </c>
      <c r="C277" s="3" t="str">
        <f>VLOOKUP(G277,Import!A:D,2,FALSE)</f>
        <v>user 249063291</v>
      </c>
      <c r="D277" s="3">
        <f>VLOOKUP(G277,Import!A:M,13,FALSE)</f>
        <v>0</v>
      </c>
      <c r="E277" s="3">
        <f>VLOOKUP(G277,Import!A:M,9,FALSE)</f>
        <v>0</v>
      </c>
      <c r="F277" s="56"/>
      <c r="G277" s="3" t="s">
        <v>879</v>
      </c>
      <c r="I277" s="3" t="s">
        <v>879</v>
      </c>
      <c r="J277" s="57">
        <v>43157</v>
      </c>
      <c r="L277" s="3" t="s">
        <v>880</v>
      </c>
      <c r="M277" s="3" t="s">
        <v>5555</v>
      </c>
      <c r="N277" s="3" t="s">
        <v>53</v>
      </c>
    </row>
    <row r="278" spans="1:14" ht="12.75">
      <c r="A278" s="3">
        <v>441</v>
      </c>
      <c r="B278" s="3">
        <f>VLOOKUP(G278,Import!A:D,4,FALSE)</f>
        <v>249087762</v>
      </c>
      <c r="C278" s="3" t="str">
        <f>VLOOKUP(G278,Import!A:D,2,FALSE)</f>
        <v>user 249087762</v>
      </c>
      <c r="D278" s="3">
        <f>VLOOKUP(G278,Import!A:M,13,FALSE)</f>
        <v>0</v>
      </c>
      <c r="E278" s="3">
        <f>VLOOKUP(G278,Import!A:M,9,FALSE)</f>
        <v>1</v>
      </c>
      <c r="F278" s="56"/>
      <c r="G278" s="3" t="s">
        <v>877</v>
      </c>
      <c r="I278" s="3" t="s">
        <v>877</v>
      </c>
      <c r="J278" s="57">
        <v>43157</v>
      </c>
      <c r="L278" s="3" t="s">
        <v>878</v>
      </c>
      <c r="M278" s="3" t="s">
        <v>238</v>
      </c>
      <c r="N278" s="3" t="s">
        <v>87</v>
      </c>
    </row>
    <row r="279" spans="1:14" ht="12.75">
      <c r="A279" s="3">
        <v>71</v>
      </c>
      <c r="B279" s="3">
        <f>VLOOKUP(G279,Import!A:D,4,FALSE)</f>
        <v>248956701</v>
      </c>
      <c r="C279" s="3" t="str">
        <f>VLOOKUP(G279,Import!A:D,2,FALSE)</f>
        <v>user 248956701</v>
      </c>
      <c r="D279" s="3">
        <f>VLOOKUP(G279,Import!A:M,13,FALSE)</f>
        <v>0</v>
      </c>
      <c r="E279" s="3">
        <f>VLOOKUP(G279,Import!A:M,9,FALSE)</f>
        <v>0</v>
      </c>
      <c r="F279" s="56"/>
      <c r="G279" s="3" t="s">
        <v>881</v>
      </c>
      <c r="I279" s="3" t="s">
        <v>881</v>
      </c>
      <c r="J279" s="57">
        <v>43158</v>
      </c>
      <c r="M279" s="3" t="s">
        <v>235</v>
      </c>
      <c r="N279" s="3" t="s">
        <v>95</v>
      </c>
    </row>
    <row r="280" spans="1:14" ht="12.75">
      <c r="A280" s="3">
        <v>72</v>
      </c>
      <c r="B280" s="3">
        <f>VLOOKUP(G280,Import!A:D,4,FALSE)</f>
        <v>249232368</v>
      </c>
      <c r="C280" s="3" t="str">
        <f>VLOOKUP(G280,Import!A:D,2,FALSE)</f>
        <v>user 249232368</v>
      </c>
      <c r="D280" s="3">
        <f>VLOOKUP(G280,Import!A:M,13,FALSE)</f>
        <v>0</v>
      </c>
      <c r="E280" s="3">
        <f>VLOOKUP(G280,Import!A:M,9,FALSE)</f>
        <v>0</v>
      </c>
      <c r="F280" s="56"/>
      <c r="G280" s="3" t="s">
        <v>882</v>
      </c>
      <c r="I280" s="3" t="s">
        <v>882</v>
      </c>
      <c r="J280" s="57">
        <v>43159</v>
      </c>
      <c r="M280" s="3" t="s">
        <v>235</v>
      </c>
      <c r="N280" s="3" t="s">
        <v>95</v>
      </c>
    </row>
    <row r="281" spans="1:14" ht="12.75">
      <c r="A281" s="3">
        <v>620</v>
      </c>
      <c r="B281" s="3">
        <f>VLOOKUP(G281,Import!A:D,4,FALSE)</f>
        <v>249231712</v>
      </c>
      <c r="C281" s="3" t="str">
        <f>VLOOKUP(G281,Import!A:D,2,FALSE)</f>
        <v>user 249231712</v>
      </c>
      <c r="D281" s="3">
        <f>VLOOKUP(G281,Import!A:M,13,FALSE)</f>
        <v>0</v>
      </c>
      <c r="E281" s="3">
        <f>VLOOKUP(G281,Import!A:M,9,FALSE)</f>
        <v>3</v>
      </c>
      <c r="F281" s="56"/>
      <c r="G281" s="3" t="s">
        <v>884</v>
      </c>
      <c r="I281" s="3" t="s">
        <v>884</v>
      </c>
      <c r="J281" s="57">
        <v>43159</v>
      </c>
      <c r="L281" s="3" t="s">
        <v>885</v>
      </c>
      <c r="M281" s="3" t="s">
        <v>513</v>
      </c>
      <c r="N281" s="3" t="s">
        <v>53</v>
      </c>
    </row>
    <row r="282" spans="1:14" ht="12.75">
      <c r="A282" s="3">
        <v>588</v>
      </c>
      <c r="B282" s="3">
        <f>VLOOKUP(G282,Import!A:D,4,FALSE)</f>
        <v>249672835</v>
      </c>
      <c r="C282" s="3" t="str">
        <f>VLOOKUP(G282,Import!A:D,2,FALSE)</f>
        <v>user 249672835</v>
      </c>
      <c r="D282" s="3">
        <f>VLOOKUP(G282,Import!A:M,13,FALSE)</f>
        <v>0</v>
      </c>
      <c r="E282" s="3">
        <f>VLOOKUP(G282,Import!A:M,9,FALSE)</f>
        <v>2</v>
      </c>
      <c r="F282" s="56"/>
      <c r="G282" s="3" t="s">
        <v>887</v>
      </c>
      <c r="H282" s="3" t="s">
        <v>888</v>
      </c>
      <c r="I282" s="3" t="s">
        <v>888</v>
      </c>
      <c r="J282" s="57">
        <v>43165</v>
      </c>
      <c r="L282" s="3" t="s">
        <v>889</v>
      </c>
      <c r="M282" s="3" t="s">
        <v>103</v>
      </c>
      <c r="N282" s="3" t="s">
        <v>36</v>
      </c>
    </row>
    <row r="283" spans="1:14" ht="12.75">
      <c r="A283" s="3">
        <v>589</v>
      </c>
      <c r="B283" s="3">
        <f>VLOOKUP(G283,Import!A:D,4,FALSE)</f>
        <v>193326591</v>
      </c>
      <c r="C283" s="3" t="str">
        <f>VLOOKUP(G283,Import!A:D,2,FALSE)</f>
        <v>user 193326591</v>
      </c>
      <c r="D283" s="3">
        <f>VLOOKUP(G283,Import!A:M,13,FALSE)</f>
        <v>0</v>
      </c>
      <c r="E283" s="3">
        <f>VLOOKUP(G283,Import!A:M,9,FALSE)</f>
        <v>2</v>
      </c>
      <c r="F283" s="56"/>
      <c r="G283" s="3" t="s">
        <v>890</v>
      </c>
      <c r="H283" s="3" t="s">
        <v>891</v>
      </c>
      <c r="I283" s="3" t="s">
        <v>891</v>
      </c>
      <c r="J283" s="57">
        <v>43165</v>
      </c>
      <c r="L283" s="3" t="s">
        <v>318</v>
      </c>
      <c r="M283" s="3" t="s">
        <v>319</v>
      </c>
      <c r="N283" s="3" t="s">
        <v>280</v>
      </c>
    </row>
    <row r="284" spans="1:14" ht="12.75">
      <c r="A284" s="3">
        <v>1006</v>
      </c>
      <c r="B284" s="3">
        <f>VLOOKUP(G284,Import!A:D,4,FALSE)</f>
        <v>148333582</v>
      </c>
      <c r="C284" s="3" t="str">
        <f>VLOOKUP(G284,Import!A:D,2,FALSE)</f>
        <v>user 148333582</v>
      </c>
      <c r="D284" s="3">
        <f>VLOOKUP(G284,Import!A:M,13,FALSE)</f>
        <v>5</v>
      </c>
      <c r="E284" s="3">
        <f>VLOOKUP(G284,Import!A:M,9,FALSE)</f>
        <v>8</v>
      </c>
      <c r="F284" s="56"/>
      <c r="G284" s="3" t="s">
        <v>886</v>
      </c>
      <c r="I284" s="3" t="s">
        <v>886</v>
      </c>
      <c r="J284" s="57">
        <v>43165</v>
      </c>
      <c r="L284" s="3" t="s">
        <v>185</v>
      </c>
      <c r="M284" s="3" t="s">
        <v>259</v>
      </c>
      <c r="N284" s="3" t="s">
        <v>186</v>
      </c>
    </row>
    <row r="285" spans="1:14" ht="12.75">
      <c r="A285" s="3">
        <v>442</v>
      </c>
      <c r="B285" s="3">
        <f>VLOOKUP(G285,Import!A:D,4,FALSE)</f>
        <v>249769819</v>
      </c>
      <c r="C285" s="3" t="str">
        <f>VLOOKUP(G285,Import!A:D,2,FALSE)</f>
        <v>user 249769819</v>
      </c>
      <c r="D285" s="3">
        <f>VLOOKUP(G285,Import!A:M,13,FALSE)</f>
        <v>0</v>
      </c>
      <c r="E285" s="3">
        <f>VLOOKUP(G285,Import!A:M,9,FALSE)</f>
        <v>1</v>
      </c>
      <c r="F285" s="56"/>
      <c r="G285" s="3" t="s">
        <v>898</v>
      </c>
      <c r="I285" s="3" t="s">
        <v>898</v>
      </c>
      <c r="J285" s="57">
        <v>43166</v>
      </c>
      <c r="M285" s="3" t="s">
        <v>235</v>
      </c>
      <c r="N285" s="3" t="s">
        <v>95</v>
      </c>
    </row>
    <row r="286" spans="1:14" ht="12.75">
      <c r="A286" s="3">
        <v>809</v>
      </c>
      <c r="B286" s="3">
        <f>VLOOKUP(G286,Import!A:D,4,FALSE)</f>
        <v>240605749</v>
      </c>
      <c r="C286" s="3" t="str">
        <f>VLOOKUP(G286,Import!A:D,2,FALSE)</f>
        <v>user 240605749</v>
      </c>
      <c r="D286" s="3">
        <f>VLOOKUP(G286,Import!A:M,13,FALSE)</f>
        <v>1</v>
      </c>
      <c r="E286" s="3">
        <f>VLOOKUP(G286,Import!A:M,9,FALSE)</f>
        <v>3</v>
      </c>
      <c r="F286" s="56"/>
      <c r="G286" s="3" t="s">
        <v>892</v>
      </c>
      <c r="I286" s="3" t="s">
        <v>892</v>
      </c>
      <c r="J286" s="57">
        <v>43166</v>
      </c>
      <c r="L286" s="3" t="s">
        <v>893</v>
      </c>
      <c r="M286" s="3" t="s">
        <v>429</v>
      </c>
      <c r="N286" s="3" t="s">
        <v>53</v>
      </c>
    </row>
    <row r="287" spans="1:14" ht="12.75">
      <c r="A287" s="3">
        <v>810</v>
      </c>
      <c r="B287" s="3">
        <f>VLOOKUP(G287,Import!A:D,4,FALSE)</f>
        <v>7331759</v>
      </c>
      <c r="C287" s="3" t="str">
        <f>VLOOKUP(G287,Import!A:D,2,FALSE)</f>
        <v>user 7331759</v>
      </c>
      <c r="D287" s="3">
        <f>VLOOKUP(G287,Import!A:M,13,FALSE)</f>
        <v>1</v>
      </c>
      <c r="E287" s="3">
        <f>VLOOKUP(G287,Import!A:M,9,FALSE)</f>
        <v>3</v>
      </c>
      <c r="F287" s="56"/>
      <c r="G287" s="3" t="s">
        <v>894</v>
      </c>
      <c r="I287" s="3" t="s">
        <v>894</v>
      </c>
      <c r="J287" s="57">
        <v>43166</v>
      </c>
      <c r="L287" s="3" t="s">
        <v>286</v>
      </c>
      <c r="M287" s="3" t="s">
        <v>895</v>
      </c>
      <c r="N287" s="3" t="s">
        <v>53</v>
      </c>
    </row>
    <row r="288" spans="1:14" ht="12.75">
      <c r="A288" s="3">
        <v>929</v>
      </c>
      <c r="B288" s="3">
        <f>VLOOKUP(G288,Import!A:D,4,FALSE)</f>
        <v>249769703</v>
      </c>
      <c r="C288" s="3" t="str">
        <f>VLOOKUP(G288,Import!A:D,2,FALSE)</f>
        <v>user 249769703</v>
      </c>
      <c r="D288" s="3">
        <f>VLOOKUP(G288,Import!A:M,13,FALSE)</f>
        <v>2</v>
      </c>
      <c r="E288" s="3">
        <f>VLOOKUP(G288,Import!A:M,9,FALSE)</f>
        <v>8</v>
      </c>
      <c r="F288" s="56"/>
      <c r="G288" s="3" t="s">
        <v>896</v>
      </c>
      <c r="I288" s="3" t="s">
        <v>896</v>
      </c>
      <c r="J288" s="57">
        <v>43166</v>
      </c>
      <c r="L288" s="3" t="s">
        <v>897</v>
      </c>
      <c r="M288" s="3" t="s">
        <v>533</v>
      </c>
      <c r="N288" s="3" t="s">
        <v>186</v>
      </c>
    </row>
    <row r="289" spans="1:16" ht="12.75">
      <c r="A289" s="3">
        <v>1121</v>
      </c>
      <c r="B289" s="3" t="e">
        <f>VLOOKUP(G289,Import!A:D,4,FALSE)</f>
        <v>#N/A</v>
      </c>
      <c r="C289" s="3" t="e">
        <f>VLOOKUP(G289,Import!A:D,2,FALSE)</f>
        <v>#N/A</v>
      </c>
      <c r="D289" s="3" t="e">
        <f>VLOOKUP(G289,Import!A:M,13,FALSE)</f>
        <v>#N/A</v>
      </c>
      <c r="E289" s="3" t="e">
        <f>VLOOKUP(G289,Import!A:M,9,FALSE)</f>
        <v>#N/A</v>
      </c>
      <c r="F289" s="56"/>
      <c r="G289" s="3" t="s">
        <v>902</v>
      </c>
      <c r="I289" s="3" t="s">
        <v>902</v>
      </c>
      <c r="J289" s="57">
        <v>43166</v>
      </c>
      <c r="M289" s="3" t="s">
        <v>235</v>
      </c>
      <c r="N289" s="3" t="s">
        <v>95</v>
      </c>
    </row>
    <row r="290" spans="1:16" ht="12.75">
      <c r="A290" s="3">
        <v>73</v>
      </c>
      <c r="B290" s="3">
        <f>VLOOKUP(G290,Import!A:D,4,FALSE)</f>
        <v>231100161</v>
      </c>
      <c r="C290" s="3" t="str">
        <f>VLOOKUP(G290,Import!A:D,2,FALSE)</f>
        <v>user 231100161</v>
      </c>
      <c r="D290" s="3">
        <f>VLOOKUP(G290,Import!A:M,13,FALSE)</f>
        <v>0</v>
      </c>
      <c r="E290" s="3">
        <f>VLOOKUP(G290,Import!A:M,9,FALSE)</f>
        <v>0</v>
      </c>
      <c r="F290" s="56"/>
      <c r="G290" s="3" t="s">
        <v>903</v>
      </c>
      <c r="I290" s="3" t="s">
        <v>903</v>
      </c>
      <c r="J290" s="57">
        <v>43167</v>
      </c>
      <c r="L290" s="3" t="s">
        <v>905</v>
      </c>
      <c r="M290" s="3" t="s">
        <v>582</v>
      </c>
      <c r="N290" s="3" t="s">
        <v>36</v>
      </c>
      <c r="P290" s="3" t="s">
        <v>680</v>
      </c>
    </row>
    <row r="291" spans="1:16" ht="12.75">
      <c r="A291" s="3">
        <v>74</v>
      </c>
      <c r="B291" s="3">
        <f>VLOOKUP(G291,Import!A:D,4,FALSE)</f>
        <v>249440700</v>
      </c>
      <c r="C291" s="3" t="str">
        <f>VLOOKUP(G291,Import!A:D,2,FALSE)</f>
        <v>user 249440700</v>
      </c>
      <c r="D291" s="3">
        <f>VLOOKUP(G291,Import!A:M,13,FALSE)</f>
        <v>0</v>
      </c>
      <c r="E291" s="3">
        <f>VLOOKUP(G291,Import!A:M,9,FALSE)</f>
        <v>0</v>
      </c>
      <c r="F291" s="56"/>
      <c r="G291" s="3" t="s">
        <v>906</v>
      </c>
      <c r="I291" s="3" t="s">
        <v>906</v>
      </c>
      <c r="J291" s="57">
        <v>43167</v>
      </c>
      <c r="M291" s="3" t="s">
        <v>235</v>
      </c>
      <c r="N291" s="3" t="s">
        <v>95</v>
      </c>
    </row>
    <row r="292" spans="1:16" ht="12.75">
      <c r="A292" s="3">
        <v>630</v>
      </c>
      <c r="B292" s="3">
        <f>VLOOKUP(G292,Import!A:D,4,FALSE)</f>
        <v>14302418</v>
      </c>
      <c r="C292" s="3" t="str">
        <f>VLOOKUP(G292,Import!A:D,2,FALSE)</f>
        <v>user 14302418</v>
      </c>
      <c r="D292" s="3">
        <f>VLOOKUP(G292,Import!A:M,13,FALSE)</f>
        <v>0</v>
      </c>
      <c r="E292" s="3">
        <f>VLOOKUP(G292,Import!A:M,9,FALSE)</f>
        <v>4</v>
      </c>
      <c r="F292" s="56"/>
      <c r="G292" s="3" t="s">
        <v>916</v>
      </c>
      <c r="H292" s="3" t="s">
        <v>917</v>
      </c>
      <c r="I292" s="3" t="s">
        <v>917</v>
      </c>
      <c r="J292" s="57">
        <v>43168</v>
      </c>
      <c r="L292" s="3" t="s">
        <v>918</v>
      </c>
      <c r="M292" s="3" t="s">
        <v>322</v>
      </c>
      <c r="N292" s="3" t="s">
        <v>31</v>
      </c>
    </row>
    <row r="293" spans="1:16" ht="12.75">
      <c r="A293" s="3">
        <v>852</v>
      </c>
      <c r="B293" s="3">
        <f>VLOOKUP(G293,Import!A:D,4,FALSE)</f>
        <v>156755372</v>
      </c>
      <c r="C293" s="3" t="str">
        <f>VLOOKUP(G293,Import!A:D,2,FALSE)</f>
        <v>user 156755372</v>
      </c>
      <c r="D293" s="3">
        <f>VLOOKUP(G293,Import!A:M,13,FALSE)</f>
        <v>1</v>
      </c>
      <c r="E293" s="3">
        <f>VLOOKUP(G293,Import!A:M,9,FALSE)</f>
        <v>5</v>
      </c>
      <c r="F293" s="56"/>
      <c r="G293" s="3" t="s">
        <v>909</v>
      </c>
      <c r="I293" s="3" t="s">
        <v>909</v>
      </c>
      <c r="J293" s="57">
        <v>43168</v>
      </c>
      <c r="L293" s="3" t="s">
        <v>127</v>
      </c>
      <c r="M293" s="3" t="s">
        <v>911</v>
      </c>
      <c r="N293" s="3" t="s">
        <v>82</v>
      </c>
    </row>
    <row r="294" spans="1:16" ht="12.75">
      <c r="A294" s="3">
        <v>924</v>
      </c>
      <c r="B294" s="3">
        <f>VLOOKUP(G294,Import!A:D,4,FALSE)</f>
        <v>198049000</v>
      </c>
      <c r="C294" s="3" t="str">
        <f>VLOOKUP(G294,Import!A:D,2,FALSE)</f>
        <v>user 198049000</v>
      </c>
      <c r="D294" s="3">
        <f>VLOOKUP(G294,Import!A:M,13,FALSE)</f>
        <v>2</v>
      </c>
      <c r="E294" s="3">
        <f>VLOOKUP(G294,Import!A:M,9,FALSE)</f>
        <v>6</v>
      </c>
      <c r="F294" s="56"/>
      <c r="G294" s="3" t="s">
        <v>912</v>
      </c>
      <c r="I294" s="3" t="s">
        <v>912</v>
      </c>
      <c r="J294" s="57">
        <v>43168</v>
      </c>
      <c r="L294" s="3" t="s">
        <v>913</v>
      </c>
      <c r="M294" s="3" t="s">
        <v>895</v>
      </c>
      <c r="N294" s="3" t="s">
        <v>53</v>
      </c>
    </row>
    <row r="295" spans="1:16" ht="12.75">
      <c r="A295" s="3">
        <v>976</v>
      </c>
      <c r="B295" s="3">
        <f>VLOOKUP(G295,Import!A:D,4,FALSE)</f>
        <v>249906421</v>
      </c>
      <c r="C295" s="3" t="str">
        <f>VLOOKUP(G295,Import!A:D,2,FALSE)</f>
        <v>user 249906421</v>
      </c>
      <c r="D295" s="3">
        <f>VLOOKUP(G295,Import!A:M,13,FALSE)</f>
        <v>4</v>
      </c>
      <c r="E295" s="3">
        <f>VLOOKUP(G295,Import!A:M,9,FALSE)</f>
        <v>4</v>
      </c>
      <c r="F295" s="56"/>
      <c r="G295" s="3" t="s">
        <v>914</v>
      </c>
      <c r="I295" s="3" t="s">
        <v>914</v>
      </c>
      <c r="J295" s="57">
        <v>43168</v>
      </c>
      <c r="L295" s="3" t="s">
        <v>915</v>
      </c>
      <c r="M295" s="3" t="s">
        <v>238</v>
      </c>
      <c r="N295" s="3" t="s">
        <v>36</v>
      </c>
    </row>
    <row r="296" spans="1:16" ht="12.75">
      <c r="A296" s="3">
        <v>995</v>
      </c>
      <c r="B296" s="3">
        <f>VLOOKUP(G296,Import!A:D,4,FALSE)</f>
        <v>249876690</v>
      </c>
      <c r="C296" s="3" t="str">
        <f>VLOOKUP(G296,Import!A:D,2,FALSE)</f>
        <v>user 249876690</v>
      </c>
      <c r="D296" s="3">
        <f>VLOOKUP(G296,Import!A:M,13,FALSE)</f>
        <v>4</v>
      </c>
      <c r="E296" s="3">
        <f>VLOOKUP(G296,Import!A:M,9,FALSE)</f>
        <v>13</v>
      </c>
      <c r="F296" s="56"/>
      <c r="G296" s="3" t="s">
        <v>907</v>
      </c>
      <c r="I296" s="3" t="s">
        <v>907</v>
      </c>
      <c r="J296" s="57">
        <v>43168</v>
      </c>
      <c r="L296" s="3" t="s">
        <v>43</v>
      </c>
      <c r="M296" s="3" t="s">
        <v>908</v>
      </c>
      <c r="N296" s="3" t="s">
        <v>44</v>
      </c>
    </row>
    <row r="297" spans="1:16" ht="12.75">
      <c r="A297" s="3">
        <v>75</v>
      </c>
      <c r="B297" s="3">
        <f>VLOOKUP(G297,Import!A:D,4,FALSE)</f>
        <v>250146994</v>
      </c>
      <c r="C297" s="3" t="str">
        <f>VLOOKUP(G297,Import!A:D,2,FALSE)</f>
        <v>user 250146994</v>
      </c>
      <c r="D297" s="3">
        <f>VLOOKUP(G297,Import!A:M,13,FALSE)</f>
        <v>0</v>
      </c>
      <c r="E297" s="3">
        <f>VLOOKUP(G297,Import!A:M,9,FALSE)</f>
        <v>0</v>
      </c>
      <c r="F297" s="56"/>
      <c r="G297" s="3" t="s">
        <v>924</v>
      </c>
      <c r="I297" s="3" t="s">
        <v>924</v>
      </c>
      <c r="J297" s="57">
        <v>43172</v>
      </c>
      <c r="M297" s="3" t="s">
        <v>235</v>
      </c>
      <c r="N297" s="3" t="s">
        <v>95</v>
      </c>
    </row>
    <row r="298" spans="1:16" ht="12.75">
      <c r="A298" s="3">
        <v>621</v>
      </c>
      <c r="B298" s="3">
        <f>VLOOKUP(G298,Import!A:D,4,FALSE)</f>
        <v>191394972</v>
      </c>
      <c r="C298" s="3" t="str">
        <f>VLOOKUP(G298,Import!A:D,2,FALSE)</f>
        <v>user 191394972</v>
      </c>
      <c r="D298" s="3">
        <f>VLOOKUP(G298,Import!A:M,13,FALSE)</f>
        <v>0</v>
      </c>
      <c r="E298" s="3">
        <f>VLOOKUP(G298,Import!A:M,9,FALSE)</f>
        <v>3</v>
      </c>
      <c r="F298" s="56"/>
      <c r="G298" s="3" t="s">
        <v>922</v>
      </c>
      <c r="I298" s="3" t="s">
        <v>922</v>
      </c>
      <c r="J298" s="57">
        <v>43172</v>
      </c>
      <c r="L298" s="3" t="s">
        <v>303</v>
      </c>
      <c r="M298" s="3" t="s">
        <v>533</v>
      </c>
      <c r="N298" s="3" t="s">
        <v>53</v>
      </c>
    </row>
    <row r="299" spans="1:16" ht="12.75">
      <c r="A299" s="3">
        <v>1028</v>
      </c>
      <c r="B299" s="3">
        <f>VLOOKUP(G299,Import!A:D,4,FALSE)</f>
        <v>250170911</v>
      </c>
      <c r="C299" s="3" t="str">
        <f>VLOOKUP(G299,Import!A:D,2,FALSE)</f>
        <v>user 250170911</v>
      </c>
      <c r="D299" s="3">
        <f>VLOOKUP(G299,Import!A:M,13,FALSE)</f>
        <v>6</v>
      </c>
      <c r="E299" s="3">
        <f>VLOOKUP(G299,Import!A:M,9,FALSE)</f>
        <v>10</v>
      </c>
      <c r="F299" s="56"/>
      <c r="G299" s="3" t="s">
        <v>919</v>
      </c>
      <c r="I299" s="3" t="s">
        <v>919</v>
      </c>
      <c r="J299" s="57">
        <v>43172</v>
      </c>
      <c r="L299" s="3" t="s">
        <v>920</v>
      </c>
      <c r="M299" s="3" t="s">
        <v>921</v>
      </c>
      <c r="N299" s="3" t="s">
        <v>166</v>
      </c>
    </row>
    <row r="300" spans="1:16" ht="12.75">
      <c r="A300" s="3">
        <v>443</v>
      </c>
      <c r="B300" s="3">
        <f>VLOOKUP(G300,Import!A:D,4,FALSE)</f>
        <v>110388862</v>
      </c>
      <c r="C300" s="3" t="str">
        <f>VLOOKUP(G300,Import!A:D,2,FALSE)</f>
        <v>user 110388862</v>
      </c>
      <c r="D300" s="3">
        <f>VLOOKUP(G300,Import!A:M,13,FALSE)</f>
        <v>0</v>
      </c>
      <c r="E300" s="3">
        <f>VLOOKUP(G300,Import!A:M,9,FALSE)</f>
        <v>1</v>
      </c>
      <c r="F300" s="56"/>
      <c r="G300" s="3" t="s">
        <v>925</v>
      </c>
      <c r="H300" s="3" t="s">
        <v>926</v>
      </c>
      <c r="I300" s="3" t="s">
        <v>926</v>
      </c>
      <c r="J300" s="57">
        <v>43174</v>
      </c>
      <c r="K300" s="3" t="s">
        <v>177</v>
      </c>
      <c r="L300" s="3" t="s">
        <v>927</v>
      </c>
      <c r="M300" s="3" t="s">
        <v>928</v>
      </c>
      <c r="N300" s="3" t="s">
        <v>31</v>
      </c>
    </row>
    <row r="301" spans="1:16" ht="12.75">
      <c r="A301" s="3">
        <v>76</v>
      </c>
      <c r="B301" s="3">
        <f>VLOOKUP(G301,Import!A:D,4,FALSE)</f>
        <v>250444391</v>
      </c>
      <c r="C301" s="3" t="str">
        <f>VLOOKUP(G301,Import!A:D,2,FALSE)</f>
        <v>user 250444391</v>
      </c>
      <c r="D301" s="3">
        <f>VLOOKUP(G301,Import!A:M,13,FALSE)</f>
        <v>0</v>
      </c>
      <c r="E301" s="3">
        <f>VLOOKUP(G301,Import!A:M,9,FALSE)</f>
        <v>0</v>
      </c>
      <c r="F301" s="56"/>
      <c r="G301" s="3" t="s">
        <v>929</v>
      </c>
      <c r="I301" s="3" t="s">
        <v>929</v>
      </c>
      <c r="J301" s="57">
        <v>43176</v>
      </c>
      <c r="L301" s="3" t="s">
        <v>930</v>
      </c>
      <c r="M301" s="3" t="s">
        <v>103</v>
      </c>
      <c r="N301" s="3" t="s">
        <v>40</v>
      </c>
    </row>
    <row r="302" spans="1:16" ht="12.75">
      <c r="A302" s="3">
        <v>684</v>
      </c>
      <c r="B302" s="3">
        <f>VLOOKUP(G302,Import!A:D,4,FALSE)</f>
        <v>224895474</v>
      </c>
      <c r="C302" s="3" t="str">
        <f>VLOOKUP(G302,Import!A:D,2,FALSE)</f>
        <v>user 224895474</v>
      </c>
      <c r="D302" s="3">
        <f>VLOOKUP(G302,Import!A:M,13,FALSE)</f>
        <v>1</v>
      </c>
      <c r="E302" s="3">
        <f>VLOOKUP(G302,Import!A:M,9,FALSE)</f>
        <v>1</v>
      </c>
      <c r="F302" s="56"/>
      <c r="G302" s="3" t="s">
        <v>931</v>
      </c>
      <c r="H302" s="3" t="s">
        <v>932</v>
      </c>
      <c r="I302" s="3" t="s">
        <v>932</v>
      </c>
      <c r="J302" s="57">
        <v>43176</v>
      </c>
      <c r="L302" s="3" t="s">
        <v>286</v>
      </c>
      <c r="M302" s="3" t="s">
        <v>933</v>
      </c>
      <c r="N302" s="3" t="s">
        <v>53</v>
      </c>
    </row>
    <row r="303" spans="1:16" ht="12.75">
      <c r="A303" s="3">
        <v>948</v>
      </c>
      <c r="B303" s="3">
        <f>VLOOKUP(G303,Import!A:D,4,FALSE)</f>
        <v>250500618</v>
      </c>
      <c r="C303" s="3" t="str">
        <f>VLOOKUP(G303,Import!A:D,2,FALSE)</f>
        <v>user 250500618</v>
      </c>
      <c r="D303" s="3">
        <f>VLOOKUP(G303,Import!A:M,13,FALSE)</f>
        <v>3</v>
      </c>
      <c r="E303" s="3">
        <f>VLOOKUP(G303,Import!A:M,9,FALSE)</f>
        <v>4</v>
      </c>
      <c r="F303" s="56"/>
      <c r="G303" s="3" t="s">
        <v>934</v>
      </c>
      <c r="I303" s="3" t="s">
        <v>934</v>
      </c>
      <c r="J303" s="57">
        <v>43177</v>
      </c>
      <c r="L303" s="3" t="s">
        <v>935</v>
      </c>
      <c r="M303" s="3" t="s">
        <v>936</v>
      </c>
      <c r="N303" s="3" t="s">
        <v>31</v>
      </c>
    </row>
    <row r="304" spans="1:16" ht="12.75">
      <c r="A304" s="3">
        <v>77</v>
      </c>
      <c r="B304" s="3">
        <f>VLOOKUP(G304,Import!A:D,4,FALSE)</f>
        <v>250620779</v>
      </c>
      <c r="C304" s="3" t="str">
        <f>VLOOKUP(G304,Import!A:D,2,FALSE)</f>
        <v>user 250620779</v>
      </c>
      <c r="D304" s="3">
        <f>VLOOKUP(G304,Import!A:M,13,FALSE)</f>
        <v>0</v>
      </c>
      <c r="E304" s="3">
        <f>VLOOKUP(G304,Import!A:M,9,FALSE)</f>
        <v>0</v>
      </c>
      <c r="F304" s="56"/>
      <c r="G304" s="3" t="s">
        <v>939</v>
      </c>
      <c r="I304" s="3" t="s">
        <v>939</v>
      </c>
      <c r="J304" s="57">
        <v>43179</v>
      </c>
      <c r="L304" s="3" t="s">
        <v>940</v>
      </c>
      <c r="M304" s="3" t="s">
        <v>941</v>
      </c>
      <c r="N304" s="3" t="s">
        <v>280</v>
      </c>
    </row>
    <row r="305" spans="1:14" ht="12.75">
      <c r="A305" s="3">
        <v>862</v>
      </c>
      <c r="B305" s="3">
        <f>VLOOKUP(G305,Import!A:D,4,FALSE)</f>
        <v>250631806</v>
      </c>
      <c r="C305" s="3" t="str">
        <f>VLOOKUP(G305,Import!A:D,2,FALSE)</f>
        <v>user 250631806</v>
      </c>
      <c r="D305" s="3">
        <f>VLOOKUP(G305,Import!A:M,13,FALSE)</f>
        <v>2</v>
      </c>
      <c r="E305" s="3">
        <f>VLOOKUP(G305,Import!A:M,9,FALSE)</f>
        <v>1</v>
      </c>
      <c r="F305" s="56"/>
      <c r="G305" s="3" t="s">
        <v>942</v>
      </c>
      <c r="I305" s="3" t="s">
        <v>942</v>
      </c>
      <c r="J305" s="57">
        <v>43179</v>
      </c>
      <c r="K305" s="3" t="s">
        <v>177</v>
      </c>
      <c r="L305" s="3" t="s">
        <v>31</v>
      </c>
      <c r="M305" s="3" t="s">
        <v>262</v>
      </c>
      <c r="N305" s="3" t="s">
        <v>31</v>
      </c>
    </row>
    <row r="306" spans="1:14" ht="12.75">
      <c r="A306" s="3">
        <v>938</v>
      </c>
      <c r="B306" s="3">
        <f>VLOOKUP(G306,Import!A:D,4,FALSE)</f>
        <v>189906384</v>
      </c>
      <c r="C306" s="3" t="str">
        <f>VLOOKUP(G306,Import!A:D,2,FALSE)</f>
        <v>user 189906384</v>
      </c>
      <c r="D306" s="3">
        <f>VLOOKUP(G306,Import!A:M,13,FALSE)</f>
        <v>3</v>
      </c>
      <c r="E306" s="3">
        <f>VLOOKUP(G306,Import!A:M,9,FALSE)</f>
        <v>3</v>
      </c>
      <c r="F306" s="56"/>
      <c r="G306" s="3" t="s">
        <v>937</v>
      </c>
      <c r="I306" s="3" t="s">
        <v>937</v>
      </c>
      <c r="J306" s="57">
        <v>43179</v>
      </c>
      <c r="L306" s="3" t="s">
        <v>938</v>
      </c>
      <c r="M306" s="3" t="s">
        <v>582</v>
      </c>
      <c r="N306" s="3" t="s">
        <v>44</v>
      </c>
    </row>
    <row r="307" spans="1:14" ht="12.75">
      <c r="A307" s="3">
        <v>774</v>
      </c>
      <c r="B307" s="3">
        <f>VLOOKUP(G307,Import!A:D,4,FALSE)</f>
        <v>7849558</v>
      </c>
      <c r="C307" s="3" t="str">
        <f>VLOOKUP(G307,Import!A:D,2,FALSE)</f>
        <v>user 7849558</v>
      </c>
      <c r="D307" s="3">
        <f>VLOOKUP(G307,Import!A:M,13,FALSE)</f>
        <v>1</v>
      </c>
      <c r="E307" s="3">
        <f>VLOOKUP(G307,Import!A:M,9,FALSE)</f>
        <v>2</v>
      </c>
      <c r="F307" s="56"/>
      <c r="G307" s="3" t="s">
        <v>943</v>
      </c>
      <c r="I307" s="3" t="s">
        <v>943</v>
      </c>
      <c r="J307" s="57">
        <v>43180</v>
      </c>
      <c r="L307" s="3" t="s">
        <v>944</v>
      </c>
      <c r="M307" s="3" t="s">
        <v>945</v>
      </c>
      <c r="N307" s="3" t="s">
        <v>53</v>
      </c>
    </row>
    <row r="308" spans="1:14" ht="12.75">
      <c r="A308" s="3">
        <v>911</v>
      </c>
      <c r="B308" s="3">
        <f>VLOOKUP(G308,Import!A:D,4,FALSE)</f>
        <v>193357707</v>
      </c>
      <c r="C308" s="3" t="str">
        <f>VLOOKUP(G308,Import!A:D,2,FALSE)</f>
        <v>user 193357707</v>
      </c>
      <c r="D308" s="3">
        <f>VLOOKUP(G308,Import!A:M,13,FALSE)</f>
        <v>2</v>
      </c>
      <c r="E308" s="3">
        <f>VLOOKUP(G308,Import!A:M,9,FALSE)</f>
        <v>4</v>
      </c>
      <c r="F308" s="56"/>
      <c r="G308" s="3" t="s">
        <v>946</v>
      </c>
      <c r="I308" s="3" t="s">
        <v>946</v>
      </c>
      <c r="J308" s="57">
        <v>43180</v>
      </c>
      <c r="L308" s="3" t="s">
        <v>5571</v>
      </c>
      <c r="M308" s="3" t="s">
        <v>48</v>
      </c>
      <c r="N308" s="3" t="s">
        <v>53</v>
      </c>
    </row>
    <row r="309" spans="1:14" ht="12.75">
      <c r="A309" s="3">
        <v>933</v>
      </c>
      <c r="B309" s="3">
        <f>VLOOKUP(G309,Import!A:D,4,FALSE)</f>
        <v>219721802</v>
      </c>
      <c r="C309" s="3" t="str">
        <f>VLOOKUP(G309,Import!A:D,2,FALSE)</f>
        <v>user 219721802</v>
      </c>
      <c r="D309" s="3">
        <f>VLOOKUP(G309,Import!A:M,13,FALSE)</f>
        <v>2</v>
      </c>
      <c r="E309" s="3">
        <f>VLOOKUP(G309,Import!A:M,9,FALSE)</f>
        <v>11</v>
      </c>
      <c r="F309" s="56"/>
      <c r="G309" s="3" t="s">
        <v>950</v>
      </c>
      <c r="I309" s="3" t="s">
        <v>950</v>
      </c>
      <c r="J309" s="57">
        <v>43181</v>
      </c>
      <c r="L309" s="3" t="s">
        <v>951</v>
      </c>
      <c r="M309" s="3" t="s">
        <v>952</v>
      </c>
      <c r="N309" s="3" t="s">
        <v>31</v>
      </c>
    </row>
    <row r="310" spans="1:14" ht="12.75">
      <c r="A310" s="3">
        <v>78</v>
      </c>
      <c r="B310" s="3">
        <f>VLOOKUP(G310,Import!A:D,4,FALSE)</f>
        <v>11709883</v>
      </c>
      <c r="C310" s="3" t="str">
        <f>VLOOKUP(G310,Import!A:D,2,FALSE)</f>
        <v>user 11709883</v>
      </c>
      <c r="D310" s="3">
        <f>VLOOKUP(G310,Import!A:M,13,FALSE)</f>
        <v>0</v>
      </c>
      <c r="E310" s="3">
        <f>VLOOKUP(G310,Import!A:M,9,FALSE)</f>
        <v>0</v>
      </c>
      <c r="F310" s="56"/>
      <c r="G310" s="3" t="s">
        <v>953</v>
      </c>
      <c r="I310" s="3" t="s">
        <v>953</v>
      </c>
      <c r="J310" s="57">
        <v>43183</v>
      </c>
      <c r="M310" s="3" t="s">
        <v>235</v>
      </c>
      <c r="N310" s="3" t="s">
        <v>95</v>
      </c>
    </row>
    <row r="311" spans="1:14" ht="12.75">
      <c r="A311" s="3">
        <v>79</v>
      </c>
      <c r="B311" s="3">
        <f>VLOOKUP(G311,Import!A:D,4,FALSE)</f>
        <v>250930392</v>
      </c>
      <c r="C311" s="3" t="str">
        <f>VLOOKUP(G311,Import!A:D,2,FALSE)</f>
        <v>user 250930392</v>
      </c>
      <c r="D311" s="3">
        <f>VLOOKUP(G311,Import!A:M,13,FALSE)</f>
        <v>0</v>
      </c>
      <c r="E311" s="3">
        <f>VLOOKUP(G311,Import!A:M,9,FALSE)</f>
        <v>0</v>
      </c>
      <c r="F311" s="56"/>
      <c r="G311" s="3" t="s">
        <v>954</v>
      </c>
      <c r="I311" s="3" t="s">
        <v>954</v>
      </c>
      <c r="J311" s="57">
        <v>43183</v>
      </c>
      <c r="M311" s="3" t="s">
        <v>235</v>
      </c>
      <c r="N311" s="3" t="s">
        <v>95</v>
      </c>
    </row>
    <row r="312" spans="1:14" ht="12.75">
      <c r="A312" s="3">
        <v>80</v>
      </c>
      <c r="B312" s="3">
        <f>VLOOKUP(G312,Import!A:D,4,FALSE)</f>
        <v>214936664</v>
      </c>
      <c r="C312" s="3" t="str">
        <f>VLOOKUP(G312,Import!A:D,2,FALSE)</f>
        <v>user 214936664</v>
      </c>
      <c r="D312" s="3">
        <f>VLOOKUP(G312,Import!A:M,13,FALSE)</f>
        <v>0</v>
      </c>
      <c r="E312" s="3">
        <f>VLOOKUP(G312,Import!A:M,9,FALSE)</f>
        <v>0</v>
      </c>
      <c r="F312" s="56"/>
      <c r="G312" s="3" t="s">
        <v>958</v>
      </c>
      <c r="I312" s="3" t="s">
        <v>958</v>
      </c>
      <c r="J312" s="57">
        <v>43183</v>
      </c>
      <c r="L312" s="3" t="s">
        <v>43</v>
      </c>
      <c r="M312" s="3" t="s">
        <v>960</v>
      </c>
      <c r="N312" s="3" t="s">
        <v>44</v>
      </c>
    </row>
    <row r="313" spans="1:14" ht="12.75">
      <c r="A313" s="3">
        <v>956</v>
      </c>
      <c r="B313" s="3">
        <f>VLOOKUP(G313,Import!A:D,4,FALSE)</f>
        <v>6124689</v>
      </c>
      <c r="C313" s="3" t="str">
        <f>VLOOKUP(G313,Import!A:D,2,FALSE)</f>
        <v>JamesDBartlett3</v>
      </c>
      <c r="D313" s="3">
        <f>VLOOKUP(G313,Import!A:M,13,FALSE)</f>
        <v>3</v>
      </c>
      <c r="E313" s="3">
        <f>VLOOKUP(G313,Import!A:M,9,FALSE)</f>
        <v>5</v>
      </c>
      <c r="F313" s="56"/>
      <c r="G313" s="3" t="s">
        <v>955</v>
      </c>
      <c r="I313" s="3" t="s">
        <v>955</v>
      </c>
      <c r="J313" s="57">
        <v>43183</v>
      </c>
      <c r="L313" s="3" t="s">
        <v>956</v>
      </c>
      <c r="M313" s="3" t="s">
        <v>957</v>
      </c>
      <c r="N313" s="3" t="s">
        <v>186</v>
      </c>
    </row>
    <row r="314" spans="1:14" ht="12.75">
      <c r="A314" s="3">
        <v>81</v>
      </c>
      <c r="B314" s="3">
        <f>VLOOKUP(G314,Import!A:D,4,FALSE)</f>
        <v>175106582</v>
      </c>
      <c r="C314" s="3" t="str">
        <f>VLOOKUP(G314,Import!A:D,2,FALSE)</f>
        <v>user 175106582</v>
      </c>
      <c r="D314" s="3">
        <f>VLOOKUP(G314,Import!A:M,13,FALSE)</f>
        <v>0</v>
      </c>
      <c r="E314" s="3">
        <f>VLOOKUP(G314,Import!A:M,9,FALSE)</f>
        <v>0</v>
      </c>
      <c r="F314" s="56"/>
      <c r="G314" s="3" t="s">
        <v>961</v>
      </c>
      <c r="I314" s="3" t="s">
        <v>961</v>
      </c>
      <c r="J314" s="57">
        <v>43184</v>
      </c>
      <c r="L314" s="3" t="s">
        <v>962</v>
      </c>
      <c r="M314" s="3" t="s">
        <v>963</v>
      </c>
      <c r="N314" s="3" t="s">
        <v>82</v>
      </c>
    </row>
    <row r="315" spans="1:14" ht="12.75">
      <c r="A315" s="3">
        <v>82</v>
      </c>
      <c r="B315" s="3">
        <f>VLOOKUP(G315,Import!A:D,4,FALSE)</f>
        <v>142428722</v>
      </c>
      <c r="C315" s="3" t="str">
        <f>VLOOKUP(G315,Import!A:D,2,FALSE)</f>
        <v>user 142428722</v>
      </c>
      <c r="D315" s="3">
        <f>VLOOKUP(G315,Import!A:M,13,FALSE)</f>
        <v>0</v>
      </c>
      <c r="E315" s="3">
        <f>VLOOKUP(G315,Import!A:M,9,FALSE)</f>
        <v>0</v>
      </c>
      <c r="F315" s="56"/>
      <c r="G315" s="3" t="s">
        <v>964</v>
      </c>
      <c r="H315" s="3" t="s">
        <v>965</v>
      </c>
      <c r="I315" s="3" t="s">
        <v>965</v>
      </c>
      <c r="J315" s="57">
        <v>43184</v>
      </c>
      <c r="L315" s="3" t="s">
        <v>966</v>
      </c>
      <c r="M315" s="3" t="s">
        <v>107</v>
      </c>
      <c r="N315" s="3" t="s">
        <v>36</v>
      </c>
    </row>
    <row r="316" spans="1:14" ht="12.75">
      <c r="A316" s="3">
        <v>83</v>
      </c>
      <c r="B316" s="3">
        <f>VLOOKUP(G316,Import!A:D,4,FALSE)</f>
        <v>250991670</v>
      </c>
      <c r="C316" s="3" t="str">
        <f>VLOOKUP(G316,Import!A:D,2,FALSE)</f>
        <v>user 250991670</v>
      </c>
      <c r="D316" s="3">
        <f>VLOOKUP(G316,Import!A:M,13,FALSE)</f>
        <v>0</v>
      </c>
      <c r="E316" s="3">
        <f>VLOOKUP(G316,Import!A:M,9,FALSE)</f>
        <v>0</v>
      </c>
      <c r="F316" s="56"/>
      <c r="G316" s="3" t="s">
        <v>969</v>
      </c>
      <c r="I316" s="3" t="s">
        <v>969</v>
      </c>
      <c r="J316" s="57">
        <v>43184</v>
      </c>
      <c r="L316" s="3" t="s">
        <v>970</v>
      </c>
      <c r="M316" s="3" t="s">
        <v>971</v>
      </c>
      <c r="N316" s="3" t="s">
        <v>166</v>
      </c>
    </row>
    <row r="317" spans="1:14" ht="12.75">
      <c r="A317" s="3">
        <v>84</v>
      </c>
      <c r="B317" s="3">
        <f>VLOOKUP(G317,Import!A:D,4,FALSE)</f>
        <v>250972318</v>
      </c>
      <c r="C317" s="3" t="str">
        <f>VLOOKUP(G317,Import!A:D,2,FALSE)</f>
        <v>user 250972318</v>
      </c>
      <c r="D317" s="3">
        <f>VLOOKUP(G317,Import!A:M,13,FALSE)</f>
        <v>0</v>
      </c>
      <c r="E317" s="3">
        <f>VLOOKUP(G317,Import!A:M,9,FALSE)</f>
        <v>0</v>
      </c>
      <c r="F317" s="56"/>
      <c r="G317" s="3" t="s">
        <v>972</v>
      </c>
      <c r="I317" s="3" t="s">
        <v>972</v>
      </c>
      <c r="J317" s="57">
        <v>43184</v>
      </c>
      <c r="M317" s="3" t="s">
        <v>235</v>
      </c>
      <c r="N317" s="3" t="s">
        <v>95</v>
      </c>
    </row>
    <row r="318" spans="1:14" ht="12.75">
      <c r="A318" s="3">
        <v>85</v>
      </c>
      <c r="B318" s="3">
        <f>VLOOKUP(G318,Import!A:D,4,FALSE)</f>
        <v>251005585</v>
      </c>
      <c r="C318" s="3" t="str">
        <f>VLOOKUP(G318,Import!A:D,2,FALSE)</f>
        <v>user 251005585</v>
      </c>
      <c r="D318" s="3">
        <f>VLOOKUP(G318,Import!A:M,13,FALSE)</f>
        <v>0</v>
      </c>
      <c r="E318" s="3">
        <f>VLOOKUP(G318,Import!A:M,9,FALSE)</f>
        <v>0</v>
      </c>
      <c r="F318" s="56"/>
      <c r="G318" s="3" t="s">
        <v>973</v>
      </c>
      <c r="I318" s="3" t="s">
        <v>973</v>
      </c>
      <c r="J318" s="57">
        <v>43184</v>
      </c>
      <c r="M318" s="3" t="s">
        <v>235</v>
      </c>
      <c r="N318" s="3" t="s">
        <v>95</v>
      </c>
    </row>
    <row r="319" spans="1:14" ht="12.75">
      <c r="A319" s="3">
        <v>444</v>
      </c>
      <c r="B319" s="3">
        <f>VLOOKUP(G319,Import!A:D,4,FALSE)</f>
        <v>250984870</v>
      </c>
      <c r="C319" s="3" t="str">
        <f>VLOOKUP(G319,Import!A:D,2,FALSE)</f>
        <v>user 250984870</v>
      </c>
      <c r="D319" s="3">
        <f>VLOOKUP(G319,Import!A:M,13,FALSE)</f>
        <v>0</v>
      </c>
      <c r="E319" s="3">
        <f>VLOOKUP(G319,Import!A:M,9,FALSE)</f>
        <v>1</v>
      </c>
      <c r="F319" s="56"/>
      <c r="G319" s="3" t="s">
        <v>967</v>
      </c>
      <c r="I319" s="3" t="s">
        <v>967</v>
      </c>
      <c r="J319" s="57">
        <v>43184</v>
      </c>
      <c r="L319" s="3" t="s">
        <v>80</v>
      </c>
      <c r="M319" s="3" t="s">
        <v>968</v>
      </c>
      <c r="N319" s="3" t="s">
        <v>82</v>
      </c>
    </row>
    <row r="320" spans="1:14" ht="12.75">
      <c r="A320" s="3">
        <v>86</v>
      </c>
      <c r="B320" s="3">
        <f>VLOOKUP(G320,Import!A:D,4,FALSE)</f>
        <v>251135466</v>
      </c>
      <c r="C320" s="3" t="str">
        <f>VLOOKUP(G320,Import!A:D,2,FALSE)</f>
        <v>user 251135466</v>
      </c>
      <c r="D320" s="3">
        <f>VLOOKUP(G320,Import!A:M,13,FALSE)</f>
        <v>0</v>
      </c>
      <c r="E320" s="3">
        <f>VLOOKUP(G320,Import!A:M,9,FALSE)</f>
        <v>0</v>
      </c>
      <c r="F320" s="56"/>
      <c r="G320" s="3" t="s">
        <v>974</v>
      </c>
      <c r="I320" s="3" t="s">
        <v>974</v>
      </c>
      <c r="J320" s="57">
        <v>43186</v>
      </c>
      <c r="L320" s="3" t="s">
        <v>152</v>
      </c>
      <c r="M320" s="3" t="s">
        <v>238</v>
      </c>
      <c r="N320" s="3" t="s">
        <v>87</v>
      </c>
    </row>
    <row r="321" spans="1:14" ht="12.75">
      <c r="A321" s="3">
        <v>631</v>
      </c>
      <c r="B321" s="3">
        <f>VLOOKUP(G321,Import!A:D,4,FALSE)</f>
        <v>250621873</v>
      </c>
      <c r="C321" s="3" t="str">
        <f>VLOOKUP(G321,Import!A:D,2,FALSE)</f>
        <v>user 250621873</v>
      </c>
      <c r="D321" s="3">
        <f>VLOOKUP(G321,Import!A:M,13,FALSE)</f>
        <v>0</v>
      </c>
      <c r="E321" s="3">
        <f>VLOOKUP(G321,Import!A:M,9,FALSE)</f>
        <v>4</v>
      </c>
      <c r="F321" s="56"/>
      <c r="G321" s="3" t="s">
        <v>975</v>
      </c>
      <c r="I321" s="3" t="s">
        <v>975</v>
      </c>
      <c r="J321" s="57">
        <v>43189</v>
      </c>
      <c r="M321" s="3" t="s">
        <v>235</v>
      </c>
      <c r="N321" s="3" t="s">
        <v>95</v>
      </c>
    </row>
    <row r="322" spans="1:14" ht="12.75">
      <c r="A322" s="3">
        <v>87</v>
      </c>
      <c r="B322" s="3">
        <f>VLOOKUP(G322,Import!A:D,4,FALSE)</f>
        <v>251394482</v>
      </c>
      <c r="C322" s="3" t="str">
        <f>VLOOKUP(G322,Import!A:D,2,FALSE)</f>
        <v>user 251394482</v>
      </c>
      <c r="D322" s="3">
        <f>VLOOKUP(G322,Import!A:M,13,FALSE)</f>
        <v>0</v>
      </c>
      <c r="E322" s="3">
        <f>VLOOKUP(G322,Import!A:M,9,FALSE)</f>
        <v>0</v>
      </c>
      <c r="F322" s="56"/>
      <c r="G322" s="3" t="s">
        <v>976</v>
      </c>
      <c r="I322" s="3" t="s">
        <v>976</v>
      </c>
      <c r="J322" s="57">
        <v>43190</v>
      </c>
      <c r="L322" s="3" t="s">
        <v>977</v>
      </c>
      <c r="M322" s="3" t="s">
        <v>103</v>
      </c>
      <c r="N322" s="3" t="s">
        <v>36</v>
      </c>
    </row>
    <row r="323" spans="1:14" ht="12.75">
      <c r="A323" s="3">
        <v>88</v>
      </c>
      <c r="B323" s="3">
        <f>VLOOKUP(G323,Import!A:D,4,FALSE)</f>
        <v>251390869</v>
      </c>
      <c r="C323" s="3" t="str">
        <f>VLOOKUP(G323,Import!A:D,2,FALSE)</f>
        <v>user 251390869</v>
      </c>
      <c r="D323" s="3">
        <f>VLOOKUP(G323,Import!A:M,13,FALSE)</f>
        <v>0</v>
      </c>
      <c r="E323" s="3">
        <f>VLOOKUP(G323,Import!A:M,9,FALSE)</f>
        <v>0</v>
      </c>
      <c r="F323" s="56"/>
      <c r="G323" s="3" t="s">
        <v>978</v>
      </c>
      <c r="I323" s="3" t="s">
        <v>978</v>
      </c>
      <c r="J323" s="57">
        <v>43190</v>
      </c>
      <c r="M323" s="3" t="s">
        <v>235</v>
      </c>
      <c r="N323" s="3" t="s">
        <v>95</v>
      </c>
    </row>
    <row r="324" spans="1:14" ht="12.75">
      <c r="A324" s="3">
        <v>445</v>
      </c>
      <c r="B324" s="3">
        <f>VLOOKUP(G324,Import!A:D,4,FALSE)</f>
        <v>216856588</v>
      </c>
      <c r="C324" s="3" t="str">
        <f>VLOOKUP(G324,Import!A:D,2,FALSE)</f>
        <v>user 216856588</v>
      </c>
      <c r="D324" s="3">
        <f>VLOOKUP(G324,Import!A:M,13,FALSE)</f>
        <v>0</v>
      </c>
      <c r="E324" s="3">
        <f>VLOOKUP(G324,Import!A:M,9,FALSE)</f>
        <v>1</v>
      </c>
      <c r="F324" s="56"/>
      <c r="G324" s="3" t="s">
        <v>979</v>
      </c>
      <c r="I324" s="3" t="s">
        <v>979</v>
      </c>
      <c r="J324" s="57">
        <v>43191</v>
      </c>
      <c r="L324" s="3" t="s">
        <v>980</v>
      </c>
      <c r="M324" s="3" t="s">
        <v>103</v>
      </c>
      <c r="N324" s="3" t="s">
        <v>44</v>
      </c>
    </row>
    <row r="325" spans="1:14" ht="12.75">
      <c r="A325" s="3">
        <v>838</v>
      </c>
      <c r="B325" s="3">
        <f>VLOOKUP(G325,Import!A:D,4,FALSE)</f>
        <v>13573626</v>
      </c>
      <c r="C325" s="3" t="str">
        <f>VLOOKUP(G325,Import!A:D,2,FALSE)</f>
        <v>user 13573626</v>
      </c>
      <c r="D325" s="3">
        <f>VLOOKUP(G325,Import!A:M,13,FALSE)</f>
        <v>1</v>
      </c>
      <c r="E325" s="3">
        <f>VLOOKUP(G325,Import!A:M,9,FALSE)</f>
        <v>4</v>
      </c>
      <c r="F325" s="56"/>
      <c r="G325" s="3" t="s">
        <v>981</v>
      </c>
      <c r="I325" s="3" t="s">
        <v>981</v>
      </c>
      <c r="J325" s="57">
        <v>43191</v>
      </c>
      <c r="L325" s="3" t="s">
        <v>80</v>
      </c>
      <c r="M325" s="3" t="s">
        <v>982</v>
      </c>
      <c r="N325" s="3" t="s">
        <v>82</v>
      </c>
    </row>
    <row r="326" spans="1:14" ht="12.75">
      <c r="A326" s="3">
        <v>89</v>
      </c>
      <c r="B326" s="3">
        <f>VLOOKUP(G326,Import!A:D,4,FALSE)</f>
        <v>251515561</v>
      </c>
      <c r="C326" s="3" t="str">
        <f>VLOOKUP(G326,Import!A:D,2,FALSE)</f>
        <v>user 251515561</v>
      </c>
      <c r="D326" s="3">
        <f>VLOOKUP(G326,Import!A:M,13,FALSE)</f>
        <v>0</v>
      </c>
      <c r="E326" s="3">
        <f>VLOOKUP(G326,Import!A:M,9,FALSE)</f>
        <v>0</v>
      </c>
      <c r="F326" s="56"/>
      <c r="G326" s="3" t="s">
        <v>985</v>
      </c>
      <c r="I326" s="3" t="s">
        <v>985</v>
      </c>
      <c r="J326" s="57">
        <v>43192</v>
      </c>
      <c r="M326" s="3" t="s">
        <v>235</v>
      </c>
      <c r="N326" s="3" t="s">
        <v>95</v>
      </c>
    </row>
    <row r="327" spans="1:14" ht="12.75">
      <c r="A327" s="3">
        <v>90</v>
      </c>
      <c r="B327" s="3">
        <f>VLOOKUP(G327,Import!A:D,4,FALSE)</f>
        <v>251549414</v>
      </c>
      <c r="C327" s="3" t="str">
        <f>VLOOKUP(G327,Import!A:D,2,FALSE)</f>
        <v>user 251549414</v>
      </c>
      <c r="D327" s="3">
        <f>VLOOKUP(G327,Import!A:M,13,FALSE)</f>
        <v>0</v>
      </c>
      <c r="E327" s="3">
        <f>VLOOKUP(G327,Import!A:M,9,FALSE)</f>
        <v>0</v>
      </c>
      <c r="F327" s="56"/>
      <c r="G327" s="3" t="s">
        <v>986</v>
      </c>
      <c r="I327" s="3" t="s">
        <v>986</v>
      </c>
      <c r="J327" s="57">
        <v>43192</v>
      </c>
      <c r="L327" s="3" t="s">
        <v>987</v>
      </c>
      <c r="M327" s="3" t="s">
        <v>238</v>
      </c>
      <c r="N327" s="3" t="s">
        <v>44</v>
      </c>
    </row>
    <row r="328" spans="1:14" ht="12.75">
      <c r="A328" s="3">
        <v>939</v>
      </c>
      <c r="B328" s="3">
        <f>VLOOKUP(G328,Import!A:D,4,FALSE)</f>
        <v>251516682</v>
      </c>
      <c r="C328" s="3" t="str">
        <f>VLOOKUP(G328,Import!A:D,2,FALSE)</f>
        <v>user 251516682</v>
      </c>
      <c r="D328" s="3">
        <f>VLOOKUP(G328,Import!A:M,13,FALSE)</f>
        <v>3</v>
      </c>
      <c r="E328" s="3">
        <f>VLOOKUP(G328,Import!A:M,9,FALSE)</f>
        <v>3</v>
      </c>
      <c r="F328" s="56"/>
      <c r="G328" s="3" t="s">
        <v>983</v>
      </c>
      <c r="I328" s="3" t="s">
        <v>983</v>
      </c>
      <c r="J328" s="57">
        <v>43192</v>
      </c>
      <c r="L328" s="3" t="s">
        <v>43</v>
      </c>
      <c r="M328" s="3" t="s">
        <v>984</v>
      </c>
      <c r="N328" s="3" t="s">
        <v>44</v>
      </c>
    </row>
    <row r="329" spans="1:14" ht="12.75">
      <c r="A329" s="3">
        <v>91</v>
      </c>
      <c r="B329" s="3">
        <f>VLOOKUP(G329,Import!A:D,4,FALSE)</f>
        <v>251663279</v>
      </c>
      <c r="C329" s="3" t="str">
        <f>VLOOKUP(G329,Import!A:D,2,FALSE)</f>
        <v>user 251663279</v>
      </c>
      <c r="D329" s="3">
        <f>VLOOKUP(G329,Import!A:M,13,FALSE)</f>
        <v>0</v>
      </c>
      <c r="E329" s="3">
        <f>VLOOKUP(G329,Import!A:M,9,FALSE)</f>
        <v>0</v>
      </c>
      <c r="F329" s="56"/>
      <c r="G329" s="3" t="s">
        <v>988</v>
      </c>
      <c r="I329" s="3" t="s">
        <v>988</v>
      </c>
      <c r="J329" s="57">
        <v>43194</v>
      </c>
      <c r="L329" s="3" t="s">
        <v>80</v>
      </c>
      <c r="M329" s="3" t="s">
        <v>989</v>
      </c>
      <c r="N329" s="3" t="s">
        <v>95</v>
      </c>
    </row>
    <row r="330" spans="1:14" ht="12.75">
      <c r="A330" s="3">
        <v>632</v>
      </c>
      <c r="B330" s="3">
        <f>VLOOKUP(G330,Import!A:D,4,FALSE)</f>
        <v>251690564</v>
      </c>
      <c r="C330" s="3" t="str">
        <f>VLOOKUP(G330,Import!A:D,2,FALSE)</f>
        <v>user 251690564</v>
      </c>
      <c r="D330" s="3">
        <f>VLOOKUP(G330,Import!A:M,13,FALSE)</f>
        <v>0</v>
      </c>
      <c r="E330" s="3">
        <f>VLOOKUP(G330,Import!A:M,9,FALSE)</f>
        <v>4</v>
      </c>
      <c r="F330" s="56"/>
      <c r="G330" s="3" t="s">
        <v>990</v>
      </c>
      <c r="I330" s="3" t="s">
        <v>990</v>
      </c>
      <c r="J330" s="57">
        <v>43194</v>
      </c>
      <c r="L330" s="3" t="s">
        <v>991</v>
      </c>
      <c r="M330" s="3" t="s">
        <v>992</v>
      </c>
      <c r="N330" s="3" t="s">
        <v>95</v>
      </c>
    </row>
    <row r="331" spans="1:14" ht="12.75">
      <c r="A331" s="3">
        <v>92</v>
      </c>
      <c r="B331" s="3">
        <f>VLOOKUP(G331,Import!A:D,4,FALSE)</f>
        <v>251888000</v>
      </c>
      <c r="C331" s="3" t="str">
        <f>VLOOKUP(G331,Import!A:D,2,FALSE)</f>
        <v>user 251888000</v>
      </c>
      <c r="D331" s="3">
        <f>VLOOKUP(G331,Import!A:M,13,FALSE)</f>
        <v>0</v>
      </c>
      <c r="E331" s="3">
        <f>VLOOKUP(G331,Import!A:M,9,FALSE)</f>
        <v>0</v>
      </c>
      <c r="F331" s="56"/>
      <c r="G331" s="3" t="s">
        <v>996</v>
      </c>
      <c r="I331" s="3" t="s">
        <v>996</v>
      </c>
      <c r="J331" s="57">
        <v>43197</v>
      </c>
      <c r="L331" s="3" t="s">
        <v>997</v>
      </c>
      <c r="M331" s="3" t="s">
        <v>67</v>
      </c>
      <c r="N331" s="3" t="s">
        <v>68</v>
      </c>
    </row>
    <row r="332" spans="1:14" ht="12.75">
      <c r="A332" s="3">
        <v>1122</v>
      </c>
      <c r="B332" s="3" t="e">
        <f>VLOOKUP(G332,Import!A:D,4,FALSE)</f>
        <v>#N/A</v>
      </c>
      <c r="C332" s="3" t="e">
        <f>VLOOKUP(G332,Import!A:D,2,FALSE)</f>
        <v>#N/A</v>
      </c>
      <c r="D332" s="3" t="e">
        <f>VLOOKUP(G332,Import!A:M,13,FALSE)</f>
        <v>#N/A</v>
      </c>
      <c r="E332" s="3" t="e">
        <f>VLOOKUP(G332,Import!A:M,9,FALSE)</f>
        <v>#N/A</v>
      </c>
      <c r="F332" s="56"/>
      <c r="G332" s="3" t="s">
        <v>5572</v>
      </c>
      <c r="H332" s="3" t="s">
        <v>994</v>
      </c>
      <c r="I332" s="3" t="s">
        <v>994</v>
      </c>
      <c r="J332" s="57">
        <v>43197</v>
      </c>
      <c r="L332" s="3" t="s">
        <v>995</v>
      </c>
      <c r="M332" s="3" t="s">
        <v>238</v>
      </c>
      <c r="N332" s="3" t="s">
        <v>53</v>
      </c>
    </row>
    <row r="333" spans="1:14" ht="12.75">
      <c r="A333" s="3">
        <v>775</v>
      </c>
      <c r="B333" s="3">
        <f>VLOOKUP(G333,Import!A:D,4,FALSE)</f>
        <v>251963532</v>
      </c>
      <c r="C333" s="3" t="str">
        <f>VLOOKUP(G333,Import!A:D,2,FALSE)</f>
        <v>user 251963532</v>
      </c>
      <c r="D333" s="3">
        <f>VLOOKUP(G333,Import!A:M,13,FALSE)</f>
        <v>1</v>
      </c>
      <c r="E333" s="3">
        <f>VLOOKUP(G333,Import!A:M,9,FALSE)</f>
        <v>2</v>
      </c>
      <c r="F333" s="56"/>
      <c r="G333" s="3" t="s">
        <v>998</v>
      </c>
      <c r="I333" s="3" t="s">
        <v>998</v>
      </c>
      <c r="J333" s="57">
        <v>43198</v>
      </c>
      <c r="L333" s="3" t="s">
        <v>999</v>
      </c>
      <c r="M333" s="3" t="s">
        <v>351</v>
      </c>
      <c r="N333" s="3" t="s">
        <v>44</v>
      </c>
    </row>
    <row r="334" spans="1:14" ht="12.75">
      <c r="A334" s="3">
        <v>446</v>
      </c>
      <c r="B334" s="3">
        <f>VLOOKUP(G334,Import!A:D,4,FALSE)</f>
        <v>252047935</v>
      </c>
      <c r="C334" s="3" t="str">
        <f>VLOOKUP(G334,Import!A:D,2,FALSE)</f>
        <v>user 252047935</v>
      </c>
      <c r="D334" s="3">
        <f>VLOOKUP(G334,Import!A:M,13,FALSE)</f>
        <v>0</v>
      </c>
      <c r="E334" s="3">
        <f>VLOOKUP(G334,Import!A:M,9,FALSE)</f>
        <v>1</v>
      </c>
      <c r="F334" s="56"/>
      <c r="G334" s="3" t="s">
        <v>1000</v>
      </c>
      <c r="I334" s="3" t="s">
        <v>1000</v>
      </c>
      <c r="J334" s="57">
        <v>43199</v>
      </c>
      <c r="M334" s="3" t="s">
        <v>235</v>
      </c>
      <c r="N334" s="3" t="s">
        <v>95</v>
      </c>
    </row>
    <row r="335" spans="1:14" ht="12.75">
      <c r="A335" s="3">
        <v>93</v>
      </c>
      <c r="B335" s="3">
        <f>VLOOKUP(G335,Import!A:D,4,FALSE)</f>
        <v>190190803</v>
      </c>
      <c r="C335" s="3" t="str">
        <f>VLOOKUP(G335,Import!A:D,2,FALSE)</f>
        <v>user 190190803</v>
      </c>
      <c r="D335" s="3">
        <f>VLOOKUP(G335,Import!A:M,13,FALSE)</f>
        <v>0</v>
      </c>
      <c r="E335" s="3">
        <f>VLOOKUP(G335,Import!A:M,9,FALSE)</f>
        <v>0</v>
      </c>
      <c r="F335" s="56"/>
      <c r="G335" s="3" t="s">
        <v>1001</v>
      </c>
      <c r="I335" s="3" t="s">
        <v>1001</v>
      </c>
      <c r="J335" s="57">
        <v>43200</v>
      </c>
      <c r="M335" s="3" t="s">
        <v>235</v>
      </c>
      <c r="N335" s="3" t="s">
        <v>95</v>
      </c>
    </row>
    <row r="336" spans="1:14" ht="12.75">
      <c r="A336" s="3">
        <v>447</v>
      </c>
      <c r="B336" s="3">
        <f>VLOOKUP(G336,Import!A:D,4,FALSE)</f>
        <v>251651426</v>
      </c>
      <c r="C336" s="3" t="str">
        <f>VLOOKUP(G336,Import!A:D,2,FALSE)</f>
        <v>user 251651426</v>
      </c>
      <c r="D336" s="3">
        <f>VLOOKUP(G336,Import!A:M,13,FALSE)</f>
        <v>0</v>
      </c>
      <c r="E336" s="3">
        <f>VLOOKUP(G336,Import!A:M,9,FALSE)</f>
        <v>1</v>
      </c>
      <c r="F336" s="56"/>
      <c r="G336" s="3" t="s">
        <v>1003</v>
      </c>
      <c r="I336" s="3" t="s">
        <v>1003</v>
      </c>
      <c r="J336" s="57">
        <v>43202</v>
      </c>
      <c r="L336" s="3" t="s">
        <v>1004</v>
      </c>
      <c r="M336" s="3" t="s">
        <v>103</v>
      </c>
      <c r="N336" s="3" t="s">
        <v>53</v>
      </c>
    </row>
    <row r="337" spans="1:15" ht="12.75">
      <c r="A337" s="3">
        <v>448</v>
      </c>
      <c r="B337" s="3">
        <f>VLOOKUP(G337,Import!A:D,4,FALSE)</f>
        <v>252256339</v>
      </c>
      <c r="C337" s="3" t="str">
        <f>VLOOKUP(G337,Import!A:D,2,FALSE)</f>
        <v>user 252256339</v>
      </c>
      <c r="D337" s="3">
        <f>VLOOKUP(G337,Import!A:M,13,FALSE)</f>
        <v>0</v>
      </c>
      <c r="E337" s="3">
        <f>VLOOKUP(G337,Import!A:M,9,FALSE)</f>
        <v>1</v>
      </c>
      <c r="F337" s="56"/>
      <c r="G337" s="3" t="s">
        <v>1008</v>
      </c>
      <c r="I337" s="3" t="s">
        <v>1008</v>
      </c>
      <c r="J337" s="57">
        <v>43202</v>
      </c>
      <c r="M337" s="3" t="s">
        <v>235</v>
      </c>
      <c r="N337" s="3" t="s">
        <v>95</v>
      </c>
    </row>
    <row r="338" spans="1:15" ht="12.75">
      <c r="A338" s="3">
        <v>901</v>
      </c>
      <c r="B338" s="3">
        <f>VLOOKUP(G338,Import!A:D,4,FALSE)</f>
        <v>252253327</v>
      </c>
      <c r="C338" s="3" t="str">
        <f>VLOOKUP(G338,Import!A:D,2,FALSE)</f>
        <v>user 252253327</v>
      </c>
      <c r="D338" s="3">
        <f>VLOOKUP(G338,Import!A:M,13,FALSE)</f>
        <v>2</v>
      </c>
      <c r="E338" s="3">
        <f>VLOOKUP(G338,Import!A:M,9,FALSE)</f>
        <v>3</v>
      </c>
      <c r="F338" s="56"/>
      <c r="G338" s="3" t="s">
        <v>1005</v>
      </c>
      <c r="I338" s="3" t="s">
        <v>1005</v>
      </c>
      <c r="J338" s="57">
        <v>43202</v>
      </c>
      <c r="L338" s="3" t="s">
        <v>1006</v>
      </c>
      <c r="M338" s="3" t="s">
        <v>1007</v>
      </c>
      <c r="N338" s="3" t="s">
        <v>82</v>
      </c>
    </row>
    <row r="339" spans="1:15" ht="12.75">
      <c r="A339" s="3">
        <v>940</v>
      </c>
      <c r="B339" s="3">
        <f>VLOOKUP(G339,Import!A:D,4,FALSE)</f>
        <v>252319633</v>
      </c>
      <c r="C339" s="3" t="str">
        <f>VLOOKUP(G339,Import!A:D,2,FALSE)</f>
        <v>user 252319633</v>
      </c>
      <c r="D339" s="3">
        <f>VLOOKUP(G339,Import!A:M,13,FALSE)</f>
        <v>3</v>
      </c>
      <c r="E339" s="3">
        <f>VLOOKUP(G339,Import!A:M,9,FALSE)</f>
        <v>3</v>
      </c>
      <c r="F339" s="56"/>
      <c r="G339" s="3" t="s">
        <v>1009</v>
      </c>
      <c r="I339" s="3" t="s">
        <v>1009</v>
      </c>
      <c r="J339" s="57">
        <v>43203</v>
      </c>
      <c r="L339" s="3" t="s">
        <v>1010</v>
      </c>
      <c r="M339" s="3" t="s">
        <v>259</v>
      </c>
      <c r="N339" s="3" t="s">
        <v>186</v>
      </c>
    </row>
    <row r="340" spans="1:15" ht="12.75">
      <c r="A340" s="3">
        <v>985</v>
      </c>
      <c r="B340" s="3">
        <f>VLOOKUP(G340,Import!A:D,4,FALSE)</f>
        <v>10828432</v>
      </c>
      <c r="C340" s="3" t="str">
        <f>VLOOKUP(G340,Import!A:D,2,FALSE)</f>
        <v>user 10828432</v>
      </c>
      <c r="D340" s="3">
        <f>VLOOKUP(G340,Import!A:M,13,FALSE)</f>
        <v>4</v>
      </c>
      <c r="E340" s="3">
        <f>VLOOKUP(G340,Import!A:M,9,FALSE)</f>
        <v>7</v>
      </c>
      <c r="F340" s="56"/>
      <c r="G340" s="3" t="s">
        <v>1011</v>
      </c>
      <c r="I340" s="3" t="s">
        <v>1011</v>
      </c>
      <c r="J340" s="57">
        <v>43205</v>
      </c>
      <c r="L340" s="3" t="s">
        <v>1012</v>
      </c>
      <c r="M340" s="3" t="s">
        <v>470</v>
      </c>
      <c r="N340" s="3" t="s">
        <v>601</v>
      </c>
    </row>
    <row r="341" spans="1:15" ht="12.75">
      <c r="A341" s="3">
        <v>449</v>
      </c>
      <c r="B341" s="3">
        <f>VLOOKUP(G341,Import!A:D,4,FALSE)</f>
        <v>221999406</v>
      </c>
      <c r="C341" s="3" t="str">
        <f>VLOOKUP(G341,Import!A:D,2,FALSE)</f>
        <v>user 221999406</v>
      </c>
      <c r="D341" s="3">
        <f>VLOOKUP(G341,Import!A:M,13,FALSE)</f>
        <v>0</v>
      </c>
      <c r="E341" s="3">
        <f>VLOOKUP(G341,Import!A:M,9,FALSE)</f>
        <v>1</v>
      </c>
      <c r="F341" s="56"/>
      <c r="G341" s="3" t="s">
        <v>1013</v>
      </c>
      <c r="I341" s="3" t="s">
        <v>1013</v>
      </c>
      <c r="J341" s="57">
        <v>43206</v>
      </c>
      <c r="L341" s="3" t="s">
        <v>127</v>
      </c>
      <c r="M341" s="3" t="s">
        <v>631</v>
      </c>
      <c r="N341" s="3" t="s">
        <v>82</v>
      </c>
    </row>
    <row r="342" spans="1:15" ht="12.75">
      <c r="A342" s="3">
        <v>94</v>
      </c>
      <c r="B342" s="3">
        <f>VLOOKUP(G342,Import!A:D,4,FALSE)</f>
        <v>252613648</v>
      </c>
      <c r="C342" s="3" t="str">
        <f>VLOOKUP(G342,Import!A:D,2,FALSE)</f>
        <v>user 252613648</v>
      </c>
      <c r="D342" s="3">
        <f>VLOOKUP(G342,Import!A:M,13,FALSE)</f>
        <v>0</v>
      </c>
      <c r="E342" s="3">
        <f>VLOOKUP(G342,Import!A:M,9,FALSE)</f>
        <v>0</v>
      </c>
      <c r="F342" s="56"/>
      <c r="G342" s="3" t="s">
        <v>1014</v>
      </c>
      <c r="I342" s="3" t="s">
        <v>1014</v>
      </c>
      <c r="J342" s="57">
        <v>43207</v>
      </c>
      <c r="L342" s="3" t="s">
        <v>1015</v>
      </c>
      <c r="M342" s="3" t="s">
        <v>1016</v>
      </c>
      <c r="N342" s="3" t="s">
        <v>31</v>
      </c>
    </row>
    <row r="343" spans="1:15" ht="12.75">
      <c r="A343" s="3">
        <v>590</v>
      </c>
      <c r="B343" s="3">
        <f>VLOOKUP(G343,Import!A:D,4,FALSE)</f>
        <v>226620466</v>
      </c>
      <c r="C343" s="3" t="str">
        <f>VLOOKUP(G343,Import!A:D,2,FALSE)</f>
        <v>user 226620466</v>
      </c>
      <c r="D343" s="3">
        <f>VLOOKUP(G343,Import!A:M,13,FALSE)</f>
        <v>0</v>
      </c>
      <c r="E343" s="3">
        <f>VLOOKUP(G343,Import!A:M,9,FALSE)</f>
        <v>2</v>
      </c>
      <c r="F343" s="56"/>
      <c r="G343" s="3" t="s">
        <v>1017</v>
      </c>
      <c r="I343" s="3" t="s">
        <v>1017</v>
      </c>
      <c r="J343" s="57">
        <v>43208</v>
      </c>
      <c r="L343" s="3" t="s">
        <v>1018</v>
      </c>
      <c r="M343" s="3" t="s">
        <v>1019</v>
      </c>
      <c r="N343" s="3" t="s">
        <v>44</v>
      </c>
    </row>
    <row r="344" spans="1:15" ht="12.75">
      <c r="A344" s="3">
        <v>95</v>
      </c>
      <c r="B344" s="3">
        <f>VLOOKUP(G344,Import!A:D,4,FALSE)</f>
        <v>252797559</v>
      </c>
      <c r="C344" s="3" t="str">
        <f>VLOOKUP(G344,Import!A:D,2,FALSE)</f>
        <v>user 252797559</v>
      </c>
      <c r="D344" s="3">
        <f>VLOOKUP(G344,Import!A:M,13,FALSE)</f>
        <v>0</v>
      </c>
      <c r="E344" s="3">
        <f>VLOOKUP(G344,Import!A:M,9,FALSE)</f>
        <v>0</v>
      </c>
      <c r="F344" s="56"/>
      <c r="G344" s="3" t="s">
        <v>1020</v>
      </c>
      <c r="I344" s="3" t="s">
        <v>1020</v>
      </c>
      <c r="J344" s="57">
        <v>43210</v>
      </c>
      <c r="M344" s="3" t="s">
        <v>235</v>
      </c>
      <c r="N344" s="3" t="s">
        <v>95</v>
      </c>
    </row>
    <row r="345" spans="1:15" ht="12.75">
      <c r="A345" s="3">
        <v>1011</v>
      </c>
      <c r="B345" s="3">
        <f>VLOOKUP(G345,Import!A:D,4,FALSE)</f>
        <v>252811237</v>
      </c>
      <c r="C345" s="3" t="str">
        <f>VLOOKUP(G345,Import!A:D,2,FALSE)</f>
        <v>user 252811237</v>
      </c>
      <c r="D345" s="3">
        <f>VLOOKUP(G345,Import!A:M,13,FALSE)</f>
        <v>5</v>
      </c>
      <c r="E345" s="3">
        <f>VLOOKUP(G345,Import!A:M,9,FALSE)</f>
        <v>9</v>
      </c>
      <c r="F345" s="56"/>
      <c r="G345" s="3" t="s">
        <v>1021</v>
      </c>
      <c r="H345" s="3" t="s">
        <v>1022</v>
      </c>
      <c r="I345" s="3" t="s">
        <v>1022</v>
      </c>
      <c r="J345" s="57">
        <v>43210</v>
      </c>
      <c r="L345" s="3" t="s">
        <v>1023</v>
      </c>
      <c r="M345" s="3" t="s">
        <v>453</v>
      </c>
      <c r="N345" s="3" t="s">
        <v>44</v>
      </c>
    </row>
    <row r="346" spans="1:15" ht="12.75">
      <c r="A346" s="3">
        <v>96</v>
      </c>
      <c r="B346" s="3">
        <f>VLOOKUP(G346,Import!A:D,4,FALSE)</f>
        <v>252936973</v>
      </c>
      <c r="C346" s="3" t="str">
        <f>VLOOKUP(G346,Import!A:D,2,FALSE)</f>
        <v>user 252936973</v>
      </c>
      <c r="D346" s="3">
        <f>VLOOKUP(G346,Import!A:M,13,FALSE)</f>
        <v>0</v>
      </c>
      <c r="E346" s="3">
        <f>VLOOKUP(G346,Import!A:M,9,FALSE)</f>
        <v>0</v>
      </c>
      <c r="F346" s="56"/>
      <c r="G346" s="3" t="s">
        <v>1024</v>
      </c>
      <c r="I346" s="3" t="s">
        <v>1024</v>
      </c>
      <c r="J346" s="57">
        <v>43212</v>
      </c>
      <c r="L346" s="3" t="s">
        <v>1025</v>
      </c>
      <c r="M346" s="3" t="s">
        <v>1026</v>
      </c>
      <c r="N346" s="3" t="s">
        <v>36</v>
      </c>
    </row>
    <row r="347" spans="1:15" ht="12.75">
      <c r="A347" s="3">
        <v>450</v>
      </c>
      <c r="B347" s="3">
        <f>VLOOKUP(G347,Import!A:D,4,FALSE)</f>
        <v>253074026</v>
      </c>
      <c r="C347" s="3" t="str">
        <f>VLOOKUP(G347,Import!A:D,2,FALSE)</f>
        <v>user 253074026</v>
      </c>
      <c r="D347" s="3">
        <f>VLOOKUP(G347,Import!A:M,13,FALSE)</f>
        <v>0</v>
      </c>
      <c r="E347" s="3">
        <f>VLOOKUP(G347,Import!A:M,9,FALSE)</f>
        <v>1</v>
      </c>
      <c r="F347" s="56"/>
      <c r="G347" s="3" t="s">
        <v>1033</v>
      </c>
      <c r="I347" s="3" t="s">
        <v>1033</v>
      </c>
      <c r="J347" s="57">
        <v>43214</v>
      </c>
      <c r="M347" s="3" t="s">
        <v>235</v>
      </c>
      <c r="N347" s="3" t="s">
        <v>95</v>
      </c>
    </row>
    <row r="348" spans="1:15" ht="12.75">
      <c r="A348" s="3">
        <v>451</v>
      </c>
      <c r="B348" s="3">
        <f>VLOOKUP(G348,Import!A:D,4,FALSE)</f>
        <v>253087818</v>
      </c>
      <c r="C348" s="3" t="str">
        <f>VLOOKUP(G348,Import!A:D,2,FALSE)</f>
        <v>user 253087818</v>
      </c>
      <c r="D348" s="3">
        <f>VLOOKUP(G348,Import!A:M,13,FALSE)</f>
        <v>0</v>
      </c>
      <c r="E348" s="3">
        <f>VLOOKUP(G348,Import!A:M,9,FALSE)</f>
        <v>1</v>
      </c>
      <c r="F348" s="56"/>
      <c r="G348" s="3" t="s">
        <v>1034</v>
      </c>
      <c r="I348" s="3" t="s">
        <v>1034</v>
      </c>
      <c r="J348" s="57">
        <v>43214</v>
      </c>
      <c r="M348" s="3" t="s">
        <v>235</v>
      </c>
      <c r="N348" s="3" t="s">
        <v>95</v>
      </c>
    </row>
    <row r="349" spans="1:15" ht="12.75">
      <c r="A349" s="3">
        <v>685</v>
      </c>
      <c r="B349" s="3">
        <f>VLOOKUP(G349,Import!A:D,4,FALSE)</f>
        <v>56363732</v>
      </c>
      <c r="C349" s="3" t="str">
        <f>VLOOKUP(G349,Import!A:D,2,FALSE)</f>
        <v>user 56363732</v>
      </c>
      <c r="D349" s="3">
        <f>VLOOKUP(G349,Import!A:M,13,FALSE)</f>
        <v>1</v>
      </c>
      <c r="E349" s="3">
        <f>VLOOKUP(G349,Import!A:M,9,FALSE)</f>
        <v>1</v>
      </c>
      <c r="F349" s="56"/>
      <c r="G349" s="3" t="s">
        <v>1032</v>
      </c>
      <c r="I349" s="3" t="s">
        <v>1032</v>
      </c>
      <c r="J349" s="57">
        <v>43214</v>
      </c>
      <c r="L349" s="3" t="s">
        <v>318</v>
      </c>
      <c r="M349" s="3" t="s">
        <v>705</v>
      </c>
      <c r="N349" s="3" t="s">
        <v>36</v>
      </c>
    </row>
    <row r="350" spans="1:15" ht="12.75">
      <c r="A350" s="3">
        <v>879</v>
      </c>
      <c r="B350" s="3">
        <f>VLOOKUP(G350,Import!A:D,4,FALSE)</f>
        <v>253073371</v>
      </c>
      <c r="C350" s="3" t="str">
        <f>VLOOKUP(G350,Import!A:D,2,FALSE)</f>
        <v>user 253073371</v>
      </c>
      <c r="D350" s="3">
        <f>VLOOKUP(G350,Import!A:M,13,FALSE)</f>
        <v>2</v>
      </c>
      <c r="E350" s="3">
        <f>VLOOKUP(G350,Import!A:M,9,FALSE)</f>
        <v>2</v>
      </c>
      <c r="F350" s="56"/>
      <c r="G350" s="3" t="s">
        <v>1030</v>
      </c>
      <c r="I350" s="3" t="s">
        <v>1030</v>
      </c>
      <c r="J350" s="57">
        <v>43214</v>
      </c>
      <c r="L350" s="3" t="s">
        <v>1031</v>
      </c>
      <c r="M350" s="3" t="s">
        <v>107</v>
      </c>
      <c r="N350" s="3" t="s">
        <v>40</v>
      </c>
    </row>
    <row r="351" spans="1:15" ht="12.75">
      <c r="A351" s="3">
        <v>1045</v>
      </c>
      <c r="B351" s="3">
        <f>VLOOKUP(G351,Import!A:D,4,FALSE)</f>
        <v>247340649</v>
      </c>
      <c r="C351" s="3" t="str">
        <f>VLOOKUP(G351,Import!A:D,2,FALSE)</f>
        <v>user 247340649</v>
      </c>
      <c r="D351" s="3">
        <f>VLOOKUP(G351,Import!A:M,13,FALSE)</f>
        <v>7</v>
      </c>
      <c r="E351" s="3">
        <f>VLOOKUP(G351,Import!A:M,9,FALSE)</f>
        <v>13</v>
      </c>
      <c r="F351" s="56"/>
      <c r="G351" s="3" t="s">
        <v>1027</v>
      </c>
      <c r="I351" s="3" t="s">
        <v>1027</v>
      </c>
      <c r="J351" s="57">
        <v>43214</v>
      </c>
      <c r="M351" s="3" t="s">
        <v>235</v>
      </c>
      <c r="N351" s="3" t="s">
        <v>417</v>
      </c>
      <c r="O351" s="3" t="s">
        <v>239</v>
      </c>
    </row>
    <row r="352" spans="1:15" ht="12.75">
      <c r="A352" s="3">
        <v>686</v>
      </c>
      <c r="B352" s="3">
        <f>VLOOKUP(G352,Import!A:D,4,FALSE)</f>
        <v>253161444</v>
      </c>
      <c r="C352" s="3" t="str">
        <f>VLOOKUP(G352,Import!A:D,2,FALSE)</f>
        <v>user 253161444</v>
      </c>
      <c r="D352" s="3">
        <f>VLOOKUP(G352,Import!A:M,13,FALSE)</f>
        <v>1</v>
      </c>
      <c r="E352" s="3">
        <f>VLOOKUP(G352,Import!A:M,9,FALSE)</f>
        <v>1</v>
      </c>
      <c r="F352" s="56"/>
      <c r="G352" s="3" t="s">
        <v>1038</v>
      </c>
      <c r="I352" s="3" t="s">
        <v>1038</v>
      </c>
      <c r="J352" s="57">
        <v>43215</v>
      </c>
      <c r="L352" s="3" t="s">
        <v>1039</v>
      </c>
      <c r="M352" s="3" t="s">
        <v>453</v>
      </c>
      <c r="N352" s="3" t="s">
        <v>44</v>
      </c>
    </row>
    <row r="353" spans="1:15" ht="12.75">
      <c r="A353" s="3">
        <v>912</v>
      </c>
      <c r="B353" s="3">
        <f>VLOOKUP(G353,Import!A:D,4,FALSE)</f>
        <v>2006674</v>
      </c>
      <c r="C353" s="3" t="str">
        <f>VLOOKUP(G353,Import!A:D,2,FALSE)</f>
        <v>danberg</v>
      </c>
      <c r="D353" s="3">
        <f>VLOOKUP(G353,Import!A:M,13,FALSE)</f>
        <v>2</v>
      </c>
      <c r="E353" s="3">
        <f>VLOOKUP(G353,Import!A:M,9,FALSE)</f>
        <v>4</v>
      </c>
      <c r="F353" s="56"/>
      <c r="G353" s="3" t="s">
        <v>1036</v>
      </c>
      <c r="I353" s="3" t="s">
        <v>1036</v>
      </c>
      <c r="J353" s="57">
        <v>43215</v>
      </c>
      <c r="L353" s="3" t="s">
        <v>1037</v>
      </c>
      <c r="M353" s="3" t="s">
        <v>895</v>
      </c>
      <c r="N353" s="3" t="s">
        <v>53</v>
      </c>
    </row>
    <row r="354" spans="1:15" ht="12.75">
      <c r="A354" s="3">
        <v>1058</v>
      </c>
      <c r="B354" s="3">
        <f>VLOOKUP(G354,Import!A:D,4,FALSE)</f>
        <v>253142810</v>
      </c>
      <c r="C354" s="3" t="str">
        <f>VLOOKUP(G354,Import!A:D,2,FALSE)</f>
        <v>user 253142810</v>
      </c>
      <c r="D354" s="3">
        <f>VLOOKUP(G354,Import!A:M,13,FALSE)</f>
        <v>11</v>
      </c>
      <c r="E354" s="3">
        <f>VLOOKUP(G354,Import!A:M,9,FALSE)</f>
        <v>13</v>
      </c>
      <c r="F354" s="56"/>
      <c r="G354" s="3" t="s">
        <v>1040</v>
      </c>
      <c r="I354" s="3" t="s">
        <v>1040</v>
      </c>
      <c r="J354" s="57">
        <v>43215</v>
      </c>
      <c r="L354" s="3" t="s">
        <v>43</v>
      </c>
      <c r="M354" s="3" t="s">
        <v>328</v>
      </c>
      <c r="N354" s="3" t="s">
        <v>44</v>
      </c>
    </row>
    <row r="355" spans="1:15" ht="12.75">
      <c r="A355" s="3">
        <v>452</v>
      </c>
      <c r="B355" s="3">
        <f>VLOOKUP(G355,Import!A:D,4,FALSE)</f>
        <v>253218518</v>
      </c>
      <c r="C355" s="3" t="str">
        <f>VLOOKUP(G355,Import!A:D,2,FALSE)</f>
        <v>user 253218518</v>
      </c>
      <c r="D355" s="3">
        <f>VLOOKUP(G355,Import!A:M,13,FALSE)</f>
        <v>0</v>
      </c>
      <c r="E355" s="3">
        <f>VLOOKUP(G355,Import!A:M,9,FALSE)</f>
        <v>1</v>
      </c>
      <c r="F355" s="56"/>
      <c r="G355" s="3" t="s">
        <v>1041</v>
      </c>
      <c r="I355" s="3" t="s">
        <v>1041</v>
      </c>
      <c r="J355" s="57">
        <v>43216</v>
      </c>
      <c r="L355" s="3" t="s">
        <v>1042</v>
      </c>
      <c r="M355" s="3" t="s">
        <v>107</v>
      </c>
      <c r="N355" s="3" t="s">
        <v>53</v>
      </c>
    </row>
    <row r="356" spans="1:15" ht="12.75">
      <c r="A356" s="3">
        <v>453</v>
      </c>
      <c r="B356" s="3">
        <f>VLOOKUP(G356,Import!A:D,4,FALSE)</f>
        <v>253223160</v>
      </c>
      <c r="C356" s="3" t="str">
        <f>VLOOKUP(G356,Import!A:D,2,FALSE)</f>
        <v>user 253223160</v>
      </c>
      <c r="D356" s="3">
        <f>VLOOKUP(G356,Import!A:M,13,FALSE)</f>
        <v>0</v>
      </c>
      <c r="E356" s="3">
        <f>VLOOKUP(G356,Import!A:M,9,FALSE)</f>
        <v>1</v>
      </c>
      <c r="F356" s="56"/>
      <c r="G356" s="3" t="s">
        <v>1043</v>
      </c>
      <c r="I356" s="3" t="s">
        <v>1043</v>
      </c>
      <c r="J356" s="57">
        <v>43216</v>
      </c>
      <c r="L356" s="3" t="s">
        <v>1044</v>
      </c>
      <c r="M356" s="3" t="s">
        <v>107</v>
      </c>
      <c r="N356" s="3" t="s">
        <v>53</v>
      </c>
    </row>
    <row r="357" spans="1:15" ht="12.75">
      <c r="A357" s="3">
        <v>454</v>
      </c>
      <c r="B357" s="3">
        <f>VLOOKUP(G357,Import!A:D,4,FALSE)</f>
        <v>205601767</v>
      </c>
      <c r="C357" s="3" t="str">
        <f>VLOOKUP(G357,Import!A:D,2,FALSE)</f>
        <v>user 205601767</v>
      </c>
      <c r="D357" s="3">
        <f>VLOOKUP(G357,Import!A:M,13,FALSE)</f>
        <v>0</v>
      </c>
      <c r="E357" s="3">
        <f>VLOOKUP(G357,Import!A:M,9,FALSE)</f>
        <v>1</v>
      </c>
      <c r="F357" s="56"/>
      <c r="G357" s="3" t="s">
        <v>1045</v>
      </c>
      <c r="I357" s="3" t="s">
        <v>1045</v>
      </c>
      <c r="J357" s="57">
        <v>43218</v>
      </c>
      <c r="M357" s="3" t="s">
        <v>235</v>
      </c>
      <c r="N357" s="3" t="s">
        <v>95</v>
      </c>
    </row>
    <row r="358" spans="1:15" ht="12.75">
      <c r="A358" s="3">
        <v>455</v>
      </c>
      <c r="B358" s="3">
        <f>VLOOKUP(G358,Import!A:D,4,FALSE)</f>
        <v>230705786</v>
      </c>
      <c r="C358" s="3" t="str">
        <f>VLOOKUP(G358,Import!A:D,2,FALSE)</f>
        <v>user 230705786</v>
      </c>
      <c r="D358" s="3">
        <f>VLOOKUP(G358,Import!A:M,13,FALSE)</f>
        <v>0</v>
      </c>
      <c r="E358" s="3">
        <f>VLOOKUP(G358,Import!A:M,9,FALSE)</f>
        <v>1</v>
      </c>
      <c r="F358" s="56"/>
      <c r="G358" s="3" t="s">
        <v>1046</v>
      </c>
      <c r="I358" s="3" t="s">
        <v>1046</v>
      </c>
      <c r="J358" s="57">
        <v>43219</v>
      </c>
      <c r="M358" s="3" t="s">
        <v>235</v>
      </c>
      <c r="N358" s="3" t="s">
        <v>95</v>
      </c>
    </row>
    <row r="359" spans="1:15" ht="12.75">
      <c r="A359" s="3">
        <v>687</v>
      </c>
      <c r="B359" s="3">
        <f>VLOOKUP(G359,Import!A:D,4,FALSE)</f>
        <v>253493228</v>
      </c>
      <c r="C359" s="3" t="str">
        <f>VLOOKUP(G359,Import!A:D,2,FALSE)</f>
        <v>user 253493228</v>
      </c>
      <c r="D359" s="3">
        <f>VLOOKUP(G359,Import!A:M,13,FALSE)</f>
        <v>1</v>
      </c>
      <c r="E359" s="3">
        <f>VLOOKUP(G359,Import!A:M,9,FALSE)</f>
        <v>1</v>
      </c>
      <c r="F359" s="56"/>
      <c r="G359" s="3" t="s">
        <v>1047</v>
      </c>
      <c r="I359" s="3" t="s">
        <v>1047</v>
      </c>
      <c r="J359" s="57">
        <v>43220</v>
      </c>
      <c r="L359" s="3" t="s">
        <v>166</v>
      </c>
      <c r="M359" s="3" t="s">
        <v>35</v>
      </c>
      <c r="N359" s="3" t="s">
        <v>166</v>
      </c>
    </row>
    <row r="360" spans="1:15" ht="12.75">
      <c r="A360" s="3">
        <v>456</v>
      </c>
      <c r="B360" s="3">
        <f>VLOOKUP(G360,Import!A:D,4,FALSE)</f>
        <v>253556067</v>
      </c>
      <c r="C360" s="3" t="str">
        <f>VLOOKUP(G360,Import!A:D,2,FALSE)</f>
        <v>user 253556067</v>
      </c>
      <c r="D360" s="3">
        <f>VLOOKUP(G360,Import!A:M,13,FALSE)</f>
        <v>0</v>
      </c>
      <c r="E360" s="3">
        <f>VLOOKUP(G360,Import!A:M,9,FALSE)</f>
        <v>1</v>
      </c>
      <c r="F360" s="56"/>
      <c r="G360" s="3" t="s">
        <v>1050</v>
      </c>
      <c r="I360" s="3" t="s">
        <v>1050</v>
      </c>
      <c r="J360" s="58">
        <v>43221</v>
      </c>
      <c r="L360" s="3" t="s">
        <v>1051</v>
      </c>
      <c r="M360" s="3" t="s">
        <v>443</v>
      </c>
      <c r="N360" s="3" t="s">
        <v>82</v>
      </c>
    </row>
    <row r="361" spans="1:15" ht="12.75">
      <c r="A361" s="3">
        <v>811</v>
      </c>
      <c r="B361" s="3">
        <f>VLOOKUP(G361,Import!A:D,4,FALSE)</f>
        <v>253557036</v>
      </c>
      <c r="C361" s="3" t="str">
        <f>VLOOKUP(G361,Import!A:D,2,FALSE)</f>
        <v>user 253557036</v>
      </c>
      <c r="D361" s="3">
        <f>VLOOKUP(G361,Import!A:M,13,FALSE)</f>
        <v>1</v>
      </c>
      <c r="E361" s="3">
        <f>VLOOKUP(G361,Import!A:M,9,FALSE)</f>
        <v>3</v>
      </c>
      <c r="F361" s="56"/>
      <c r="G361" s="3" t="s">
        <v>1052</v>
      </c>
      <c r="I361" s="3" t="s">
        <v>1052</v>
      </c>
      <c r="J361" s="58">
        <v>43221</v>
      </c>
      <c r="K361" s="3" t="s">
        <v>177</v>
      </c>
      <c r="L361" s="3" t="s">
        <v>1282</v>
      </c>
      <c r="M361" s="3" t="s">
        <v>928</v>
      </c>
      <c r="N361" s="3" t="s">
        <v>186</v>
      </c>
    </row>
    <row r="362" spans="1:15" ht="12.75">
      <c r="A362" s="3">
        <v>913</v>
      </c>
      <c r="B362" s="3">
        <f>VLOOKUP(G362,Import!A:D,4,FALSE)</f>
        <v>253482877</v>
      </c>
      <c r="C362" s="3" t="str">
        <f>VLOOKUP(G362,Import!A:D,2,FALSE)</f>
        <v>user 253482877</v>
      </c>
      <c r="D362" s="3">
        <f>VLOOKUP(G362,Import!A:M,13,FALSE)</f>
        <v>2</v>
      </c>
      <c r="E362" s="3">
        <f>VLOOKUP(G362,Import!A:M,9,FALSE)</f>
        <v>4</v>
      </c>
      <c r="F362" s="56"/>
      <c r="G362" s="3" t="s">
        <v>1049</v>
      </c>
      <c r="I362" s="3" t="s">
        <v>1049</v>
      </c>
      <c r="J362" s="58">
        <v>43221</v>
      </c>
      <c r="L362" s="3" t="s">
        <v>152</v>
      </c>
      <c r="N362" s="3" t="s">
        <v>87</v>
      </c>
      <c r="O362" s="3" t="s">
        <v>239</v>
      </c>
    </row>
    <row r="363" spans="1:15" ht="12.75">
      <c r="A363" s="3">
        <v>644</v>
      </c>
      <c r="B363" s="3">
        <f>VLOOKUP(G363,Import!A:D,4,FALSE)</f>
        <v>226744543</v>
      </c>
      <c r="C363" s="3" t="str">
        <f>VLOOKUP(G363,Import!A:D,2,FALSE)</f>
        <v>user 226744543</v>
      </c>
      <c r="D363" s="3">
        <f>VLOOKUP(G363,Import!A:M,13,FALSE)</f>
        <v>1</v>
      </c>
      <c r="E363" s="3">
        <f>VLOOKUP(G363,Import!A:M,9,FALSE)</f>
        <v>0</v>
      </c>
      <c r="F363" s="56"/>
      <c r="G363" s="3" t="s">
        <v>1054</v>
      </c>
      <c r="I363" s="3" t="s">
        <v>1054</v>
      </c>
      <c r="J363" s="58">
        <v>43222</v>
      </c>
      <c r="K363" s="3" t="s">
        <v>177</v>
      </c>
      <c r="L363" s="3" t="s">
        <v>601</v>
      </c>
      <c r="M363" s="3" t="s">
        <v>1056</v>
      </c>
      <c r="N363" s="3" t="s">
        <v>53</v>
      </c>
    </row>
    <row r="364" spans="1:15" ht="12.75">
      <c r="A364" s="3">
        <v>688</v>
      </c>
      <c r="B364" s="3">
        <f>VLOOKUP(G364,Import!A:D,4,FALSE)</f>
        <v>253731342</v>
      </c>
      <c r="C364" s="3" t="str">
        <f>VLOOKUP(G364,Import!A:D,2,FALSE)</f>
        <v>user 253731342</v>
      </c>
      <c r="D364" s="3">
        <f>VLOOKUP(G364,Import!A:M,13,FALSE)</f>
        <v>1</v>
      </c>
      <c r="E364" s="3">
        <f>VLOOKUP(G364,Import!A:M,9,FALSE)</f>
        <v>1</v>
      </c>
      <c r="F364" s="56"/>
      <c r="G364" s="3" t="s">
        <v>1059</v>
      </c>
      <c r="I364" s="3" t="s">
        <v>1059</v>
      </c>
      <c r="J364" s="58">
        <v>43223</v>
      </c>
      <c r="L364" s="3" t="s">
        <v>1060</v>
      </c>
      <c r="M364" s="3" t="s">
        <v>35</v>
      </c>
      <c r="N364" s="3" t="s">
        <v>166</v>
      </c>
    </row>
    <row r="365" spans="1:15" ht="12.75">
      <c r="A365" s="3">
        <v>996</v>
      </c>
      <c r="B365" s="3">
        <f>VLOOKUP(G365,Import!A:D,4,FALSE)</f>
        <v>253733983</v>
      </c>
      <c r="C365" s="3" t="str">
        <f>VLOOKUP(G365,Import!A:D,2,FALSE)</f>
        <v>user 253733983</v>
      </c>
      <c r="D365" s="3">
        <f>VLOOKUP(G365,Import!A:M,13,FALSE)</f>
        <v>4</v>
      </c>
      <c r="E365" s="3">
        <f>VLOOKUP(G365,Import!A:M,9,FALSE)</f>
        <v>13</v>
      </c>
      <c r="F365" s="56"/>
      <c r="G365" s="3" t="s">
        <v>1057</v>
      </c>
      <c r="I365" s="3" t="s">
        <v>1057</v>
      </c>
      <c r="J365" s="58">
        <v>43223</v>
      </c>
      <c r="L365" s="3" t="s">
        <v>43</v>
      </c>
      <c r="M365" s="3" t="s">
        <v>1058</v>
      </c>
      <c r="N365" s="3" t="s">
        <v>44</v>
      </c>
    </row>
    <row r="366" spans="1:15" ht="12.75">
      <c r="A366" s="3">
        <v>776</v>
      </c>
      <c r="B366" s="3">
        <f>VLOOKUP(G366,Import!A:D,4,FALSE)</f>
        <v>253820620</v>
      </c>
      <c r="C366" s="3" t="str">
        <f>VLOOKUP(G366,Import!A:D,2,FALSE)</f>
        <v>user 253820620</v>
      </c>
      <c r="D366" s="3">
        <f>VLOOKUP(G366,Import!A:M,13,FALSE)</f>
        <v>1</v>
      </c>
      <c r="E366" s="3">
        <f>VLOOKUP(G366,Import!A:M,9,FALSE)</f>
        <v>2</v>
      </c>
      <c r="F366" s="56"/>
      <c r="G366" s="3" t="s">
        <v>1064</v>
      </c>
      <c r="H366" s="3" t="s">
        <v>1065</v>
      </c>
      <c r="I366" s="3" t="s">
        <v>1065</v>
      </c>
      <c r="J366" s="58">
        <v>43224</v>
      </c>
      <c r="L366" s="3" t="s">
        <v>43</v>
      </c>
      <c r="M366" s="3" t="s">
        <v>238</v>
      </c>
      <c r="N366" s="3" t="s">
        <v>44</v>
      </c>
    </row>
    <row r="367" spans="1:15" ht="12.75">
      <c r="A367" s="3">
        <v>973</v>
      </c>
      <c r="B367" s="3">
        <f>VLOOKUP(G367,Import!A:D,4,FALSE)</f>
        <v>125476422</v>
      </c>
      <c r="C367" s="3" t="str">
        <f>VLOOKUP(G367,Import!A:D,2,FALSE)</f>
        <v>user 125476422</v>
      </c>
      <c r="D367" s="3">
        <f>VLOOKUP(G367,Import!A:M,13,FALSE)</f>
        <v>3</v>
      </c>
      <c r="E367" s="3">
        <f>VLOOKUP(G367,Import!A:M,9,FALSE)</f>
        <v>12</v>
      </c>
      <c r="F367" s="56"/>
      <c r="G367" s="3" t="s">
        <v>1061</v>
      </c>
      <c r="I367" s="3" t="s">
        <v>1061</v>
      </c>
      <c r="J367" s="58">
        <v>43224</v>
      </c>
      <c r="L367" s="3" t="s">
        <v>5573</v>
      </c>
      <c r="M367" s="3" t="s">
        <v>48</v>
      </c>
      <c r="N367" s="3" t="s">
        <v>36</v>
      </c>
    </row>
    <row r="368" spans="1:15" ht="12.75">
      <c r="A368" s="3">
        <v>97</v>
      </c>
      <c r="B368" s="3">
        <f>VLOOKUP(G368,Import!A:D,4,FALSE)</f>
        <v>195651794</v>
      </c>
      <c r="C368" s="3" t="str">
        <f>VLOOKUP(G368,Import!A:D,2,FALSE)</f>
        <v>user 195651794</v>
      </c>
      <c r="D368" s="3">
        <f>VLOOKUP(G368,Import!A:M,13,FALSE)</f>
        <v>0</v>
      </c>
      <c r="E368" s="3">
        <f>VLOOKUP(G368,Import!A:M,9,FALSE)</f>
        <v>0</v>
      </c>
      <c r="F368" s="56"/>
      <c r="G368" s="3" t="s">
        <v>1066</v>
      </c>
      <c r="I368" s="3" t="s">
        <v>1066</v>
      </c>
      <c r="J368" s="58">
        <v>43225</v>
      </c>
      <c r="L368" s="3" t="s">
        <v>43</v>
      </c>
      <c r="M368" s="3" t="s">
        <v>928</v>
      </c>
      <c r="N368" s="3" t="s">
        <v>44</v>
      </c>
    </row>
    <row r="369" spans="1:16" ht="12.75">
      <c r="A369" s="3">
        <v>777</v>
      </c>
      <c r="B369" s="3">
        <f>VLOOKUP(G369,Import!A:D,4,FALSE)</f>
        <v>131035192</v>
      </c>
      <c r="C369" s="3" t="str">
        <f>VLOOKUP(G369,Import!A:D,2,FALSE)</f>
        <v>user 131035192</v>
      </c>
      <c r="D369" s="3">
        <f>VLOOKUP(G369,Import!A:M,13,FALSE)</f>
        <v>1</v>
      </c>
      <c r="E369" s="3">
        <f>VLOOKUP(G369,Import!A:M,9,FALSE)</f>
        <v>2</v>
      </c>
      <c r="F369" s="56"/>
      <c r="G369" s="3" t="s">
        <v>1068</v>
      </c>
      <c r="H369" s="3" t="s">
        <v>1807</v>
      </c>
      <c r="I369" s="3" t="s">
        <v>1807</v>
      </c>
      <c r="J369" s="58">
        <v>43226</v>
      </c>
      <c r="L369" s="3" t="s">
        <v>1808</v>
      </c>
      <c r="M369" s="3" t="s">
        <v>1809</v>
      </c>
      <c r="N369" s="3" t="s">
        <v>36</v>
      </c>
    </row>
    <row r="370" spans="1:16" ht="12.75">
      <c r="A370" s="3">
        <v>98</v>
      </c>
      <c r="B370" s="3">
        <f>VLOOKUP(G370,Import!A:D,4,FALSE)</f>
        <v>254013612</v>
      </c>
      <c r="C370" s="3" t="str">
        <f>VLOOKUP(G370,Import!A:D,2,FALSE)</f>
        <v>user 254013612</v>
      </c>
      <c r="D370" s="3">
        <f>VLOOKUP(G370,Import!A:M,13,FALSE)</f>
        <v>0</v>
      </c>
      <c r="E370" s="3">
        <f>VLOOKUP(G370,Import!A:M,9,FALSE)</f>
        <v>0</v>
      </c>
      <c r="F370" s="56"/>
      <c r="G370" s="3" t="s">
        <v>1070</v>
      </c>
      <c r="I370" s="3" t="s">
        <v>1070</v>
      </c>
      <c r="J370" s="58">
        <v>43227</v>
      </c>
      <c r="M370" s="3" t="s">
        <v>235</v>
      </c>
      <c r="N370" s="3" t="s">
        <v>95</v>
      </c>
    </row>
    <row r="371" spans="1:16" ht="12.75">
      <c r="A371" s="3">
        <v>591</v>
      </c>
      <c r="B371" s="3">
        <f>VLOOKUP(G371,Import!A:D,4,FALSE)</f>
        <v>8566504</v>
      </c>
      <c r="C371" s="3" t="str">
        <f>VLOOKUP(G371,Import!A:D,2,FALSE)</f>
        <v>cwinton</v>
      </c>
      <c r="D371" s="3">
        <f>VLOOKUP(G371,Import!A:M,13,FALSE)</f>
        <v>0</v>
      </c>
      <c r="E371" s="3">
        <f>VLOOKUP(G371,Import!A:M,9,FALSE)</f>
        <v>2</v>
      </c>
      <c r="F371" s="56"/>
      <c r="G371" s="3" t="s">
        <v>1069</v>
      </c>
      <c r="I371" s="3" t="s">
        <v>1069</v>
      </c>
      <c r="J371" s="58">
        <v>43227</v>
      </c>
      <c r="L371" s="3" t="s">
        <v>630</v>
      </c>
      <c r="M371" s="3" t="s">
        <v>631</v>
      </c>
      <c r="N371" s="3" t="s">
        <v>82</v>
      </c>
    </row>
    <row r="372" spans="1:16" ht="12.75">
      <c r="A372" s="3">
        <v>592</v>
      </c>
      <c r="B372" s="3">
        <f>VLOOKUP(G372,Import!A:D,4,FALSE)</f>
        <v>253991312</v>
      </c>
      <c r="C372" s="3" t="str">
        <f>VLOOKUP(G372,Import!A:D,2,FALSE)</f>
        <v>user 253991312</v>
      </c>
      <c r="D372" s="3">
        <f>VLOOKUP(G372,Import!A:M,13,FALSE)</f>
        <v>0</v>
      </c>
      <c r="E372" s="3">
        <f>VLOOKUP(G372,Import!A:M,9,FALSE)</f>
        <v>2</v>
      </c>
      <c r="F372" s="56"/>
      <c r="G372" s="3" t="s">
        <v>1071</v>
      </c>
      <c r="I372" s="3" t="s">
        <v>1071</v>
      </c>
      <c r="J372" s="58">
        <v>43227</v>
      </c>
      <c r="L372" s="3" t="s">
        <v>1072</v>
      </c>
      <c r="M372" s="3" t="s">
        <v>1058</v>
      </c>
      <c r="N372" s="3" t="s">
        <v>186</v>
      </c>
      <c r="P372" s="3" t="s">
        <v>1073</v>
      </c>
    </row>
    <row r="373" spans="1:16" ht="12.75">
      <c r="A373" s="3">
        <v>593</v>
      </c>
      <c r="B373" s="3">
        <f>VLOOKUP(G373,Import!A:D,4,FALSE)</f>
        <v>235323596</v>
      </c>
      <c r="C373" s="3" t="str">
        <f>VLOOKUP(G373,Import!A:D,2,FALSE)</f>
        <v>user 235323596</v>
      </c>
      <c r="D373" s="3">
        <f>VLOOKUP(G373,Import!A:M,13,FALSE)</f>
        <v>0</v>
      </c>
      <c r="E373" s="3">
        <f>VLOOKUP(G373,Import!A:M,9,FALSE)</f>
        <v>2</v>
      </c>
      <c r="F373" s="56"/>
      <c r="G373" s="3" t="s">
        <v>1074</v>
      </c>
      <c r="I373" s="3" t="s">
        <v>1074</v>
      </c>
      <c r="J373" s="58">
        <v>43228</v>
      </c>
      <c r="L373" s="3" t="s">
        <v>1075</v>
      </c>
      <c r="M373" s="3" t="s">
        <v>1076</v>
      </c>
      <c r="N373" s="3" t="s">
        <v>53</v>
      </c>
    </row>
    <row r="374" spans="1:16" ht="12.75">
      <c r="A374" s="3">
        <v>99</v>
      </c>
      <c r="B374" s="3">
        <f>VLOOKUP(G374,Import!A:D,4,FALSE)</f>
        <v>227706147</v>
      </c>
      <c r="C374" s="3" t="str">
        <f>VLOOKUP(G374,Import!A:D,2,FALSE)</f>
        <v>user 227706147</v>
      </c>
      <c r="D374" s="3">
        <f>VLOOKUP(G374,Import!A:M,13,FALSE)</f>
        <v>0</v>
      </c>
      <c r="E374" s="3">
        <f>VLOOKUP(G374,Import!A:M,9,FALSE)</f>
        <v>0</v>
      </c>
      <c r="F374" s="56"/>
      <c r="G374" s="3" t="s">
        <v>1077</v>
      </c>
      <c r="I374" s="3" t="s">
        <v>1077</v>
      </c>
      <c r="J374" s="58">
        <v>43229</v>
      </c>
      <c r="L374" s="3" t="s">
        <v>1078</v>
      </c>
      <c r="M374" s="3" t="s">
        <v>322</v>
      </c>
      <c r="N374" s="3" t="s">
        <v>36</v>
      </c>
    </row>
    <row r="375" spans="1:16" ht="12.75">
      <c r="A375" s="3">
        <v>100</v>
      </c>
      <c r="B375" s="3">
        <f>VLOOKUP(G375,Import!A:D,4,FALSE)</f>
        <v>254214509</v>
      </c>
      <c r="C375" s="3" t="str">
        <f>VLOOKUP(G375,Import!A:D,2,FALSE)</f>
        <v>user 254214509</v>
      </c>
      <c r="D375" s="3">
        <f>VLOOKUP(G375,Import!A:M,13,FALSE)</f>
        <v>0</v>
      </c>
      <c r="E375" s="3">
        <f>VLOOKUP(G375,Import!A:M,9,FALSE)</f>
        <v>0</v>
      </c>
      <c r="F375" s="56"/>
      <c r="G375" s="3" t="s">
        <v>1082</v>
      </c>
      <c r="I375" s="3" t="s">
        <v>1082</v>
      </c>
      <c r="J375" s="58">
        <v>43230</v>
      </c>
      <c r="L375" s="3" t="s">
        <v>1083</v>
      </c>
      <c r="M375" s="3" t="s">
        <v>1084</v>
      </c>
      <c r="N375" s="3" t="s">
        <v>53</v>
      </c>
    </row>
    <row r="376" spans="1:16" ht="12.75">
      <c r="A376" s="3">
        <v>101</v>
      </c>
      <c r="B376" s="3">
        <f>VLOOKUP(G376,Import!A:D,4,FALSE)</f>
        <v>254187255</v>
      </c>
      <c r="C376" s="3" t="str">
        <f>VLOOKUP(G376,Import!A:D,2,FALSE)</f>
        <v>user 254187255</v>
      </c>
      <c r="D376" s="3">
        <f>VLOOKUP(G376,Import!A:M,13,FALSE)</f>
        <v>0</v>
      </c>
      <c r="E376" s="3">
        <f>VLOOKUP(G376,Import!A:M,9,FALSE)</f>
        <v>0</v>
      </c>
      <c r="F376" s="56"/>
      <c r="G376" s="3" t="s">
        <v>1085</v>
      </c>
      <c r="I376" s="3" t="s">
        <v>1085</v>
      </c>
      <c r="J376" s="58">
        <v>43230</v>
      </c>
      <c r="L376" s="3" t="s">
        <v>1086</v>
      </c>
      <c r="M376" s="3" t="s">
        <v>103</v>
      </c>
      <c r="N376" s="3" t="s">
        <v>31</v>
      </c>
    </row>
    <row r="377" spans="1:16" ht="12.75">
      <c r="A377" s="3">
        <v>949</v>
      </c>
      <c r="B377" s="3">
        <f>VLOOKUP(G377,Import!A:D,4,FALSE)</f>
        <v>254227379</v>
      </c>
      <c r="C377" s="3" t="str">
        <f>VLOOKUP(G377,Import!A:D,2,FALSE)</f>
        <v>user 254227379</v>
      </c>
      <c r="D377" s="3">
        <f>VLOOKUP(G377,Import!A:M,13,FALSE)</f>
        <v>3</v>
      </c>
      <c r="E377" s="3">
        <f>VLOOKUP(G377,Import!A:M,9,FALSE)</f>
        <v>4</v>
      </c>
      <c r="F377" s="56"/>
      <c r="G377" s="3" t="s">
        <v>1080</v>
      </c>
      <c r="I377" s="3" t="s">
        <v>1080</v>
      </c>
      <c r="J377" s="58">
        <v>43230</v>
      </c>
      <c r="L377" s="3" t="s">
        <v>1081</v>
      </c>
      <c r="M377" s="3" t="s">
        <v>48</v>
      </c>
      <c r="N377" s="3" t="s">
        <v>53</v>
      </c>
    </row>
    <row r="378" spans="1:16" ht="12.75">
      <c r="A378" s="3">
        <v>102</v>
      </c>
      <c r="B378" s="3">
        <f>VLOOKUP(G378,Import!A:D,4,FALSE)</f>
        <v>254255244</v>
      </c>
      <c r="C378" s="3" t="str">
        <f>VLOOKUP(G378,Import!A:D,2,FALSE)</f>
        <v>user 254255244</v>
      </c>
      <c r="D378" s="3">
        <f>VLOOKUP(G378,Import!A:M,13,FALSE)</f>
        <v>0</v>
      </c>
      <c r="E378" s="3">
        <f>VLOOKUP(G378,Import!A:M,9,FALSE)</f>
        <v>0</v>
      </c>
      <c r="F378" s="56"/>
      <c r="G378" s="3" t="s">
        <v>1089</v>
      </c>
      <c r="I378" s="3" t="s">
        <v>1089</v>
      </c>
      <c r="J378" s="58">
        <v>43231</v>
      </c>
      <c r="K378" s="3" t="s">
        <v>177</v>
      </c>
      <c r="L378" s="3" t="s">
        <v>56</v>
      </c>
      <c r="M378" s="3" t="s">
        <v>377</v>
      </c>
      <c r="N378" s="3" t="s">
        <v>56</v>
      </c>
    </row>
    <row r="379" spans="1:16" ht="12.75">
      <c r="A379" s="3">
        <v>103</v>
      </c>
      <c r="B379" s="3">
        <f>VLOOKUP(G379,Import!A:D,4,FALSE)</f>
        <v>254264562</v>
      </c>
      <c r="C379" s="3" t="str">
        <f>VLOOKUP(G379,Import!A:D,2,FALSE)</f>
        <v>user 254264562</v>
      </c>
      <c r="D379" s="3">
        <f>VLOOKUP(G379,Import!A:M,13,FALSE)</f>
        <v>0</v>
      </c>
      <c r="E379" s="3">
        <f>VLOOKUP(G379,Import!A:M,9,FALSE)</f>
        <v>0</v>
      </c>
      <c r="F379" s="56"/>
      <c r="G379" s="3" t="s">
        <v>1093</v>
      </c>
      <c r="I379" s="3" t="s">
        <v>1093</v>
      </c>
      <c r="J379" s="58">
        <v>43231</v>
      </c>
    </row>
    <row r="380" spans="1:16" ht="12.75">
      <c r="A380" s="3">
        <v>457</v>
      </c>
      <c r="B380" s="3">
        <f>VLOOKUP(G380,Import!A:D,4,FALSE)</f>
        <v>254302589</v>
      </c>
      <c r="C380" s="3" t="str">
        <f>VLOOKUP(G380,Import!A:D,2,FALSE)</f>
        <v>user 254302589</v>
      </c>
      <c r="D380" s="3">
        <f>VLOOKUP(G380,Import!A:M,13,FALSE)</f>
        <v>0</v>
      </c>
      <c r="E380" s="3">
        <f>VLOOKUP(G380,Import!A:M,9,FALSE)</f>
        <v>1</v>
      </c>
      <c r="F380" s="56"/>
      <c r="G380" s="3" t="s">
        <v>1087</v>
      </c>
      <c r="I380" s="3" t="s">
        <v>1087</v>
      </c>
      <c r="J380" s="58">
        <v>43231</v>
      </c>
      <c r="L380" s="3" t="s">
        <v>1088</v>
      </c>
      <c r="M380" s="3" t="s">
        <v>299</v>
      </c>
      <c r="N380" s="3" t="s">
        <v>166</v>
      </c>
    </row>
    <row r="381" spans="1:16" ht="12.75">
      <c r="A381" s="3">
        <v>458</v>
      </c>
      <c r="B381" s="3">
        <f>VLOOKUP(G381,Import!A:D,4,FALSE)</f>
        <v>254554595</v>
      </c>
      <c r="C381" s="3" t="str">
        <f>VLOOKUP(G381,Import!A:D,2,FALSE)</f>
        <v>user 254554595</v>
      </c>
      <c r="D381" s="3">
        <f>VLOOKUP(G381,Import!A:M,13,FALSE)</f>
        <v>0</v>
      </c>
      <c r="E381" s="3">
        <f>VLOOKUP(G381,Import!A:M,9,FALSE)</f>
        <v>1</v>
      </c>
      <c r="F381" s="56"/>
      <c r="G381" s="3" t="s">
        <v>1100</v>
      </c>
      <c r="I381" s="3" t="s">
        <v>1100</v>
      </c>
      <c r="J381" s="58">
        <v>43231</v>
      </c>
      <c r="L381" s="3" t="s">
        <v>43</v>
      </c>
      <c r="M381" s="3" t="s">
        <v>48</v>
      </c>
      <c r="N381" s="3" t="s">
        <v>44</v>
      </c>
    </row>
    <row r="382" spans="1:16" ht="12.75">
      <c r="A382" s="3">
        <v>858</v>
      </c>
      <c r="B382" s="3">
        <f>VLOOKUP(G382,Import!A:D,4,FALSE)</f>
        <v>186114113</v>
      </c>
      <c r="C382" s="3" t="str">
        <f>VLOOKUP(G382,Import!A:D,2,FALSE)</f>
        <v>user 186114113</v>
      </c>
      <c r="D382" s="3">
        <f>VLOOKUP(G382,Import!A:M,13,FALSE)</f>
        <v>1</v>
      </c>
      <c r="E382" s="3">
        <f>VLOOKUP(G382,Import!A:M,9,FALSE)</f>
        <v>8</v>
      </c>
      <c r="F382" s="56"/>
      <c r="G382" s="3" t="s">
        <v>629</v>
      </c>
      <c r="I382" s="3" t="s">
        <v>629</v>
      </c>
      <c r="J382" s="58">
        <v>43231</v>
      </c>
      <c r="M382" s="3" t="s">
        <v>235</v>
      </c>
      <c r="N382" s="3" t="s">
        <v>95</v>
      </c>
    </row>
    <row r="383" spans="1:16" ht="12.75">
      <c r="A383" s="3">
        <v>880</v>
      </c>
      <c r="B383" s="3">
        <f>VLOOKUP(G383,Import!A:D,4,FALSE)</f>
        <v>220707796</v>
      </c>
      <c r="C383" s="3" t="str">
        <f>VLOOKUP(G383,Import!A:D,2,FALSE)</f>
        <v>user 220707796</v>
      </c>
      <c r="D383" s="3">
        <f>VLOOKUP(G383,Import!A:M,13,FALSE)</f>
        <v>2</v>
      </c>
      <c r="E383" s="3">
        <f>VLOOKUP(G383,Import!A:M,9,FALSE)</f>
        <v>2</v>
      </c>
      <c r="F383" s="56"/>
      <c r="G383" s="3" t="s">
        <v>1090</v>
      </c>
      <c r="I383" s="3" t="s">
        <v>1090</v>
      </c>
      <c r="J383" s="58">
        <v>43231</v>
      </c>
      <c r="L383" s="3" t="s">
        <v>43</v>
      </c>
      <c r="M383" s="3" t="s">
        <v>1092</v>
      </c>
      <c r="N383" s="3" t="s">
        <v>44</v>
      </c>
    </row>
    <row r="384" spans="1:16" ht="12.75">
      <c r="A384" s="3">
        <v>594</v>
      </c>
      <c r="B384" s="3">
        <f>VLOOKUP(G384,Import!A:D,4,FALSE)</f>
        <v>238376024</v>
      </c>
      <c r="C384" s="3" t="str">
        <f>VLOOKUP(G384,Import!A:D,2,FALSE)</f>
        <v>user 238376024</v>
      </c>
      <c r="D384" s="3">
        <f>VLOOKUP(G384,Import!A:M,13,FALSE)</f>
        <v>0</v>
      </c>
      <c r="E384" s="3">
        <f>VLOOKUP(G384,Import!A:M,9,FALSE)</f>
        <v>2</v>
      </c>
      <c r="F384" s="56"/>
      <c r="G384" s="3" t="s">
        <v>1094</v>
      </c>
      <c r="I384" s="3" t="s">
        <v>1094</v>
      </c>
      <c r="J384" s="58">
        <v>43233</v>
      </c>
      <c r="M384" s="3" t="s">
        <v>235</v>
      </c>
      <c r="N384" s="3" t="s">
        <v>95</v>
      </c>
    </row>
    <row r="385" spans="1:16" ht="12.75">
      <c r="A385" s="3">
        <v>1123</v>
      </c>
      <c r="B385" s="3" t="e">
        <f>VLOOKUP(G385,Import!A:D,4,FALSE)</f>
        <v>#N/A</v>
      </c>
      <c r="C385" s="3" t="e">
        <f>VLOOKUP(G385,Import!A:D,2,FALSE)</f>
        <v>#N/A</v>
      </c>
      <c r="D385" s="3" t="e">
        <f>VLOOKUP(G385,Import!A:M,13,FALSE)</f>
        <v>#N/A</v>
      </c>
      <c r="E385" s="3" t="e">
        <f>VLOOKUP(G385,Import!A:M,9,FALSE)</f>
        <v>#N/A</v>
      </c>
      <c r="F385" s="56"/>
      <c r="G385" s="3" t="s">
        <v>5574</v>
      </c>
      <c r="H385" s="3" t="s">
        <v>1097</v>
      </c>
      <c r="I385" s="3" t="s">
        <v>1097</v>
      </c>
      <c r="J385" s="58">
        <v>43235</v>
      </c>
      <c r="L385" s="3" t="s">
        <v>391</v>
      </c>
      <c r="M385" s="3" t="s">
        <v>5575</v>
      </c>
      <c r="N385" s="3" t="s">
        <v>82</v>
      </c>
      <c r="P385" s="3" t="s">
        <v>695</v>
      </c>
    </row>
    <row r="386" spans="1:16" ht="12.75">
      <c r="A386" s="3">
        <v>104</v>
      </c>
      <c r="B386" s="3">
        <f>VLOOKUP(G386,Import!A:D,4,FALSE)</f>
        <v>254601333</v>
      </c>
      <c r="C386" s="3" t="str">
        <f>VLOOKUP(G386,Import!A:D,2,FALSE)</f>
        <v>user 254601333</v>
      </c>
      <c r="D386" s="3">
        <f>VLOOKUP(G386,Import!A:M,13,FALSE)</f>
        <v>0</v>
      </c>
      <c r="E386" s="3">
        <f>VLOOKUP(G386,Import!A:M,9,FALSE)</f>
        <v>0</v>
      </c>
      <c r="F386" s="56"/>
      <c r="G386" s="3" t="s">
        <v>1101</v>
      </c>
      <c r="I386" s="3" t="s">
        <v>1101</v>
      </c>
      <c r="J386" s="58">
        <v>43236</v>
      </c>
      <c r="M386" s="3" t="s">
        <v>235</v>
      </c>
      <c r="N386" s="3" t="s">
        <v>95</v>
      </c>
    </row>
    <row r="387" spans="1:16" ht="12.75">
      <c r="A387" s="3">
        <v>105</v>
      </c>
      <c r="B387" s="3">
        <f>VLOOKUP(G387,Import!A:D,4,FALSE)</f>
        <v>254588414</v>
      </c>
      <c r="C387" s="3" t="str">
        <f>VLOOKUP(G387,Import!A:D,2,FALSE)</f>
        <v>user 254588414</v>
      </c>
      <c r="D387" s="3">
        <f>VLOOKUP(G387,Import!A:M,13,FALSE)</f>
        <v>0</v>
      </c>
      <c r="E387" s="3">
        <f>VLOOKUP(G387,Import!A:M,9,FALSE)</f>
        <v>0</v>
      </c>
      <c r="F387" s="56"/>
      <c r="G387" s="3" t="s">
        <v>1104</v>
      </c>
      <c r="I387" s="3" t="s">
        <v>1104</v>
      </c>
      <c r="J387" s="58">
        <v>43236</v>
      </c>
      <c r="L387" s="3" t="s">
        <v>529</v>
      </c>
      <c r="M387" s="3" t="s">
        <v>107</v>
      </c>
      <c r="N387" s="3" t="s">
        <v>166</v>
      </c>
    </row>
    <row r="388" spans="1:16" ht="12.75">
      <c r="A388" s="3">
        <v>106</v>
      </c>
      <c r="B388" s="3">
        <f>VLOOKUP(G388,Import!A:D,4,FALSE)</f>
        <v>10756379</v>
      </c>
      <c r="C388" s="3" t="str">
        <f>VLOOKUP(G388,Import!A:D,2,FALSE)</f>
        <v>user 10756379</v>
      </c>
      <c r="D388" s="3">
        <f>VLOOKUP(G388,Import!A:M,13,FALSE)</f>
        <v>0</v>
      </c>
      <c r="E388" s="3">
        <f>VLOOKUP(G388,Import!A:M,9,FALSE)</f>
        <v>0</v>
      </c>
      <c r="F388" s="56"/>
      <c r="G388" s="3" t="s">
        <v>1106</v>
      </c>
      <c r="I388" s="3" t="s">
        <v>1106</v>
      </c>
      <c r="J388" s="58">
        <v>43236</v>
      </c>
      <c r="M388" s="3" t="s">
        <v>235</v>
      </c>
      <c r="N388" s="3" t="s">
        <v>95</v>
      </c>
    </row>
    <row r="389" spans="1:16" ht="12.75">
      <c r="A389" s="3">
        <v>459</v>
      </c>
      <c r="B389" s="3">
        <f>VLOOKUP(G389,Import!A:D,4,FALSE)</f>
        <v>254628057</v>
      </c>
      <c r="C389" s="3" t="str">
        <f>VLOOKUP(G389,Import!A:D,2,FALSE)</f>
        <v>user 254628057</v>
      </c>
      <c r="D389" s="3">
        <f>VLOOKUP(G389,Import!A:M,13,FALSE)</f>
        <v>0</v>
      </c>
      <c r="E389" s="3">
        <f>VLOOKUP(G389,Import!A:M,9,FALSE)</f>
        <v>1</v>
      </c>
      <c r="F389" s="56"/>
      <c r="G389" s="3" t="s">
        <v>1108</v>
      </c>
      <c r="I389" s="3" t="s">
        <v>1108</v>
      </c>
      <c r="J389" s="58">
        <v>43236</v>
      </c>
      <c r="M389" s="3" t="s">
        <v>235</v>
      </c>
      <c r="N389" s="3" t="s">
        <v>95</v>
      </c>
    </row>
    <row r="390" spans="1:16" ht="12.75">
      <c r="A390" s="3">
        <v>812</v>
      </c>
      <c r="B390" s="3">
        <f>VLOOKUP(G390,Import!A:D,4,FALSE)</f>
        <v>254635177</v>
      </c>
      <c r="C390" s="3" t="str">
        <f>VLOOKUP(G390,Import!A:D,2,FALSE)</f>
        <v>user 254635177</v>
      </c>
      <c r="D390" s="3">
        <f>VLOOKUP(G390,Import!A:M,13,FALSE)</f>
        <v>1</v>
      </c>
      <c r="E390" s="3">
        <f>VLOOKUP(G390,Import!A:M,9,FALSE)</f>
        <v>3</v>
      </c>
      <c r="F390" s="56"/>
      <c r="G390" s="3" t="s">
        <v>1102</v>
      </c>
      <c r="I390" s="3" t="s">
        <v>1102</v>
      </c>
      <c r="J390" s="58">
        <v>43236</v>
      </c>
      <c r="L390" s="3" t="s">
        <v>1103</v>
      </c>
      <c r="M390" s="3" t="s">
        <v>103</v>
      </c>
      <c r="N390" s="3" t="s">
        <v>44</v>
      </c>
    </row>
    <row r="391" spans="1:16" ht="12.75">
      <c r="A391" s="3">
        <v>460</v>
      </c>
      <c r="B391" s="3">
        <f>VLOOKUP(G391,Import!A:D,4,FALSE)</f>
        <v>242603546</v>
      </c>
      <c r="C391" s="3" t="str">
        <f>VLOOKUP(G391,Import!A:D,2,FALSE)</f>
        <v>user 242603546</v>
      </c>
      <c r="D391" s="3">
        <f>VLOOKUP(G391,Import!A:M,13,FALSE)</f>
        <v>0</v>
      </c>
      <c r="E391" s="3">
        <f>VLOOKUP(G391,Import!A:M,9,FALSE)</f>
        <v>1</v>
      </c>
      <c r="F391" s="56"/>
      <c r="G391" s="3" t="s">
        <v>1109</v>
      </c>
      <c r="I391" s="3" t="s">
        <v>1109</v>
      </c>
      <c r="J391" s="58">
        <v>43237</v>
      </c>
      <c r="L391" s="3" t="s">
        <v>164</v>
      </c>
      <c r="M391" s="3" t="s">
        <v>103</v>
      </c>
      <c r="N391" s="3" t="s">
        <v>166</v>
      </c>
    </row>
    <row r="392" spans="1:16" ht="12.75">
      <c r="A392" s="3">
        <v>461</v>
      </c>
      <c r="B392" s="3">
        <f>VLOOKUP(G392,Import!A:D,4,FALSE)</f>
        <v>254739445</v>
      </c>
      <c r="C392" s="3" t="str">
        <f>VLOOKUP(G392,Import!A:D,2,FALSE)</f>
        <v>user 254739445</v>
      </c>
      <c r="D392" s="3">
        <f>VLOOKUP(G392,Import!A:M,13,FALSE)</f>
        <v>0</v>
      </c>
      <c r="E392" s="3">
        <f>VLOOKUP(G392,Import!A:M,9,FALSE)</f>
        <v>1</v>
      </c>
      <c r="F392" s="56"/>
      <c r="G392" s="3" t="s">
        <v>1110</v>
      </c>
      <c r="I392" s="3" t="s">
        <v>1110</v>
      </c>
      <c r="J392" s="58">
        <v>43237</v>
      </c>
      <c r="M392" s="3" t="s">
        <v>235</v>
      </c>
      <c r="N392" s="3" t="s">
        <v>95</v>
      </c>
    </row>
    <row r="393" spans="1:16" ht="12.75">
      <c r="A393" s="3">
        <v>462</v>
      </c>
      <c r="B393" s="3">
        <f>VLOOKUP(G393,Import!A:D,4,FALSE)</f>
        <v>254695283</v>
      </c>
      <c r="C393" s="3" t="str">
        <f>VLOOKUP(G393,Import!A:D,2,FALSE)</f>
        <v>user 254695283</v>
      </c>
      <c r="D393" s="3">
        <f>VLOOKUP(G393,Import!A:M,13,FALSE)</f>
        <v>0</v>
      </c>
      <c r="E393" s="3">
        <f>VLOOKUP(G393,Import!A:M,9,FALSE)</f>
        <v>1</v>
      </c>
      <c r="F393" s="56"/>
      <c r="G393" s="3" t="s">
        <v>1111</v>
      </c>
      <c r="I393" s="3" t="s">
        <v>1111</v>
      </c>
      <c r="J393" s="58">
        <v>43237</v>
      </c>
      <c r="L393" s="3" t="s">
        <v>1112</v>
      </c>
      <c r="M393" s="3" t="s">
        <v>861</v>
      </c>
      <c r="N393" s="3" t="s">
        <v>53</v>
      </c>
    </row>
    <row r="394" spans="1:16" ht="12.75">
      <c r="A394" s="3">
        <v>689</v>
      </c>
      <c r="B394" s="3">
        <f>VLOOKUP(G394,Import!A:D,4,FALSE)</f>
        <v>254769543</v>
      </c>
      <c r="C394" s="3" t="str">
        <f>VLOOKUP(G394,Import!A:D,2,FALSE)</f>
        <v>user 254769543</v>
      </c>
      <c r="D394" s="3">
        <f>VLOOKUP(G394,Import!A:M,13,FALSE)</f>
        <v>1</v>
      </c>
      <c r="E394" s="3">
        <f>VLOOKUP(G394,Import!A:M,9,FALSE)</f>
        <v>1</v>
      </c>
      <c r="F394" s="56"/>
      <c r="G394" s="3" t="s">
        <v>1113</v>
      </c>
      <c r="I394" s="3" t="s">
        <v>1113</v>
      </c>
      <c r="J394" s="58">
        <v>43238</v>
      </c>
      <c r="L394" s="3" t="s">
        <v>1114</v>
      </c>
      <c r="M394" s="3" t="s">
        <v>103</v>
      </c>
      <c r="N394" s="3" t="s">
        <v>53</v>
      </c>
    </row>
    <row r="395" spans="1:16" ht="12.75">
      <c r="A395" s="3">
        <v>107</v>
      </c>
      <c r="B395" s="3">
        <f>VLOOKUP(G395,Import!A:D,4,FALSE)</f>
        <v>254872096</v>
      </c>
      <c r="C395" s="3" t="str">
        <f>VLOOKUP(G395,Import!A:D,2,FALSE)</f>
        <v>user 254872096</v>
      </c>
      <c r="D395" s="3">
        <f>VLOOKUP(G395,Import!A:M,13,FALSE)</f>
        <v>0</v>
      </c>
      <c r="E395" s="3">
        <f>VLOOKUP(G395,Import!A:M,9,FALSE)</f>
        <v>0</v>
      </c>
      <c r="F395" s="56"/>
      <c r="G395" s="3" t="s">
        <v>1115</v>
      </c>
      <c r="I395" s="3" t="s">
        <v>1115</v>
      </c>
      <c r="J395" s="58">
        <v>43239</v>
      </c>
      <c r="L395" s="3" t="s">
        <v>1116</v>
      </c>
      <c r="M395" s="3" t="s">
        <v>67</v>
      </c>
      <c r="N395" s="3" t="s">
        <v>124</v>
      </c>
    </row>
    <row r="396" spans="1:16" ht="12.75">
      <c r="A396" s="3">
        <v>108</v>
      </c>
      <c r="B396" s="3">
        <f>VLOOKUP(G396,Import!A:D,4,FALSE)</f>
        <v>254878013</v>
      </c>
      <c r="C396" s="3" t="str">
        <f>VLOOKUP(G396,Import!A:D,2,FALSE)</f>
        <v>user 254878013</v>
      </c>
      <c r="D396" s="3">
        <f>VLOOKUP(G396,Import!A:M,13,FALSE)</f>
        <v>0</v>
      </c>
      <c r="E396" s="3">
        <f>VLOOKUP(G396,Import!A:M,9,FALSE)</f>
        <v>0</v>
      </c>
      <c r="F396" s="56"/>
      <c r="G396" s="3" t="s">
        <v>1118</v>
      </c>
      <c r="I396" s="3" t="s">
        <v>1118</v>
      </c>
      <c r="J396" s="58">
        <v>43239</v>
      </c>
      <c r="M396" s="3" t="s">
        <v>235</v>
      </c>
      <c r="N396" s="3" t="s">
        <v>95</v>
      </c>
    </row>
    <row r="397" spans="1:16" ht="12.75">
      <c r="A397" s="3">
        <v>463</v>
      </c>
      <c r="B397" s="3">
        <f>VLOOKUP(G397,Import!A:D,4,FALSE)</f>
        <v>243826143</v>
      </c>
      <c r="C397" s="3" t="str">
        <f>VLOOKUP(G397,Import!A:D,2,FALSE)</f>
        <v>user 243826143</v>
      </c>
      <c r="D397" s="3">
        <f>VLOOKUP(G397,Import!A:M,13,FALSE)</f>
        <v>0</v>
      </c>
      <c r="E397" s="3">
        <f>VLOOKUP(G397,Import!A:M,9,FALSE)</f>
        <v>1</v>
      </c>
      <c r="F397" s="56"/>
      <c r="G397" s="3" t="s">
        <v>1119</v>
      </c>
      <c r="I397" s="3" t="s">
        <v>1119</v>
      </c>
      <c r="J397" s="58">
        <v>43241</v>
      </c>
      <c r="M397" s="3" t="s">
        <v>235</v>
      </c>
      <c r="N397" s="3" t="s">
        <v>95</v>
      </c>
    </row>
    <row r="398" spans="1:16" ht="12.75">
      <c r="A398" s="3">
        <v>464</v>
      </c>
      <c r="B398" s="3">
        <f>VLOOKUP(G398,Import!A:D,4,FALSE)</f>
        <v>255004253</v>
      </c>
      <c r="C398" s="3" t="str">
        <f>VLOOKUP(G398,Import!A:D,2,FALSE)</f>
        <v>user 255004253</v>
      </c>
      <c r="D398" s="3">
        <f>VLOOKUP(G398,Import!A:M,13,FALSE)</f>
        <v>0</v>
      </c>
      <c r="E398" s="3">
        <f>VLOOKUP(G398,Import!A:M,9,FALSE)</f>
        <v>1</v>
      </c>
      <c r="F398" s="56"/>
      <c r="G398" s="3" t="s">
        <v>1120</v>
      </c>
      <c r="I398" s="3" t="s">
        <v>1120</v>
      </c>
      <c r="J398" s="58">
        <v>43241</v>
      </c>
      <c r="L398" s="3" t="s">
        <v>1121</v>
      </c>
      <c r="M398" s="3" t="s">
        <v>259</v>
      </c>
      <c r="N398" s="3" t="s">
        <v>31</v>
      </c>
    </row>
    <row r="399" spans="1:16" ht="12.75">
      <c r="A399" s="3">
        <v>109</v>
      </c>
      <c r="B399" s="3">
        <f>VLOOKUP(G399,Import!A:D,4,FALSE)</f>
        <v>255049997</v>
      </c>
      <c r="C399" s="3" t="str">
        <f>VLOOKUP(G399,Import!A:D,2,FALSE)</f>
        <v>user 255049997</v>
      </c>
      <c r="D399" s="3">
        <f>VLOOKUP(G399,Import!A:M,13,FALSE)</f>
        <v>0</v>
      </c>
      <c r="E399" s="3">
        <f>VLOOKUP(G399,Import!A:M,9,FALSE)</f>
        <v>0</v>
      </c>
      <c r="F399" s="56"/>
      <c r="G399" s="3" t="s">
        <v>1124</v>
      </c>
      <c r="I399" s="3" t="s">
        <v>1124</v>
      </c>
      <c r="J399" s="58">
        <v>43242</v>
      </c>
      <c r="M399" s="3" t="s">
        <v>235</v>
      </c>
      <c r="N399" s="3" t="s">
        <v>95</v>
      </c>
    </row>
    <row r="400" spans="1:16" ht="12.75">
      <c r="A400" s="3">
        <v>645</v>
      </c>
      <c r="B400" s="3">
        <f>VLOOKUP(G400,Import!A:D,4,FALSE)</f>
        <v>255066758</v>
      </c>
      <c r="C400" s="3" t="str">
        <f>VLOOKUP(G400,Import!A:D,2,FALSE)</f>
        <v>user 255066758</v>
      </c>
      <c r="D400" s="3">
        <f>VLOOKUP(G400,Import!A:M,13,FALSE)</f>
        <v>1</v>
      </c>
      <c r="E400" s="3">
        <f>VLOOKUP(G400,Import!A:M,9,FALSE)</f>
        <v>0</v>
      </c>
      <c r="F400" s="56"/>
      <c r="G400" s="3" t="s">
        <v>1122</v>
      </c>
      <c r="I400" s="3" t="s">
        <v>1122</v>
      </c>
      <c r="J400" s="58">
        <v>43242</v>
      </c>
      <c r="L400" s="3" t="s">
        <v>318</v>
      </c>
      <c r="M400" s="3" t="s">
        <v>1123</v>
      </c>
      <c r="N400" s="3" t="s">
        <v>82</v>
      </c>
    </row>
    <row r="401" spans="1:14" ht="12.75">
      <c r="A401" s="3">
        <v>110</v>
      </c>
      <c r="B401" s="3">
        <f>VLOOKUP(G401,Import!A:D,4,FALSE)</f>
        <v>255128602</v>
      </c>
      <c r="C401" s="3" t="str">
        <f>VLOOKUP(G401,Import!A:D,2,FALSE)</f>
        <v>user 255128602</v>
      </c>
      <c r="D401" s="3">
        <f>VLOOKUP(G401,Import!A:M,13,FALSE)</f>
        <v>0</v>
      </c>
      <c r="E401" s="3">
        <f>VLOOKUP(G401,Import!A:M,9,FALSE)</f>
        <v>0</v>
      </c>
      <c r="F401" s="56"/>
      <c r="G401" s="3" t="s">
        <v>1134</v>
      </c>
      <c r="I401" s="3" t="s">
        <v>1134</v>
      </c>
      <c r="J401" s="58">
        <v>43243</v>
      </c>
      <c r="L401" s="3" t="s">
        <v>1135</v>
      </c>
      <c r="M401" s="3" t="s">
        <v>1136</v>
      </c>
      <c r="N401" s="3" t="s">
        <v>95</v>
      </c>
    </row>
    <row r="402" spans="1:14" ht="12.75">
      <c r="A402" s="3">
        <v>465</v>
      </c>
      <c r="B402" s="3">
        <f>VLOOKUP(G402,Import!A:D,4,FALSE)</f>
        <v>9032106</v>
      </c>
      <c r="C402" s="3" t="str">
        <f>VLOOKUP(G402,Import!A:D,2,FALSE)</f>
        <v>user 9032106</v>
      </c>
      <c r="D402" s="3">
        <f>VLOOKUP(G402,Import!A:M,13,FALSE)</f>
        <v>0</v>
      </c>
      <c r="E402" s="3">
        <f>VLOOKUP(G402,Import!A:M,9,FALSE)</f>
        <v>1</v>
      </c>
      <c r="F402" s="56"/>
      <c r="G402" s="3" t="s">
        <v>1128</v>
      </c>
      <c r="I402" s="3" t="s">
        <v>1128</v>
      </c>
      <c r="J402" s="58">
        <v>43243</v>
      </c>
      <c r="L402" s="3" t="s">
        <v>1130</v>
      </c>
      <c r="M402" s="3" t="s">
        <v>1131</v>
      </c>
      <c r="N402" s="3" t="s">
        <v>95</v>
      </c>
    </row>
    <row r="403" spans="1:14" ht="12.75">
      <c r="A403" s="3">
        <v>466</v>
      </c>
      <c r="B403" s="3">
        <f>VLOOKUP(G403,Import!A:D,4,FALSE)</f>
        <v>255141265</v>
      </c>
      <c r="C403" s="3" t="str">
        <f>VLOOKUP(G403,Import!A:D,2,FALSE)</f>
        <v>user 255141265</v>
      </c>
      <c r="D403" s="3">
        <f>VLOOKUP(G403,Import!A:M,13,FALSE)</f>
        <v>0</v>
      </c>
      <c r="E403" s="3">
        <f>VLOOKUP(G403,Import!A:M,9,FALSE)</f>
        <v>1</v>
      </c>
      <c r="F403" s="56"/>
      <c r="G403" s="3" t="s">
        <v>1140</v>
      </c>
      <c r="I403" s="3" t="s">
        <v>1140</v>
      </c>
      <c r="J403" s="58">
        <v>43243</v>
      </c>
      <c r="L403" s="3" t="s">
        <v>1141</v>
      </c>
      <c r="M403" s="3" t="s">
        <v>1142</v>
      </c>
      <c r="N403" s="3" t="s">
        <v>44</v>
      </c>
    </row>
    <row r="404" spans="1:14" ht="12.75">
      <c r="A404" s="3">
        <v>595</v>
      </c>
      <c r="B404" s="3">
        <f>VLOOKUP(G404,Import!A:D,4,FALSE)</f>
        <v>255120353</v>
      </c>
      <c r="C404" s="3" t="str">
        <f>VLOOKUP(G404,Import!A:D,2,FALSE)</f>
        <v>user 255120353</v>
      </c>
      <c r="D404" s="3">
        <f>VLOOKUP(G404,Import!A:M,13,FALSE)</f>
        <v>0</v>
      </c>
      <c r="E404" s="3">
        <f>VLOOKUP(G404,Import!A:M,9,FALSE)</f>
        <v>2</v>
      </c>
      <c r="F404" s="56"/>
      <c r="G404" s="3" t="s">
        <v>1132</v>
      </c>
      <c r="I404" s="3" t="s">
        <v>1132</v>
      </c>
      <c r="J404" s="58">
        <v>43243</v>
      </c>
      <c r="L404" s="3" t="s">
        <v>1133</v>
      </c>
      <c r="M404" s="3" t="s">
        <v>259</v>
      </c>
      <c r="N404" s="3" t="s">
        <v>53</v>
      </c>
    </row>
    <row r="405" spans="1:14" ht="12.75">
      <c r="A405" s="3">
        <v>633</v>
      </c>
      <c r="B405" s="3">
        <f>VLOOKUP(G405,Import!A:D,4,FALSE)</f>
        <v>255135520</v>
      </c>
      <c r="C405" s="3" t="str">
        <f>VLOOKUP(G405,Import!A:D,2,FALSE)</f>
        <v>user 255135520</v>
      </c>
      <c r="D405" s="3">
        <f>VLOOKUP(G405,Import!A:M,13,FALSE)</f>
        <v>0</v>
      </c>
      <c r="E405" s="3">
        <f>VLOOKUP(G405,Import!A:M,9,FALSE)</f>
        <v>4</v>
      </c>
      <c r="F405" s="56"/>
      <c r="G405" s="3" t="s">
        <v>1126</v>
      </c>
      <c r="I405" s="3" t="s">
        <v>1126</v>
      </c>
      <c r="J405" s="58">
        <v>43243</v>
      </c>
      <c r="L405" s="3" t="s">
        <v>664</v>
      </c>
      <c r="M405" s="3" t="s">
        <v>1127</v>
      </c>
      <c r="N405" s="3" t="s">
        <v>44</v>
      </c>
    </row>
    <row r="406" spans="1:14" ht="12.75">
      <c r="A406" s="3">
        <v>1124</v>
      </c>
      <c r="B406" s="3" t="e">
        <f>VLOOKUP(G406,Import!A:D,4,FALSE)</f>
        <v>#N/A</v>
      </c>
      <c r="C406" s="3" t="e">
        <f>VLOOKUP(G406,Import!A:D,2,FALSE)</f>
        <v>#N/A</v>
      </c>
      <c r="D406" s="3" t="e">
        <f>VLOOKUP(G406,Import!A:M,13,FALSE)</f>
        <v>#N/A</v>
      </c>
      <c r="E406" s="3" t="e">
        <f>VLOOKUP(G406,Import!A:M,9,FALSE)</f>
        <v>#N/A</v>
      </c>
      <c r="F406" s="56"/>
      <c r="G406" s="3" t="s">
        <v>5576</v>
      </c>
      <c r="I406" s="3" t="s">
        <v>5576</v>
      </c>
      <c r="J406" s="58">
        <v>43243</v>
      </c>
      <c r="L406" s="3" t="s">
        <v>374</v>
      </c>
      <c r="M406" s="3" t="s">
        <v>1138</v>
      </c>
      <c r="N406" s="3" t="s">
        <v>166</v>
      </c>
    </row>
    <row r="407" spans="1:14" ht="12.75">
      <c r="A407" s="3">
        <v>111</v>
      </c>
      <c r="B407" s="3">
        <f>VLOOKUP(G407,Import!A:D,4,FALSE)</f>
        <v>255215788</v>
      </c>
      <c r="C407" s="3" t="str">
        <f>VLOOKUP(G407,Import!A:D,2,FALSE)</f>
        <v>user 255215788</v>
      </c>
      <c r="D407" s="3">
        <f>VLOOKUP(G407,Import!A:M,13,FALSE)</f>
        <v>0</v>
      </c>
      <c r="E407" s="3">
        <f>VLOOKUP(G407,Import!A:M,9,FALSE)</f>
        <v>0</v>
      </c>
      <c r="F407" s="56"/>
      <c r="G407" s="3" t="s">
        <v>1143</v>
      </c>
      <c r="I407" s="3" t="s">
        <v>1143</v>
      </c>
      <c r="J407" s="58">
        <v>43244</v>
      </c>
      <c r="M407" s="3" t="s">
        <v>235</v>
      </c>
      <c r="N407" s="3" t="s">
        <v>95</v>
      </c>
    </row>
    <row r="408" spans="1:14" ht="12.75">
      <c r="A408" s="3">
        <v>467</v>
      </c>
      <c r="B408" s="3">
        <f>VLOOKUP(G408,Import!A:D,4,FALSE)</f>
        <v>255195626</v>
      </c>
      <c r="C408" s="3" t="str">
        <f>VLOOKUP(G408,Import!A:D,2,FALSE)</f>
        <v>user 255195626</v>
      </c>
      <c r="D408" s="3">
        <f>VLOOKUP(G408,Import!A:M,13,FALSE)</f>
        <v>0</v>
      </c>
      <c r="E408" s="3">
        <f>VLOOKUP(G408,Import!A:M,9,FALSE)</f>
        <v>0</v>
      </c>
      <c r="F408" s="56"/>
      <c r="G408" s="3" t="s">
        <v>1144</v>
      </c>
      <c r="I408" s="3" t="s">
        <v>1144</v>
      </c>
      <c r="J408" s="58">
        <v>43244</v>
      </c>
      <c r="L408" s="3" t="s">
        <v>1145</v>
      </c>
      <c r="M408" s="3" t="s">
        <v>728</v>
      </c>
      <c r="N408" s="3" t="s">
        <v>166</v>
      </c>
    </row>
    <row r="409" spans="1:14" ht="12.75">
      <c r="A409" s="3">
        <v>930</v>
      </c>
      <c r="B409" s="3">
        <f>VLOOKUP(G409,Import!A:D,4,FALSE)</f>
        <v>42869342</v>
      </c>
      <c r="C409" s="3" t="str">
        <f>VLOOKUP(G409,Import!A:D,2,FALSE)</f>
        <v>user 42869342</v>
      </c>
      <c r="D409" s="3">
        <f>VLOOKUP(G409,Import!A:M,13,FALSE)</f>
        <v>2</v>
      </c>
      <c r="E409" s="3">
        <f>VLOOKUP(G409,Import!A:M,9,FALSE)</f>
        <v>8</v>
      </c>
      <c r="F409" s="56"/>
      <c r="G409" s="3" t="s">
        <v>1146</v>
      </c>
      <c r="I409" s="3" t="s">
        <v>1146</v>
      </c>
      <c r="J409" s="58">
        <v>43246</v>
      </c>
      <c r="L409" s="3" t="s">
        <v>1147</v>
      </c>
      <c r="M409" s="3" t="s">
        <v>1148</v>
      </c>
      <c r="N409" s="3" t="s">
        <v>53</v>
      </c>
    </row>
    <row r="410" spans="1:14" ht="12.75">
      <c r="A410" s="3">
        <v>1125</v>
      </c>
      <c r="B410" s="3" t="e">
        <f>VLOOKUP(G410,Import!A:D,4,FALSE)</f>
        <v>#N/A</v>
      </c>
      <c r="C410" s="3" t="e">
        <f>VLOOKUP(G410,Import!A:D,2,FALSE)</f>
        <v>#N/A</v>
      </c>
      <c r="D410" s="3" t="e">
        <f>VLOOKUP(G410,Import!A:M,13,FALSE)</f>
        <v>#N/A</v>
      </c>
      <c r="E410" s="3" t="e">
        <f>VLOOKUP(G410,Import!A:M,9,FALSE)</f>
        <v>#N/A</v>
      </c>
      <c r="F410" s="56"/>
      <c r="G410" s="3" t="s">
        <v>5577</v>
      </c>
      <c r="I410" s="3" t="s">
        <v>5577</v>
      </c>
      <c r="J410" s="58">
        <v>43247</v>
      </c>
      <c r="M410" s="3" t="s">
        <v>235</v>
      </c>
      <c r="N410" s="3" t="s">
        <v>95</v>
      </c>
    </row>
    <row r="411" spans="1:14" ht="12.75">
      <c r="A411" s="3">
        <v>112</v>
      </c>
      <c r="B411" s="3">
        <f>VLOOKUP(G411,Import!A:D,4,FALSE)</f>
        <v>255525798</v>
      </c>
      <c r="C411" s="3" t="str">
        <f>VLOOKUP(G411,Import!A:D,2,FALSE)</f>
        <v>user 255525798</v>
      </c>
      <c r="D411" s="3">
        <f>VLOOKUP(G411,Import!A:M,13,FALSE)</f>
        <v>0</v>
      </c>
      <c r="E411" s="3">
        <f>VLOOKUP(G411,Import!A:M,9,FALSE)</f>
        <v>0</v>
      </c>
      <c r="F411" s="56"/>
      <c r="G411" s="3" t="s">
        <v>1154</v>
      </c>
      <c r="I411" s="3" t="s">
        <v>1154</v>
      </c>
      <c r="J411" s="58">
        <v>43249</v>
      </c>
      <c r="M411" s="3" t="s">
        <v>235</v>
      </c>
      <c r="N411" s="3" t="s">
        <v>95</v>
      </c>
    </row>
    <row r="412" spans="1:14" ht="12.75">
      <c r="A412" s="3">
        <v>468</v>
      </c>
      <c r="B412" s="3">
        <f>VLOOKUP(G412,Import!A:D,4,FALSE)</f>
        <v>255567313</v>
      </c>
      <c r="C412" s="3" t="str">
        <f>VLOOKUP(G412,Import!A:D,2,FALSE)</f>
        <v>user 255567313</v>
      </c>
      <c r="D412" s="3">
        <f>VLOOKUP(G412,Import!A:M,13,FALSE)</f>
        <v>0</v>
      </c>
      <c r="E412" s="3">
        <f>VLOOKUP(G412,Import!A:M,9,FALSE)</f>
        <v>1</v>
      </c>
      <c r="F412" s="56"/>
      <c r="G412" s="3" t="s">
        <v>1150</v>
      </c>
      <c r="I412" s="3" t="s">
        <v>1150</v>
      </c>
      <c r="J412" s="58">
        <v>43249</v>
      </c>
      <c r="L412" s="3" t="s">
        <v>771</v>
      </c>
      <c r="M412" s="3" t="s">
        <v>103</v>
      </c>
      <c r="N412" s="3" t="s">
        <v>53</v>
      </c>
    </row>
    <row r="413" spans="1:14" ht="12.75">
      <c r="A413" s="3">
        <v>690</v>
      </c>
      <c r="B413" s="3">
        <f>VLOOKUP(G413,Import!A:D,4,FALSE)</f>
        <v>255551559</v>
      </c>
      <c r="C413" s="3" t="str">
        <f>VLOOKUP(G413,Import!A:D,2,FALSE)</f>
        <v>user 255551559</v>
      </c>
      <c r="D413" s="3">
        <f>VLOOKUP(G413,Import!A:M,13,FALSE)</f>
        <v>1</v>
      </c>
      <c r="E413" s="3">
        <f>VLOOKUP(G413,Import!A:M,9,FALSE)</f>
        <v>1</v>
      </c>
      <c r="F413" s="56"/>
      <c r="G413" s="3" t="s">
        <v>1152</v>
      </c>
      <c r="H413" s="3" t="s">
        <v>1153</v>
      </c>
      <c r="I413" s="3" t="s">
        <v>1153</v>
      </c>
      <c r="J413" s="58">
        <v>43249</v>
      </c>
      <c r="M413" s="3" t="s">
        <v>235</v>
      </c>
      <c r="N413" s="3" t="s">
        <v>95</v>
      </c>
    </row>
    <row r="414" spans="1:14" ht="12.75">
      <c r="A414" s="3">
        <v>469</v>
      </c>
      <c r="B414" s="3">
        <f>VLOOKUP(G414,Import!A:D,4,FALSE)</f>
        <v>223066654</v>
      </c>
      <c r="C414" s="3" t="str">
        <f>VLOOKUP(G414,Import!A:D,2,FALSE)</f>
        <v>user 223066654</v>
      </c>
      <c r="D414" s="3">
        <f>VLOOKUP(G414,Import!A:M,13,FALSE)</f>
        <v>0</v>
      </c>
      <c r="E414" s="3">
        <f>VLOOKUP(G414,Import!A:M,9,FALSE)</f>
        <v>1</v>
      </c>
      <c r="F414" s="56"/>
      <c r="G414" s="3" t="s">
        <v>1155</v>
      </c>
      <c r="I414" s="3" t="s">
        <v>1155</v>
      </c>
      <c r="J414" s="58">
        <v>43250</v>
      </c>
      <c r="M414" s="3" t="s">
        <v>235</v>
      </c>
      <c r="N414" s="3" t="s">
        <v>95</v>
      </c>
    </row>
    <row r="415" spans="1:14" ht="12.75">
      <c r="A415" s="3">
        <v>113</v>
      </c>
      <c r="B415" s="3">
        <f>VLOOKUP(G415,Import!A:D,4,FALSE)</f>
        <v>255672722</v>
      </c>
      <c r="C415" s="3" t="str">
        <f>VLOOKUP(G415,Import!A:D,2,FALSE)</f>
        <v>user 255672722</v>
      </c>
      <c r="D415" s="3">
        <f>VLOOKUP(G415,Import!A:M,13,FALSE)</f>
        <v>0</v>
      </c>
      <c r="E415" s="3">
        <f>VLOOKUP(G415,Import!A:M,9,FALSE)</f>
        <v>0</v>
      </c>
      <c r="F415" s="56"/>
      <c r="G415" s="3" t="s">
        <v>1157</v>
      </c>
      <c r="I415" s="3" t="s">
        <v>1157</v>
      </c>
      <c r="J415" s="58">
        <v>43251</v>
      </c>
      <c r="L415" s="3" t="s">
        <v>1158</v>
      </c>
      <c r="M415" s="3" t="s">
        <v>103</v>
      </c>
      <c r="N415" s="3" t="s">
        <v>166</v>
      </c>
    </row>
    <row r="416" spans="1:14" ht="12.75">
      <c r="A416" s="3">
        <v>470</v>
      </c>
      <c r="B416" s="3">
        <f>VLOOKUP(G416,Import!A:D,4,FALSE)</f>
        <v>225879006</v>
      </c>
      <c r="C416" s="3" t="str">
        <f>VLOOKUP(G416,Import!A:D,2,FALSE)</f>
        <v>user 225879006</v>
      </c>
      <c r="D416" s="3">
        <f>VLOOKUP(G416,Import!A:M,13,FALSE)</f>
        <v>0</v>
      </c>
      <c r="E416" s="3">
        <f>VLOOKUP(G416,Import!A:M,9,FALSE)</f>
        <v>1</v>
      </c>
      <c r="F416" s="56"/>
      <c r="G416" s="3" t="s">
        <v>1159</v>
      </c>
      <c r="I416" s="3" t="s">
        <v>1159</v>
      </c>
      <c r="J416" s="57">
        <v>43252</v>
      </c>
      <c r="L416" s="3" t="s">
        <v>152</v>
      </c>
      <c r="M416" s="3" t="s">
        <v>238</v>
      </c>
      <c r="N416" s="3" t="s">
        <v>87</v>
      </c>
    </row>
    <row r="417" spans="1:15" ht="12.75">
      <c r="A417" s="3">
        <v>640</v>
      </c>
      <c r="B417" s="3">
        <f>VLOOKUP(G417,Import!A:D,4,FALSE)</f>
        <v>33811652</v>
      </c>
      <c r="C417" s="3" t="str">
        <f>VLOOKUP(G417,Import!A:D,2,FALSE)</f>
        <v>user 33811652</v>
      </c>
      <c r="D417" s="3">
        <f>VLOOKUP(G417,Import!A:M,13,FALSE)</f>
        <v>0</v>
      </c>
      <c r="E417" s="3">
        <f>VLOOKUP(G417,Import!A:M,9,FALSE)</f>
        <v>8</v>
      </c>
      <c r="F417" s="56"/>
      <c r="G417" s="3" t="s">
        <v>1160</v>
      </c>
      <c r="H417" s="3" t="s">
        <v>1161</v>
      </c>
      <c r="I417" s="3" t="s">
        <v>1161</v>
      </c>
      <c r="J417" s="57">
        <v>43254</v>
      </c>
      <c r="L417" s="3" t="s">
        <v>1162</v>
      </c>
      <c r="M417" s="3" t="s">
        <v>103</v>
      </c>
      <c r="N417" s="3" t="s">
        <v>53</v>
      </c>
    </row>
    <row r="418" spans="1:15" ht="12.75">
      <c r="A418" s="3">
        <v>114</v>
      </c>
      <c r="B418" s="3">
        <f>VLOOKUP(G418,Import!A:D,4,FALSE)</f>
        <v>224305803</v>
      </c>
      <c r="C418" s="3" t="str">
        <f>VLOOKUP(G418,Import!A:D,2,FALSE)</f>
        <v>user 224305803</v>
      </c>
      <c r="D418" s="3">
        <f>VLOOKUP(G418,Import!A:M,13,FALSE)</f>
        <v>0</v>
      </c>
      <c r="E418" s="3">
        <f>VLOOKUP(G418,Import!A:M,9,FALSE)</f>
        <v>0</v>
      </c>
      <c r="F418" s="56"/>
      <c r="G418" s="3" t="s">
        <v>1163</v>
      </c>
      <c r="I418" s="3" t="s">
        <v>1163</v>
      </c>
      <c r="J418" s="57">
        <v>43255</v>
      </c>
      <c r="L418" s="3" t="s">
        <v>630</v>
      </c>
      <c r="M418" s="3" t="s">
        <v>631</v>
      </c>
      <c r="N418" s="3" t="s">
        <v>82</v>
      </c>
    </row>
    <row r="419" spans="1:15" ht="12.75">
      <c r="A419" s="3">
        <v>115</v>
      </c>
      <c r="B419" s="3">
        <f>VLOOKUP(G419,Import!A:D,4,FALSE)</f>
        <v>124657562</v>
      </c>
      <c r="C419" s="3" t="str">
        <f>VLOOKUP(G419,Import!A:D,2,FALSE)</f>
        <v>user 124657562</v>
      </c>
      <c r="D419" s="3">
        <f>VLOOKUP(G419,Import!A:M,13,FALSE)</f>
        <v>0</v>
      </c>
      <c r="E419" s="3">
        <f>VLOOKUP(G419,Import!A:M,9,FALSE)</f>
        <v>0</v>
      </c>
      <c r="F419" s="56"/>
      <c r="G419" s="3" t="s">
        <v>1169</v>
      </c>
      <c r="I419" s="3" t="s">
        <v>1169</v>
      </c>
      <c r="J419" s="57">
        <v>43255</v>
      </c>
      <c r="M419" s="3" t="s">
        <v>235</v>
      </c>
      <c r="N419" s="3" t="s">
        <v>95</v>
      </c>
    </row>
    <row r="420" spans="1:15" ht="12.75">
      <c r="A420" s="3">
        <v>596</v>
      </c>
      <c r="B420" s="3">
        <f>VLOOKUP(G420,Import!A:D,4,FALSE)</f>
        <v>250158224</v>
      </c>
      <c r="C420" s="3" t="str">
        <f>VLOOKUP(G420,Import!A:D,2,FALSE)</f>
        <v>user 250158224</v>
      </c>
      <c r="D420" s="3">
        <f>VLOOKUP(G420,Import!A:M,13,FALSE)</f>
        <v>0</v>
      </c>
      <c r="E420" s="3">
        <f>VLOOKUP(G420,Import!A:M,9,FALSE)</f>
        <v>2</v>
      </c>
      <c r="F420" s="56"/>
      <c r="G420" s="3" t="s">
        <v>1167</v>
      </c>
      <c r="I420" s="3" t="s">
        <v>1167</v>
      </c>
      <c r="J420" s="57">
        <v>43255</v>
      </c>
      <c r="L420" s="3" t="s">
        <v>127</v>
      </c>
      <c r="M420" s="3" t="s">
        <v>1168</v>
      </c>
      <c r="N420" s="3" t="s">
        <v>82</v>
      </c>
    </row>
    <row r="421" spans="1:15" ht="12.75">
      <c r="A421" s="3">
        <v>853</v>
      </c>
      <c r="B421" s="3">
        <f>VLOOKUP(G421,Import!A:D,4,FALSE)</f>
        <v>255991786</v>
      </c>
      <c r="C421" s="3" t="str">
        <f>VLOOKUP(G421,Import!A:D,2,FALSE)</f>
        <v>user 255991786</v>
      </c>
      <c r="D421" s="3">
        <f>VLOOKUP(G421,Import!A:M,13,FALSE)</f>
        <v>1</v>
      </c>
      <c r="E421" s="3">
        <f>VLOOKUP(G421,Import!A:M,9,FALSE)</f>
        <v>5</v>
      </c>
      <c r="F421" s="56"/>
      <c r="G421" s="3" t="s">
        <v>1166</v>
      </c>
      <c r="I421" s="3" t="s">
        <v>1166</v>
      </c>
      <c r="J421" s="57">
        <v>43255</v>
      </c>
      <c r="L421" s="3" t="s">
        <v>630</v>
      </c>
      <c r="M421" s="3" t="s">
        <v>631</v>
      </c>
      <c r="N421" s="3" t="s">
        <v>82</v>
      </c>
    </row>
    <row r="422" spans="1:15" ht="12.75">
      <c r="A422" s="3">
        <v>1126</v>
      </c>
      <c r="B422" s="3" t="e">
        <f>VLOOKUP(G422,Import!A:D,4,FALSE)</f>
        <v>#N/A</v>
      </c>
      <c r="C422" s="3" t="e">
        <f>VLOOKUP(G422,Import!A:D,2,FALSE)</f>
        <v>#N/A</v>
      </c>
      <c r="D422" s="3" t="e">
        <f>VLOOKUP(G422,Import!A:M,13,FALSE)</f>
        <v>#N/A</v>
      </c>
      <c r="E422" s="3" t="e">
        <f>VLOOKUP(G422,Import!A:M,9,FALSE)</f>
        <v>#N/A</v>
      </c>
      <c r="F422" s="56"/>
      <c r="G422" s="3" t="s">
        <v>1164</v>
      </c>
      <c r="I422" s="3" t="s">
        <v>1164</v>
      </c>
      <c r="J422" s="57">
        <v>43255</v>
      </c>
      <c r="L422" s="3" t="s">
        <v>1165</v>
      </c>
      <c r="M422" s="3" t="s">
        <v>936</v>
      </c>
      <c r="N422" s="3" t="s">
        <v>56</v>
      </c>
    </row>
    <row r="423" spans="1:15" ht="12.75">
      <c r="A423" s="3">
        <v>980</v>
      </c>
      <c r="B423" s="3">
        <f>VLOOKUP(G423,Import!A:D,4,FALSE)</f>
        <v>191957178</v>
      </c>
      <c r="C423" s="3" t="str">
        <f>VLOOKUP(G423,Import!A:D,2,FALSE)</f>
        <v>user 191957178</v>
      </c>
      <c r="D423" s="3">
        <f>VLOOKUP(G423,Import!A:M,13,FALSE)</f>
        <v>4</v>
      </c>
      <c r="E423" s="3">
        <f>VLOOKUP(G423,Import!A:M,9,FALSE)</f>
        <v>6</v>
      </c>
      <c r="F423" s="56"/>
      <c r="G423" s="3" t="s">
        <v>586</v>
      </c>
      <c r="I423" s="3" t="s">
        <v>586</v>
      </c>
      <c r="J423" s="57">
        <v>43257</v>
      </c>
      <c r="M423" s="3" t="s">
        <v>235</v>
      </c>
      <c r="N423" s="3" t="s">
        <v>95</v>
      </c>
    </row>
    <row r="424" spans="1:15" ht="12.75">
      <c r="A424" s="3">
        <v>957</v>
      </c>
      <c r="B424" s="3">
        <f>VLOOKUP(G424,Import!A:D,4,FALSE)</f>
        <v>202073206</v>
      </c>
      <c r="C424" s="3" t="str">
        <f>VLOOKUP(G424,Import!A:D,2,FALSE)</f>
        <v>user 202073206</v>
      </c>
      <c r="D424" s="3">
        <f>VLOOKUP(G424,Import!A:M,13,FALSE)</f>
        <v>3</v>
      </c>
      <c r="E424" s="3">
        <f>VLOOKUP(G424,Import!A:M,9,FALSE)</f>
        <v>5</v>
      </c>
      <c r="F424" s="56"/>
      <c r="G424" s="3" t="s">
        <v>1171</v>
      </c>
      <c r="I424" s="3" t="s">
        <v>1171</v>
      </c>
      <c r="J424" s="57">
        <v>43258</v>
      </c>
      <c r="L424" s="3" t="s">
        <v>1172</v>
      </c>
      <c r="M424" s="3" t="s">
        <v>103</v>
      </c>
      <c r="N424" s="3" t="s">
        <v>87</v>
      </c>
    </row>
    <row r="425" spans="1:15" ht="12.75">
      <c r="A425" s="3">
        <v>116</v>
      </c>
      <c r="B425" s="3">
        <f>VLOOKUP(G425,Import!A:D,4,FALSE)</f>
        <v>256371601</v>
      </c>
      <c r="C425" s="3" t="str">
        <f>VLOOKUP(G425,Import!A:D,2,FALSE)</f>
        <v>user 256371601</v>
      </c>
      <c r="D425" s="3">
        <f>VLOOKUP(G425,Import!A:M,13,FALSE)</f>
        <v>0</v>
      </c>
      <c r="E425" s="3">
        <f>VLOOKUP(G425,Import!A:M,9,FALSE)</f>
        <v>0</v>
      </c>
      <c r="F425" s="56"/>
      <c r="G425" s="3" t="s">
        <v>1173</v>
      </c>
      <c r="I425" s="3" t="s">
        <v>1173</v>
      </c>
      <c r="J425" s="57">
        <v>43260</v>
      </c>
      <c r="M425" s="3" t="s">
        <v>235</v>
      </c>
      <c r="N425" s="3" t="s">
        <v>417</v>
      </c>
      <c r="O425" s="3" t="s">
        <v>1174</v>
      </c>
    </row>
    <row r="426" spans="1:15" ht="12.75">
      <c r="A426" s="3">
        <v>117</v>
      </c>
      <c r="B426" s="3">
        <f>VLOOKUP(G426,Import!A:D,4,FALSE)</f>
        <v>196307530</v>
      </c>
      <c r="C426" s="3" t="str">
        <f>VLOOKUP(G426,Import!A:D,2,FALSE)</f>
        <v>user 196307530</v>
      </c>
      <c r="D426" s="3">
        <f>VLOOKUP(G426,Import!A:M,13,FALSE)</f>
        <v>0</v>
      </c>
      <c r="E426" s="3">
        <f>VLOOKUP(G426,Import!A:M,9,FALSE)</f>
        <v>0</v>
      </c>
      <c r="F426" s="56"/>
      <c r="G426" s="3" t="s">
        <v>1175</v>
      </c>
      <c r="I426" s="3" t="s">
        <v>1175</v>
      </c>
      <c r="J426" s="57">
        <v>43260</v>
      </c>
      <c r="M426" s="3" t="s">
        <v>235</v>
      </c>
      <c r="N426" s="3" t="s">
        <v>95</v>
      </c>
    </row>
    <row r="427" spans="1:15" ht="12.75">
      <c r="A427" s="3">
        <v>691</v>
      </c>
      <c r="B427" s="3">
        <f>VLOOKUP(G427,Import!A:D,4,FALSE)</f>
        <v>256414564</v>
      </c>
      <c r="C427" s="3" t="str">
        <f>VLOOKUP(G427,Import!A:D,2,FALSE)</f>
        <v>user 256414564</v>
      </c>
      <c r="D427" s="3">
        <f>VLOOKUP(G427,Import!A:M,13,FALSE)</f>
        <v>1</v>
      </c>
      <c r="E427" s="3">
        <f>VLOOKUP(G427,Import!A:M,9,FALSE)</f>
        <v>1</v>
      </c>
      <c r="F427" s="56"/>
      <c r="G427" s="3" t="s">
        <v>1176</v>
      </c>
      <c r="I427" s="3" t="s">
        <v>1176</v>
      </c>
      <c r="J427" s="57">
        <v>43261</v>
      </c>
      <c r="L427" s="3" t="s">
        <v>1177</v>
      </c>
      <c r="M427" s="3" t="s">
        <v>103</v>
      </c>
      <c r="N427" s="3" t="s">
        <v>31</v>
      </c>
    </row>
    <row r="428" spans="1:15" ht="12.75">
      <c r="A428" s="3">
        <v>471</v>
      </c>
      <c r="B428" s="3">
        <f>VLOOKUP(G428,Import!A:D,4,FALSE)</f>
        <v>256647170</v>
      </c>
      <c r="C428" s="3" t="str">
        <f>VLOOKUP(G428,Import!A:D,2,FALSE)</f>
        <v>user 256647170</v>
      </c>
      <c r="D428" s="3">
        <f>VLOOKUP(G428,Import!A:M,13,FALSE)</f>
        <v>0</v>
      </c>
      <c r="E428" s="3">
        <f>VLOOKUP(G428,Import!A:M,9,FALSE)</f>
        <v>1</v>
      </c>
      <c r="F428" s="56"/>
      <c r="G428" s="3" t="s">
        <v>1178</v>
      </c>
      <c r="I428" s="3" t="s">
        <v>1178</v>
      </c>
      <c r="J428" s="57">
        <v>43264</v>
      </c>
      <c r="M428" s="3" t="s">
        <v>235</v>
      </c>
      <c r="N428" s="3" t="s">
        <v>95</v>
      </c>
    </row>
    <row r="429" spans="1:15" ht="12.75">
      <c r="A429" s="3">
        <v>118</v>
      </c>
      <c r="B429" s="3">
        <f>VLOOKUP(G429,Import!A:D,4,FALSE)</f>
        <v>256704090</v>
      </c>
      <c r="C429" s="3" t="str">
        <f>VLOOKUP(G429,Import!A:D,2,FALSE)</f>
        <v>user 256704090</v>
      </c>
      <c r="D429" s="3">
        <f>VLOOKUP(G429,Import!A:M,13,FALSE)</f>
        <v>0</v>
      </c>
      <c r="E429" s="3">
        <f>VLOOKUP(G429,Import!A:M,9,FALSE)</f>
        <v>0</v>
      </c>
      <c r="F429" s="56"/>
      <c r="G429" s="3" t="s">
        <v>1179</v>
      </c>
      <c r="I429" s="3" t="s">
        <v>1179</v>
      </c>
      <c r="J429" s="57">
        <v>43265</v>
      </c>
      <c r="L429" s="3" t="s">
        <v>1180</v>
      </c>
      <c r="M429" s="3" t="s">
        <v>1007</v>
      </c>
      <c r="N429" s="3" t="s">
        <v>36</v>
      </c>
    </row>
    <row r="430" spans="1:15" ht="12.75">
      <c r="A430" s="3">
        <v>854</v>
      </c>
      <c r="B430" s="3">
        <f>VLOOKUP(G430,Import!A:D,4,FALSE)</f>
        <v>256700532</v>
      </c>
      <c r="C430" s="3" t="str">
        <f>VLOOKUP(G430,Import!A:D,2,FALSE)</f>
        <v>user 256700532</v>
      </c>
      <c r="D430" s="3">
        <f>VLOOKUP(G430,Import!A:M,13,FALSE)</f>
        <v>1</v>
      </c>
      <c r="E430" s="3">
        <f>VLOOKUP(G430,Import!A:M,9,FALSE)</f>
        <v>5</v>
      </c>
      <c r="F430" s="56"/>
      <c r="G430" s="3" t="s">
        <v>1181</v>
      </c>
      <c r="I430" s="3" t="s">
        <v>1181</v>
      </c>
      <c r="J430" s="57">
        <v>43265</v>
      </c>
      <c r="L430" s="3" t="s">
        <v>1182</v>
      </c>
      <c r="M430" s="3" t="s">
        <v>238</v>
      </c>
      <c r="N430" s="3" t="s">
        <v>44</v>
      </c>
    </row>
    <row r="431" spans="1:15" ht="12.75">
      <c r="A431" s="3">
        <v>119</v>
      </c>
      <c r="B431" s="3">
        <f>VLOOKUP(G431,Import!A:D,4,FALSE)</f>
        <v>256859410</v>
      </c>
      <c r="C431" s="3" t="str">
        <f>VLOOKUP(G431,Import!A:D,2,FALSE)</f>
        <v>user 256859410</v>
      </c>
      <c r="D431" s="3">
        <f>VLOOKUP(G431,Import!A:M,13,FALSE)</f>
        <v>0</v>
      </c>
      <c r="E431" s="3">
        <f>VLOOKUP(G431,Import!A:M,9,FALSE)</f>
        <v>0</v>
      </c>
      <c r="F431" s="56"/>
      <c r="G431" s="3" t="s">
        <v>1183</v>
      </c>
      <c r="I431" s="3" t="s">
        <v>1183</v>
      </c>
      <c r="J431" s="57">
        <v>43267</v>
      </c>
      <c r="M431" s="3" t="s">
        <v>235</v>
      </c>
      <c r="N431" s="3" t="s">
        <v>95</v>
      </c>
    </row>
    <row r="432" spans="1:15" ht="12.75">
      <c r="A432" s="3">
        <v>120</v>
      </c>
      <c r="B432" s="3">
        <f>VLOOKUP(G432,Import!A:D,4,FALSE)</f>
        <v>118090362</v>
      </c>
      <c r="C432" s="3" t="str">
        <f>VLOOKUP(G432,Import!A:D,2,FALSE)</f>
        <v>user 118090362</v>
      </c>
      <c r="D432" s="3">
        <f>VLOOKUP(G432,Import!A:M,13,FALSE)</f>
        <v>0</v>
      </c>
      <c r="E432" s="3">
        <f>VLOOKUP(G432,Import!A:M,9,FALSE)</f>
        <v>0</v>
      </c>
      <c r="F432" s="56"/>
      <c r="G432" s="3" t="s">
        <v>1185</v>
      </c>
      <c r="I432" s="3" t="s">
        <v>1185</v>
      </c>
      <c r="J432" s="57">
        <v>43267</v>
      </c>
      <c r="M432" s="3" t="s">
        <v>235</v>
      </c>
      <c r="N432" s="3" t="s">
        <v>95</v>
      </c>
    </row>
    <row r="433" spans="1:16" ht="12.75">
      <c r="A433" s="3">
        <v>646</v>
      </c>
      <c r="B433" s="3">
        <f>VLOOKUP(G433,Import!A:D,4,FALSE)</f>
        <v>256930891</v>
      </c>
      <c r="C433" s="3" t="str">
        <f>VLOOKUP(G433,Import!A:D,2,FALSE)</f>
        <v>user 256930891</v>
      </c>
      <c r="D433" s="3">
        <f>VLOOKUP(G433,Import!A:M,13,FALSE)</f>
        <v>1</v>
      </c>
      <c r="E433" s="3">
        <f>VLOOKUP(G433,Import!A:M,9,FALSE)</f>
        <v>0</v>
      </c>
      <c r="F433" s="56"/>
      <c r="G433" s="3" t="s">
        <v>1186</v>
      </c>
      <c r="I433" s="3" t="s">
        <v>1186</v>
      </c>
      <c r="J433" s="57">
        <v>43268</v>
      </c>
      <c r="L433" s="3" t="s">
        <v>1187</v>
      </c>
      <c r="M433" s="3" t="s">
        <v>1188</v>
      </c>
      <c r="N433" s="3" t="s">
        <v>36</v>
      </c>
    </row>
    <row r="434" spans="1:16" ht="12.75">
      <c r="A434" s="3">
        <v>121</v>
      </c>
      <c r="B434" s="3">
        <f>VLOOKUP(G434,Import!A:D,4,FALSE)</f>
        <v>257001658</v>
      </c>
      <c r="C434" s="3" t="str">
        <f>VLOOKUP(G434,Import!A:D,2,FALSE)</f>
        <v>user 257001658</v>
      </c>
      <c r="D434" s="3">
        <f>VLOOKUP(G434,Import!A:M,13,FALSE)</f>
        <v>0</v>
      </c>
      <c r="E434" s="3">
        <f>VLOOKUP(G434,Import!A:M,9,FALSE)</f>
        <v>0</v>
      </c>
      <c r="F434" s="56"/>
      <c r="G434" s="3" t="s">
        <v>1189</v>
      </c>
      <c r="I434" s="3" t="s">
        <v>1189</v>
      </c>
      <c r="J434" s="57">
        <v>43269</v>
      </c>
      <c r="M434" s="3" t="s">
        <v>235</v>
      </c>
      <c r="N434" s="3" t="s">
        <v>95</v>
      </c>
    </row>
    <row r="435" spans="1:16" ht="12.75">
      <c r="A435" s="3">
        <v>122</v>
      </c>
      <c r="B435" s="3">
        <f>VLOOKUP(G435,Import!A:D,4,FALSE)</f>
        <v>255025249</v>
      </c>
      <c r="C435" s="3" t="str">
        <f>VLOOKUP(G435,Import!A:D,2,FALSE)</f>
        <v>user 255025249</v>
      </c>
      <c r="D435" s="3">
        <f>VLOOKUP(G435,Import!A:M,13,FALSE)</f>
        <v>0</v>
      </c>
      <c r="E435" s="3">
        <f>VLOOKUP(G435,Import!A:M,9,FALSE)</f>
        <v>0</v>
      </c>
      <c r="F435" s="56"/>
      <c r="G435" s="3" t="s">
        <v>1190</v>
      </c>
      <c r="H435" s="3" t="s">
        <v>1191</v>
      </c>
      <c r="I435" s="3" t="s">
        <v>1191</v>
      </c>
      <c r="J435" s="57">
        <v>43269</v>
      </c>
      <c r="L435" s="3" t="s">
        <v>1192</v>
      </c>
      <c r="M435" s="3" t="s">
        <v>1193</v>
      </c>
      <c r="N435" s="3" t="s">
        <v>36</v>
      </c>
    </row>
    <row r="436" spans="1:16" ht="12.75">
      <c r="A436" s="3">
        <v>123</v>
      </c>
      <c r="B436" s="3">
        <f>VLOOKUP(G436,Import!A:D,4,FALSE)</f>
        <v>204015353</v>
      </c>
      <c r="C436" s="3" t="str">
        <f>VLOOKUP(G436,Import!A:D,2,FALSE)</f>
        <v>user 204015353</v>
      </c>
      <c r="D436" s="3">
        <f>VLOOKUP(G436,Import!A:M,13,FALSE)</f>
        <v>0</v>
      </c>
      <c r="E436" s="3">
        <f>VLOOKUP(G436,Import!A:M,9,FALSE)</f>
        <v>0</v>
      </c>
      <c r="F436" s="56"/>
      <c r="G436" s="3" t="s">
        <v>1194</v>
      </c>
      <c r="I436" s="3" t="s">
        <v>1194</v>
      </c>
      <c r="J436" s="57">
        <v>43271</v>
      </c>
      <c r="L436" s="3" t="s">
        <v>1196</v>
      </c>
      <c r="M436" s="3" t="s">
        <v>103</v>
      </c>
      <c r="N436" s="3" t="s">
        <v>53</v>
      </c>
    </row>
    <row r="437" spans="1:16" ht="12.75">
      <c r="A437" s="3">
        <v>472</v>
      </c>
      <c r="B437" s="3">
        <f>VLOOKUP(G437,Import!A:D,4,FALSE)</f>
        <v>205814150</v>
      </c>
      <c r="C437" s="3" t="str">
        <f>VLOOKUP(G437,Import!A:D,2,FALSE)</f>
        <v>real_zvm</v>
      </c>
      <c r="D437" s="3">
        <f>VLOOKUP(G437,Import!A:M,13,FALSE)</f>
        <v>0</v>
      </c>
      <c r="E437" s="3">
        <f>VLOOKUP(G437,Import!A:M,9,FALSE)</f>
        <v>1</v>
      </c>
      <c r="F437" s="56"/>
      <c r="G437" s="3" t="s">
        <v>1202</v>
      </c>
      <c r="I437" s="3" t="s">
        <v>1202</v>
      </c>
      <c r="J437" s="57">
        <v>43272</v>
      </c>
      <c r="M437" s="3" t="s">
        <v>1201</v>
      </c>
      <c r="N437" s="3" t="s">
        <v>53</v>
      </c>
    </row>
    <row r="438" spans="1:16" ht="12.75">
      <c r="A438" s="3">
        <v>692</v>
      </c>
      <c r="B438" s="3">
        <f>VLOOKUP(G438,Import!A:D,4,FALSE)</f>
        <v>256625238</v>
      </c>
      <c r="C438" s="3" t="str">
        <f>VLOOKUP(G438,Import!A:D,2,FALSE)</f>
        <v>user 256625238</v>
      </c>
      <c r="D438" s="3">
        <f>VLOOKUP(G438,Import!A:M,13,FALSE)</f>
        <v>1</v>
      </c>
      <c r="E438" s="3">
        <f>VLOOKUP(G438,Import!A:M,9,FALSE)</f>
        <v>1</v>
      </c>
      <c r="F438" s="56"/>
      <c r="G438" s="3" t="s">
        <v>1197</v>
      </c>
      <c r="I438" s="3" t="s">
        <v>1197</v>
      </c>
      <c r="J438" s="57">
        <v>43272</v>
      </c>
      <c r="L438" s="3" t="s">
        <v>1199</v>
      </c>
      <c r="M438" s="3" t="s">
        <v>51</v>
      </c>
      <c r="N438" s="3" t="s">
        <v>68</v>
      </c>
    </row>
    <row r="439" spans="1:16" ht="12.75">
      <c r="A439" s="3">
        <v>693</v>
      </c>
      <c r="B439" s="3">
        <f>VLOOKUP(G439,Import!A:D,4,FALSE)</f>
        <v>229193750</v>
      </c>
      <c r="C439" s="3" t="str">
        <f>VLOOKUP(G439,Import!A:D,2,FALSE)</f>
        <v>user 229193750</v>
      </c>
      <c r="D439" s="3">
        <f>VLOOKUP(G439,Import!A:M,13,FALSE)</f>
        <v>1</v>
      </c>
      <c r="E439" s="3">
        <f>VLOOKUP(G439,Import!A:M,9,FALSE)</f>
        <v>1</v>
      </c>
      <c r="F439" s="56"/>
      <c r="G439" s="3" t="s">
        <v>1200</v>
      </c>
      <c r="I439" s="3" t="s">
        <v>1200</v>
      </c>
      <c r="J439" s="57">
        <v>43272</v>
      </c>
      <c r="M439" s="3" t="s">
        <v>1201</v>
      </c>
      <c r="N439" s="3" t="s">
        <v>53</v>
      </c>
    </row>
    <row r="440" spans="1:16" ht="12.75">
      <c r="A440" s="3">
        <v>124</v>
      </c>
      <c r="B440" s="3">
        <f>VLOOKUP(G440,Import!A:D,4,FALSE)</f>
        <v>227940979</v>
      </c>
      <c r="C440" s="3" t="str">
        <f>VLOOKUP(G440,Import!A:D,2,FALSE)</f>
        <v>user 227940979</v>
      </c>
      <c r="D440" s="3">
        <f>VLOOKUP(G440,Import!A:M,13,FALSE)</f>
        <v>0</v>
      </c>
      <c r="E440" s="3">
        <f>VLOOKUP(G440,Import!A:M,9,FALSE)</f>
        <v>0</v>
      </c>
      <c r="F440" s="56"/>
      <c r="G440" s="3" t="s">
        <v>1203</v>
      </c>
      <c r="I440" s="3" t="s">
        <v>1203</v>
      </c>
      <c r="J440" s="57">
        <v>43274</v>
      </c>
      <c r="M440" s="3" t="s">
        <v>235</v>
      </c>
      <c r="N440" s="3" t="s">
        <v>95</v>
      </c>
    </row>
    <row r="441" spans="1:16" ht="12.75">
      <c r="A441" s="3">
        <v>125</v>
      </c>
      <c r="B441" s="3">
        <f>VLOOKUP(G441,Import!A:D,4,FALSE)</f>
        <v>50430052</v>
      </c>
      <c r="C441" s="3" t="str">
        <f>VLOOKUP(G441,Import!A:D,2,FALSE)</f>
        <v>user 50430052</v>
      </c>
      <c r="D441" s="3">
        <f>VLOOKUP(G441,Import!A:M,13,FALSE)</f>
        <v>0</v>
      </c>
      <c r="E441" s="3">
        <f>VLOOKUP(G441,Import!A:M,9,FALSE)</f>
        <v>0</v>
      </c>
      <c r="F441" s="56"/>
      <c r="G441" s="3" t="s">
        <v>1204</v>
      </c>
      <c r="I441" s="3" t="s">
        <v>1204</v>
      </c>
      <c r="J441" s="57">
        <v>43277</v>
      </c>
      <c r="M441" s="3" t="s">
        <v>67</v>
      </c>
      <c r="N441" s="3" t="s">
        <v>68</v>
      </c>
    </row>
    <row r="442" spans="1:16" ht="12.75">
      <c r="A442" s="3">
        <v>126</v>
      </c>
      <c r="B442" s="3">
        <f>VLOOKUP(G442,Import!A:D,4,FALSE)</f>
        <v>257715591</v>
      </c>
      <c r="C442" s="3" t="str">
        <f>VLOOKUP(G442,Import!A:D,2,FALSE)</f>
        <v>user 257715591</v>
      </c>
      <c r="D442" s="3">
        <f>VLOOKUP(G442,Import!A:M,13,FALSE)</f>
        <v>0</v>
      </c>
      <c r="E442" s="3">
        <f>VLOOKUP(G442,Import!A:M,9,FALSE)</f>
        <v>0</v>
      </c>
      <c r="F442" s="56"/>
      <c r="G442" s="3" t="s">
        <v>1205</v>
      </c>
      <c r="I442" s="3" t="s">
        <v>1205</v>
      </c>
      <c r="J442" s="57">
        <v>43279</v>
      </c>
      <c r="M442" s="3" t="s">
        <v>235</v>
      </c>
      <c r="N442" s="3" t="s">
        <v>95</v>
      </c>
    </row>
    <row r="443" spans="1:16" ht="12.75">
      <c r="A443" s="3">
        <v>1054</v>
      </c>
      <c r="B443" s="3">
        <f>VLOOKUP(G443,Import!A:D,4,FALSE)</f>
        <v>238234750</v>
      </c>
      <c r="C443" s="3" t="str">
        <f>VLOOKUP(G443,Import!A:D,2,FALSE)</f>
        <v>user 238234750</v>
      </c>
      <c r="D443" s="3">
        <f>VLOOKUP(G443,Import!A:M,13,FALSE)</f>
        <v>9</v>
      </c>
      <c r="E443" s="3">
        <f>VLOOKUP(G443,Import!A:M,9,FALSE)</f>
        <v>12</v>
      </c>
      <c r="F443" s="56"/>
      <c r="G443" s="3" t="s">
        <v>1207</v>
      </c>
      <c r="I443" s="3" t="s">
        <v>1207</v>
      </c>
      <c r="J443" s="57">
        <v>43281</v>
      </c>
      <c r="K443" s="3" t="s">
        <v>177</v>
      </c>
      <c r="L443" s="3" t="s">
        <v>1209</v>
      </c>
      <c r="M443" s="3" t="s">
        <v>1056</v>
      </c>
      <c r="N443" s="3" t="s">
        <v>601</v>
      </c>
    </row>
    <row r="444" spans="1:16" ht="12.75">
      <c r="A444" s="3">
        <v>127</v>
      </c>
      <c r="B444" s="3">
        <f>VLOOKUP(G444,Import!A:D,4,FALSE)</f>
        <v>240842852</v>
      </c>
      <c r="C444" s="3" t="str">
        <f>VLOOKUP(G444,Import!A:D,2,FALSE)</f>
        <v>user 240842852</v>
      </c>
      <c r="D444" s="3">
        <f>VLOOKUP(G444,Import!A:M,13,FALSE)</f>
        <v>0</v>
      </c>
      <c r="E444" s="3">
        <f>VLOOKUP(G444,Import!A:M,9,FALSE)</f>
        <v>0</v>
      </c>
      <c r="F444" s="56"/>
      <c r="G444" s="3" t="s">
        <v>1210</v>
      </c>
      <c r="I444" s="3" t="s">
        <v>1210</v>
      </c>
      <c r="J444" s="57">
        <v>43282</v>
      </c>
      <c r="M444" s="3" t="s">
        <v>235</v>
      </c>
      <c r="N444" s="3" t="s">
        <v>95</v>
      </c>
    </row>
    <row r="445" spans="1:16" ht="12.75">
      <c r="A445" s="3">
        <v>975</v>
      </c>
      <c r="B445" s="3">
        <f>VLOOKUP(G445,Import!A:D,4,FALSE)</f>
        <v>256706728</v>
      </c>
      <c r="C445" s="3" t="str">
        <f>VLOOKUP(G445,Import!A:D,2,FALSE)</f>
        <v>user 256706728</v>
      </c>
      <c r="D445" s="3">
        <f>VLOOKUP(G445,Import!A:M,13,FALSE)</f>
        <v>4</v>
      </c>
      <c r="E445" s="3">
        <f>VLOOKUP(G445,Import!A:M,9,FALSE)</f>
        <v>4</v>
      </c>
      <c r="F445" s="56"/>
      <c r="G445" s="3" t="s">
        <v>1211</v>
      </c>
      <c r="I445" s="3" t="s">
        <v>1211</v>
      </c>
      <c r="J445" s="57">
        <v>43283</v>
      </c>
      <c r="L445" s="3" t="s">
        <v>1212</v>
      </c>
      <c r="M445" s="3" t="s">
        <v>1213</v>
      </c>
      <c r="N445" s="3" t="s">
        <v>53</v>
      </c>
    </row>
    <row r="446" spans="1:16" ht="12.75">
      <c r="A446" s="3">
        <v>473</v>
      </c>
      <c r="B446" s="3">
        <f>VLOOKUP(G446,Import!A:D,4,FALSE)</f>
        <v>258070073</v>
      </c>
      <c r="C446" s="3" t="str">
        <f>VLOOKUP(G446,Import!A:D,2,FALSE)</f>
        <v>user 258070073</v>
      </c>
      <c r="D446" s="3">
        <f>VLOOKUP(G446,Import!A:M,13,FALSE)</f>
        <v>0</v>
      </c>
      <c r="E446" s="3">
        <f>VLOOKUP(G446,Import!A:M,9,FALSE)</f>
        <v>1</v>
      </c>
      <c r="F446" s="56"/>
      <c r="G446" s="3" t="s">
        <v>1214</v>
      </c>
      <c r="I446" s="3" t="s">
        <v>1214</v>
      </c>
      <c r="J446" s="57">
        <v>43284</v>
      </c>
      <c r="L446" s="3" t="s">
        <v>1215</v>
      </c>
      <c r="M446" s="3" t="s">
        <v>1216</v>
      </c>
      <c r="N446" s="3" t="s">
        <v>68</v>
      </c>
    </row>
    <row r="447" spans="1:16" ht="12.75">
      <c r="A447" s="3">
        <v>597</v>
      </c>
      <c r="B447" s="3">
        <f>VLOOKUP(G447,Import!A:D,4,FALSE)</f>
        <v>257198232</v>
      </c>
      <c r="C447" s="3" t="str">
        <f>VLOOKUP(G447,Import!A:D,2,FALSE)</f>
        <v>user 257198232</v>
      </c>
      <c r="D447" s="3">
        <f>VLOOKUP(G447,Import!A:M,13,FALSE)</f>
        <v>0</v>
      </c>
      <c r="E447" s="3">
        <f>VLOOKUP(G447,Import!A:M,9,FALSE)</f>
        <v>2</v>
      </c>
      <c r="F447" s="56"/>
      <c r="G447" s="3" t="s">
        <v>1217</v>
      </c>
      <c r="I447" s="3" t="s">
        <v>1217</v>
      </c>
      <c r="J447" s="57">
        <v>43284</v>
      </c>
      <c r="L447" s="3" t="s">
        <v>254</v>
      </c>
      <c r="M447" s="3" t="s">
        <v>377</v>
      </c>
      <c r="N447" s="3" t="s">
        <v>36</v>
      </c>
      <c r="P447" s="3" t="s">
        <v>1218</v>
      </c>
    </row>
    <row r="448" spans="1:16" ht="12.75">
      <c r="A448" s="3">
        <v>128</v>
      </c>
      <c r="B448" s="3">
        <f>VLOOKUP(G448,Import!A:D,4,FALSE)</f>
        <v>258143841</v>
      </c>
      <c r="C448" s="3" t="str">
        <f>VLOOKUP(G448,Import!A:D,2,FALSE)</f>
        <v>user 258143841</v>
      </c>
      <c r="D448" s="3">
        <f>VLOOKUP(G448,Import!A:M,13,FALSE)</f>
        <v>0</v>
      </c>
      <c r="E448" s="3">
        <f>VLOOKUP(G448,Import!A:M,9,FALSE)</f>
        <v>0</v>
      </c>
      <c r="F448" s="56"/>
      <c r="G448" s="3" t="s">
        <v>1219</v>
      </c>
      <c r="I448" s="3" t="s">
        <v>1219</v>
      </c>
      <c r="J448" s="57">
        <v>43285</v>
      </c>
      <c r="M448" s="3" t="s">
        <v>235</v>
      </c>
      <c r="N448" s="3" t="s">
        <v>95</v>
      </c>
    </row>
    <row r="449" spans="1:16" ht="12.75">
      <c r="A449" s="3">
        <v>129</v>
      </c>
      <c r="B449" s="3">
        <f>VLOOKUP(G449,Import!A:D,4,FALSE)</f>
        <v>80000972</v>
      </c>
      <c r="C449" s="3" t="str">
        <f>VLOOKUP(G449,Import!A:D,2,FALSE)</f>
        <v>user 80000972</v>
      </c>
      <c r="D449" s="3">
        <f>VLOOKUP(G449,Import!A:M,13,FALSE)</f>
        <v>0</v>
      </c>
      <c r="E449" s="3">
        <f>VLOOKUP(G449,Import!A:M,9,FALSE)</f>
        <v>0</v>
      </c>
      <c r="F449" s="56"/>
      <c r="G449" s="3" t="s">
        <v>1222</v>
      </c>
      <c r="I449" s="3" t="s">
        <v>1222</v>
      </c>
      <c r="J449" s="57">
        <v>43286</v>
      </c>
      <c r="L449" s="3" t="s">
        <v>1223</v>
      </c>
      <c r="M449" s="3" t="s">
        <v>1224</v>
      </c>
      <c r="N449" s="3" t="s">
        <v>82</v>
      </c>
    </row>
    <row r="450" spans="1:16" ht="12.75">
      <c r="A450" s="3">
        <v>1052</v>
      </c>
      <c r="B450" s="3">
        <f>VLOOKUP(G450,Import!A:D,4,FALSE)</f>
        <v>258216328</v>
      </c>
      <c r="C450" s="3" t="str">
        <f>VLOOKUP(G450,Import!A:D,2,FALSE)</f>
        <v>user 258216328</v>
      </c>
      <c r="D450" s="3">
        <f>VLOOKUP(G450,Import!A:M,13,FALSE)</f>
        <v>8</v>
      </c>
      <c r="E450" s="3">
        <f>VLOOKUP(G450,Import!A:M,9,FALSE)</f>
        <v>12</v>
      </c>
      <c r="F450" s="56"/>
      <c r="G450" s="3" t="s">
        <v>1220</v>
      </c>
      <c r="I450" s="3" t="s">
        <v>1220</v>
      </c>
      <c r="J450" s="57">
        <v>43286</v>
      </c>
      <c r="L450" s="3" t="s">
        <v>1221</v>
      </c>
      <c r="M450" s="3" t="s">
        <v>35</v>
      </c>
      <c r="N450" s="3" t="s">
        <v>166</v>
      </c>
    </row>
    <row r="451" spans="1:16" ht="12.75">
      <c r="A451" s="3">
        <v>474</v>
      </c>
      <c r="B451" s="3">
        <f>VLOOKUP(G451,Import!A:D,4,FALSE)</f>
        <v>226458506</v>
      </c>
      <c r="C451" s="3" t="str">
        <f>VLOOKUP(G451,Import!A:D,2,FALSE)</f>
        <v>user 226458506</v>
      </c>
      <c r="D451" s="3">
        <f>VLOOKUP(G451,Import!A:M,13,FALSE)</f>
        <v>0</v>
      </c>
      <c r="E451" s="3">
        <f>VLOOKUP(G451,Import!A:M,9,FALSE)</f>
        <v>1</v>
      </c>
      <c r="F451" s="56"/>
      <c r="G451" s="3" t="s">
        <v>1227</v>
      </c>
      <c r="I451" s="3" t="s">
        <v>1227</v>
      </c>
      <c r="J451" s="57">
        <v>43287</v>
      </c>
      <c r="M451" s="3" t="s">
        <v>235</v>
      </c>
      <c r="N451" s="3" t="s">
        <v>95</v>
      </c>
    </row>
    <row r="452" spans="1:16" ht="12.75">
      <c r="A452" s="3">
        <v>1127</v>
      </c>
      <c r="B452" s="3" t="e">
        <f>VLOOKUP(G452,Import!A:D,4,FALSE)</f>
        <v>#N/A</v>
      </c>
      <c r="C452" s="3" t="e">
        <f>VLOOKUP(G452,Import!A:D,2,FALSE)</f>
        <v>#N/A</v>
      </c>
      <c r="D452" s="3" t="e">
        <f>VLOOKUP(G452,Import!A:M,13,FALSE)</f>
        <v>#N/A</v>
      </c>
      <c r="E452" s="3" t="e">
        <f>VLOOKUP(G452,Import!A:M,9,FALSE)</f>
        <v>#N/A</v>
      </c>
      <c r="F452" s="56"/>
      <c r="G452" s="3" t="s">
        <v>1226</v>
      </c>
      <c r="I452" s="3" t="s">
        <v>1226</v>
      </c>
      <c r="J452" s="57">
        <v>43287</v>
      </c>
      <c r="M452" s="3" t="s">
        <v>235</v>
      </c>
      <c r="N452" s="3" t="s">
        <v>95</v>
      </c>
    </row>
    <row r="453" spans="1:16" ht="12.75">
      <c r="A453" s="3">
        <v>475</v>
      </c>
      <c r="B453" s="3">
        <f>VLOOKUP(G453,Import!A:D,4,FALSE)</f>
        <v>142251142</v>
      </c>
      <c r="C453" s="3" t="str">
        <f>VLOOKUP(G453,Import!A:D,2,FALSE)</f>
        <v>user 142251142</v>
      </c>
      <c r="D453" s="3">
        <f>VLOOKUP(G453,Import!A:M,13,FALSE)</f>
        <v>0</v>
      </c>
      <c r="E453" s="3">
        <f>VLOOKUP(G453,Import!A:M,9,FALSE)</f>
        <v>1</v>
      </c>
      <c r="F453" s="56"/>
      <c r="G453" s="3" t="s">
        <v>1229</v>
      </c>
      <c r="I453" s="3" t="s">
        <v>1229</v>
      </c>
      <c r="J453" s="57">
        <v>43288</v>
      </c>
      <c r="M453" s="3" t="s">
        <v>235</v>
      </c>
      <c r="N453" s="3" t="s">
        <v>95</v>
      </c>
    </row>
    <row r="454" spans="1:16" ht="12.75">
      <c r="A454" s="3">
        <v>598</v>
      </c>
      <c r="B454" s="3">
        <f>VLOOKUP(G454,Import!A:D,4,FALSE)</f>
        <v>76945532</v>
      </c>
      <c r="C454" s="3" t="str">
        <f>VLOOKUP(G454,Import!A:D,2,FALSE)</f>
        <v>user 76945532</v>
      </c>
      <c r="D454" s="3">
        <f>VLOOKUP(G454,Import!A:M,13,FALSE)</f>
        <v>0</v>
      </c>
      <c r="E454" s="3">
        <f>VLOOKUP(G454,Import!A:M,9,FALSE)</f>
        <v>2</v>
      </c>
      <c r="F454" s="56"/>
      <c r="G454" s="3" t="s">
        <v>1230</v>
      </c>
      <c r="I454" s="3" t="s">
        <v>1230</v>
      </c>
      <c r="J454" s="57">
        <v>43288</v>
      </c>
      <c r="L454" s="3" t="s">
        <v>1231</v>
      </c>
      <c r="M454" s="3" t="s">
        <v>1232</v>
      </c>
      <c r="N454" s="3" t="s">
        <v>82</v>
      </c>
    </row>
    <row r="455" spans="1:16" ht="12.75">
      <c r="A455" s="3">
        <v>130</v>
      </c>
      <c r="B455" s="3">
        <f>VLOOKUP(G455,Import!A:D,4,FALSE)</f>
        <v>258049886</v>
      </c>
      <c r="C455" s="3" t="str">
        <f>VLOOKUP(G455,Import!A:D,2,FALSE)</f>
        <v>user 258049886</v>
      </c>
      <c r="D455" s="3">
        <f>VLOOKUP(G455,Import!A:M,13,FALSE)</f>
        <v>0</v>
      </c>
      <c r="E455" s="3">
        <f>VLOOKUP(G455,Import!A:M,9,FALSE)</f>
        <v>0</v>
      </c>
      <c r="F455" s="56"/>
      <c r="G455" s="3" t="s">
        <v>1233</v>
      </c>
      <c r="I455" s="3" t="s">
        <v>1233</v>
      </c>
      <c r="J455" s="57">
        <v>43290</v>
      </c>
      <c r="M455" s="3" t="s">
        <v>235</v>
      </c>
      <c r="N455" s="3" t="s">
        <v>95</v>
      </c>
    </row>
    <row r="456" spans="1:16" ht="12.75">
      <c r="A456" s="3">
        <v>131</v>
      </c>
      <c r="B456" s="3">
        <f>VLOOKUP(G456,Import!A:D,4,FALSE)</f>
        <v>258501289</v>
      </c>
      <c r="C456" s="3" t="str">
        <f>VLOOKUP(G456,Import!A:D,2,FALSE)</f>
        <v>user 258501289</v>
      </c>
      <c r="D456" s="3">
        <f>VLOOKUP(G456,Import!A:M,13,FALSE)</f>
        <v>0</v>
      </c>
      <c r="E456" s="3">
        <f>VLOOKUP(G456,Import!A:M,9,FALSE)</f>
        <v>0</v>
      </c>
      <c r="F456" s="56"/>
      <c r="G456" s="3" t="s">
        <v>1234</v>
      </c>
      <c r="I456" s="3" t="s">
        <v>1234</v>
      </c>
      <c r="J456" s="57">
        <v>43290</v>
      </c>
      <c r="M456" s="3" t="s">
        <v>235</v>
      </c>
      <c r="N456" s="3" t="s">
        <v>95</v>
      </c>
    </row>
    <row r="457" spans="1:16" ht="12.75">
      <c r="A457" s="3">
        <v>132</v>
      </c>
      <c r="B457" s="3">
        <f>VLOOKUP(G457,Import!A:D,4,FALSE)</f>
        <v>258583354</v>
      </c>
      <c r="C457" s="3" t="str">
        <f>VLOOKUP(G457,Import!A:D,2,FALSE)</f>
        <v>user 258583354</v>
      </c>
      <c r="D457" s="3">
        <f>VLOOKUP(G457,Import!A:M,13,FALSE)</f>
        <v>0</v>
      </c>
      <c r="E457" s="3">
        <f>VLOOKUP(G457,Import!A:M,9,FALSE)</f>
        <v>0</v>
      </c>
      <c r="F457" s="56"/>
      <c r="G457" s="3" t="s">
        <v>1240</v>
      </c>
      <c r="I457" s="3" t="s">
        <v>1240</v>
      </c>
      <c r="J457" s="57">
        <v>43291</v>
      </c>
      <c r="M457" s="3" t="s">
        <v>235</v>
      </c>
      <c r="N457" s="3" t="s">
        <v>95</v>
      </c>
    </row>
    <row r="458" spans="1:16" ht="12.75">
      <c r="A458" s="3">
        <v>476</v>
      </c>
      <c r="B458" s="3">
        <f>VLOOKUP(G458,Import!A:D,4,FALSE)</f>
        <v>257668470</v>
      </c>
      <c r="C458" s="3" t="str">
        <f>VLOOKUP(G458,Import!A:D,2,FALSE)</f>
        <v>user 257668470</v>
      </c>
      <c r="D458" s="3">
        <f>VLOOKUP(G458,Import!A:M,13,FALSE)</f>
        <v>0</v>
      </c>
      <c r="E458" s="3">
        <f>VLOOKUP(G458,Import!A:M,9,FALSE)</f>
        <v>1</v>
      </c>
      <c r="F458" s="56"/>
      <c r="G458" s="3" t="s">
        <v>1236</v>
      </c>
      <c r="I458" s="3" t="s">
        <v>1236</v>
      </c>
      <c r="J458" s="57">
        <v>43291</v>
      </c>
      <c r="L458" s="3" t="s">
        <v>1237</v>
      </c>
      <c r="M458" s="3" t="s">
        <v>1238</v>
      </c>
      <c r="N458" s="3" t="s">
        <v>53</v>
      </c>
      <c r="O458" s="3" t="s">
        <v>1174</v>
      </c>
    </row>
    <row r="459" spans="1:16" ht="12.75">
      <c r="A459" s="3">
        <v>813</v>
      </c>
      <c r="B459" s="3">
        <f>VLOOKUP(G459,Import!A:D,4,FALSE)</f>
        <v>206020903</v>
      </c>
      <c r="C459" s="3" t="str">
        <f>VLOOKUP(G459,Import!A:D,2,FALSE)</f>
        <v>user 206020903</v>
      </c>
      <c r="D459" s="3">
        <f>VLOOKUP(G459,Import!A:M,13,FALSE)</f>
        <v>1</v>
      </c>
      <c r="E459" s="3">
        <f>VLOOKUP(G459,Import!A:M,9,FALSE)</f>
        <v>3</v>
      </c>
      <c r="F459" s="56"/>
      <c r="G459" s="3" t="s">
        <v>1235</v>
      </c>
      <c r="I459" s="3" t="s">
        <v>1235</v>
      </c>
      <c r="J459" s="57">
        <v>43291</v>
      </c>
      <c r="L459" s="3" t="s">
        <v>43</v>
      </c>
      <c r="M459" s="3" t="s">
        <v>963</v>
      </c>
      <c r="N459" s="3" t="s">
        <v>44</v>
      </c>
    </row>
    <row r="460" spans="1:16" ht="12.75">
      <c r="A460" s="3">
        <v>477</v>
      </c>
      <c r="B460" s="3">
        <f>VLOOKUP(G460,Import!A:D,4,FALSE)</f>
        <v>164169092</v>
      </c>
      <c r="C460" s="3" t="str">
        <f>VLOOKUP(G460,Import!A:D,2,FALSE)</f>
        <v>user 164169092</v>
      </c>
      <c r="D460" s="3">
        <f>VLOOKUP(G460,Import!A:M,13,FALSE)</f>
        <v>0</v>
      </c>
      <c r="E460" s="3">
        <f>VLOOKUP(G460,Import!A:M,9,FALSE)</f>
        <v>1</v>
      </c>
      <c r="F460" s="56"/>
      <c r="G460" s="3" t="s">
        <v>1245</v>
      </c>
      <c r="I460" s="3" t="s">
        <v>1245</v>
      </c>
      <c r="J460" s="57">
        <v>43292</v>
      </c>
      <c r="L460" s="3" t="s">
        <v>1247</v>
      </c>
      <c r="M460" s="3" t="s">
        <v>1248</v>
      </c>
      <c r="N460" s="3" t="s">
        <v>68</v>
      </c>
      <c r="O460" s="3" t="s">
        <v>1174</v>
      </c>
      <c r="P460" s="3" t="s">
        <v>1249</v>
      </c>
    </row>
    <row r="461" spans="1:16" ht="12.75">
      <c r="A461" s="3">
        <v>914</v>
      </c>
      <c r="B461" s="3">
        <f>VLOOKUP(G461,Import!A:D,4,FALSE)</f>
        <v>197713829</v>
      </c>
      <c r="C461" s="3" t="str">
        <f>VLOOKUP(G461,Import!A:D,2,FALSE)</f>
        <v>user 197713829</v>
      </c>
      <c r="D461" s="3">
        <f>VLOOKUP(G461,Import!A:M,13,FALSE)</f>
        <v>2</v>
      </c>
      <c r="E461" s="3">
        <f>VLOOKUP(G461,Import!A:M,9,FALSE)</f>
        <v>4</v>
      </c>
      <c r="F461" s="56"/>
      <c r="G461" s="3" t="s">
        <v>1242</v>
      </c>
      <c r="H461" s="3" t="s">
        <v>1241</v>
      </c>
      <c r="I461" s="3" t="s">
        <v>1241</v>
      </c>
      <c r="J461" s="57">
        <v>43292</v>
      </c>
      <c r="L461" s="3" t="s">
        <v>5578</v>
      </c>
      <c r="M461" s="3" t="s">
        <v>1244</v>
      </c>
      <c r="N461" s="3" t="s">
        <v>44</v>
      </c>
    </row>
    <row r="462" spans="1:16" ht="12.75">
      <c r="A462" s="3">
        <v>133</v>
      </c>
      <c r="B462" s="3">
        <f>VLOOKUP(G462,Import!A:D,4,FALSE)</f>
        <v>258764514</v>
      </c>
      <c r="C462" s="3" t="str">
        <f>VLOOKUP(G462,Import!A:D,2,FALSE)</f>
        <v>user 258764514</v>
      </c>
      <c r="D462" s="3">
        <f>VLOOKUP(G462,Import!A:M,13,FALSE)</f>
        <v>0</v>
      </c>
      <c r="E462" s="3">
        <f>VLOOKUP(G462,Import!A:M,9,FALSE)</f>
        <v>0</v>
      </c>
      <c r="F462" s="56"/>
      <c r="G462" s="3" t="s">
        <v>1253</v>
      </c>
      <c r="I462" s="3" t="s">
        <v>1253</v>
      </c>
      <c r="J462" s="57">
        <v>43293</v>
      </c>
      <c r="L462" s="3" t="s">
        <v>1255</v>
      </c>
      <c r="M462" s="3" t="s">
        <v>67</v>
      </c>
      <c r="N462" s="3" t="s">
        <v>417</v>
      </c>
    </row>
    <row r="463" spans="1:16" ht="12.75">
      <c r="A463" s="3">
        <v>599</v>
      </c>
      <c r="B463" s="3">
        <f>VLOOKUP(G463,Import!A:D,4,FALSE)</f>
        <v>205913275</v>
      </c>
      <c r="C463" s="3" t="str">
        <f>VLOOKUP(G463,Import!A:D,2,FALSE)</f>
        <v>user 205913275</v>
      </c>
      <c r="D463" s="3">
        <f>VLOOKUP(G463,Import!A:M,13,FALSE)</f>
        <v>0</v>
      </c>
      <c r="E463" s="3">
        <f>VLOOKUP(G463,Import!A:M,9,FALSE)</f>
        <v>2</v>
      </c>
      <c r="F463" s="56"/>
      <c r="G463" s="3" t="s">
        <v>1250</v>
      </c>
      <c r="I463" s="3" t="s">
        <v>1250</v>
      </c>
      <c r="J463" s="57">
        <v>43293</v>
      </c>
      <c r="M463" s="3" t="s">
        <v>235</v>
      </c>
      <c r="N463" s="3" t="s">
        <v>417</v>
      </c>
    </row>
    <row r="464" spans="1:16" ht="12.75">
      <c r="A464" s="3">
        <v>1017</v>
      </c>
      <c r="B464" s="3">
        <f>VLOOKUP(G464,Import!A:D,4,FALSE)</f>
        <v>255565995</v>
      </c>
      <c r="C464" s="3" t="str">
        <f>VLOOKUP(G464,Import!A:D,2,FALSE)</f>
        <v>user 255565995</v>
      </c>
      <c r="D464" s="3">
        <f>VLOOKUP(G464,Import!A:M,13,FALSE)</f>
        <v>1</v>
      </c>
      <c r="E464" s="3">
        <f>VLOOKUP(G464,Import!A:M,9,FALSE)</f>
        <v>1</v>
      </c>
      <c r="F464" s="56"/>
      <c r="G464" s="3" t="s">
        <v>1251</v>
      </c>
      <c r="I464" s="3" t="s">
        <v>1251</v>
      </c>
      <c r="J464" s="57">
        <v>43293</v>
      </c>
      <c r="L464" s="3" t="s">
        <v>1252</v>
      </c>
      <c r="M464" s="3" t="s">
        <v>453</v>
      </c>
      <c r="N464" s="3" t="s">
        <v>44</v>
      </c>
    </row>
    <row r="465" spans="1:15" ht="12.75">
      <c r="A465" s="3">
        <v>134</v>
      </c>
      <c r="B465" s="3">
        <f>VLOOKUP(G465,Import!A:D,4,FALSE)</f>
        <v>259038675</v>
      </c>
      <c r="C465" s="3" t="str">
        <f>VLOOKUP(G465,Import!A:D,2,FALSE)</f>
        <v>user 259038675</v>
      </c>
      <c r="D465" s="3">
        <f>VLOOKUP(G465,Import!A:M,13,FALSE)</f>
        <v>0</v>
      </c>
      <c r="E465" s="3">
        <f>VLOOKUP(G465,Import!A:M,9,FALSE)</f>
        <v>0</v>
      </c>
      <c r="F465" s="56"/>
      <c r="G465" s="3" t="s">
        <v>1256</v>
      </c>
      <c r="I465" s="3" t="s">
        <v>1256</v>
      </c>
      <c r="J465" s="57">
        <v>43297</v>
      </c>
      <c r="L465" s="3" t="s">
        <v>1257</v>
      </c>
      <c r="M465" s="3" t="s">
        <v>408</v>
      </c>
      <c r="N465" s="3" t="s">
        <v>53</v>
      </c>
    </row>
    <row r="466" spans="1:15" ht="12.75">
      <c r="A466" s="3">
        <v>135</v>
      </c>
      <c r="B466" s="3">
        <f>VLOOKUP(G466,Import!A:D,4,FALSE)</f>
        <v>187320942</v>
      </c>
      <c r="C466" s="3" t="str">
        <f>VLOOKUP(G466,Import!A:D,2,FALSE)</f>
        <v>user 187320942</v>
      </c>
      <c r="D466" s="3">
        <f>VLOOKUP(G466,Import!A:M,13,FALSE)</f>
        <v>0</v>
      </c>
      <c r="E466" s="3">
        <f>VLOOKUP(G466,Import!A:M,9,FALSE)</f>
        <v>0</v>
      </c>
      <c r="F466" s="56"/>
      <c r="G466" s="3" t="s">
        <v>1258</v>
      </c>
      <c r="I466" s="3" t="s">
        <v>1258</v>
      </c>
      <c r="J466" s="57">
        <v>43298</v>
      </c>
      <c r="L466" s="3" t="s">
        <v>1259</v>
      </c>
      <c r="M466" s="3" t="s">
        <v>631</v>
      </c>
      <c r="N466" s="3" t="s">
        <v>53</v>
      </c>
    </row>
    <row r="467" spans="1:15" ht="12.75">
      <c r="A467" s="3">
        <v>136</v>
      </c>
      <c r="B467" s="3">
        <f>VLOOKUP(G467,Import!A:D,4,FALSE)</f>
        <v>259111881</v>
      </c>
      <c r="C467" s="3" t="str">
        <f>VLOOKUP(G467,Import!A:D,2,FALSE)</f>
        <v>user 259111881</v>
      </c>
      <c r="D467" s="3">
        <f>VLOOKUP(G467,Import!A:M,13,FALSE)</f>
        <v>0</v>
      </c>
      <c r="E467" s="3">
        <f>VLOOKUP(G467,Import!A:M,9,FALSE)</f>
        <v>0</v>
      </c>
      <c r="F467" s="56"/>
      <c r="G467" s="3" t="s">
        <v>1260</v>
      </c>
      <c r="I467" s="3" t="s">
        <v>1260</v>
      </c>
      <c r="J467" s="57">
        <v>43298</v>
      </c>
      <c r="L467" s="3" t="s">
        <v>43</v>
      </c>
      <c r="M467" s="3" t="s">
        <v>1261</v>
      </c>
      <c r="N467" s="3" t="s">
        <v>44</v>
      </c>
    </row>
    <row r="468" spans="1:15" ht="12.75">
      <c r="A468" s="3">
        <v>137</v>
      </c>
      <c r="B468" s="3">
        <f>VLOOKUP(G468,Import!A:D,4,FALSE)</f>
        <v>259152139</v>
      </c>
      <c r="C468" s="3" t="str">
        <f>VLOOKUP(G468,Import!A:D,2,FALSE)</f>
        <v>user 259152139</v>
      </c>
      <c r="D468" s="3">
        <f>VLOOKUP(G468,Import!A:M,13,FALSE)</f>
        <v>0</v>
      </c>
      <c r="E468" s="3">
        <f>VLOOKUP(G468,Import!A:M,9,FALSE)</f>
        <v>0</v>
      </c>
      <c r="F468" s="56"/>
      <c r="G468" s="3" t="s">
        <v>1264</v>
      </c>
      <c r="I468" s="3" t="s">
        <v>1264</v>
      </c>
      <c r="J468" s="57">
        <v>43299</v>
      </c>
      <c r="L468" s="3" t="s">
        <v>860</v>
      </c>
      <c r="M468" s="3" t="s">
        <v>861</v>
      </c>
      <c r="N468" s="3" t="s">
        <v>53</v>
      </c>
    </row>
    <row r="469" spans="1:15" ht="12.75">
      <c r="A469" s="3">
        <v>478</v>
      </c>
      <c r="B469" s="3">
        <f>VLOOKUP(G469,Import!A:D,4,FALSE)</f>
        <v>259153268</v>
      </c>
      <c r="C469" s="3" t="str">
        <f>VLOOKUP(G469,Import!A:D,2,FALSE)</f>
        <v>user 259153268</v>
      </c>
      <c r="D469" s="3">
        <f>VLOOKUP(G469,Import!A:M,13,FALSE)</f>
        <v>0</v>
      </c>
      <c r="E469" s="3">
        <f>VLOOKUP(G469,Import!A:M,9,FALSE)</f>
        <v>1</v>
      </c>
      <c r="F469" s="56"/>
      <c r="G469" s="3" t="s">
        <v>1262</v>
      </c>
      <c r="I469" s="3" t="s">
        <v>1262</v>
      </c>
      <c r="J469" s="57">
        <v>43299</v>
      </c>
      <c r="L469" s="3" t="s">
        <v>1263</v>
      </c>
      <c r="M469" s="3" t="s">
        <v>861</v>
      </c>
      <c r="N469" s="3" t="s">
        <v>31</v>
      </c>
    </row>
    <row r="470" spans="1:15" ht="12.75">
      <c r="A470" s="3">
        <v>138</v>
      </c>
      <c r="B470" s="3">
        <f>VLOOKUP(G470,Import!A:D,4,FALSE)</f>
        <v>59532372</v>
      </c>
      <c r="C470" s="3" t="str">
        <f>VLOOKUP(G470,Import!A:D,2,FALSE)</f>
        <v>user 59532372</v>
      </c>
      <c r="D470" s="3">
        <f>VLOOKUP(G470,Import!A:M,13,FALSE)</f>
        <v>0</v>
      </c>
      <c r="E470" s="3">
        <f>VLOOKUP(G470,Import!A:M,9,FALSE)</f>
        <v>0</v>
      </c>
      <c r="F470" s="56"/>
      <c r="G470" s="3" t="s">
        <v>1265</v>
      </c>
      <c r="I470" s="3" t="s">
        <v>1265</v>
      </c>
      <c r="J470" s="57">
        <v>43300</v>
      </c>
      <c r="L470" s="3" t="s">
        <v>1266</v>
      </c>
      <c r="M470" s="3" t="s">
        <v>382</v>
      </c>
      <c r="N470" s="3" t="s">
        <v>124</v>
      </c>
    </row>
    <row r="471" spans="1:15" ht="12.75">
      <c r="A471" s="3">
        <v>622</v>
      </c>
      <c r="B471" s="3">
        <f>VLOOKUP(G471,Import!A:D,4,FALSE)</f>
        <v>229787507</v>
      </c>
      <c r="C471" s="3" t="str">
        <f>VLOOKUP(G471,Import!A:D,2,FALSE)</f>
        <v>user 229787507</v>
      </c>
      <c r="D471" s="3">
        <f>VLOOKUP(G471,Import!A:M,13,FALSE)</f>
        <v>0</v>
      </c>
      <c r="E471" s="3">
        <f>VLOOKUP(G471,Import!A:M,9,FALSE)</f>
        <v>3</v>
      </c>
      <c r="F471" s="56"/>
      <c r="G471" s="3" t="s">
        <v>1267</v>
      </c>
      <c r="I471" s="3" t="s">
        <v>1267</v>
      </c>
      <c r="J471" s="57">
        <v>43300</v>
      </c>
      <c r="L471" s="3" t="s">
        <v>1268</v>
      </c>
      <c r="M471" s="3" t="s">
        <v>1269</v>
      </c>
      <c r="N471" s="3" t="s">
        <v>36</v>
      </c>
    </row>
    <row r="472" spans="1:15" ht="12.75">
      <c r="A472" s="3">
        <v>623</v>
      </c>
      <c r="B472" s="3">
        <f>VLOOKUP(G472,Import!A:D,4,FALSE)</f>
        <v>259278577</v>
      </c>
      <c r="C472" s="3" t="str">
        <f>VLOOKUP(G472,Import!A:D,2,FALSE)</f>
        <v>user 259278577</v>
      </c>
      <c r="D472" s="3">
        <f>VLOOKUP(G472,Import!A:M,13,FALSE)</f>
        <v>0</v>
      </c>
      <c r="E472" s="3">
        <f>VLOOKUP(G472,Import!A:M,9,FALSE)</f>
        <v>3</v>
      </c>
      <c r="F472" s="56"/>
      <c r="G472" s="3" t="s">
        <v>1270</v>
      </c>
      <c r="I472" s="3" t="s">
        <v>1270</v>
      </c>
      <c r="J472" s="57">
        <v>43301</v>
      </c>
      <c r="L472" s="3" t="s">
        <v>512</v>
      </c>
      <c r="M472" s="3" t="s">
        <v>262</v>
      </c>
      <c r="N472" s="3" t="s">
        <v>36</v>
      </c>
    </row>
    <row r="473" spans="1:15" ht="12.75">
      <c r="A473" s="3">
        <v>964</v>
      </c>
      <c r="B473" s="3">
        <f>VLOOKUP(G473,Import!A:D,4,FALSE)</f>
        <v>248350000</v>
      </c>
      <c r="C473" s="3" t="str">
        <f>VLOOKUP(G473,Import!A:D,2,FALSE)</f>
        <v>user 248350000</v>
      </c>
      <c r="D473" s="3">
        <f>VLOOKUP(G473,Import!A:M,13,FALSE)</f>
        <v>3</v>
      </c>
      <c r="E473" s="3">
        <f>VLOOKUP(G473,Import!A:M,9,FALSE)</f>
        <v>6</v>
      </c>
      <c r="F473" s="56"/>
      <c r="G473" s="3" t="s">
        <v>1273</v>
      </c>
      <c r="I473" s="3" t="s">
        <v>1273</v>
      </c>
      <c r="J473" s="57">
        <v>43301</v>
      </c>
      <c r="L473" s="3" t="s">
        <v>664</v>
      </c>
      <c r="M473" s="3" t="s">
        <v>443</v>
      </c>
      <c r="N473" s="3" t="s">
        <v>44</v>
      </c>
    </row>
    <row r="474" spans="1:15" ht="12.75">
      <c r="A474" s="3">
        <v>1039</v>
      </c>
      <c r="B474" s="3">
        <f>VLOOKUP(G474,Import!A:D,4,FALSE)</f>
        <v>259294392</v>
      </c>
      <c r="C474" s="3" t="str">
        <f>VLOOKUP(G474,Import!A:D,2,FALSE)</f>
        <v>user 259294392</v>
      </c>
      <c r="D474" s="3">
        <f>VLOOKUP(G474,Import!A:M,13,FALSE)</f>
        <v>7</v>
      </c>
      <c r="E474" s="3">
        <f>VLOOKUP(G474,Import!A:M,9,FALSE)</f>
        <v>11</v>
      </c>
      <c r="F474" s="56"/>
      <c r="G474" s="3" t="s">
        <v>1271</v>
      </c>
      <c r="I474" s="3" t="s">
        <v>1271</v>
      </c>
      <c r="J474" s="57">
        <v>43301</v>
      </c>
      <c r="K474" s="3" t="s">
        <v>177</v>
      </c>
      <c r="L474" s="3" t="s">
        <v>1272</v>
      </c>
      <c r="M474" s="3" t="s">
        <v>107</v>
      </c>
      <c r="N474" s="3" t="s">
        <v>31</v>
      </c>
    </row>
    <row r="475" spans="1:15" ht="12.75">
      <c r="A475" s="3">
        <v>139</v>
      </c>
      <c r="B475" s="3">
        <f>VLOOKUP(G475,Import!A:D,4,FALSE)</f>
        <v>160473262</v>
      </c>
      <c r="C475" s="3" t="str">
        <f>VLOOKUP(G475,Import!A:D,2,FALSE)</f>
        <v>user 160473262</v>
      </c>
      <c r="D475" s="3">
        <f>VLOOKUP(G475,Import!A:M,13,FALSE)</f>
        <v>0</v>
      </c>
      <c r="E475" s="3">
        <f>VLOOKUP(G475,Import!A:M,9,FALSE)</f>
        <v>0</v>
      </c>
      <c r="F475" s="56"/>
      <c r="G475" s="3" t="s">
        <v>1276</v>
      </c>
      <c r="I475" s="3" t="s">
        <v>1276</v>
      </c>
      <c r="J475" s="57">
        <v>43305</v>
      </c>
      <c r="M475" s="3" t="s">
        <v>235</v>
      </c>
      <c r="N475" s="3" t="s">
        <v>95</v>
      </c>
    </row>
    <row r="476" spans="1:15" ht="12.75">
      <c r="A476" s="3">
        <v>694</v>
      </c>
      <c r="B476" s="3">
        <f>VLOOKUP(G476,Import!A:D,4,FALSE)</f>
        <v>255017446</v>
      </c>
      <c r="C476" s="3" t="str">
        <f>VLOOKUP(G476,Import!A:D,2,FALSE)</f>
        <v>user 255017446</v>
      </c>
      <c r="D476" s="3">
        <f>VLOOKUP(G476,Import!A:M,13,FALSE)</f>
        <v>1</v>
      </c>
      <c r="E476" s="3">
        <f>VLOOKUP(G476,Import!A:M,9,FALSE)</f>
        <v>1</v>
      </c>
      <c r="F476" s="56"/>
      <c r="G476" s="3" t="s">
        <v>1277</v>
      </c>
      <c r="I476" s="3" t="s">
        <v>1277</v>
      </c>
      <c r="J476" s="57">
        <v>43305</v>
      </c>
      <c r="L476" s="3" t="s">
        <v>476</v>
      </c>
      <c r="M476" s="3" t="s">
        <v>1278</v>
      </c>
      <c r="N476" s="3" t="s">
        <v>82</v>
      </c>
    </row>
    <row r="477" spans="1:15" ht="12.75">
      <c r="A477" s="3">
        <v>814</v>
      </c>
      <c r="B477" s="3">
        <f>VLOOKUP(G477,Import!A:D,4,FALSE)</f>
        <v>259597864</v>
      </c>
      <c r="C477" s="3" t="str">
        <f>VLOOKUP(G477,Import!A:D,2,FALSE)</f>
        <v>user 259597864</v>
      </c>
      <c r="D477" s="3">
        <f>VLOOKUP(G477,Import!A:M,13,FALSE)</f>
        <v>1</v>
      </c>
      <c r="E477" s="3">
        <f>VLOOKUP(G477,Import!A:M,9,FALSE)</f>
        <v>3</v>
      </c>
      <c r="F477" s="56"/>
      <c r="G477" s="3" t="s">
        <v>1274</v>
      </c>
      <c r="I477" s="3" t="s">
        <v>1274</v>
      </c>
      <c r="J477" s="57">
        <v>43305</v>
      </c>
      <c r="M477" s="3" t="s">
        <v>235</v>
      </c>
      <c r="N477" s="3" t="s">
        <v>95</v>
      </c>
      <c r="O477" s="3" t="s">
        <v>239</v>
      </c>
    </row>
    <row r="478" spans="1:15" ht="12.75">
      <c r="A478" s="3">
        <v>140</v>
      </c>
      <c r="B478" s="3">
        <f>VLOOKUP(G478,Import!A:D,4,FALSE)</f>
        <v>259759005</v>
      </c>
      <c r="C478" s="3" t="str">
        <f>VLOOKUP(G478,Import!A:D,2,FALSE)</f>
        <v>user 259759005</v>
      </c>
      <c r="D478" s="3">
        <f>VLOOKUP(G478,Import!A:M,13,FALSE)</f>
        <v>0</v>
      </c>
      <c r="E478" s="3">
        <f>VLOOKUP(G478,Import!A:M,9,FALSE)</f>
        <v>0</v>
      </c>
      <c r="F478" s="56"/>
      <c r="G478" s="3" t="s">
        <v>1279</v>
      </c>
      <c r="I478" s="3" t="s">
        <v>1279</v>
      </c>
      <c r="J478" s="57">
        <v>43307</v>
      </c>
      <c r="M478" s="3" t="s">
        <v>235</v>
      </c>
      <c r="N478" s="3" t="s">
        <v>95</v>
      </c>
    </row>
    <row r="479" spans="1:15" ht="12.75">
      <c r="A479" s="3">
        <v>141</v>
      </c>
      <c r="B479" s="3">
        <f>VLOOKUP(G479,Import!A:D,4,FALSE)</f>
        <v>259767061</v>
      </c>
      <c r="C479" s="3" t="str">
        <f>VLOOKUP(G479,Import!A:D,2,FALSE)</f>
        <v>user 259767061</v>
      </c>
      <c r="D479" s="3">
        <f>VLOOKUP(G479,Import!A:M,13,FALSE)</f>
        <v>0</v>
      </c>
      <c r="E479" s="3">
        <f>VLOOKUP(G479,Import!A:M,9,FALSE)</f>
        <v>0</v>
      </c>
      <c r="F479" s="56"/>
      <c r="G479" s="3" t="s">
        <v>1280</v>
      </c>
      <c r="I479" s="3" t="s">
        <v>1280</v>
      </c>
      <c r="J479" s="57">
        <v>43307</v>
      </c>
      <c r="M479" s="3" t="s">
        <v>67</v>
      </c>
      <c r="N479" s="3" t="s">
        <v>68</v>
      </c>
    </row>
    <row r="480" spans="1:15" ht="12.75">
      <c r="A480" s="3">
        <v>142</v>
      </c>
      <c r="B480" s="3">
        <f>VLOOKUP(G480,Import!A:D,4,FALSE)</f>
        <v>259735141</v>
      </c>
      <c r="C480" s="3" t="str">
        <f>VLOOKUP(G480,Import!A:D,2,FALSE)</f>
        <v>user 259735141</v>
      </c>
      <c r="D480" s="3">
        <f>VLOOKUP(G480,Import!A:M,13,FALSE)</f>
        <v>0</v>
      </c>
      <c r="E480" s="3">
        <f>VLOOKUP(G480,Import!A:M,9,FALSE)</f>
        <v>0</v>
      </c>
      <c r="F480" s="56"/>
      <c r="G480" s="2" t="s">
        <v>1283</v>
      </c>
      <c r="I480" s="2" t="s">
        <v>1283</v>
      </c>
      <c r="J480" s="57">
        <v>43307</v>
      </c>
      <c r="M480" s="3" t="s">
        <v>235</v>
      </c>
      <c r="N480" s="3" t="s">
        <v>95</v>
      </c>
    </row>
    <row r="481" spans="1:14" ht="12.75">
      <c r="A481" s="3">
        <v>1007</v>
      </c>
      <c r="B481" s="3">
        <f>VLOOKUP(G481,Import!A:D,4,FALSE)</f>
        <v>259739806</v>
      </c>
      <c r="C481" s="3" t="str">
        <f>VLOOKUP(G481,Import!A:D,2,FALSE)</f>
        <v>user 259739806</v>
      </c>
      <c r="D481" s="3">
        <f>VLOOKUP(G481,Import!A:M,13,FALSE)</f>
        <v>5</v>
      </c>
      <c r="E481" s="3">
        <f>VLOOKUP(G481,Import!A:M,9,FALSE)</f>
        <v>8</v>
      </c>
      <c r="F481" s="56"/>
      <c r="G481" s="3" t="s">
        <v>1281</v>
      </c>
      <c r="I481" s="3" t="s">
        <v>1281</v>
      </c>
      <c r="J481" s="57">
        <v>43307</v>
      </c>
      <c r="L481" s="3" t="s">
        <v>1282</v>
      </c>
      <c r="M481" s="3" t="s">
        <v>48</v>
      </c>
      <c r="N481" s="3" t="s">
        <v>186</v>
      </c>
    </row>
    <row r="482" spans="1:14" ht="12.75">
      <c r="A482" s="3">
        <v>143</v>
      </c>
      <c r="B482" s="3">
        <f>VLOOKUP(G482,Import!A:D,4,FALSE)</f>
        <v>259791623</v>
      </c>
      <c r="C482" s="3" t="str">
        <f>VLOOKUP(G482,Import!A:D,2,FALSE)</f>
        <v>user 259791623</v>
      </c>
      <c r="D482" s="3">
        <f>VLOOKUP(G482,Import!A:M,13,FALSE)</f>
        <v>0</v>
      </c>
      <c r="E482" s="3">
        <f>VLOOKUP(G482,Import!A:M,9,FALSE)</f>
        <v>0</v>
      </c>
      <c r="F482" s="56"/>
      <c r="G482" s="3" t="s">
        <v>1284</v>
      </c>
      <c r="I482" s="3" t="s">
        <v>1284</v>
      </c>
      <c r="J482" s="57">
        <v>43308</v>
      </c>
      <c r="L482" s="3" t="s">
        <v>725</v>
      </c>
      <c r="M482" s="3" t="s">
        <v>48</v>
      </c>
      <c r="N482" s="3" t="s">
        <v>44</v>
      </c>
    </row>
    <row r="483" spans="1:14" ht="12.75">
      <c r="A483" s="3">
        <v>1012</v>
      </c>
      <c r="B483" s="3">
        <f>VLOOKUP(G483,Import!A:D,4,FALSE)</f>
        <v>256969454</v>
      </c>
      <c r="C483" s="3" t="str">
        <f>VLOOKUP(G483,Import!A:D,2,FALSE)</f>
        <v>user 256969454</v>
      </c>
      <c r="D483" s="3">
        <f>VLOOKUP(G483,Import!A:M,13,FALSE)</f>
        <v>5</v>
      </c>
      <c r="E483" s="3">
        <f>VLOOKUP(G483,Import!A:M,9,FALSE)</f>
        <v>9</v>
      </c>
      <c r="F483" s="56"/>
      <c r="G483" s="3" t="s">
        <v>1285</v>
      </c>
      <c r="I483" s="3" t="s">
        <v>1285</v>
      </c>
      <c r="J483" s="57">
        <v>43308</v>
      </c>
      <c r="K483" s="3" t="s">
        <v>177</v>
      </c>
      <c r="L483" s="3" t="s">
        <v>1286</v>
      </c>
      <c r="M483" s="3" t="s">
        <v>443</v>
      </c>
      <c r="N483" s="3" t="s">
        <v>87</v>
      </c>
    </row>
    <row r="484" spans="1:14" ht="12.75">
      <c r="A484" s="3">
        <v>144</v>
      </c>
      <c r="B484" s="3">
        <f>VLOOKUP(G484,Import!A:D,4,FALSE)</f>
        <v>259935462</v>
      </c>
      <c r="C484" s="3" t="str">
        <f>VLOOKUP(G484,Import!A:D,2,FALSE)</f>
        <v>user 259935462</v>
      </c>
      <c r="D484" s="3">
        <f>VLOOKUP(G484,Import!A:M,13,FALSE)</f>
        <v>0</v>
      </c>
      <c r="E484" s="3">
        <f>VLOOKUP(G484,Import!A:M,9,FALSE)</f>
        <v>0</v>
      </c>
      <c r="F484" s="56"/>
      <c r="G484" s="3" t="s">
        <v>1289</v>
      </c>
      <c r="I484" s="3" t="s">
        <v>1289</v>
      </c>
      <c r="J484" s="57">
        <v>43310</v>
      </c>
      <c r="M484" s="3" t="s">
        <v>235</v>
      </c>
      <c r="N484" s="3" t="s">
        <v>95</v>
      </c>
    </row>
    <row r="485" spans="1:14" ht="12.75">
      <c r="A485" s="3">
        <v>624</v>
      </c>
      <c r="B485" s="3">
        <f>VLOOKUP(G485,Import!A:D,4,FALSE)</f>
        <v>257722738</v>
      </c>
      <c r="C485" s="3" t="str">
        <f>VLOOKUP(G485,Import!A:D,2,FALSE)</f>
        <v>user 257722738</v>
      </c>
      <c r="D485" s="3">
        <f>VLOOKUP(G485,Import!A:M,13,FALSE)</f>
        <v>0</v>
      </c>
      <c r="E485" s="3">
        <f>VLOOKUP(G485,Import!A:M,9,FALSE)</f>
        <v>3</v>
      </c>
      <c r="F485" s="56"/>
      <c r="G485" s="3" t="s">
        <v>1287</v>
      </c>
      <c r="I485" s="3" t="s">
        <v>1287</v>
      </c>
      <c r="J485" s="57">
        <v>43310</v>
      </c>
      <c r="L485" s="3" t="s">
        <v>1288</v>
      </c>
      <c r="M485" s="3" t="s">
        <v>443</v>
      </c>
      <c r="N485" s="3" t="s">
        <v>53</v>
      </c>
    </row>
    <row r="486" spans="1:14" ht="12.75">
      <c r="A486" s="3">
        <v>479</v>
      </c>
      <c r="B486" s="3">
        <f>VLOOKUP(G486,Import!A:D,4,FALSE)</f>
        <v>256000334</v>
      </c>
      <c r="C486" s="3" t="str">
        <f>VLOOKUP(G486,Import!A:D,2,FALSE)</f>
        <v>user 256000334</v>
      </c>
      <c r="D486" s="3">
        <f>VLOOKUP(G486,Import!A:M,13,FALSE)</f>
        <v>0</v>
      </c>
      <c r="E486" s="3">
        <f>VLOOKUP(G486,Import!A:M,9,FALSE)</f>
        <v>1</v>
      </c>
      <c r="F486" s="56"/>
      <c r="G486" s="3" t="s">
        <v>1294</v>
      </c>
      <c r="I486" s="3" t="s">
        <v>1294</v>
      </c>
      <c r="J486" s="57">
        <v>43311</v>
      </c>
      <c r="M486" s="3" t="s">
        <v>235</v>
      </c>
      <c r="N486" s="3" t="s">
        <v>95</v>
      </c>
    </row>
    <row r="487" spans="1:14" ht="12.75">
      <c r="A487" s="3">
        <v>695</v>
      </c>
      <c r="B487" s="3">
        <f>VLOOKUP(G487,Import!A:D,4,FALSE)</f>
        <v>260006697</v>
      </c>
      <c r="C487" s="3" t="str">
        <f>VLOOKUP(G487,Import!A:D,2,FALSE)</f>
        <v>user 260006697</v>
      </c>
      <c r="D487" s="3">
        <f>VLOOKUP(G487,Import!A:M,13,FALSE)</f>
        <v>3</v>
      </c>
      <c r="E487" s="3">
        <f>VLOOKUP(G487,Import!A:M,9,FALSE)</f>
        <v>4</v>
      </c>
      <c r="F487" s="56"/>
      <c r="G487" s="3" t="s">
        <v>1295</v>
      </c>
      <c r="I487" s="3" t="s">
        <v>1295</v>
      </c>
      <c r="J487" s="57">
        <v>43311</v>
      </c>
      <c r="K487" s="3" t="s">
        <v>177</v>
      </c>
      <c r="L487" s="3" t="s">
        <v>136</v>
      </c>
      <c r="M487" s="3" t="s">
        <v>103</v>
      </c>
      <c r="N487" s="3" t="s">
        <v>44</v>
      </c>
    </row>
    <row r="488" spans="1:14" ht="12.75">
      <c r="A488" s="3">
        <v>839</v>
      </c>
      <c r="B488" s="3">
        <f>VLOOKUP(G488,Import!A:D,4,FALSE)</f>
        <v>259598809</v>
      </c>
      <c r="C488" s="3" t="str">
        <f>VLOOKUP(G488,Import!A:D,2,FALSE)</f>
        <v>user 259598809</v>
      </c>
      <c r="D488" s="3">
        <f>VLOOKUP(G488,Import!A:M,13,FALSE)</f>
        <v>1</v>
      </c>
      <c r="E488" s="3">
        <f>VLOOKUP(G488,Import!A:M,9,FALSE)</f>
        <v>4</v>
      </c>
      <c r="F488" s="56"/>
      <c r="G488" s="3" t="s">
        <v>1292</v>
      </c>
      <c r="I488" s="3" t="s">
        <v>1292</v>
      </c>
      <c r="J488" s="57">
        <v>43311</v>
      </c>
      <c r="L488" s="3" t="s">
        <v>1293</v>
      </c>
      <c r="M488" s="2" t="s">
        <v>456</v>
      </c>
      <c r="N488" s="3" t="s">
        <v>82</v>
      </c>
    </row>
    <row r="489" spans="1:14" ht="12.75">
      <c r="A489" s="3">
        <v>1018</v>
      </c>
      <c r="B489" s="3">
        <f>VLOOKUP(G489,Import!A:D,4,FALSE)</f>
        <v>255565995</v>
      </c>
      <c r="C489" s="3" t="str">
        <f>VLOOKUP(G489,Import!A:D,2,FALSE)</f>
        <v>user 255565995</v>
      </c>
      <c r="D489" s="3">
        <f>VLOOKUP(G489,Import!A:M,13,FALSE)</f>
        <v>1</v>
      </c>
      <c r="E489" s="3">
        <f>VLOOKUP(G489,Import!A:M,9,FALSE)</f>
        <v>1</v>
      </c>
      <c r="F489" s="56"/>
      <c r="G489" s="3" t="s">
        <v>1251</v>
      </c>
      <c r="I489" s="3" t="s">
        <v>1251</v>
      </c>
      <c r="J489" s="57">
        <v>43311</v>
      </c>
      <c r="L489" s="3" t="s">
        <v>1252</v>
      </c>
      <c r="M489" s="3" t="s">
        <v>453</v>
      </c>
      <c r="N489" s="3" t="s">
        <v>44</v>
      </c>
    </row>
    <row r="490" spans="1:14" ht="12.75">
      <c r="A490" s="3">
        <v>1033</v>
      </c>
      <c r="B490" s="3">
        <f>VLOOKUP(G490,Import!A:D,4,FALSE)</f>
        <v>259995974</v>
      </c>
      <c r="C490" s="3" t="str">
        <f>VLOOKUP(G490,Import!A:D,2,FALSE)</f>
        <v>user 259995974</v>
      </c>
      <c r="D490" s="3">
        <f>VLOOKUP(G490,Import!A:M,13,FALSE)</f>
        <v>6</v>
      </c>
      <c r="E490" s="3">
        <f>VLOOKUP(G490,Import!A:M,9,FALSE)</f>
        <v>15</v>
      </c>
      <c r="F490" s="56"/>
      <c r="G490" s="3" t="s">
        <v>1290</v>
      </c>
      <c r="I490" s="3" t="s">
        <v>1290</v>
      </c>
      <c r="J490" s="57">
        <v>43311</v>
      </c>
      <c r="L490" s="3" t="s">
        <v>1291</v>
      </c>
      <c r="M490" s="3" t="s">
        <v>513</v>
      </c>
      <c r="N490" s="3" t="s">
        <v>166</v>
      </c>
    </row>
    <row r="491" spans="1:14" ht="12.75">
      <c r="A491" s="3">
        <v>925</v>
      </c>
      <c r="B491" s="3">
        <f>VLOOKUP(G491,Import!A:D,4,FALSE)</f>
        <v>260064001</v>
      </c>
      <c r="C491" s="3" t="str">
        <f>VLOOKUP(G491,Import!A:D,2,FALSE)</f>
        <v>user 260064001</v>
      </c>
      <c r="D491" s="3">
        <f>VLOOKUP(G491,Import!A:M,13,FALSE)</f>
        <v>2</v>
      </c>
      <c r="E491" s="3">
        <f>VLOOKUP(G491,Import!A:M,9,FALSE)</f>
        <v>6</v>
      </c>
      <c r="F491" s="56"/>
      <c r="G491" s="3" t="s">
        <v>1296</v>
      </c>
      <c r="I491" s="3" t="s">
        <v>1296</v>
      </c>
      <c r="J491" s="57">
        <v>43312</v>
      </c>
      <c r="L491" s="3" t="s">
        <v>127</v>
      </c>
      <c r="M491" s="3" t="s">
        <v>936</v>
      </c>
      <c r="N491" s="3" t="s">
        <v>53</v>
      </c>
    </row>
    <row r="492" spans="1:14" ht="12.75">
      <c r="A492" s="3">
        <v>480</v>
      </c>
      <c r="B492" s="3">
        <f>VLOOKUP(G492,Import!A:D,4,FALSE)</f>
        <v>260150658</v>
      </c>
      <c r="C492" s="3" t="str">
        <f>VLOOKUP(G492,Import!A:D,2,FALSE)</f>
        <v>user 260150658</v>
      </c>
      <c r="D492" s="3">
        <f>VLOOKUP(G492,Import!A:M,13,FALSE)</f>
        <v>0</v>
      </c>
      <c r="E492" s="3">
        <f>VLOOKUP(G492,Import!A:M,9,FALSE)</f>
        <v>1</v>
      </c>
      <c r="F492" s="56"/>
      <c r="G492" s="3" t="s">
        <v>1298</v>
      </c>
      <c r="I492" s="3" t="s">
        <v>1298</v>
      </c>
      <c r="J492" s="57">
        <v>43313</v>
      </c>
      <c r="L492" s="3" t="s">
        <v>1299</v>
      </c>
      <c r="M492" s="3" t="s">
        <v>945</v>
      </c>
      <c r="N492" s="3" t="s">
        <v>44</v>
      </c>
    </row>
    <row r="493" spans="1:14" ht="12.75">
      <c r="A493" s="3">
        <v>481</v>
      </c>
      <c r="B493" s="3">
        <f>VLOOKUP(G493,Import!A:D,4,FALSE)</f>
        <v>260139639</v>
      </c>
      <c r="C493" s="3" t="str">
        <f>VLOOKUP(G493,Import!A:D,2,FALSE)</f>
        <v>user 260139639</v>
      </c>
      <c r="D493" s="3">
        <f>VLOOKUP(G493,Import!A:M,13,FALSE)</f>
        <v>0</v>
      </c>
      <c r="E493" s="3">
        <f>VLOOKUP(G493,Import!A:M,9,FALSE)</f>
        <v>1</v>
      </c>
      <c r="F493" s="56"/>
      <c r="G493" s="3" t="s">
        <v>1304</v>
      </c>
      <c r="I493" s="3" t="s">
        <v>1304</v>
      </c>
      <c r="J493" s="57">
        <v>43313</v>
      </c>
      <c r="L493" s="3" t="s">
        <v>1305</v>
      </c>
      <c r="M493" s="3" t="s">
        <v>941</v>
      </c>
      <c r="N493" s="3" t="s">
        <v>280</v>
      </c>
    </row>
    <row r="494" spans="1:14" ht="12.75">
      <c r="A494" s="3">
        <v>600</v>
      </c>
      <c r="B494" s="3">
        <f>VLOOKUP(G494,Import!A:D,4,FALSE)</f>
        <v>56012742</v>
      </c>
      <c r="C494" s="3" t="str">
        <f>VLOOKUP(G494,Import!A:D,2,FALSE)</f>
        <v>user 56012742</v>
      </c>
      <c r="D494" s="3">
        <f>VLOOKUP(G494,Import!A:M,13,FALSE)</f>
        <v>0</v>
      </c>
      <c r="E494" s="3">
        <f>VLOOKUP(G494,Import!A:M,9,FALSE)</f>
        <v>2</v>
      </c>
      <c r="F494" s="56"/>
      <c r="G494" s="3" t="s">
        <v>1300</v>
      </c>
      <c r="H494" s="3" t="s">
        <v>1301</v>
      </c>
      <c r="I494" s="3" t="s">
        <v>1301</v>
      </c>
      <c r="J494" s="57">
        <v>43313</v>
      </c>
      <c r="L494" s="3" t="s">
        <v>1302</v>
      </c>
      <c r="M494" s="3" t="s">
        <v>1303</v>
      </c>
      <c r="N494" s="3" t="s">
        <v>53</v>
      </c>
    </row>
    <row r="495" spans="1:14" ht="12.75">
      <c r="A495" s="3">
        <v>145</v>
      </c>
      <c r="B495" s="3">
        <f>VLOOKUP(G495,Import!A:D,4,FALSE)</f>
        <v>260204690</v>
      </c>
      <c r="C495" s="3" t="str">
        <f>VLOOKUP(G495,Import!A:D,2,FALSE)</f>
        <v>user 260204690</v>
      </c>
      <c r="D495" s="3">
        <f>VLOOKUP(G495,Import!A:M,13,FALSE)</f>
        <v>0</v>
      </c>
      <c r="E495" s="3">
        <f>VLOOKUP(G495,Import!A:M,9,FALSE)</f>
        <v>0</v>
      </c>
      <c r="F495" s="56"/>
      <c r="G495" s="3" t="s">
        <v>1310</v>
      </c>
      <c r="I495" s="3" t="s">
        <v>1310</v>
      </c>
      <c r="J495" s="57">
        <v>43314</v>
      </c>
      <c r="M495" s="3" t="s">
        <v>235</v>
      </c>
      <c r="N495" s="3" t="s">
        <v>95</v>
      </c>
    </row>
    <row r="496" spans="1:14" ht="12.75">
      <c r="A496" s="3">
        <v>482</v>
      </c>
      <c r="B496" s="3">
        <f>VLOOKUP(G496,Import!A:D,4,FALSE)</f>
        <v>260167762</v>
      </c>
      <c r="C496" s="3" t="str">
        <f>VLOOKUP(G496,Import!A:D,2,FALSE)</f>
        <v>user 260167762</v>
      </c>
      <c r="D496" s="3">
        <f>VLOOKUP(G496,Import!A:M,13,FALSE)</f>
        <v>0</v>
      </c>
      <c r="E496" s="3">
        <f>VLOOKUP(G496,Import!A:M,9,FALSE)</f>
        <v>1</v>
      </c>
      <c r="F496" s="56"/>
      <c r="G496" s="3" t="s">
        <v>1306</v>
      </c>
      <c r="I496" s="3" t="s">
        <v>1306</v>
      </c>
      <c r="J496" s="57">
        <v>43314</v>
      </c>
      <c r="M496" s="3" t="s">
        <v>235</v>
      </c>
      <c r="N496" s="3" t="s">
        <v>95</v>
      </c>
    </row>
    <row r="497" spans="1:16" ht="12.75">
      <c r="A497" s="3">
        <v>483</v>
      </c>
      <c r="B497" s="3">
        <f>VLOOKUP(G497,Import!A:D,4,FALSE)</f>
        <v>255667887</v>
      </c>
      <c r="C497" s="3" t="str">
        <f>VLOOKUP(G497,Import!A:D,2,FALSE)</f>
        <v>user 255667887</v>
      </c>
      <c r="D497" s="3">
        <f>VLOOKUP(G497,Import!A:M,13,FALSE)</f>
        <v>0</v>
      </c>
      <c r="E497" s="3">
        <f>VLOOKUP(G497,Import!A:M,9,FALSE)</f>
        <v>1</v>
      </c>
      <c r="F497" s="56"/>
      <c r="G497" s="3" t="s">
        <v>1307</v>
      </c>
      <c r="I497" s="3" t="s">
        <v>1307</v>
      </c>
      <c r="J497" s="57">
        <v>43314</v>
      </c>
      <c r="M497" s="3" t="s">
        <v>235</v>
      </c>
      <c r="N497" s="3" t="s">
        <v>95</v>
      </c>
    </row>
    <row r="498" spans="1:16" ht="12.75">
      <c r="A498" s="3">
        <v>696</v>
      </c>
      <c r="B498" s="3">
        <f>VLOOKUP(G498,Import!A:D,4,FALSE)</f>
        <v>260065550</v>
      </c>
      <c r="C498" s="3" t="str">
        <f>VLOOKUP(G498,Import!A:D,2,FALSE)</f>
        <v>user 260065550</v>
      </c>
      <c r="D498" s="3">
        <f>VLOOKUP(G498,Import!A:M,13,FALSE)</f>
        <v>1</v>
      </c>
      <c r="E498" s="3">
        <f>VLOOKUP(G498,Import!A:M,9,FALSE)</f>
        <v>1</v>
      </c>
      <c r="F498" s="56"/>
      <c r="G498" s="3" t="s">
        <v>1308</v>
      </c>
      <c r="I498" s="3" t="s">
        <v>1308</v>
      </c>
      <c r="J498" s="57">
        <v>43314</v>
      </c>
      <c r="L498" s="3" t="s">
        <v>1309</v>
      </c>
      <c r="M498" s="3" t="s">
        <v>67</v>
      </c>
      <c r="N498" s="3" t="s">
        <v>68</v>
      </c>
    </row>
    <row r="499" spans="1:16" ht="12.75">
      <c r="A499" s="3">
        <v>815</v>
      </c>
      <c r="B499" s="3">
        <f>VLOOKUP(G499,Import!A:D,4,FALSE)</f>
        <v>253557036</v>
      </c>
      <c r="C499" s="3" t="str">
        <f>VLOOKUP(G499,Import!A:D,2,FALSE)</f>
        <v>user 253557036</v>
      </c>
      <c r="D499" s="3">
        <f>VLOOKUP(G499,Import!A:M,13,FALSE)</f>
        <v>1</v>
      </c>
      <c r="E499" s="3">
        <f>VLOOKUP(G499,Import!A:M,9,FALSE)</f>
        <v>3</v>
      </c>
      <c r="F499" s="56"/>
      <c r="G499" s="3" t="s">
        <v>1052</v>
      </c>
      <c r="I499" s="3" t="s">
        <v>1052</v>
      </c>
      <c r="J499" s="57">
        <v>43314</v>
      </c>
      <c r="K499" s="3" t="s">
        <v>177</v>
      </c>
      <c r="L499" s="3" t="s">
        <v>1282</v>
      </c>
      <c r="M499" s="3" t="s">
        <v>928</v>
      </c>
      <c r="N499" s="3" t="s">
        <v>186</v>
      </c>
    </row>
    <row r="500" spans="1:16" ht="12.75">
      <c r="A500" s="3">
        <v>1128</v>
      </c>
      <c r="B500" s="3" t="e">
        <f>VLOOKUP(G500,Import!A:D,4,FALSE)</f>
        <v>#N/A</v>
      </c>
      <c r="C500" s="3" t="e">
        <f>VLOOKUP(G500,Import!A:D,2,FALSE)</f>
        <v>#N/A</v>
      </c>
      <c r="D500" s="3" t="e">
        <f>VLOOKUP(G500,Import!A:M,13,FALSE)</f>
        <v>#N/A</v>
      </c>
      <c r="E500" s="3" t="e">
        <f>VLOOKUP(G500,Import!A:M,9,FALSE)</f>
        <v>#N/A</v>
      </c>
      <c r="F500" s="56"/>
      <c r="G500" s="3" t="s">
        <v>5579</v>
      </c>
      <c r="I500" s="3" t="s">
        <v>5579</v>
      </c>
      <c r="J500" s="57">
        <v>43314</v>
      </c>
      <c r="L500" s="3" t="s">
        <v>1312</v>
      </c>
      <c r="M500" s="3" t="s">
        <v>1313</v>
      </c>
      <c r="N500" s="3" t="s">
        <v>53</v>
      </c>
    </row>
    <row r="501" spans="1:16" ht="12.75">
      <c r="A501" s="3">
        <v>1129</v>
      </c>
      <c r="B501" s="3" t="e">
        <f>VLOOKUP(G501,Import!A:D,4,FALSE)</f>
        <v>#N/A</v>
      </c>
      <c r="C501" s="3" t="e">
        <f>VLOOKUP(G501,Import!A:D,2,FALSE)</f>
        <v>#N/A</v>
      </c>
      <c r="D501" s="3" t="e">
        <f>VLOOKUP(G501,Import!A:M,13,FALSE)</f>
        <v>#N/A</v>
      </c>
      <c r="E501" s="3" t="e">
        <f>VLOOKUP(G501,Import!A:M,9,FALSE)</f>
        <v>#N/A</v>
      </c>
      <c r="F501" s="56"/>
      <c r="G501" s="3" t="s">
        <v>1315</v>
      </c>
      <c r="I501" s="3" t="s">
        <v>1315</v>
      </c>
      <c r="J501" s="57">
        <v>43314</v>
      </c>
      <c r="L501" s="3" t="s">
        <v>1316</v>
      </c>
      <c r="M501" s="3" t="s">
        <v>325</v>
      </c>
      <c r="N501" s="3" t="s">
        <v>53</v>
      </c>
    </row>
    <row r="502" spans="1:16" ht="12.75">
      <c r="A502" s="3">
        <v>146</v>
      </c>
      <c r="B502" s="3">
        <f>VLOOKUP(G502,Import!A:D,4,FALSE)</f>
        <v>257235944</v>
      </c>
      <c r="C502" s="3" t="str">
        <f>VLOOKUP(G502,Import!A:D,2,FALSE)</f>
        <v>user 257235944</v>
      </c>
      <c r="D502" s="3">
        <f>VLOOKUP(G502,Import!A:M,13,FALSE)</f>
        <v>0</v>
      </c>
      <c r="E502" s="3">
        <f>VLOOKUP(G502,Import!A:M,9,FALSE)</f>
        <v>0</v>
      </c>
      <c r="F502" s="56"/>
      <c r="G502" s="3" t="s">
        <v>1317</v>
      </c>
      <c r="I502" s="3" t="s">
        <v>1317</v>
      </c>
      <c r="J502" s="57">
        <v>43316</v>
      </c>
      <c r="M502" s="3" t="s">
        <v>235</v>
      </c>
      <c r="N502" s="3" t="s">
        <v>95</v>
      </c>
    </row>
    <row r="503" spans="1:16" ht="12.75">
      <c r="A503" s="3">
        <v>147</v>
      </c>
      <c r="B503" s="3">
        <f>VLOOKUP(G503,Import!A:D,4,FALSE)</f>
        <v>260401245</v>
      </c>
      <c r="C503" s="3" t="str">
        <f>VLOOKUP(G503,Import!A:D,2,FALSE)</f>
        <v>user 260401245</v>
      </c>
      <c r="D503" s="3">
        <f>VLOOKUP(G503,Import!A:M,13,FALSE)</f>
        <v>0</v>
      </c>
      <c r="E503" s="3">
        <f>VLOOKUP(G503,Import!A:M,9,FALSE)</f>
        <v>0</v>
      </c>
      <c r="F503" s="56"/>
      <c r="G503" s="3" t="s">
        <v>1318</v>
      </c>
      <c r="I503" s="3" t="s">
        <v>1318</v>
      </c>
      <c r="J503" s="57">
        <v>43317</v>
      </c>
      <c r="M503" s="3" t="s">
        <v>235</v>
      </c>
      <c r="N503" s="3" t="s">
        <v>417</v>
      </c>
      <c r="O503" s="3" t="s">
        <v>239</v>
      </c>
      <c r="P503" s="3" t="s">
        <v>1320</v>
      </c>
    </row>
    <row r="504" spans="1:16" ht="12.75">
      <c r="A504" s="3">
        <v>1024</v>
      </c>
      <c r="B504" s="3">
        <f>VLOOKUP(G504,Import!A:D,4,FALSE)</f>
        <v>203253541</v>
      </c>
      <c r="C504" s="3" t="str">
        <f>VLOOKUP(G504,Import!A:D,2,FALSE)</f>
        <v>user 203253541</v>
      </c>
      <c r="D504" s="3">
        <f>VLOOKUP(G504,Import!A:M,13,FALSE)</f>
        <v>6</v>
      </c>
      <c r="E504" s="3">
        <f>VLOOKUP(G504,Import!A:M,9,FALSE)</f>
        <v>8</v>
      </c>
      <c r="F504" s="56"/>
      <c r="G504" s="3" t="s">
        <v>1321</v>
      </c>
      <c r="H504" s="3" t="s">
        <v>1322</v>
      </c>
      <c r="I504" s="3" t="s">
        <v>1322</v>
      </c>
      <c r="J504" s="57">
        <v>43317</v>
      </c>
      <c r="L504" s="3" t="s">
        <v>1323</v>
      </c>
      <c r="M504" s="3" t="s">
        <v>382</v>
      </c>
      <c r="N504" s="3" t="s">
        <v>68</v>
      </c>
    </row>
    <row r="505" spans="1:16" ht="12.75">
      <c r="A505" s="3">
        <v>778</v>
      </c>
      <c r="B505" s="3">
        <f>VLOOKUP(G505,Import!A:D,4,FALSE)</f>
        <v>218158759</v>
      </c>
      <c r="C505" s="3" t="str">
        <f>VLOOKUP(G505,Import!A:D,2,FALSE)</f>
        <v>user 218158759</v>
      </c>
      <c r="D505" s="3">
        <f>VLOOKUP(G505,Import!A:M,13,FALSE)</f>
        <v>1</v>
      </c>
      <c r="E505" s="3">
        <f>VLOOKUP(G505,Import!A:M,9,FALSE)</f>
        <v>2</v>
      </c>
      <c r="F505" s="56"/>
      <c r="G505" s="3" t="s">
        <v>1324</v>
      </c>
      <c r="I505" s="3" t="s">
        <v>1324</v>
      </c>
      <c r="J505" s="57">
        <v>43318</v>
      </c>
      <c r="L505" s="3" t="s">
        <v>1325</v>
      </c>
      <c r="M505" s="3" t="s">
        <v>238</v>
      </c>
      <c r="N505" s="3" t="s">
        <v>31</v>
      </c>
    </row>
    <row r="506" spans="1:16" ht="12.75">
      <c r="A506" s="3">
        <v>634</v>
      </c>
      <c r="B506" s="3">
        <f>VLOOKUP(G506,Import!A:D,4,FALSE)</f>
        <v>193085913</v>
      </c>
      <c r="C506" s="3" t="str">
        <f>VLOOKUP(G506,Import!A:D,2,FALSE)</f>
        <v>user 193085913</v>
      </c>
      <c r="D506" s="3">
        <f>VLOOKUP(G506,Import!A:M,13,FALSE)</f>
        <v>0</v>
      </c>
      <c r="E506" s="3">
        <f>VLOOKUP(G506,Import!A:M,9,FALSE)</f>
        <v>4</v>
      </c>
      <c r="F506" s="56"/>
      <c r="G506" s="3" t="s">
        <v>1330</v>
      </c>
      <c r="I506" s="3" t="s">
        <v>1330</v>
      </c>
      <c r="J506" s="57">
        <v>43319</v>
      </c>
      <c r="L506" s="3" t="s">
        <v>1331</v>
      </c>
      <c r="M506" s="3" t="s">
        <v>103</v>
      </c>
      <c r="N506" s="3" t="s">
        <v>53</v>
      </c>
    </row>
    <row r="507" spans="1:16" ht="12.75">
      <c r="A507" s="3">
        <v>697</v>
      </c>
      <c r="B507" s="3">
        <f>VLOOKUP(G507,Import!A:D,4,FALSE)</f>
        <v>260620184</v>
      </c>
      <c r="C507" s="3" t="str">
        <f>VLOOKUP(G507,Import!A:D,2,FALSE)</f>
        <v>user 260620184</v>
      </c>
      <c r="D507" s="3">
        <f>VLOOKUP(G507,Import!A:M,13,FALSE)</f>
        <v>1</v>
      </c>
      <c r="E507" s="3">
        <f>VLOOKUP(G507,Import!A:M,9,FALSE)</f>
        <v>1</v>
      </c>
      <c r="F507" s="56"/>
      <c r="G507" s="3" t="s">
        <v>1326</v>
      </c>
      <c r="I507" s="3" t="s">
        <v>1326</v>
      </c>
      <c r="J507" s="57">
        <v>43319</v>
      </c>
      <c r="L507" s="3" t="s">
        <v>56</v>
      </c>
      <c r="M507" s="3" t="s">
        <v>1327</v>
      </c>
      <c r="N507" s="3" t="s">
        <v>56</v>
      </c>
    </row>
    <row r="508" spans="1:16" ht="12.75">
      <c r="A508" s="3">
        <v>915</v>
      </c>
      <c r="B508" s="3">
        <f>VLOOKUP(G508,Import!A:D,4,FALSE)</f>
        <v>193142619</v>
      </c>
      <c r="C508" s="3" t="str">
        <f>VLOOKUP(G508,Import!A:D,2,FALSE)</f>
        <v>user 193142619</v>
      </c>
      <c r="D508" s="3">
        <f>VLOOKUP(G508,Import!A:M,13,FALSE)</f>
        <v>2</v>
      </c>
      <c r="E508" s="3">
        <f>VLOOKUP(G508,Import!A:M,9,FALSE)</f>
        <v>4</v>
      </c>
      <c r="F508" s="56"/>
      <c r="G508" s="3" t="s">
        <v>1332</v>
      </c>
      <c r="I508" s="3" t="s">
        <v>1332</v>
      </c>
      <c r="J508" s="57">
        <v>43319</v>
      </c>
      <c r="L508" s="3" t="s">
        <v>286</v>
      </c>
      <c r="M508" s="3" t="s">
        <v>1333</v>
      </c>
      <c r="N508" s="3" t="s">
        <v>53</v>
      </c>
    </row>
    <row r="509" spans="1:16" ht="12.75">
      <c r="A509" s="3">
        <v>1013</v>
      </c>
      <c r="B509" s="3">
        <f>VLOOKUP(G509,Import!A:D,4,FALSE)</f>
        <v>233759159</v>
      </c>
      <c r="C509" s="3" t="str">
        <f>VLOOKUP(G509,Import!A:D,2,FALSE)</f>
        <v>user 233759159</v>
      </c>
      <c r="D509" s="3">
        <f>VLOOKUP(G509,Import!A:M,13,FALSE)</f>
        <v>5</v>
      </c>
      <c r="E509" s="3">
        <f>VLOOKUP(G509,Import!A:M,9,FALSE)</f>
        <v>9</v>
      </c>
      <c r="F509" s="56"/>
      <c r="G509" s="3" t="s">
        <v>1328</v>
      </c>
      <c r="I509" s="3" t="s">
        <v>1328</v>
      </c>
      <c r="J509" s="57">
        <v>43319</v>
      </c>
      <c r="L509" s="3" t="s">
        <v>1329</v>
      </c>
      <c r="M509" s="3" t="s">
        <v>1168</v>
      </c>
      <c r="N509" s="3" t="s">
        <v>36</v>
      </c>
    </row>
    <row r="510" spans="1:16" ht="12.75">
      <c r="A510" s="3">
        <v>148</v>
      </c>
      <c r="B510" s="3">
        <f>VLOOKUP(G510,Import!A:D,4,FALSE)</f>
        <v>226890165</v>
      </c>
      <c r="C510" s="3" t="str">
        <f>VLOOKUP(G510,Import!A:D,2,FALSE)</f>
        <v>user 226890165</v>
      </c>
      <c r="D510" s="3">
        <f>VLOOKUP(G510,Import!A:M,13,FALSE)</f>
        <v>0</v>
      </c>
      <c r="E510" s="3">
        <f>VLOOKUP(G510,Import!A:M,9,FALSE)</f>
        <v>0</v>
      </c>
      <c r="F510" s="56"/>
      <c r="G510" s="3" t="s">
        <v>1334</v>
      </c>
      <c r="I510" s="3" t="s">
        <v>1334</v>
      </c>
      <c r="J510" s="57">
        <v>43320</v>
      </c>
      <c r="L510" s="3" t="s">
        <v>1335</v>
      </c>
      <c r="M510" s="3" t="s">
        <v>1336</v>
      </c>
      <c r="N510" s="3" t="s">
        <v>44</v>
      </c>
    </row>
    <row r="511" spans="1:16" ht="12.75">
      <c r="A511" s="3">
        <v>484</v>
      </c>
      <c r="B511" s="3">
        <f>VLOOKUP(G511,Import!A:D,4,FALSE)</f>
        <v>260666792</v>
      </c>
      <c r="C511" s="3" t="str">
        <f>VLOOKUP(G511,Import!A:D,2,FALSE)</f>
        <v>user 260666792</v>
      </c>
      <c r="D511" s="3">
        <f>VLOOKUP(G511,Import!A:M,13,FALSE)</f>
        <v>0</v>
      </c>
      <c r="E511" s="3">
        <f>VLOOKUP(G511,Import!A:M,9,FALSE)</f>
        <v>1</v>
      </c>
      <c r="F511" s="56"/>
      <c r="G511" s="3" t="s">
        <v>1340</v>
      </c>
      <c r="I511" s="3" t="s">
        <v>1340</v>
      </c>
      <c r="J511" s="57">
        <v>43320</v>
      </c>
      <c r="L511" s="3" t="s">
        <v>1341</v>
      </c>
      <c r="M511" s="3" t="s">
        <v>1342</v>
      </c>
      <c r="N511" s="3" t="s">
        <v>31</v>
      </c>
    </row>
    <row r="512" spans="1:16" ht="12.75">
      <c r="A512" s="3">
        <v>865</v>
      </c>
      <c r="B512" s="3">
        <f>VLOOKUP(G512,Import!A:D,4,FALSE)</f>
        <v>253544259</v>
      </c>
      <c r="C512" s="3" t="str">
        <f>VLOOKUP(G512,Import!A:D,2,FALSE)</f>
        <v>user 253544259</v>
      </c>
      <c r="D512" s="3">
        <f>VLOOKUP(G512,Import!A:M,13,FALSE)</f>
        <v>2</v>
      </c>
      <c r="E512" s="3">
        <f>VLOOKUP(G512,Import!A:M,9,FALSE)</f>
        <v>2</v>
      </c>
      <c r="F512" s="56"/>
      <c r="G512" s="3" t="s">
        <v>1337</v>
      </c>
      <c r="I512" s="3" t="s">
        <v>1337</v>
      </c>
      <c r="J512" s="57">
        <v>43320</v>
      </c>
      <c r="L512" s="3" t="s">
        <v>1338</v>
      </c>
      <c r="M512" s="3" t="s">
        <v>1339</v>
      </c>
      <c r="N512" s="3" t="s">
        <v>36</v>
      </c>
    </row>
    <row r="513" spans="1:15" ht="12.75">
      <c r="A513" s="3">
        <v>485</v>
      </c>
      <c r="B513" s="3">
        <f>VLOOKUP(G513,Import!A:D,4,FALSE)</f>
        <v>260738971</v>
      </c>
      <c r="C513" s="3" t="str">
        <f>VLOOKUP(G513,Import!A:D,2,FALSE)</f>
        <v>user 260738971</v>
      </c>
      <c r="D513" s="3">
        <f>VLOOKUP(G513,Import!A:M,13,FALSE)</f>
        <v>0</v>
      </c>
      <c r="E513" s="3">
        <f>VLOOKUP(G513,Import!A:M,9,FALSE)</f>
        <v>1</v>
      </c>
      <c r="F513" s="56"/>
      <c r="G513" s="3" t="s">
        <v>1343</v>
      </c>
      <c r="I513" s="3" t="s">
        <v>1343</v>
      </c>
      <c r="J513" s="57">
        <v>43321</v>
      </c>
      <c r="L513" s="3" t="s">
        <v>1344</v>
      </c>
      <c r="M513" s="3" t="s">
        <v>1345</v>
      </c>
      <c r="N513" s="3" t="s">
        <v>44</v>
      </c>
    </row>
    <row r="514" spans="1:15" ht="12.75">
      <c r="A514" s="3">
        <v>486</v>
      </c>
      <c r="B514" s="3">
        <f>VLOOKUP(G514,Import!A:D,4,FALSE)</f>
        <v>226006681</v>
      </c>
      <c r="C514" s="3" t="str">
        <f>VLOOKUP(G514,Import!A:D,2,FALSE)</f>
        <v>user 226006681</v>
      </c>
      <c r="D514" s="3">
        <f>VLOOKUP(G514,Import!A:M,13,FALSE)</f>
        <v>0</v>
      </c>
      <c r="E514" s="3">
        <f>VLOOKUP(G514,Import!A:M,9,FALSE)</f>
        <v>1</v>
      </c>
      <c r="F514" s="56"/>
      <c r="G514" s="3" t="s">
        <v>1346</v>
      </c>
      <c r="I514" s="3" t="s">
        <v>1346</v>
      </c>
      <c r="J514" s="57">
        <v>43321</v>
      </c>
      <c r="M514" s="3" t="s">
        <v>235</v>
      </c>
      <c r="N514" s="3" t="s">
        <v>95</v>
      </c>
    </row>
    <row r="515" spans="1:15" ht="12.75">
      <c r="A515" s="3">
        <v>1130</v>
      </c>
      <c r="B515" s="3" t="e">
        <f>VLOOKUP(G515,Import!A:D,4,FALSE)</f>
        <v>#N/A</v>
      </c>
      <c r="C515" s="3" t="e">
        <f>VLOOKUP(G515,Import!A:D,2,FALSE)</f>
        <v>#N/A</v>
      </c>
      <c r="D515" s="3" t="e">
        <f>VLOOKUP(G515,Import!A:M,13,FALSE)</f>
        <v>#N/A</v>
      </c>
      <c r="E515" s="3" t="e">
        <f>VLOOKUP(G515,Import!A:M,9,FALSE)</f>
        <v>#N/A</v>
      </c>
      <c r="F515" s="56"/>
      <c r="G515" s="3" t="s">
        <v>5580</v>
      </c>
      <c r="I515" s="3" t="s">
        <v>5580</v>
      </c>
      <c r="J515" s="57">
        <v>43322</v>
      </c>
      <c r="M515" s="3" t="s">
        <v>235</v>
      </c>
      <c r="N515" s="3" t="s">
        <v>95</v>
      </c>
    </row>
    <row r="516" spans="1:15" ht="12.75">
      <c r="A516" s="3">
        <v>840</v>
      </c>
      <c r="B516" s="3">
        <f>VLOOKUP(G516,Import!A:D,4,FALSE)</f>
        <v>260878882</v>
      </c>
      <c r="C516" s="3" t="str">
        <f>VLOOKUP(G516,Import!A:D,2,FALSE)</f>
        <v>user 260878882</v>
      </c>
      <c r="D516" s="3">
        <f>VLOOKUP(G516,Import!A:M,13,FALSE)</f>
        <v>1</v>
      </c>
      <c r="E516" s="3">
        <f>VLOOKUP(G516,Import!A:M,9,FALSE)</f>
        <v>4</v>
      </c>
      <c r="F516" s="56"/>
      <c r="G516" s="3" t="s">
        <v>1348</v>
      </c>
      <c r="I516" s="3" t="s">
        <v>1348</v>
      </c>
      <c r="J516" s="57">
        <v>43323</v>
      </c>
      <c r="L516" s="3" t="s">
        <v>1349</v>
      </c>
      <c r="M516" s="3" t="s">
        <v>1350</v>
      </c>
      <c r="N516" s="3" t="s">
        <v>166</v>
      </c>
    </row>
    <row r="517" spans="1:15" ht="12.75">
      <c r="A517" s="3">
        <v>149</v>
      </c>
      <c r="B517" s="3">
        <f>VLOOKUP(G517,Import!A:D,4,FALSE)</f>
        <v>260964126</v>
      </c>
      <c r="C517" s="3" t="str">
        <f>VLOOKUP(G517,Import!A:D,2,FALSE)</f>
        <v>user 260964126</v>
      </c>
      <c r="D517" s="3">
        <f>VLOOKUP(G517,Import!A:M,13,FALSE)</f>
        <v>0</v>
      </c>
      <c r="E517" s="3">
        <f>VLOOKUP(G517,Import!A:M,9,FALSE)</f>
        <v>0</v>
      </c>
      <c r="F517" s="56"/>
      <c r="G517" s="3" t="s">
        <v>1351</v>
      </c>
      <c r="I517" s="3" t="s">
        <v>1351</v>
      </c>
      <c r="J517" s="57">
        <v>43324</v>
      </c>
      <c r="L517" s="3" t="s">
        <v>1352</v>
      </c>
      <c r="M517" s="3" t="s">
        <v>1353</v>
      </c>
      <c r="N517" s="3" t="s">
        <v>53</v>
      </c>
    </row>
    <row r="518" spans="1:15" ht="12.75">
      <c r="A518" s="3">
        <v>487</v>
      </c>
      <c r="B518" s="3">
        <f>VLOOKUP(G518,Import!A:D,4,FALSE)</f>
        <v>243701803</v>
      </c>
      <c r="C518" s="3" t="str">
        <f>VLOOKUP(G518,Import!A:D,2,FALSE)</f>
        <v>user 243701803</v>
      </c>
      <c r="D518" s="3">
        <f>VLOOKUP(G518,Import!A:M,13,FALSE)</f>
        <v>0</v>
      </c>
      <c r="E518" s="3">
        <f>VLOOKUP(G518,Import!A:M,9,FALSE)</f>
        <v>1</v>
      </c>
      <c r="F518" s="56"/>
      <c r="G518" s="3" t="s">
        <v>1354</v>
      </c>
      <c r="I518" s="3" t="s">
        <v>1354</v>
      </c>
      <c r="J518" s="57">
        <v>43325</v>
      </c>
      <c r="M518" s="3" t="s">
        <v>235</v>
      </c>
      <c r="N518" s="3" t="s">
        <v>95</v>
      </c>
    </row>
    <row r="519" spans="1:15" ht="12.75">
      <c r="A519" s="3">
        <v>488</v>
      </c>
      <c r="B519" s="3">
        <f>VLOOKUP(G519,Import!A:D,4,FALSE)</f>
        <v>229392769</v>
      </c>
      <c r="C519" s="3" t="str">
        <f>VLOOKUP(G519,Import!A:D,2,FALSE)</f>
        <v>user 229392769</v>
      </c>
      <c r="D519" s="3">
        <f>VLOOKUP(G519,Import!A:M,13,FALSE)</f>
        <v>0</v>
      </c>
      <c r="E519" s="3">
        <f>VLOOKUP(G519,Import!A:M,9,FALSE)</f>
        <v>1</v>
      </c>
      <c r="F519" s="56"/>
      <c r="G519" s="3" t="s">
        <v>1355</v>
      </c>
      <c r="I519" s="3" t="s">
        <v>1355</v>
      </c>
      <c r="J519" s="57">
        <v>43325</v>
      </c>
      <c r="L519" s="3" t="s">
        <v>1356</v>
      </c>
      <c r="M519" s="3" t="s">
        <v>1357</v>
      </c>
      <c r="N519" s="3" t="s">
        <v>417</v>
      </c>
    </row>
    <row r="520" spans="1:15" ht="12.75">
      <c r="A520" s="3">
        <v>917</v>
      </c>
      <c r="B520" s="3">
        <f>VLOOKUP(G520,Import!A:D,4,FALSE)</f>
        <v>219795123</v>
      </c>
      <c r="C520" s="3" t="str">
        <f>VLOOKUP(G520,Import!A:D,2,FALSE)</f>
        <v>user 219795123</v>
      </c>
      <c r="D520" s="3">
        <f>VLOOKUP(G520,Import!A:M,13,FALSE)</f>
        <v>2</v>
      </c>
      <c r="E520" s="3">
        <f>VLOOKUP(G520,Import!A:M,9,FALSE)</f>
        <v>4</v>
      </c>
      <c r="F520" s="56"/>
      <c r="G520" s="3" t="s">
        <v>1358</v>
      </c>
      <c r="H520" s="3" t="s">
        <v>1359</v>
      </c>
      <c r="I520" s="3" t="s">
        <v>1359</v>
      </c>
      <c r="J520" s="57">
        <v>43325</v>
      </c>
      <c r="L520" s="3" t="s">
        <v>630</v>
      </c>
      <c r="M520" s="3" t="s">
        <v>631</v>
      </c>
      <c r="N520" s="3" t="s">
        <v>82</v>
      </c>
    </row>
    <row r="521" spans="1:15" ht="12.75">
      <c r="A521" s="3">
        <v>816</v>
      </c>
      <c r="B521" s="3">
        <f>VLOOKUP(G521,Import!A:D,4,FALSE)</f>
        <v>255970438</v>
      </c>
      <c r="C521" s="3" t="str">
        <f>VLOOKUP(G521,Import!A:D,2,FALSE)</f>
        <v>user 255970438</v>
      </c>
      <c r="D521" s="3">
        <f>VLOOKUP(G521,Import!A:M,13,FALSE)</f>
        <v>1</v>
      </c>
      <c r="E521" s="3">
        <f>VLOOKUP(G521,Import!A:M,9,FALSE)</f>
        <v>3</v>
      </c>
      <c r="F521" s="56"/>
      <c r="G521" s="3" t="s">
        <v>1360</v>
      </c>
      <c r="I521" s="3" t="s">
        <v>1360</v>
      </c>
      <c r="J521" s="57">
        <v>43326</v>
      </c>
      <c r="L521" s="3" t="s">
        <v>605</v>
      </c>
      <c r="M521" s="3" t="s">
        <v>443</v>
      </c>
      <c r="N521" s="3" t="s">
        <v>82</v>
      </c>
    </row>
    <row r="522" spans="1:15" ht="12.75">
      <c r="A522" s="3">
        <v>150</v>
      </c>
      <c r="B522" s="3">
        <f>VLOOKUP(G522,Import!A:D,4,FALSE)</f>
        <v>201878191</v>
      </c>
      <c r="C522" s="3" t="str">
        <f>VLOOKUP(G522,Import!A:D,2,FALSE)</f>
        <v>user 201878191</v>
      </c>
      <c r="D522" s="3">
        <f>VLOOKUP(G522,Import!A:M,13,FALSE)</f>
        <v>0</v>
      </c>
      <c r="E522" s="3">
        <f>VLOOKUP(G522,Import!A:M,9,FALSE)</f>
        <v>0</v>
      </c>
      <c r="F522" s="56"/>
      <c r="G522" s="3" t="s">
        <v>1361</v>
      </c>
      <c r="I522" s="3" t="s">
        <v>1361</v>
      </c>
      <c r="J522" s="57">
        <v>43327</v>
      </c>
      <c r="L522" s="3" t="s">
        <v>1362</v>
      </c>
      <c r="M522" s="3" t="s">
        <v>1363</v>
      </c>
      <c r="N522" s="3" t="s">
        <v>68</v>
      </c>
    </row>
    <row r="523" spans="1:15" ht="12.75">
      <c r="A523" s="3">
        <v>841</v>
      </c>
      <c r="B523" s="3">
        <f>VLOOKUP(G523,Import!A:D,4,FALSE)</f>
        <v>261154901</v>
      </c>
      <c r="C523" s="3" t="str">
        <f>VLOOKUP(G523,Import!A:D,2,FALSE)</f>
        <v>user 261154901</v>
      </c>
      <c r="D523" s="3">
        <f>VLOOKUP(G523,Import!A:M,13,FALSE)</f>
        <v>1</v>
      </c>
      <c r="E523" s="3">
        <f>VLOOKUP(G523,Import!A:M,9,FALSE)</f>
        <v>4</v>
      </c>
      <c r="F523" s="56"/>
      <c r="G523" s="3" t="s">
        <v>1365</v>
      </c>
      <c r="I523" s="3" t="s">
        <v>1365</v>
      </c>
      <c r="J523" s="57">
        <v>43327</v>
      </c>
      <c r="M523" s="3" t="s">
        <v>235</v>
      </c>
      <c r="N523" s="3" t="s">
        <v>95</v>
      </c>
    </row>
    <row r="524" spans="1:15" ht="12.75">
      <c r="A524" s="3">
        <v>1131</v>
      </c>
      <c r="B524" s="3" t="e">
        <f>VLOOKUP(G524,Import!A:D,4,FALSE)</f>
        <v>#N/A</v>
      </c>
      <c r="C524" s="3" t="e">
        <f>VLOOKUP(G524,Import!A:D,2,FALSE)</f>
        <v>#N/A</v>
      </c>
      <c r="D524" s="3" t="e">
        <f>VLOOKUP(G524,Import!A:M,13,FALSE)</f>
        <v>#N/A</v>
      </c>
      <c r="E524" s="3" t="e">
        <f>VLOOKUP(G524,Import!A:M,9,FALSE)</f>
        <v>#N/A</v>
      </c>
      <c r="F524" s="56"/>
      <c r="G524" s="3" t="s">
        <v>5581</v>
      </c>
      <c r="I524" s="3" t="s">
        <v>5581</v>
      </c>
      <c r="J524" s="57">
        <v>43327</v>
      </c>
      <c r="L524" s="3" t="s">
        <v>476</v>
      </c>
      <c r="M524" s="3" t="s">
        <v>599</v>
      </c>
      <c r="N524" s="3" t="s">
        <v>280</v>
      </c>
    </row>
    <row r="525" spans="1:15" ht="12.75">
      <c r="A525" s="3">
        <v>151</v>
      </c>
      <c r="B525" s="3">
        <f>VLOOKUP(G525,Import!A:D,4,FALSE)</f>
        <v>261385412</v>
      </c>
      <c r="C525" s="3" t="str">
        <f>VLOOKUP(G525,Import!A:D,2,FALSE)</f>
        <v>user 261385412</v>
      </c>
      <c r="D525" s="3">
        <f>VLOOKUP(G525,Import!A:M,13,FALSE)</f>
        <v>0</v>
      </c>
      <c r="E525" s="3">
        <f>VLOOKUP(G525,Import!A:M,9,FALSE)</f>
        <v>0</v>
      </c>
      <c r="F525" s="56"/>
      <c r="G525" s="3" t="s">
        <v>1366</v>
      </c>
      <c r="I525" s="3" t="s">
        <v>1366</v>
      </c>
      <c r="J525" s="57">
        <v>43330</v>
      </c>
    </row>
    <row r="526" spans="1:15" ht="12.75">
      <c r="A526" s="3">
        <v>489</v>
      </c>
      <c r="B526" s="3">
        <f>VLOOKUP(G526,Import!A:D,4,FALSE)</f>
        <v>220479411</v>
      </c>
      <c r="C526" s="3" t="str">
        <f>VLOOKUP(G526,Import!A:D,2,FALSE)</f>
        <v>user 220479411</v>
      </c>
      <c r="D526" s="3">
        <f>VLOOKUP(G526,Import!A:M,13,FALSE)</f>
        <v>0</v>
      </c>
      <c r="E526" s="3">
        <f>VLOOKUP(G526,Import!A:M,9,FALSE)</f>
        <v>1</v>
      </c>
      <c r="F526" s="56"/>
      <c r="G526" s="3" t="s">
        <v>1367</v>
      </c>
      <c r="H526" s="3" t="s">
        <v>1369</v>
      </c>
      <c r="I526" s="3" t="s">
        <v>1369</v>
      </c>
      <c r="J526" s="57">
        <v>43330</v>
      </c>
      <c r="M526" s="3" t="s">
        <v>235</v>
      </c>
      <c r="N526" s="3" t="s">
        <v>417</v>
      </c>
      <c r="O526" s="3" t="s">
        <v>239</v>
      </c>
    </row>
    <row r="527" spans="1:15" ht="12.75">
      <c r="A527" s="3">
        <v>152</v>
      </c>
      <c r="B527" s="3">
        <f>VLOOKUP(G527,Import!A:D,4,FALSE)</f>
        <v>261522750</v>
      </c>
      <c r="C527" s="3" t="str">
        <f>VLOOKUP(G527,Import!A:D,2,FALSE)</f>
        <v>user 261522750</v>
      </c>
      <c r="D527" s="3">
        <f>VLOOKUP(G527,Import!A:M,13,FALSE)</f>
        <v>0</v>
      </c>
      <c r="E527" s="3">
        <f>VLOOKUP(G527,Import!A:M,9,FALSE)</f>
        <v>0</v>
      </c>
      <c r="F527" s="56"/>
      <c r="G527" s="3" t="s">
        <v>1370</v>
      </c>
      <c r="I527" s="3" t="s">
        <v>1370</v>
      </c>
      <c r="J527" s="57">
        <v>43331</v>
      </c>
      <c r="L527" s="3" t="s">
        <v>1371</v>
      </c>
      <c r="M527" s="3" t="s">
        <v>5555</v>
      </c>
      <c r="N527" s="3" t="s">
        <v>166</v>
      </c>
    </row>
    <row r="528" spans="1:15" ht="12.75">
      <c r="A528" s="3">
        <v>902</v>
      </c>
      <c r="B528" s="3">
        <f>VLOOKUP(G528,Import!A:D,4,FALSE)</f>
        <v>255095268</v>
      </c>
      <c r="C528" s="3" t="str">
        <f>VLOOKUP(G528,Import!A:D,2,FALSE)</f>
        <v>user 255095268</v>
      </c>
      <c r="D528" s="3">
        <f>VLOOKUP(G528,Import!A:M,13,FALSE)</f>
        <v>2</v>
      </c>
      <c r="E528" s="3">
        <f>VLOOKUP(G528,Import!A:M,9,FALSE)</f>
        <v>3</v>
      </c>
      <c r="F528" s="56"/>
      <c r="G528" s="3" t="s">
        <v>1372</v>
      </c>
      <c r="I528" s="3" t="s">
        <v>1372</v>
      </c>
      <c r="J528" s="57">
        <v>43332</v>
      </c>
      <c r="L528" s="3" t="s">
        <v>1373</v>
      </c>
      <c r="M528" s="3" t="s">
        <v>861</v>
      </c>
      <c r="N528" s="3" t="s">
        <v>53</v>
      </c>
    </row>
    <row r="529" spans="1:16" ht="12.75">
      <c r="A529" s="3">
        <v>153</v>
      </c>
      <c r="B529" s="3">
        <f>VLOOKUP(G529,Import!A:D,4,FALSE)</f>
        <v>261580448</v>
      </c>
      <c r="C529" s="3" t="str">
        <f>VLOOKUP(G529,Import!A:D,2,FALSE)</f>
        <v>user 261580448</v>
      </c>
      <c r="D529" s="3">
        <f>VLOOKUP(G529,Import!A:M,13,FALSE)</f>
        <v>0</v>
      </c>
      <c r="E529" s="3">
        <f>VLOOKUP(G529,Import!A:M,9,FALSE)</f>
        <v>0</v>
      </c>
      <c r="F529" s="56"/>
      <c r="G529" s="3" t="s">
        <v>1375</v>
      </c>
      <c r="I529" s="3" t="s">
        <v>1375</v>
      </c>
      <c r="J529" s="57">
        <v>43333</v>
      </c>
      <c r="M529" s="3" t="s">
        <v>235</v>
      </c>
      <c r="N529" s="3" t="s">
        <v>95</v>
      </c>
    </row>
    <row r="530" spans="1:16" ht="12.75">
      <c r="A530" s="3">
        <v>988</v>
      </c>
      <c r="B530" s="3">
        <f>VLOOKUP(G530,Import!A:D,4,FALSE)</f>
        <v>261646263</v>
      </c>
      <c r="C530" s="3" t="str">
        <f>VLOOKUP(G530,Import!A:D,2,FALSE)</f>
        <v>user 261646263</v>
      </c>
      <c r="D530" s="3">
        <f>VLOOKUP(G530,Import!A:M,13,FALSE)</f>
        <v>4</v>
      </c>
      <c r="E530" s="3">
        <f>VLOOKUP(G530,Import!A:M,9,FALSE)</f>
        <v>8</v>
      </c>
      <c r="F530" s="56"/>
      <c r="G530" s="3" t="s">
        <v>1376</v>
      </c>
      <c r="I530" s="3" t="s">
        <v>1376</v>
      </c>
      <c r="J530" s="57">
        <v>43333</v>
      </c>
      <c r="L530" s="3" t="s">
        <v>1377</v>
      </c>
      <c r="M530" s="3" t="s">
        <v>1378</v>
      </c>
      <c r="N530" s="3" t="s">
        <v>53</v>
      </c>
    </row>
    <row r="531" spans="1:16" ht="12.75">
      <c r="A531" s="3">
        <v>154</v>
      </c>
      <c r="B531" s="3">
        <f>VLOOKUP(G531,Import!A:D,4,FALSE)</f>
        <v>261910125</v>
      </c>
      <c r="C531" s="3" t="str">
        <f>VLOOKUP(G531,Import!A:D,2,FALSE)</f>
        <v>user 261910125</v>
      </c>
      <c r="D531" s="3">
        <f>VLOOKUP(G531,Import!A:M,13,FALSE)</f>
        <v>0</v>
      </c>
      <c r="E531" s="3">
        <f>VLOOKUP(G531,Import!A:M,9,FALSE)</f>
        <v>0</v>
      </c>
      <c r="F531" s="56"/>
      <c r="G531" s="3" t="s">
        <v>1383</v>
      </c>
      <c r="I531" s="3" t="s">
        <v>1383</v>
      </c>
      <c r="J531" s="57">
        <v>43334</v>
      </c>
      <c r="M531" s="3" t="s">
        <v>235</v>
      </c>
      <c r="N531" s="3" t="s">
        <v>95</v>
      </c>
    </row>
    <row r="532" spans="1:16" ht="12.75">
      <c r="A532" s="3">
        <v>698</v>
      </c>
      <c r="B532" s="3">
        <f>VLOOKUP(G532,Import!A:D,4,FALSE)</f>
        <v>220777410</v>
      </c>
      <c r="C532" s="3" t="str">
        <f>VLOOKUP(G532,Import!A:D,2,FALSE)</f>
        <v>user 220777410</v>
      </c>
      <c r="D532" s="3">
        <f>VLOOKUP(G532,Import!A:M,13,FALSE)</f>
        <v>1</v>
      </c>
      <c r="E532" s="3">
        <f>VLOOKUP(G532,Import!A:M,9,FALSE)</f>
        <v>1</v>
      </c>
      <c r="F532" s="56"/>
      <c r="G532" s="3" t="s">
        <v>1379</v>
      </c>
      <c r="I532" s="3" t="s">
        <v>1379</v>
      </c>
      <c r="J532" s="57">
        <v>43334</v>
      </c>
      <c r="M532" s="3" t="s">
        <v>235</v>
      </c>
      <c r="N532" s="3" t="s">
        <v>95</v>
      </c>
    </row>
    <row r="533" spans="1:16" ht="12.75">
      <c r="A533" s="3">
        <v>155</v>
      </c>
      <c r="B533" s="3">
        <f>VLOOKUP(G533,Import!A:D,4,FALSE)</f>
        <v>261913997</v>
      </c>
      <c r="C533" s="3" t="str">
        <f>VLOOKUP(G533,Import!A:D,2,FALSE)</f>
        <v>user 261913997</v>
      </c>
      <c r="D533" s="3">
        <f>VLOOKUP(G533,Import!A:M,13,FALSE)</f>
        <v>0</v>
      </c>
      <c r="E533" s="3">
        <f>VLOOKUP(G533,Import!A:M,9,FALSE)</f>
        <v>0</v>
      </c>
      <c r="F533" s="56"/>
      <c r="G533" s="3" t="s">
        <v>1382</v>
      </c>
      <c r="I533" s="3" t="s">
        <v>1382</v>
      </c>
      <c r="J533" s="57">
        <v>43338</v>
      </c>
      <c r="M533" s="3" t="s">
        <v>235</v>
      </c>
      <c r="N533" s="3" t="s">
        <v>95</v>
      </c>
    </row>
    <row r="534" spans="1:16" ht="12.75">
      <c r="A534" s="3">
        <v>625</v>
      </c>
      <c r="B534" s="3">
        <f>VLOOKUP(G534,Import!A:D,4,FALSE)</f>
        <v>125708242</v>
      </c>
      <c r="C534" s="3" t="str">
        <f>VLOOKUP(G534,Import!A:D,2,FALSE)</f>
        <v>user 125708242</v>
      </c>
      <c r="D534" s="3">
        <f>VLOOKUP(G534,Import!A:M,13,FALSE)</f>
        <v>0</v>
      </c>
      <c r="E534" s="3">
        <f>VLOOKUP(G534,Import!A:M,9,FALSE)</f>
        <v>3</v>
      </c>
      <c r="F534" s="56"/>
      <c r="G534" s="3" t="s">
        <v>805</v>
      </c>
      <c r="H534" s="3" t="s">
        <v>5582</v>
      </c>
      <c r="I534" s="3" t="s">
        <v>5582</v>
      </c>
      <c r="J534" s="57">
        <v>43338</v>
      </c>
      <c r="M534" s="3" t="s">
        <v>235</v>
      </c>
      <c r="N534" s="3" t="s">
        <v>68</v>
      </c>
      <c r="P534" s="3" t="s">
        <v>5583</v>
      </c>
    </row>
    <row r="535" spans="1:16" ht="12.75">
      <c r="A535" s="3">
        <v>699</v>
      </c>
      <c r="B535" s="3">
        <f>VLOOKUP(G535,Import!A:D,4,FALSE)</f>
        <v>237505806</v>
      </c>
      <c r="C535" s="3" t="str">
        <f>VLOOKUP(G535,Import!A:D,2,FALSE)</f>
        <v>user 237505806</v>
      </c>
      <c r="D535" s="3">
        <f>VLOOKUP(G535,Import!A:M,13,FALSE)</f>
        <v>1</v>
      </c>
      <c r="E535" s="3">
        <f>VLOOKUP(G535,Import!A:M,9,FALSE)</f>
        <v>1</v>
      </c>
      <c r="F535" s="56"/>
      <c r="G535" s="3" t="s">
        <v>1384</v>
      </c>
      <c r="I535" s="3" t="s">
        <v>1384</v>
      </c>
      <c r="J535" s="57">
        <v>43338</v>
      </c>
      <c r="L535" s="3" t="s">
        <v>1386</v>
      </c>
      <c r="M535" s="3" t="s">
        <v>107</v>
      </c>
      <c r="N535" s="3" t="s">
        <v>53</v>
      </c>
    </row>
    <row r="536" spans="1:16" ht="12.75">
      <c r="A536" s="3">
        <v>156</v>
      </c>
      <c r="B536" s="3">
        <f>VLOOKUP(G536,Import!A:D,4,FALSE)</f>
        <v>262136303</v>
      </c>
      <c r="C536" s="3" t="str">
        <f>VLOOKUP(G536,Import!A:D,2,FALSE)</f>
        <v>user 262136303</v>
      </c>
      <c r="D536" s="3">
        <f>VLOOKUP(G536,Import!A:M,13,FALSE)</f>
        <v>0</v>
      </c>
      <c r="E536" s="3">
        <f>VLOOKUP(G536,Import!A:M,9,FALSE)</f>
        <v>0</v>
      </c>
      <c r="F536" s="56"/>
      <c r="G536" s="3" t="s">
        <v>1387</v>
      </c>
      <c r="I536" s="3" t="s">
        <v>1387</v>
      </c>
      <c r="J536" s="57">
        <v>43339</v>
      </c>
      <c r="L536" s="3" t="s">
        <v>1004</v>
      </c>
      <c r="M536" s="3" t="s">
        <v>533</v>
      </c>
      <c r="N536" s="3" t="s">
        <v>166</v>
      </c>
    </row>
    <row r="537" spans="1:16" ht="12.75">
      <c r="A537" s="3">
        <v>157</v>
      </c>
      <c r="B537" s="3">
        <f>VLOOKUP(G537,Import!A:D,4,FALSE)</f>
        <v>262141085</v>
      </c>
      <c r="C537" s="3" t="str">
        <f>VLOOKUP(G537,Import!A:D,2,FALSE)</f>
        <v>user 262141085</v>
      </c>
      <c r="D537" s="3">
        <f>VLOOKUP(G537,Import!A:M,13,FALSE)</f>
        <v>0</v>
      </c>
      <c r="E537" s="3">
        <f>VLOOKUP(G537,Import!A:M,9,FALSE)</f>
        <v>0</v>
      </c>
      <c r="F537" s="56"/>
      <c r="G537" s="3" t="s">
        <v>1388</v>
      </c>
      <c r="I537" s="3" t="s">
        <v>1388</v>
      </c>
      <c r="J537" s="57">
        <v>43341</v>
      </c>
      <c r="L537" s="3" t="s">
        <v>1389</v>
      </c>
      <c r="M537" s="3" t="s">
        <v>48</v>
      </c>
      <c r="N537" s="3" t="s">
        <v>87</v>
      </c>
    </row>
    <row r="538" spans="1:16" ht="12.75">
      <c r="A538" s="3">
        <v>1036</v>
      </c>
      <c r="B538" s="3">
        <f>VLOOKUP(G538,Import!A:D,4,FALSE)</f>
        <v>262213193</v>
      </c>
      <c r="C538" s="3" t="str">
        <f>VLOOKUP(G538,Import!A:D,2,FALSE)</f>
        <v>user 262213193</v>
      </c>
      <c r="D538" s="3">
        <f>VLOOKUP(G538,Import!A:M,13,FALSE)</f>
        <v>7</v>
      </c>
      <c r="E538" s="3">
        <f>VLOOKUP(G538,Import!A:M,9,FALSE)</f>
        <v>9</v>
      </c>
      <c r="F538" s="56"/>
      <c r="G538" s="3" t="s">
        <v>1390</v>
      </c>
      <c r="H538" s="3" t="s">
        <v>1391</v>
      </c>
      <c r="I538" s="3" t="s">
        <v>1391</v>
      </c>
      <c r="J538" s="57">
        <v>43341</v>
      </c>
      <c r="L538" s="3" t="s">
        <v>43</v>
      </c>
      <c r="M538" s="3" t="s">
        <v>338</v>
      </c>
      <c r="N538" s="3" t="s">
        <v>44</v>
      </c>
    </row>
    <row r="539" spans="1:16" ht="12.75">
      <c r="A539" s="3">
        <v>158</v>
      </c>
      <c r="B539" s="3">
        <f>VLOOKUP(G539,Import!A:D,4,FALSE)</f>
        <v>262347438</v>
      </c>
      <c r="C539" s="3" t="str">
        <f>VLOOKUP(G539,Import!A:D,2,FALSE)</f>
        <v>user 262347438</v>
      </c>
      <c r="D539" s="3">
        <f>VLOOKUP(G539,Import!A:M,13,FALSE)</f>
        <v>0</v>
      </c>
      <c r="E539" s="3">
        <f>VLOOKUP(G539,Import!A:M,9,FALSE)</f>
        <v>0</v>
      </c>
      <c r="F539" s="56"/>
      <c r="G539" s="3" t="s">
        <v>1392</v>
      </c>
      <c r="I539" s="3" t="s">
        <v>1392</v>
      </c>
      <c r="J539" s="57">
        <v>43342</v>
      </c>
      <c r="M539" s="3" t="s">
        <v>235</v>
      </c>
      <c r="N539" s="3" t="s">
        <v>95</v>
      </c>
    </row>
    <row r="540" spans="1:16" ht="12.75">
      <c r="A540" s="3">
        <v>159</v>
      </c>
      <c r="B540" s="3">
        <f>VLOOKUP(G540,Import!A:D,4,FALSE)</f>
        <v>262517861</v>
      </c>
      <c r="C540" s="3" t="str">
        <f>VLOOKUP(G540,Import!A:D,2,FALSE)</f>
        <v>user 262517861</v>
      </c>
      <c r="D540" s="3">
        <f>VLOOKUP(G540,Import!A:M,13,FALSE)</f>
        <v>0</v>
      </c>
      <c r="E540" s="3">
        <f>VLOOKUP(G540,Import!A:M,9,FALSE)</f>
        <v>0</v>
      </c>
      <c r="F540" s="56"/>
      <c r="G540" s="3" t="s">
        <v>1393</v>
      </c>
      <c r="I540" s="3" t="s">
        <v>1393</v>
      </c>
      <c r="J540" s="57">
        <v>43347</v>
      </c>
      <c r="M540" s="3" t="s">
        <v>235</v>
      </c>
      <c r="N540" s="3" t="s">
        <v>95</v>
      </c>
    </row>
    <row r="541" spans="1:16" ht="12.75">
      <c r="A541" s="3">
        <v>635</v>
      </c>
      <c r="B541" s="3">
        <f>VLOOKUP(G541,Import!A:D,4,FALSE)</f>
        <v>262556895</v>
      </c>
      <c r="C541" s="3" t="str">
        <f>VLOOKUP(G541,Import!A:D,2,FALSE)</f>
        <v>user 262556895</v>
      </c>
      <c r="D541" s="3">
        <f>VLOOKUP(G541,Import!A:M,13,FALSE)</f>
        <v>0</v>
      </c>
      <c r="E541" s="3">
        <f>VLOOKUP(G541,Import!A:M,9,FALSE)</f>
        <v>4</v>
      </c>
      <c r="F541" s="56"/>
      <c r="G541" s="3" t="s">
        <v>1394</v>
      </c>
      <c r="I541" s="3" t="s">
        <v>1394</v>
      </c>
      <c r="J541" s="57">
        <v>43347</v>
      </c>
      <c r="L541" s="3" t="s">
        <v>1395</v>
      </c>
      <c r="M541" s="3" t="s">
        <v>1396</v>
      </c>
      <c r="N541" s="3" t="s">
        <v>280</v>
      </c>
    </row>
    <row r="542" spans="1:16" ht="12.75">
      <c r="A542" s="3">
        <v>817</v>
      </c>
      <c r="B542" s="3">
        <f>VLOOKUP(G542,Import!A:D,4,FALSE)</f>
        <v>186481055</v>
      </c>
      <c r="C542" s="3" t="str">
        <f>VLOOKUP(G542,Import!A:D,2,FALSE)</f>
        <v>user 186481055</v>
      </c>
      <c r="D542" s="3">
        <f>VLOOKUP(G542,Import!A:M,13,FALSE)</f>
        <v>1</v>
      </c>
      <c r="E542" s="3">
        <f>VLOOKUP(G542,Import!A:M,9,FALSE)</f>
        <v>3</v>
      </c>
      <c r="F542" s="56"/>
      <c r="G542" s="3" t="s">
        <v>1399</v>
      </c>
      <c r="H542" s="3" t="s">
        <v>1400</v>
      </c>
      <c r="I542" s="3" t="s">
        <v>1400</v>
      </c>
      <c r="J542" s="57">
        <v>43349</v>
      </c>
      <c r="K542" s="3" t="s">
        <v>177</v>
      </c>
      <c r="L542" s="3" t="s">
        <v>1377</v>
      </c>
      <c r="M542" s="3" t="s">
        <v>377</v>
      </c>
      <c r="N542" s="3" t="s">
        <v>53</v>
      </c>
    </row>
    <row r="543" spans="1:16" ht="12.75">
      <c r="A543" s="3">
        <v>927</v>
      </c>
      <c r="B543" s="3">
        <f>VLOOKUP(G543,Import!A:D,4,FALSE)</f>
        <v>262699574</v>
      </c>
      <c r="C543" s="3" t="str">
        <f>VLOOKUP(G543,Import!A:D,2,FALSE)</f>
        <v>user 262699574</v>
      </c>
      <c r="D543" s="3">
        <f>VLOOKUP(G543,Import!A:M,13,FALSE)</f>
        <v>2</v>
      </c>
      <c r="E543" s="3">
        <f>VLOOKUP(G543,Import!A:M,9,FALSE)</f>
        <v>7</v>
      </c>
      <c r="F543" s="56"/>
      <c r="G543" s="3" t="s">
        <v>1401</v>
      </c>
      <c r="I543" s="3" t="s">
        <v>1401</v>
      </c>
      <c r="J543" s="57">
        <v>43349</v>
      </c>
      <c r="L543" s="3" t="s">
        <v>318</v>
      </c>
      <c r="M543" s="3" t="s">
        <v>1396</v>
      </c>
      <c r="N543" s="3" t="s">
        <v>280</v>
      </c>
    </row>
    <row r="544" spans="1:16" ht="12.75">
      <c r="A544" s="3">
        <v>965</v>
      </c>
      <c r="B544" s="3">
        <f>VLOOKUP(G544,Import!A:D,4,FALSE)</f>
        <v>262699862</v>
      </c>
      <c r="C544" s="3" t="str">
        <f>VLOOKUP(G544,Import!A:D,2,FALSE)</f>
        <v>user 262699862</v>
      </c>
      <c r="D544" s="3">
        <f>VLOOKUP(G544,Import!A:M,13,FALSE)</f>
        <v>3</v>
      </c>
      <c r="E544" s="3">
        <f>VLOOKUP(G544,Import!A:M,9,FALSE)</f>
        <v>6</v>
      </c>
      <c r="F544" s="56"/>
      <c r="G544" s="3" t="s">
        <v>1397</v>
      </c>
      <c r="I544" s="3" t="s">
        <v>1397</v>
      </c>
      <c r="J544" s="57">
        <v>43349</v>
      </c>
      <c r="L544" s="3" t="s">
        <v>1398</v>
      </c>
      <c r="M544" s="3" t="s">
        <v>1396</v>
      </c>
      <c r="N544" s="3" t="s">
        <v>280</v>
      </c>
    </row>
    <row r="545" spans="1:15" ht="12.75">
      <c r="A545" s="3">
        <v>160</v>
      </c>
      <c r="B545" s="3">
        <f>VLOOKUP(G545,Import!A:D,4,FALSE)</f>
        <v>262801138</v>
      </c>
      <c r="C545" s="3" t="str">
        <f>VLOOKUP(G545,Import!A:D,2,FALSE)</f>
        <v>user 262801138</v>
      </c>
      <c r="D545" s="3">
        <f>VLOOKUP(G545,Import!A:M,13,FALSE)</f>
        <v>0</v>
      </c>
      <c r="E545" s="3">
        <f>VLOOKUP(G545,Import!A:M,9,FALSE)</f>
        <v>0</v>
      </c>
      <c r="F545" s="56"/>
      <c r="G545" s="3" t="s">
        <v>1404</v>
      </c>
      <c r="I545" s="3" t="s">
        <v>1404</v>
      </c>
      <c r="J545" s="57">
        <v>43350</v>
      </c>
      <c r="M545" s="3" t="s">
        <v>235</v>
      </c>
      <c r="N545" s="3" t="s">
        <v>95</v>
      </c>
    </row>
    <row r="546" spans="1:15" ht="12.75">
      <c r="A546" s="3">
        <v>161</v>
      </c>
      <c r="B546" s="3">
        <f>VLOOKUP(G546,Import!A:D,4,FALSE)</f>
        <v>262775534</v>
      </c>
      <c r="C546" s="3" t="str">
        <f>VLOOKUP(G546,Import!A:D,2,FALSE)</f>
        <v>user 262775534</v>
      </c>
      <c r="D546" s="3">
        <f>VLOOKUP(G546,Import!A:M,13,FALSE)</f>
        <v>0</v>
      </c>
      <c r="E546" s="3">
        <f>VLOOKUP(G546,Import!A:M,9,FALSE)</f>
        <v>0</v>
      </c>
      <c r="F546" s="56"/>
      <c r="G546" s="3" t="s">
        <v>1407</v>
      </c>
      <c r="I546" s="3" t="s">
        <v>1407</v>
      </c>
      <c r="J546" s="57">
        <v>43350</v>
      </c>
      <c r="L546" s="3" t="s">
        <v>249</v>
      </c>
      <c r="M546" s="3" t="s">
        <v>443</v>
      </c>
      <c r="N546" s="3" t="s">
        <v>53</v>
      </c>
    </row>
    <row r="547" spans="1:15" ht="12.75">
      <c r="A547" s="3">
        <v>818</v>
      </c>
      <c r="B547" s="3">
        <f>VLOOKUP(G547,Import!A:D,4,FALSE)</f>
        <v>189923929</v>
      </c>
      <c r="C547" s="3" t="str">
        <f>VLOOKUP(G547,Import!A:D,2,FALSE)</f>
        <v>user 189923929</v>
      </c>
      <c r="D547" s="3">
        <f>VLOOKUP(G547,Import!A:M,13,FALSE)</f>
        <v>1</v>
      </c>
      <c r="E547" s="3">
        <f>VLOOKUP(G547,Import!A:M,9,FALSE)</f>
        <v>3</v>
      </c>
      <c r="F547" s="56"/>
      <c r="G547" s="3" t="s">
        <v>1403</v>
      </c>
      <c r="I547" s="3" t="s">
        <v>1403</v>
      </c>
      <c r="J547" s="57">
        <v>43350</v>
      </c>
      <c r="L547" s="3" t="s">
        <v>249</v>
      </c>
      <c r="M547" s="3" t="s">
        <v>443</v>
      </c>
      <c r="N547" s="3" t="s">
        <v>53</v>
      </c>
    </row>
    <row r="548" spans="1:15" ht="12.75">
      <c r="A548" s="3">
        <v>819</v>
      </c>
      <c r="B548" s="3">
        <f>VLOOKUP(G548,Import!A:D,4,FALSE)</f>
        <v>256971088</v>
      </c>
      <c r="C548" s="3" t="str">
        <f>VLOOKUP(G548,Import!A:D,2,FALSE)</f>
        <v>user 256971088</v>
      </c>
      <c r="D548" s="3">
        <f>VLOOKUP(G548,Import!A:M,13,FALSE)</f>
        <v>1</v>
      </c>
      <c r="E548" s="3">
        <f>VLOOKUP(G548,Import!A:M,9,FALSE)</f>
        <v>3</v>
      </c>
      <c r="F548" s="56"/>
      <c r="G548" s="3" t="s">
        <v>1405</v>
      </c>
      <c r="I548" s="3" t="s">
        <v>1405</v>
      </c>
      <c r="J548" s="57">
        <v>43350</v>
      </c>
      <c r="L548" s="3" t="s">
        <v>1288</v>
      </c>
      <c r="M548" s="3" t="s">
        <v>443</v>
      </c>
      <c r="N548" s="3" t="s">
        <v>53</v>
      </c>
    </row>
    <row r="549" spans="1:15" ht="12.75">
      <c r="A549" s="3">
        <v>863</v>
      </c>
      <c r="B549" s="3">
        <f>VLOOKUP(G549,Import!A:D,4,FALSE)</f>
        <v>257717929</v>
      </c>
      <c r="C549" s="3" t="str">
        <f>VLOOKUP(G549,Import!A:D,2,FALSE)</f>
        <v>user 257717929</v>
      </c>
      <c r="D549" s="3">
        <f>VLOOKUP(G549,Import!A:M,13,FALSE)</f>
        <v>2</v>
      </c>
      <c r="E549" s="3">
        <f>VLOOKUP(G549,Import!A:M,9,FALSE)</f>
        <v>1</v>
      </c>
      <c r="F549" s="56"/>
      <c r="G549" s="3" t="s">
        <v>1406</v>
      </c>
      <c r="I549" s="3" t="s">
        <v>1406</v>
      </c>
      <c r="J549" s="57">
        <v>43350</v>
      </c>
      <c r="L549" s="3" t="s">
        <v>252</v>
      </c>
      <c r="M549" s="3" t="s">
        <v>443</v>
      </c>
      <c r="N549" s="3" t="s">
        <v>44</v>
      </c>
    </row>
    <row r="550" spans="1:15" ht="12.75">
      <c r="A550" s="3">
        <v>1015</v>
      </c>
      <c r="B550" s="3">
        <f>VLOOKUP(G550,Import!A:D,4,FALSE)</f>
        <v>256969454</v>
      </c>
      <c r="C550" s="3" t="str">
        <f>VLOOKUP(G550,Import!A:D,2,FALSE)</f>
        <v>user 256969454</v>
      </c>
      <c r="D550" s="3">
        <f>VLOOKUP(G550,Import!A:M,13,FALSE)</f>
        <v>5</v>
      </c>
      <c r="E550" s="3">
        <f>VLOOKUP(G550,Import!A:M,9,FALSE)</f>
        <v>9</v>
      </c>
      <c r="F550" s="56"/>
      <c r="G550" s="3" t="s">
        <v>1285</v>
      </c>
      <c r="I550" s="3" t="s">
        <v>1285</v>
      </c>
      <c r="J550" s="57">
        <v>43350</v>
      </c>
      <c r="K550" s="3" t="s">
        <v>177</v>
      </c>
      <c r="L550" s="3" t="s">
        <v>1286</v>
      </c>
      <c r="M550" s="3" t="s">
        <v>443</v>
      </c>
      <c r="N550" s="3" t="s">
        <v>87</v>
      </c>
    </row>
    <row r="551" spans="1:15" ht="12.75">
      <c r="A551" s="3">
        <v>1132</v>
      </c>
      <c r="B551" s="3" t="e">
        <f>VLOOKUP(G551,Import!A:D,4,FALSE)</f>
        <v>#N/A</v>
      </c>
      <c r="C551" s="3" t="e">
        <f>VLOOKUP(G551,Import!A:D,2,FALSE)</f>
        <v>#N/A</v>
      </c>
      <c r="D551" s="3" t="e">
        <f>VLOOKUP(G551,Import!A:M,13,FALSE)</f>
        <v>#N/A</v>
      </c>
      <c r="E551" s="3" t="e">
        <f>VLOOKUP(G551,Import!A:M,9,FALSE)</f>
        <v>#N/A</v>
      </c>
      <c r="F551" s="56"/>
      <c r="G551" s="3" t="s">
        <v>5584</v>
      </c>
      <c r="I551" s="3" t="s">
        <v>5584</v>
      </c>
      <c r="J551" s="57">
        <v>43350</v>
      </c>
      <c r="L551" s="3" t="s">
        <v>1288</v>
      </c>
      <c r="M551" s="3" t="s">
        <v>443</v>
      </c>
      <c r="N551" s="3" t="s">
        <v>53</v>
      </c>
    </row>
    <row r="552" spans="1:15" ht="12.75">
      <c r="A552" s="3">
        <v>1021</v>
      </c>
      <c r="B552" s="3">
        <f>VLOOKUP(G552,Import!A:D,4,FALSE)</f>
        <v>241808836</v>
      </c>
      <c r="C552" s="3" t="str">
        <f>VLOOKUP(G552,Import!A:D,2,FALSE)</f>
        <v>user 241808836</v>
      </c>
      <c r="D552" s="3">
        <f>VLOOKUP(G552,Import!A:M,13,FALSE)</f>
        <v>6</v>
      </c>
      <c r="E552" s="3">
        <f>VLOOKUP(G552,Import!A:M,9,FALSE)</f>
        <v>7</v>
      </c>
      <c r="F552" s="56"/>
      <c r="G552" s="3" t="s">
        <v>562</v>
      </c>
      <c r="I552" s="3" t="s">
        <v>562</v>
      </c>
      <c r="J552" s="57">
        <v>43352</v>
      </c>
      <c r="K552" s="3" t="s">
        <v>177</v>
      </c>
      <c r="L552" s="3" t="s">
        <v>56</v>
      </c>
      <c r="M552" s="3" t="s">
        <v>453</v>
      </c>
      <c r="N552" s="3" t="s">
        <v>56</v>
      </c>
    </row>
    <row r="553" spans="1:15" ht="12.75">
      <c r="A553" s="3">
        <v>700</v>
      </c>
      <c r="B553" s="3">
        <f>VLOOKUP(G553,Import!A:D,4,FALSE)</f>
        <v>220624217</v>
      </c>
      <c r="C553" s="3" t="str">
        <f>VLOOKUP(G553,Import!A:D,2,FALSE)</f>
        <v>user 220624217</v>
      </c>
      <c r="D553" s="3">
        <f>VLOOKUP(G553,Import!A:M,13,FALSE)</f>
        <v>1</v>
      </c>
      <c r="E553" s="3">
        <f>VLOOKUP(G553,Import!A:M,9,FALSE)</f>
        <v>1</v>
      </c>
      <c r="F553" s="56"/>
      <c r="G553" s="3" t="s">
        <v>1409</v>
      </c>
      <c r="I553" s="3" t="s">
        <v>1409</v>
      </c>
      <c r="J553" s="57">
        <v>43353</v>
      </c>
      <c r="L553" s="3" t="s">
        <v>476</v>
      </c>
      <c r="M553" s="3" t="s">
        <v>536</v>
      </c>
      <c r="N553" s="3" t="s">
        <v>82</v>
      </c>
    </row>
    <row r="554" spans="1:15" ht="12.75">
      <c r="A554" s="3">
        <v>779</v>
      </c>
      <c r="B554" s="3">
        <f>VLOOKUP(G554,Import!A:D,4,FALSE)</f>
        <v>195390651</v>
      </c>
      <c r="C554" s="3" t="str">
        <f>VLOOKUP(G554,Import!A:D,2,FALSE)</f>
        <v>user 195390651</v>
      </c>
      <c r="D554" s="3">
        <f>VLOOKUP(G554,Import!A:M,13,FALSE)</f>
        <v>1</v>
      </c>
      <c r="E554" s="3">
        <f>VLOOKUP(G554,Import!A:M,9,FALSE)</f>
        <v>2</v>
      </c>
      <c r="F554" s="56"/>
      <c r="G554" s="3" t="s">
        <v>1408</v>
      </c>
      <c r="I554" s="3" t="s">
        <v>1408</v>
      </c>
      <c r="J554" s="57">
        <v>43353</v>
      </c>
      <c r="L554" s="3" t="s">
        <v>1288</v>
      </c>
      <c r="M554" s="3" t="s">
        <v>443</v>
      </c>
      <c r="N554" s="3" t="s">
        <v>53</v>
      </c>
    </row>
    <row r="555" spans="1:15" ht="12.75">
      <c r="A555" s="3">
        <v>490</v>
      </c>
      <c r="B555" s="3">
        <f>VLOOKUP(G555,Import!A:D,4,FALSE)</f>
        <v>263087007</v>
      </c>
      <c r="C555" s="3" t="str">
        <f>VLOOKUP(G555,Import!A:D,2,FALSE)</f>
        <v>user 263087007</v>
      </c>
      <c r="D555" s="3">
        <f>VLOOKUP(G555,Import!A:M,13,FALSE)</f>
        <v>0</v>
      </c>
      <c r="E555" s="3">
        <f>VLOOKUP(G555,Import!A:M,9,FALSE)</f>
        <v>1</v>
      </c>
      <c r="F555" s="56"/>
      <c r="G555" s="3" t="s">
        <v>1410</v>
      </c>
      <c r="I555" s="3" t="s">
        <v>1410</v>
      </c>
      <c r="J555" s="57">
        <v>43354</v>
      </c>
      <c r="L555" s="3" t="s">
        <v>1411</v>
      </c>
      <c r="M555" s="3" t="s">
        <v>259</v>
      </c>
      <c r="N555" s="3" t="s">
        <v>186</v>
      </c>
    </row>
    <row r="556" spans="1:15" ht="12.75">
      <c r="A556" s="3">
        <v>491</v>
      </c>
      <c r="B556" s="3">
        <f>VLOOKUP(G556,Import!A:D,4,FALSE)</f>
        <v>256634762</v>
      </c>
      <c r="C556" s="3" t="str">
        <f>VLOOKUP(G556,Import!A:D,2,FALSE)</f>
        <v>user 256634762</v>
      </c>
      <c r="D556" s="3">
        <f>VLOOKUP(G556,Import!A:M,13,FALSE)</f>
        <v>0</v>
      </c>
      <c r="E556" s="3">
        <f>VLOOKUP(G556,Import!A:M,9,FALSE)</f>
        <v>1</v>
      </c>
      <c r="F556" s="56"/>
      <c r="G556" s="3" t="s">
        <v>1412</v>
      </c>
      <c r="I556" s="3" t="s">
        <v>1412</v>
      </c>
      <c r="J556" s="57">
        <v>43356</v>
      </c>
      <c r="M556" s="3" t="s">
        <v>235</v>
      </c>
      <c r="N556" s="3" t="s">
        <v>95</v>
      </c>
      <c r="O556" s="3" t="s">
        <v>239</v>
      </c>
    </row>
    <row r="557" spans="1:15" ht="12.75">
      <c r="A557" s="3">
        <v>492</v>
      </c>
      <c r="B557" s="3">
        <f>VLOOKUP(G557,Import!A:D,4,FALSE)</f>
        <v>215529382</v>
      </c>
      <c r="C557" s="3" t="str">
        <f>VLOOKUP(G557,Import!A:D,2,FALSE)</f>
        <v>user 215529382</v>
      </c>
      <c r="D557" s="3">
        <f>VLOOKUP(G557,Import!A:M,13,FALSE)</f>
        <v>0</v>
      </c>
      <c r="E557" s="3">
        <f>VLOOKUP(G557,Import!A:M,9,FALSE)</f>
        <v>1</v>
      </c>
      <c r="F557" s="56"/>
      <c r="G557" s="3" t="s">
        <v>1419</v>
      </c>
      <c r="I557" s="3" t="s">
        <v>1419</v>
      </c>
      <c r="J557" s="57">
        <v>43357</v>
      </c>
      <c r="L557" s="3" t="s">
        <v>63</v>
      </c>
      <c r="M557" s="3" t="s">
        <v>1420</v>
      </c>
      <c r="N557" s="3" t="s">
        <v>53</v>
      </c>
    </row>
    <row r="558" spans="1:15" ht="12.75">
      <c r="A558" s="3">
        <v>701</v>
      </c>
      <c r="B558" s="3">
        <f>VLOOKUP(G558,Import!A:D,4,FALSE)</f>
        <v>4775737</v>
      </c>
      <c r="C558" s="3" t="str">
        <f>VLOOKUP(G558,Import!A:D,2,FALSE)</f>
        <v>DustyJ</v>
      </c>
      <c r="D558" s="3">
        <f>VLOOKUP(G558,Import!A:M,13,FALSE)</f>
        <v>1</v>
      </c>
      <c r="E558" s="3">
        <f>VLOOKUP(G558,Import!A:M,9,FALSE)</f>
        <v>1</v>
      </c>
      <c r="F558" s="56"/>
      <c r="G558" s="3" t="s">
        <v>1413</v>
      </c>
      <c r="I558" s="3" t="s">
        <v>1413</v>
      </c>
      <c r="J558" s="57">
        <v>43357</v>
      </c>
      <c r="L558" s="3" t="s">
        <v>1414</v>
      </c>
      <c r="M558" s="3" t="s">
        <v>1415</v>
      </c>
      <c r="N558" s="3" t="s">
        <v>53</v>
      </c>
    </row>
    <row r="559" spans="1:15" ht="12.75">
      <c r="A559" s="3">
        <v>702</v>
      </c>
      <c r="B559" s="3">
        <f>VLOOKUP(G559,Import!A:D,4,FALSE)</f>
        <v>66212352</v>
      </c>
      <c r="C559" s="3" t="str">
        <f>VLOOKUP(G559,Import!A:D,2,FALSE)</f>
        <v>user 66212352</v>
      </c>
      <c r="D559" s="3">
        <f>VLOOKUP(G559,Import!A:M,13,FALSE)</f>
        <v>0</v>
      </c>
      <c r="E559" s="3">
        <f>VLOOKUP(G559,Import!A:M,9,FALSE)</f>
        <v>1</v>
      </c>
      <c r="F559" s="56"/>
      <c r="G559" s="3" t="s">
        <v>1416</v>
      </c>
      <c r="I559" s="3" t="s">
        <v>1416</v>
      </c>
      <c r="J559" s="57">
        <v>43357</v>
      </c>
      <c r="L559" s="3" t="s">
        <v>133</v>
      </c>
      <c r="M559" s="3" t="s">
        <v>1417</v>
      </c>
      <c r="N559" s="3" t="s">
        <v>53</v>
      </c>
    </row>
    <row r="560" spans="1:15" ht="12.75">
      <c r="A560" s="3">
        <v>997</v>
      </c>
      <c r="B560" s="3">
        <f>VLOOKUP(G560,Import!A:D,4,FALSE)</f>
        <v>263277746</v>
      </c>
      <c r="C560" s="3" t="str">
        <f>VLOOKUP(G560,Import!A:D,2,FALSE)</f>
        <v>user 263277746</v>
      </c>
      <c r="D560" s="3">
        <f>VLOOKUP(G560,Import!A:M,13,FALSE)</f>
        <v>4</v>
      </c>
      <c r="E560" s="3">
        <f>VLOOKUP(G560,Import!A:M,9,FALSE)</f>
        <v>13</v>
      </c>
      <c r="F560" s="56"/>
      <c r="G560" s="3" t="s">
        <v>1418</v>
      </c>
      <c r="I560" s="3" t="s">
        <v>1418</v>
      </c>
      <c r="J560" s="57">
        <v>43357</v>
      </c>
      <c r="L560" s="3" t="s">
        <v>1288</v>
      </c>
      <c r="M560" s="3" t="s">
        <v>871</v>
      </c>
      <c r="N560" s="3" t="s">
        <v>53</v>
      </c>
    </row>
    <row r="561" spans="1:14" ht="12.75">
      <c r="A561" s="3">
        <v>1133</v>
      </c>
      <c r="B561" s="3" t="e">
        <f>VLOOKUP(G561,Import!A:D,4,FALSE)</f>
        <v>#N/A</v>
      </c>
      <c r="C561" s="3" t="e">
        <f>VLOOKUP(G561,Import!A:D,2,FALSE)</f>
        <v>#N/A</v>
      </c>
      <c r="D561" s="3" t="e">
        <f>VLOOKUP(G561,Import!A:M,13,FALSE)</f>
        <v>#N/A</v>
      </c>
      <c r="E561" s="3" t="e">
        <f>VLOOKUP(G561,Import!A:M,9,FALSE)</f>
        <v>#N/A</v>
      </c>
      <c r="F561" s="56"/>
      <c r="G561" s="3" t="s">
        <v>5585</v>
      </c>
      <c r="I561" s="3" t="s">
        <v>5585</v>
      </c>
      <c r="J561" s="57">
        <v>43357</v>
      </c>
      <c r="M561" s="3" t="s">
        <v>235</v>
      </c>
      <c r="N561" s="3" t="s">
        <v>95</v>
      </c>
    </row>
    <row r="562" spans="1:14" ht="12.75">
      <c r="A562" s="3">
        <v>703</v>
      </c>
      <c r="B562" s="3">
        <f>VLOOKUP(G562,Import!A:D,4,FALSE)</f>
        <v>13668663</v>
      </c>
      <c r="C562" s="3" t="str">
        <f>VLOOKUP(G562,Import!A:D,2,FALSE)</f>
        <v>ALietzow</v>
      </c>
      <c r="D562" s="3">
        <f>VLOOKUP(G562,Import!A:M,13,FALSE)</f>
        <v>1</v>
      </c>
      <c r="E562" s="3">
        <f>VLOOKUP(G562,Import!A:M,9,FALSE)</f>
        <v>1</v>
      </c>
      <c r="F562" s="56"/>
      <c r="G562" s="3" t="s">
        <v>1422</v>
      </c>
      <c r="H562" s="3" t="s">
        <v>1423</v>
      </c>
      <c r="I562" s="3" t="s">
        <v>1423</v>
      </c>
      <c r="J562" s="57">
        <v>43358</v>
      </c>
      <c r="L562" s="3" t="s">
        <v>1424</v>
      </c>
      <c r="M562" s="3" t="s">
        <v>1425</v>
      </c>
      <c r="N562" s="3" t="s">
        <v>36</v>
      </c>
    </row>
    <row r="563" spans="1:14" ht="12.75">
      <c r="A563" s="3">
        <v>493</v>
      </c>
      <c r="B563" s="3">
        <f>VLOOKUP(G563,Import!A:D,4,FALSE)</f>
        <v>263486646</v>
      </c>
      <c r="C563" s="3" t="str">
        <f>VLOOKUP(G563,Import!A:D,2,FALSE)</f>
        <v>user 263486646</v>
      </c>
      <c r="D563" s="3">
        <f>VLOOKUP(G563,Import!A:M,13,FALSE)</f>
        <v>0</v>
      </c>
      <c r="E563" s="3">
        <f>VLOOKUP(G563,Import!A:M,9,FALSE)</f>
        <v>1</v>
      </c>
      <c r="F563" s="56"/>
      <c r="G563" s="3" t="s">
        <v>1429</v>
      </c>
      <c r="I563" s="3" t="s">
        <v>1429</v>
      </c>
      <c r="J563" s="57">
        <v>43360</v>
      </c>
      <c r="M563" s="3" t="s">
        <v>235</v>
      </c>
      <c r="N563" s="3" t="s">
        <v>95</v>
      </c>
    </row>
    <row r="564" spans="1:14" ht="12.75">
      <c r="A564" s="3">
        <v>494</v>
      </c>
      <c r="B564" s="3">
        <f>VLOOKUP(G564,Import!A:D,4,FALSE)</f>
        <v>263485432</v>
      </c>
      <c r="C564" s="3" t="str">
        <f>VLOOKUP(G564,Import!A:D,2,FALSE)</f>
        <v>user 263485432</v>
      </c>
      <c r="D564" s="3">
        <f>VLOOKUP(G564,Import!A:M,13,FALSE)</f>
        <v>0</v>
      </c>
      <c r="E564" s="3">
        <f>VLOOKUP(G564,Import!A:M,9,FALSE)</f>
        <v>1</v>
      </c>
      <c r="F564" s="56"/>
      <c r="G564" s="3" t="s">
        <v>1433</v>
      </c>
      <c r="I564" s="3" t="s">
        <v>1433</v>
      </c>
      <c r="J564" s="57">
        <v>43360</v>
      </c>
      <c r="L564" s="3" t="s">
        <v>1434</v>
      </c>
      <c r="M564" s="3" t="s">
        <v>631</v>
      </c>
      <c r="N564" s="3" t="s">
        <v>82</v>
      </c>
    </row>
    <row r="565" spans="1:14" ht="12.75">
      <c r="A565" s="3">
        <v>495</v>
      </c>
      <c r="B565" s="3">
        <f>VLOOKUP(G565,Import!A:D,4,FALSE)</f>
        <v>188126232</v>
      </c>
      <c r="C565" s="3" t="str">
        <f>VLOOKUP(G565,Import!A:D,2,FALSE)</f>
        <v>user 188126232</v>
      </c>
      <c r="D565" s="3">
        <f>VLOOKUP(G565,Import!A:M,13,FALSE)</f>
        <v>0</v>
      </c>
      <c r="E565" s="3">
        <f>VLOOKUP(G565,Import!A:M,9,FALSE)</f>
        <v>1</v>
      </c>
      <c r="F565" s="56"/>
      <c r="G565" s="3" t="s">
        <v>1435</v>
      </c>
      <c r="H565" s="3" t="s">
        <v>1436</v>
      </c>
      <c r="I565" s="3" t="s">
        <v>1436</v>
      </c>
      <c r="J565" s="57">
        <v>43360</v>
      </c>
      <c r="L565" s="3" t="s">
        <v>455</v>
      </c>
      <c r="M565" s="3" t="s">
        <v>1437</v>
      </c>
      <c r="N565" s="3" t="s">
        <v>82</v>
      </c>
    </row>
    <row r="566" spans="1:14" ht="12.75">
      <c r="A566" s="3">
        <v>496</v>
      </c>
      <c r="B566" s="3">
        <f>VLOOKUP(G566,Import!A:D,4,FALSE)</f>
        <v>14376729</v>
      </c>
      <c r="C566" s="3" t="str">
        <f>VLOOKUP(G566,Import!A:D,2,FALSE)</f>
        <v>TonyTandeski</v>
      </c>
      <c r="D566" s="3">
        <f>VLOOKUP(G566,Import!A:M,13,FALSE)</f>
        <v>0</v>
      </c>
      <c r="E566" s="3">
        <f>VLOOKUP(G566,Import!A:M,9,FALSE)</f>
        <v>1</v>
      </c>
      <c r="F566" s="56"/>
      <c r="G566" s="3" t="s">
        <v>1438</v>
      </c>
      <c r="I566" s="3" t="s">
        <v>1438</v>
      </c>
      <c r="J566" s="57">
        <v>43360</v>
      </c>
      <c r="L566" s="3" t="s">
        <v>1439</v>
      </c>
      <c r="M566" s="3" t="s">
        <v>1131</v>
      </c>
      <c r="N566" s="3" t="s">
        <v>53</v>
      </c>
    </row>
    <row r="567" spans="1:14" ht="12.75">
      <c r="A567" s="3">
        <v>704</v>
      </c>
      <c r="B567" s="3">
        <f>VLOOKUP(G567,Import!A:D,4,FALSE)</f>
        <v>128695232</v>
      </c>
      <c r="C567" s="3" t="str">
        <f>VLOOKUP(G567,Import!A:D,2,FALSE)</f>
        <v>user 128695232</v>
      </c>
      <c r="D567" s="3">
        <f>VLOOKUP(G567,Import!A:M,13,FALSE)</f>
        <v>1</v>
      </c>
      <c r="E567" s="3">
        <f>VLOOKUP(G567,Import!A:M,9,FALSE)</f>
        <v>1</v>
      </c>
      <c r="F567" s="56"/>
      <c r="G567" s="3" t="s">
        <v>1428</v>
      </c>
      <c r="I567" s="3" t="s">
        <v>1428</v>
      </c>
      <c r="J567" s="57">
        <v>43360</v>
      </c>
      <c r="M567" s="3" t="s">
        <v>235</v>
      </c>
      <c r="N567" s="3" t="s">
        <v>95</v>
      </c>
    </row>
    <row r="568" spans="1:14" ht="12.75">
      <c r="A568" s="3">
        <v>705</v>
      </c>
      <c r="B568" s="3">
        <f>VLOOKUP(G568,Import!A:D,4,FALSE)</f>
        <v>254769543</v>
      </c>
      <c r="C568" s="3" t="str">
        <f>VLOOKUP(G568,Import!A:D,2,FALSE)</f>
        <v>user 254769543</v>
      </c>
      <c r="D568" s="3">
        <f>VLOOKUP(G568,Import!A:M,13,FALSE)</f>
        <v>1</v>
      </c>
      <c r="E568" s="3">
        <f>VLOOKUP(G568,Import!A:M,9,FALSE)</f>
        <v>1</v>
      </c>
      <c r="F568" s="56"/>
      <c r="G568" s="3" t="s">
        <v>1113</v>
      </c>
      <c r="I568" s="3" t="s">
        <v>1113</v>
      </c>
      <c r="J568" s="57">
        <v>43360</v>
      </c>
      <c r="L568" s="3" t="s">
        <v>1114</v>
      </c>
      <c r="M568" s="3" t="s">
        <v>103</v>
      </c>
      <c r="N568" s="3" t="s">
        <v>53</v>
      </c>
    </row>
    <row r="569" spans="1:14" ht="12.75">
      <c r="A569" s="3">
        <v>856</v>
      </c>
      <c r="B569" s="3">
        <f>VLOOKUP(G569,Import!A:D,4,FALSE)</f>
        <v>263507804</v>
      </c>
      <c r="C569" s="3" t="str">
        <f>VLOOKUP(G569,Import!A:D,2,FALSE)</f>
        <v>user 263507804</v>
      </c>
      <c r="D569" s="3">
        <f>VLOOKUP(G569,Import!A:M,13,FALSE)</f>
        <v>1</v>
      </c>
      <c r="E569" s="3">
        <f>VLOOKUP(G569,Import!A:M,9,FALSE)</f>
        <v>6</v>
      </c>
      <c r="F569" s="56"/>
      <c r="G569" s="3" t="s">
        <v>1430</v>
      </c>
      <c r="I569" s="3" t="s">
        <v>1430</v>
      </c>
      <c r="J569" s="57">
        <v>43360</v>
      </c>
      <c r="L569" s="3" t="s">
        <v>1431</v>
      </c>
      <c r="M569" s="3" t="s">
        <v>1432</v>
      </c>
      <c r="N569" s="3" t="s">
        <v>82</v>
      </c>
    </row>
    <row r="570" spans="1:14" ht="12.75">
      <c r="A570" s="3">
        <v>162</v>
      </c>
      <c r="B570" s="3">
        <f>VLOOKUP(G570,Import!A:D,4,FALSE)</f>
        <v>258833188</v>
      </c>
      <c r="C570" s="3" t="str">
        <f>VLOOKUP(G570,Import!A:D,2,FALSE)</f>
        <v>user 258833188</v>
      </c>
      <c r="D570" s="3">
        <f>VLOOKUP(G570,Import!A:M,13,FALSE)</f>
        <v>0</v>
      </c>
      <c r="E570" s="3">
        <f>VLOOKUP(G570,Import!A:M,9,FALSE)</f>
        <v>0</v>
      </c>
      <c r="F570" s="56"/>
      <c r="G570" s="3" t="s">
        <v>1440</v>
      </c>
      <c r="I570" s="3" t="s">
        <v>1440</v>
      </c>
      <c r="J570" s="57">
        <v>43361</v>
      </c>
      <c r="L570" s="3" t="s">
        <v>133</v>
      </c>
      <c r="M570" s="3" t="s">
        <v>1441</v>
      </c>
      <c r="N570" s="3" t="s">
        <v>53</v>
      </c>
    </row>
    <row r="571" spans="1:14" ht="12.75">
      <c r="A571" s="3">
        <v>163</v>
      </c>
      <c r="B571" s="3">
        <f>VLOOKUP(G571,Import!A:D,4,FALSE)</f>
        <v>249440700</v>
      </c>
      <c r="C571" s="3" t="str">
        <f>VLOOKUP(G571,Import!A:D,2,FALSE)</f>
        <v>user 249440700</v>
      </c>
      <c r="D571" s="3">
        <f>VLOOKUP(G571,Import!A:M,13,FALSE)</f>
        <v>0</v>
      </c>
      <c r="E571" s="3">
        <f>VLOOKUP(G571,Import!A:M,9,FALSE)</f>
        <v>0</v>
      </c>
      <c r="F571" s="56"/>
      <c r="G571" s="3" t="s">
        <v>906</v>
      </c>
      <c r="I571" s="3" t="s">
        <v>906</v>
      </c>
      <c r="J571" s="57">
        <v>43361</v>
      </c>
      <c r="M571" s="3" t="s">
        <v>235</v>
      </c>
      <c r="N571" s="3" t="s">
        <v>95</v>
      </c>
    </row>
    <row r="572" spans="1:14" ht="12.75">
      <c r="A572" s="3">
        <v>164</v>
      </c>
      <c r="B572" s="3">
        <f>VLOOKUP(G572,Import!A:D,4,FALSE)</f>
        <v>263596070</v>
      </c>
      <c r="C572" s="3" t="str">
        <f>VLOOKUP(G572,Import!A:D,2,FALSE)</f>
        <v>user 263596070</v>
      </c>
      <c r="D572" s="3">
        <f>VLOOKUP(G572,Import!A:M,13,FALSE)</f>
        <v>0</v>
      </c>
      <c r="E572" s="3">
        <f>VLOOKUP(G572,Import!A:M,9,FALSE)</f>
        <v>0</v>
      </c>
      <c r="F572" s="56"/>
      <c r="G572" s="3" t="s">
        <v>1442</v>
      </c>
      <c r="I572" s="3" t="s">
        <v>1442</v>
      </c>
      <c r="J572" s="57">
        <v>43361</v>
      </c>
      <c r="M572" s="3" t="s">
        <v>235</v>
      </c>
      <c r="N572" s="3" t="s">
        <v>95</v>
      </c>
    </row>
    <row r="573" spans="1:14" ht="12.75">
      <c r="A573" s="3">
        <v>165</v>
      </c>
      <c r="B573" s="3">
        <f>VLOOKUP(G573,Import!A:D,4,FALSE)</f>
        <v>196704104</v>
      </c>
      <c r="C573" s="3" t="str">
        <f>VLOOKUP(G573,Import!A:D,2,FALSE)</f>
        <v>user 196704104</v>
      </c>
      <c r="D573" s="3">
        <f>VLOOKUP(G573,Import!A:M,13,FALSE)</f>
        <v>0</v>
      </c>
      <c r="E573" s="3">
        <f>VLOOKUP(G573,Import!A:M,9,FALSE)</f>
        <v>0</v>
      </c>
      <c r="F573" s="56"/>
      <c r="G573" s="3" t="s">
        <v>1447</v>
      </c>
      <c r="I573" s="3" t="s">
        <v>1447</v>
      </c>
      <c r="J573" s="57">
        <v>43361</v>
      </c>
      <c r="M573" s="3" t="s">
        <v>235</v>
      </c>
      <c r="N573" s="3" t="s">
        <v>95</v>
      </c>
    </row>
    <row r="574" spans="1:14" ht="12.75">
      <c r="A574" s="3">
        <v>166</v>
      </c>
      <c r="B574" s="3">
        <f>VLOOKUP(G574,Import!A:D,4,FALSE)</f>
        <v>263602387</v>
      </c>
      <c r="C574" s="3" t="str">
        <f>VLOOKUP(G574,Import!A:D,2,FALSE)</f>
        <v>user 263602387</v>
      </c>
      <c r="D574" s="3">
        <f>VLOOKUP(G574,Import!A:M,13,FALSE)</f>
        <v>0</v>
      </c>
      <c r="E574" s="3">
        <f>VLOOKUP(G574,Import!A:M,9,FALSE)</f>
        <v>0</v>
      </c>
      <c r="F574" s="56"/>
      <c r="G574" s="3" t="s">
        <v>1448</v>
      </c>
      <c r="I574" s="3" t="s">
        <v>1448</v>
      </c>
      <c r="J574" s="57">
        <v>43361</v>
      </c>
      <c r="L574" s="3" t="s">
        <v>80</v>
      </c>
      <c r="M574" s="3" t="s">
        <v>1450</v>
      </c>
      <c r="N574" s="3" t="s">
        <v>82</v>
      </c>
    </row>
    <row r="575" spans="1:14" ht="12.75">
      <c r="A575" s="3">
        <v>497</v>
      </c>
      <c r="B575" s="3">
        <f>VLOOKUP(G575,Import!A:D,4,FALSE)</f>
        <v>256647170</v>
      </c>
      <c r="C575" s="3" t="str">
        <f>VLOOKUP(G575,Import!A:D,2,FALSE)</f>
        <v>user 256647170</v>
      </c>
      <c r="D575" s="3">
        <f>VLOOKUP(G575,Import!A:M,13,FALSE)</f>
        <v>0</v>
      </c>
      <c r="E575" s="3">
        <f>VLOOKUP(G575,Import!A:M,9,FALSE)</f>
        <v>1</v>
      </c>
      <c r="F575" s="56"/>
      <c r="G575" s="3" t="s">
        <v>1178</v>
      </c>
      <c r="I575" s="3" t="s">
        <v>1178</v>
      </c>
      <c r="J575" s="57">
        <v>43361</v>
      </c>
      <c r="M575" s="3" t="s">
        <v>235</v>
      </c>
      <c r="N575" s="3" t="s">
        <v>95</v>
      </c>
    </row>
    <row r="576" spans="1:14" ht="12.75">
      <c r="A576" s="3">
        <v>706</v>
      </c>
      <c r="B576" s="3">
        <f>VLOOKUP(G576,Import!A:D,4,FALSE)</f>
        <v>263574952</v>
      </c>
      <c r="C576" s="3" t="str">
        <f>VLOOKUP(G576,Import!A:D,2,FALSE)</f>
        <v>user 263574952</v>
      </c>
      <c r="D576" s="3">
        <f>VLOOKUP(G576,Import!A:M,13,FALSE)</f>
        <v>1</v>
      </c>
      <c r="E576" s="3">
        <f>VLOOKUP(G576,Import!A:M,9,FALSE)</f>
        <v>1</v>
      </c>
      <c r="F576" s="56"/>
      <c r="G576" s="3" t="s">
        <v>1443</v>
      </c>
      <c r="I576" s="3" t="s">
        <v>1443</v>
      </c>
      <c r="J576" s="57">
        <v>43361</v>
      </c>
      <c r="L576" s="3" t="s">
        <v>1395</v>
      </c>
      <c r="M576" s="3" t="s">
        <v>1396</v>
      </c>
      <c r="N576" s="3" t="s">
        <v>280</v>
      </c>
    </row>
    <row r="577" spans="1:16" ht="12.75">
      <c r="A577" s="3">
        <v>989</v>
      </c>
      <c r="B577" s="3">
        <f>VLOOKUP(G577,Import!A:D,4,FALSE)</f>
        <v>259720403</v>
      </c>
      <c r="C577" s="3" t="str">
        <f>VLOOKUP(G577,Import!A:D,2,FALSE)</f>
        <v>user 259720403</v>
      </c>
      <c r="D577" s="3">
        <f>VLOOKUP(G577,Import!A:M,13,FALSE)</f>
        <v>4</v>
      </c>
      <c r="E577" s="3">
        <f>VLOOKUP(G577,Import!A:M,9,FALSE)</f>
        <v>8</v>
      </c>
      <c r="F577" s="56"/>
      <c r="G577" s="3" t="s">
        <v>1444</v>
      </c>
      <c r="I577" s="3" t="s">
        <v>1444</v>
      </c>
      <c r="J577" s="57">
        <v>43361</v>
      </c>
      <c r="L577" s="3" t="s">
        <v>2470</v>
      </c>
      <c r="M577" s="3" t="s">
        <v>1446</v>
      </c>
      <c r="N577" s="3" t="s">
        <v>53</v>
      </c>
    </row>
    <row r="578" spans="1:16" ht="12.75">
      <c r="A578" s="3">
        <v>167</v>
      </c>
      <c r="B578" s="3">
        <f>VLOOKUP(G578,Import!A:D,4,FALSE)</f>
        <v>261565041</v>
      </c>
      <c r="C578" s="3" t="str">
        <f>VLOOKUP(G578,Import!A:D,2,FALSE)</f>
        <v>user 261565041</v>
      </c>
      <c r="D578" s="3">
        <f>VLOOKUP(G578,Import!A:M,13,FALSE)</f>
        <v>0</v>
      </c>
      <c r="E578" s="3">
        <f>VLOOKUP(G578,Import!A:M,9,FALSE)</f>
        <v>0</v>
      </c>
      <c r="F578" s="56"/>
      <c r="G578" s="3" t="s">
        <v>1451</v>
      </c>
      <c r="I578" s="3" t="s">
        <v>1451</v>
      </c>
      <c r="J578" s="57">
        <v>43362</v>
      </c>
      <c r="L578" s="3" t="s">
        <v>280</v>
      </c>
      <c r="M578" s="3" t="s">
        <v>856</v>
      </c>
      <c r="N578" s="3" t="s">
        <v>280</v>
      </c>
    </row>
    <row r="579" spans="1:16" ht="12.75">
      <c r="A579" s="3">
        <v>168</v>
      </c>
      <c r="B579" s="3">
        <f>VLOOKUP(G579,Import!A:D,4,FALSE)</f>
        <v>185811426</v>
      </c>
      <c r="C579" s="3" t="str">
        <f>VLOOKUP(G579,Import!A:D,2,FALSE)</f>
        <v>user 185811426</v>
      </c>
      <c r="D579" s="3">
        <f>VLOOKUP(G579,Import!A:M,13,FALSE)</f>
        <v>0</v>
      </c>
      <c r="E579" s="3">
        <f>VLOOKUP(G579,Import!A:M,9,FALSE)</f>
        <v>0</v>
      </c>
      <c r="F579" s="56"/>
      <c r="G579" s="3" t="s">
        <v>1452</v>
      </c>
      <c r="I579" s="3" t="s">
        <v>1452</v>
      </c>
      <c r="J579" s="57">
        <v>43362</v>
      </c>
      <c r="M579" s="3" t="s">
        <v>235</v>
      </c>
      <c r="N579" s="3" t="s">
        <v>95</v>
      </c>
    </row>
    <row r="580" spans="1:16" ht="12.75">
      <c r="A580" s="3">
        <v>169</v>
      </c>
      <c r="B580" s="3">
        <f>VLOOKUP(G580,Import!A:D,4,FALSE)</f>
        <v>263643565</v>
      </c>
      <c r="C580" s="3" t="str">
        <f>VLOOKUP(G580,Import!A:D,2,FALSE)</f>
        <v>user 263643565</v>
      </c>
      <c r="D580" s="3">
        <f>VLOOKUP(G580,Import!A:M,13,FALSE)</f>
        <v>0</v>
      </c>
      <c r="E580" s="3">
        <f>VLOOKUP(G580,Import!A:M,9,FALSE)</f>
        <v>0</v>
      </c>
      <c r="F580" s="56"/>
      <c r="G580" s="3" t="s">
        <v>1453</v>
      </c>
      <c r="I580" s="3" t="s">
        <v>1453</v>
      </c>
      <c r="J580" s="57">
        <v>43362</v>
      </c>
      <c r="L580" s="3" t="s">
        <v>1455</v>
      </c>
      <c r="M580" s="3" t="s">
        <v>377</v>
      </c>
      <c r="N580" s="3" t="s">
        <v>53</v>
      </c>
    </row>
    <row r="581" spans="1:16" ht="12.75">
      <c r="A581" s="3">
        <v>170</v>
      </c>
      <c r="B581" s="3">
        <f>VLOOKUP(G581,Import!A:D,4,FALSE)</f>
        <v>263722561</v>
      </c>
      <c r="C581" s="3" t="str">
        <f>VLOOKUP(G581,Import!A:D,2,FALSE)</f>
        <v>user 263722561</v>
      </c>
      <c r="D581" s="3">
        <f>VLOOKUP(G581,Import!A:M,13,FALSE)</f>
        <v>0</v>
      </c>
      <c r="E581" s="3">
        <f>VLOOKUP(G581,Import!A:M,9,FALSE)</f>
        <v>0</v>
      </c>
      <c r="F581" s="56"/>
      <c r="G581" s="3" t="s">
        <v>1456</v>
      </c>
      <c r="I581" s="3" t="s">
        <v>1456</v>
      </c>
      <c r="J581" s="57">
        <v>43363</v>
      </c>
      <c r="M581" s="3" t="s">
        <v>235</v>
      </c>
      <c r="N581" s="3" t="s">
        <v>95</v>
      </c>
    </row>
    <row r="582" spans="1:16" ht="12.75">
      <c r="A582" s="3">
        <v>171</v>
      </c>
      <c r="B582" s="3">
        <f>VLOOKUP(G582,Import!A:D,4,FALSE)</f>
        <v>191677591</v>
      </c>
      <c r="C582" s="3" t="str">
        <f>VLOOKUP(G582,Import!A:D,2,FALSE)</f>
        <v>user 191677591</v>
      </c>
      <c r="D582" s="3">
        <f>VLOOKUP(G582,Import!A:M,13,FALSE)</f>
        <v>0</v>
      </c>
      <c r="E582" s="3">
        <f>VLOOKUP(G582,Import!A:M,9,FALSE)</f>
        <v>0</v>
      </c>
      <c r="F582" s="56"/>
      <c r="G582" s="3" t="s">
        <v>1457</v>
      </c>
      <c r="I582" s="3" t="s">
        <v>1457</v>
      </c>
      <c r="J582" s="57">
        <v>43365</v>
      </c>
      <c r="M582" s="3" t="s">
        <v>235</v>
      </c>
      <c r="N582" s="3" t="s">
        <v>95</v>
      </c>
    </row>
    <row r="583" spans="1:16" ht="12.75">
      <c r="A583" s="3">
        <v>780</v>
      </c>
      <c r="B583" s="3">
        <f>VLOOKUP(G583,Import!A:D,4,FALSE)</f>
        <v>190764846</v>
      </c>
      <c r="C583" s="3" t="str">
        <f>VLOOKUP(G583,Import!A:D,2,FALSE)</f>
        <v>user 190764846</v>
      </c>
      <c r="D583" s="3">
        <f>VLOOKUP(G583,Import!A:M,13,FALSE)</f>
        <v>1</v>
      </c>
      <c r="E583" s="3">
        <f>VLOOKUP(G583,Import!A:M,9,FALSE)</f>
        <v>2</v>
      </c>
      <c r="F583" s="56"/>
      <c r="G583" s="3" t="s">
        <v>1460</v>
      </c>
      <c r="I583" s="3" t="s">
        <v>1460</v>
      </c>
      <c r="J583" s="57">
        <v>43367</v>
      </c>
      <c r="L583" s="3" t="s">
        <v>1462</v>
      </c>
      <c r="M583" s="3" t="s">
        <v>48</v>
      </c>
      <c r="N583" s="3" t="s">
        <v>40</v>
      </c>
      <c r="P583" s="3" t="s">
        <v>1463</v>
      </c>
    </row>
    <row r="584" spans="1:16" ht="12.75">
      <c r="A584" s="3">
        <v>820</v>
      </c>
      <c r="B584" s="3">
        <f>VLOOKUP(G584,Import!A:D,4,FALSE)</f>
        <v>186481055</v>
      </c>
      <c r="C584" s="3" t="str">
        <f>VLOOKUP(G584,Import!A:D,2,FALSE)</f>
        <v>user 186481055</v>
      </c>
      <c r="D584" s="3">
        <f>VLOOKUP(G584,Import!A:M,13,FALSE)</f>
        <v>1</v>
      </c>
      <c r="E584" s="3">
        <f>VLOOKUP(G584,Import!A:M,9,FALSE)</f>
        <v>3</v>
      </c>
      <c r="F584" s="56"/>
      <c r="G584" s="3" t="s">
        <v>1399</v>
      </c>
      <c r="I584" s="3" t="s">
        <v>1399</v>
      </c>
      <c r="J584" s="57">
        <v>43367</v>
      </c>
      <c r="K584" s="3" t="s">
        <v>177</v>
      </c>
      <c r="M584" s="3" t="s">
        <v>235</v>
      </c>
      <c r="N584" s="3" t="s">
        <v>95</v>
      </c>
    </row>
    <row r="585" spans="1:16" ht="12.75">
      <c r="A585" s="3">
        <v>172</v>
      </c>
      <c r="B585" s="3">
        <f>VLOOKUP(G585,Import!A:D,4,FALSE)</f>
        <v>264146115</v>
      </c>
      <c r="C585" s="3" t="str">
        <f>VLOOKUP(G585,Import!A:D,2,FALSE)</f>
        <v>user 264146115</v>
      </c>
      <c r="D585" s="3">
        <f>VLOOKUP(G585,Import!A:M,13,FALSE)</f>
        <v>0</v>
      </c>
      <c r="E585" s="3">
        <f>VLOOKUP(G585,Import!A:M,9,FALSE)</f>
        <v>0</v>
      </c>
      <c r="F585" s="56"/>
      <c r="G585" s="3" t="s">
        <v>1464</v>
      </c>
      <c r="I585" s="3" t="s">
        <v>1464</v>
      </c>
      <c r="J585" s="57">
        <v>43369</v>
      </c>
      <c r="M585" s="3" t="s">
        <v>235</v>
      </c>
      <c r="N585" s="3" t="s">
        <v>417</v>
      </c>
      <c r="O585" s="3" t="s">
        <v>239</v>
      </c>
    </row>
    <row r="586" spans="1:16" ht="12.75">
      <c r="A586" s="3">
        <v>781</v>
      </c>
      <c r="B586" s="3">
        <f>VLOOKUP(G586,Import!A:D,4,FALSE)</f>
        <v>264213582</v>
      </c>
      <c r="C586" s="3" t="str">
        <f>VLOOKUP(G586,Import!A:D,2,FALSE)</f>
        <v>user 264213582</v>
      </c>
      <c r="D586" s="3">
        <f>VLOOKUP(G586,Import!A:M,13,FALSE)</f>
        <v>1</v>
      </c>
      <c r="E586" s="3">
        <f>VLOOKUP(G586,Import!A:M,9,FALSE)</f>
        <v>2</v>
      </c>
      <c r="F586" s="56"/>
      <c r="G586" s="3" t="s">
        <v>1465</v>
      </c>
      <c r="I586" s="3" t="s">
        <v>1465</v>
      </c>
      <c r="J586" s="57">
        <v>43370</v>
      </c>
      <c r="L586" s="3" t="s">
        <v>232</v>
      </c>
      <c r="M586" s="3" t="s">
        <v>1466</v>
      </c>
      <c r="N586" s="3" t="s">
        <v>82</v>
      </c>
    </row>
    <row r="587" spans="1:16" ht="12.75">
      <c r="A587" s="3">
        <v>707</v>
      </c>
      <c r="B587" s="3">
        <f>VLOOKUP(G587,Import!A:D,4,FALSE)</f>
        <v>264279081</v>
      </c>
      <c r="C587" s="3" t="str">
        <f>VLOOKUP(G587,Import!A:D,2,FALSE)</f>
        <v>user 264279081</v>
      </c>
      <c r="D587" s="3">
        <f>VLOOKUP(G587,Import!A:M,13,FALSE)</f>
        <v>1</v>
      </c>
      <c r="E587" s="3">
        <f>VLOOKUP(G587,Import!A:M,9,FALSE)</f>
        <v>1</v>
      </c>
      <c r="F587" s="56"/>
      <c r="G587" s="3" t="s">
        <v>1467</v>
      </c>
      <c r="H587" s="3" t="s">
        <v>1468</v>
      </c>
      <c r="I587" s="3" t="s">
        <v>1468</v>
      </c>
      <c r="J587" s="57">
        <v>43371</v>
      </c>
      <c r="L587" s="3" t="s">
        <v>1469</v>
      </c>
      <c r="M587" s="3" t="s">
        <v>60</v>
      </c>
      <c r="N587" s="3" t="s">
        <v>53</v>
      </c>
    </row>
    <row r="588" spans="1:16" ht="12.75">
      <c r="A588" s="3">
        <v>708</v>
      </c>
      <c r="B588" s="3">
        <f>VLOOKUP(G588,Import!A:D,4,FALSE)</f>
        <v>219675364</v>
      </c>
      <c r="C588" s="3" t="str">
        <f>VLOOKUP(G588,Import!A:D,2,FALSE)</f>
        <v>user 219675364</v>
      </c>
      <c r="D588" s="3">
        <f>VLOOKUP(G588,Import!A:M,13,FALSE)</f>
        <v>1</v>
      </c>
      <c r="E588" s="3">
        <f>VLOOKUP(G588,Import!A:M,9,FALSE)</f>
        <v>1</v>
      </c>
      <c r="F588" s="56"/>
      <c r="G588" s="3" t="s">
        <v>1470</v>
      </c>
      <c r="I588" s="3" t="s">
        <v>1470</v>
      </c>
      <c r="J588" s="57">
        <v>43373</v>
      </c>
      <c r="L588" s="3" t="s">
        <v>1471</v>
      </c>
      <c r="M588" s="3" t="s">
        <v>103</v>
      </c>
      <c r="N588" s="3" t="s">
        <v>53</v>
      </c>
    </row>
    <row r="589" spans="1:16" ht="12.75">
      <c r="A589" s="3">
        <v>173</v>
      </c>
      <c r="B589" s="3">
        <f>VLOOKUP(G589,Import!A:D,4,FALSE)</f>
        <v>251181009</v>
      </c>
      <c r="C589" s="3" t="str">
        <f>VLOOKUP(G589,Import!A:D,2,FALSE)</f>
        <v>user 251181009</v>
      </c>
      <c r="D589" s="3">
        <f>VLOOKUP(G589,Import!A:M,13,FALSE)</f>
        <v>0</v>
      </c>
      <c r="E589" s="3">
        <f>VLOOKUP(G589,Import!A:M,9,FALSE)</f>
        <v>0</v>
      </c>
      <c r="F589" s="56"/>
      <c r="G589" s="3" t="s">
        <v>1472</v>
      </c>
      <c r="I589" s="3" t="s">
        <v>1472</v>
      </c>
      <c r="J589" s="57">
        <v>43374</v>
      </c>
      <c r="L589" s="3" t="s">
        <v>1473</v>
      </c>
      <c r="M589" s="3" t="s">
        <v>103</v>
      </c>
      <c r="N589" s="3" t="s">
        <v>40</v>
      </c>
    </row>
    <row r="590" spans="1:16" ht="12.75">
      <c r="A590" s="3">
        <v>174</v>
      </c>
      <c r="B590" s="3">
        <f>VLOOKUP(G590,Import!A:D,4,FALSE)</f>
        <v>264540879</v>
      </c>
      <c r="C590" s="3" t="str">
        <f>VLOOKUP(G590,Import!A:D,2,FALSE)</f>
        <v>user 264540879</v>
      </c>
      <c r="D590" s="3">
        <f>VLOOKUP(G590,Import!A:M,13,FALSE)</f>
        <v>0</v>
      </c>
      <c r="E590" s="3">
        <f>VLOOKUP(G590,Import!A:M,9,FALSE)</f>
        <v>0</v>
      </c>
      <c r="F590" s="56"/>
      <c r="G590" s="3" t="s">
        <v>1474</v>
      </c>
      <c r="I590" s="3" t="s">
        <v>1474</v>
      </c>
      <c r="J590" s="57">
        <v>43374</v>
      </c>
      <c r="L590" s="3" t="s">
        <v>1475</v>
      </c>
      <c r="M590" s="3" t="s">
        <v>1476</v>
      </c>
      <c r="N590" s="3" t="s">
        <v>36</v>
      </c>
    </row>
    <row r="591" spans="1:16" ht="12.75">
      <c r="A591" s="3">
        <v>175</v>
      </c>
      <c r="B591" s="3">
        <f>VLOOKUP(G591,Import!A:D,4,FALSE)</f>
        <v>254255244</v>
      </c>
      <c r="C591" s="3" t="str">
        <f>VLOOKUP(G591,Import!A:D,2,FALSE)</f>
        <v>user 254255244</v>
      </c>
      <c r="D591" s="3">
        <f>VLOOKUP(G591,Import!A:M,13,FALSE)</f>
        <v>0</v>
      </c>
      <c r="E591" s="3">
        <f>VLOOKUP(G591,Import!A:M,9,FALSE)</f>
        <v>0</v>
      </c>
      <c r="F591" s="56"/>
      <c r="G591" s="3" t="s">
        <v>1089</v>
      </c>
      <c r="I591" s="3" t="s">
        <v>1089</v>
      </c>
      <c r="J591" s="57">
        <v>43375</v>
      </c>
      <c r="K591" s="3" t="s">
        <v>177</v>
      </c>
      <c r="M591" s="3" t="s">
        <v>235</v>
      </c>
      <c r="N591" s="3" t="s">
        <v>95</v>
      </c>
    </row>
    <row r="592" spans="1:16" ht="12.75">
      <c r="A592" s="3">
        <v>782</v>
      </c>
      <c r="B592" s="3">
        <f>VLOOKUP(G592,Import!A:D,4,FALSE)</f>
        <v>60327592</v>
      </c>
      <c r="C592" s="3" t="str">
        <f>VLOOKUP(G592,Import!A:D,2,FALSE)</f>
        <v>user 60327592</v>
      </c>
      <c r="D592" s="3">
        <f>VLOOKUP(G592,Import!A:M,13,FALSE)</f>
        <v>1</v>
      </c>
      <c r="E592" s="3">
        <f>VLOOKUP(G592,Import!A:M,9,FALSE)</f>
        <v>2</v>
      </c>
      <c r="F592" s="56"/>
      <c r="G592" s="3" t="s">
        <v>1478</v>
      </c>
      <c r="H592" s="3" t="s">
        <v>1480</v>
      </c>
      <c r="I592" s="3" t="s">
        <v>1480</v>
      </c>
      <c r="J592" s="57">
        <v>43375</v>
      </c>
      <c r="L592" s="3" t="s">
        <v>56</v>
      </c>
      <c r="M592" s="3" t="s">
        <v>377</v>
      </c>
      <c r="N592" s="3" t="s">
        <v>56</v>
      </c>
    </row>
    <row r="593" spans="1:16" ht="12.75">
      <c r="A593" s="3">
        <v>783</v>
      </c>
      <c r="B593" s="3">
        <f>VLOOKUP(G593,Import!A:D,4,FALSE)</f>
        <v>264622241</v>
      </c>
      <c r="C593" s="3" t="str">
        <f>VLOOKUP(G593,Import!A:D,2,FALSE)</f>
        <v>user 264622241</v>
      </c>
      <c r="D593" s="3">
        <f>VLOOKUP(G593,Import!A:M,13,FALSE)</f>
        <v>1</v>
      </c>
      <c r="E593" s="3">
        <f>VLOOKUP(G593,Import!A:M,9,FALSE)</f>
        <v>2</v>
      </c>
      <c r="F593" s="56"/>
      <c r="G593" s="3" t="s">
        <v>1481</v>
      </c>
      <c r="I593" s="3" t="s">
        <v>1481</v>
      </c>
      <c r="J593" s="57">
        <v>43375</v>
      </c>
      <c r="L593" s="3" t="s">
        <v>1482</v>
      </c>
      <c r="M593" s="3" t="s">
        <v>861</v>
      </c>
      <c r="N593" s="3" t="s">
        <v>31</v>
      </c>
    </row>
    <row r="594" spans="1:16" ht="12.75">
      <c r="A594" s="3">
        <v>990</v>
      </c>
      <c r="B594" s="3">
        <f>VLOOKUP(G594,Import!A:D,4,FALSE)</f>
        <v>39257252</v>
      </c>
      <c r="C594" s="3" t="str">
        <f>VLOOKUP(G594,Import!A:D,2,FALSE)</f>
        <v>user 39257252</v>
      </c>
      <c r="D594" s="3">
        <f>VLOOKUP(G594,Import!A:M,13,FALSE)</f>
        <v>4</v>
      </c>
      <c r="E594" s="3">
        <f>VLOOKUP(G594,Import!A:M,9,FALSE)</f>
        <v>8</v>
      </c>
      <c r="F594" s="56"/>
      <c r="G594" s="3" t="s">
        <v>1477</v>
      </c>
      <c r="I594" s="3" t="s">
        <v>1477</v>
      </c>
      <c r="J594" s="57">
        <v>43375</v>
      </c>
      <c r="L594" s="3" t="s">
        <v>601</v>
      </c>
      <c r="M594" s="3" t="s">
        <v>107</v>
      </c>
      <c r="N594" s="3" t="s">
        <v>166</v>
      </c>
    </row>
    <row r="595" spans="1:16" ht="12.75">
      <c r="A595" s="3">
        <v>784</v>
      </c>
      <c r="B595" s="3">
        <f>VLOOKUP(G595,Import!A:D,4,FALSE)</f>
        <v>264785609</v>
      </c>
      <c r="C595" s="3" t="str">
        <f>VLOOKUP(G595,Import!A:D,2,FALSE)</f>
        <v>user 264785609</v>
      </c>
      <c r="D595" s="3">
        <f>VLOOKUP(G595,Import!A:M,13,FALSE)</f>
        <v>1</v>
      </c>
      <c r="E595" s="3">
        <f>VLOOKUP(G595,Import!A:M,9,FALSE)</f>
        <v>2</v>
      </c>
      <c r="F595" s="56"/>
      <c r="G595" s="3" t="s">
        <v>1485</v>
      </c>
      <c r="I595" s="3" t="s">
        <v>1485</v>
      </c>
      <c r="J595" s="57">
        <v>43377</v>
      </c>
      <c r="L595" s="3" t="s">
        <v>597</v>
      </c>
      <c r="M595" s="3" t="s">
        <v>527</v>
      </c>
      <c r="N595" s="3" t="s">
        <v>53</v>
      </c>
    </row>
    <row r="596" spans="1:16" ht="12.75">
      <c r="A596" s="3">
        <v>1134</v>
      </c>
      <c r="B596" s="3" t="e">
        <f>VLOOKUP(G596,Import!A:D,4,FALSE)</f>
        <v>#N/A</v>
      </c>
      <c r="C596" s="3" t="e">
        <f>VLOOKUP(G596,Import!A:D,2,FALSE)</f>
        <v>#N/A</v>
      </c>
      <c r="D596" s="3" t="e">
        <f>VLOOKUP(G596,Import!A:M,13,FALSE)</f>
        <v>#N/A</v>
      </c>
      <c r="E596" s="3" t="e">
        <f>VLOOKUP(G596,Import!A:M,9,FALSE)</f>
        <v>#N/A</v>
      </c>
      <c r="F596" s="56"/>
      <c r="G596" s="3" t="s">
        <v>5586</v>
      </c>
      <c r="H596" s="3" t="s">
        <v>1484</v>
      </c>
      <c r="I596" s="3" t="s">
        <v>1484</v>
      </c>
      <c r="J596" s="57">
        <v>43377</v>
      </c>
      <c r="M596" s="3" t="s">
        <v>235</v>
      </c>
      <c r="N596" s="3" t="s">
        <v>95</v>
      </c>
    </row>
    <row r="597" spans="1:16" ht="12.75">
      <c r="A597" s="3">
        <v>176</v>
      </c>
      <c r="B597" s="3">
        <f>VLOOKUP(G597,Import!A:D,4,FALSE)</f>
        <v>254128481</v>
      </c>
      <c r="C597" s="3" t="str">
        <f>VLOOKUP(G597,Import!A:D,2,FALSE)</f>
        <v>user 254128481</v>
      </c>
      <c r="D597" s="3">
        <f>VLOOKUP(G597,Import!A:M,13,FALSE)</f>
        <v>0</v>
      </c>
      <c r="E597" s="3">
        <f>VLOOKUP(G597,Import!A:M,9,FALSE)</f>
        <v>0</v>
      </c>
      <c r="F597" s="56"/>
      <c r="G597" s="3" t="s">
        <v>1486</v>
      </c>
      <c r="I597" s="3" t="s">
        <v>1486</v>
      </c>
      <c r="J597" s="57">
        <v>43378</v>
      </c>
      <c r="L597" s="3" t="s">
        <v>1488</v>
      </c>
      <c r="M597" s="3" t="s">
        <v>1489</v>
      </c>
      <c r="N597" s="3" t="s">
        <v>82</v>
      </c>
      <c r="P597" s="3" t="s">
        <v>5587</v>
      </c>
    </row>
    <row r="598" spans="1:16" ht="12.75">
      <c r="A598" s="3">
        <v>177</v>
      </c>
      <c r="B598" s="3">
        <f>VLOOKUP(G598,Import!A:D,4,FALSE)</f>
        <v>264842989</v>
      </c>
      <c r="C598" s="3" t="str">
        <f>VLOOKUP(G598,Import!A:D,2,FALSE)</f>
        <v>user 264842989</v>
      </c>
      <c r="D598" s="3">
        <f>VLOOKUP(G598,Import!A:M,13,FALSE)</f>
        <v>0</v>
      </c>
      <c r="E598" s="3">
        <f>VLOOKUP(G598,Import!A:M,9,FALSE)</f>
        <v>0</v>
      </c>
      <c r="F598" s="56"/>
      <c r="G598" s="3" t="s">
        <v>1490</v>
      </c>
      <c r="I598" s="3" t="s">
        <v>1490</v>
      </c>
      <c r="J598" s="57">
        <v>43378</v>
      </c>
      <c r="L598" s="3" t="s">
        <v>1491</v>
      </c>
      <c r="M598" s="3" t="s">
        <v>107</v>
      </c>
      <c r="N598" s="3" t="s">
        <v>36</v>
      </c>
    </row>
    <row r="599" spans="1:16" ht="12.75">
      <c r="A599" s="3">
        <v>842</v>
      </c>
      <c r="B599" s="3">
        <f>VLOOKUP(G599,Import!A:D,4,FALSE)</f>
        <v>259795345</v>
      </c>
      <c r="C599" s="3" t="str">
        <f>VLOOKUP(G599,Import!A:D,2,FALSE)</f>
        <v>user 259795345</v>
      </c>
      <c r="D599" s="3">
        <f>VLOOKUP(G599,Import!A:M,13,FALSE)</f>
        <v>1</v>
      </c>
      <c r="E599" s="3">
        <f>VLOOKUP(G599,Import!A:M,9,FALSE)</f>
        <v>4</v>
      </c>
      <c r="F599" s="56"/>
      <c r="G599" s="3" t="s">
        <v>1492</v>
      </c>
      <c r="I599" s="3" t="s">
        <v>1492</v>
      </c>
      <c r="J599" s="57">
        <v>43378</v>
      </c>
      <c r="L599" s="3" t="s">
        <v>1493</v>
      </c>
      <c r="M599" s="3" t="s">
        <v>1345</v>
      </c>
      <c r="N599" s="3" t="s">
        <v>82</v>
      </c>
    </row>
    <row r="600" spans="1:16" ht="12.75">
      <c r="A600" s="3">
        <v>498</v>
      </c>
      <c r="B600" s="3">
        <f>VLOOKUP(G600,Import!A:D,4,FALSE)</f>
        <v>225553837</v>
      </c>
      <c r="C600" s="3" t="str">
        <f>VLOOKUP(G600,Import!A:D,2,FALSE)</f>
        <v>user 225553837</v>
      </c>
      <c r="D600" s="3">
        <f>VLOOKUP(G600,Import!A:M,13,FALSE)</f>
        <v>0</v>
      </c>
      <c r="E600" s="3">
        <f>VLOOKUP(G600,Import!A:M,9,FALSE)</f>
        <v>1</v>
      </c>
      <c r="F600" s="56"/>
      <c r="G600" s="3" t="s">
        <v>1496</v>
      </c>
      <c r="H600" s="3" t="s">
        <v>1497</v>
      </c>
      <c r="I600" s="3" t="s">
        <v>1497</v>
      </c>
      <c r="J600" s="57">
        <v>43381</v>
      </c>
      <c r="L600" s="3" t="s">
        <v>1498</v>
      </c>
      <c r="M600" s="3" t="s">
        <v>856</v>
      </c>
      <c r="N600" s="3" t="s">
        <v>280</v>
      </c>
    </row>
    <row r="601" spans="1:16" ht="12.75">
      <c r="A601" s="3">
        <v>709</v>
      </c>
      <c r="B601" s="3">
        <f>VLOOKUP(G601,Import!A:D,4,FALSE)</f>
        <v>265091714</v>
      </c>
      <c r="C601" s="3" t="str">
        <f>VLOOKUP(G601,Import!A:D,2,FALSE)</f>
        <v>user 265091714</v>
      </c>
      <c r="D601" s="3">
        <f>VLOOKUP(G601,Import!A:M,13,FALSE)</f>
        <v>1</v>
      </c>
      <c r="E601" s="3">
        <f>VLOOKUP(G601,Import!A:M,9,FALSE)</f>
        <v>1</v>
      </c>
      <c r="F601" s="56"/>
      <c r="G601" s="3" t="s">
        <v>1494</v>
      </c>
      <c r="I601" s="3" t="s">
        <v>1494</v>
      </c>
      <c r="J601" s="57">
        <v>43381</v>
      </c>
      <c r="L601" s="3" t="s">
        <v>1495</v>
      </c>
      <c r="M601" s="3" t="s">
        <v>408</v>
      </c>
      <c r="N601" s="3" t="s">
        <v>36</v>
      </c>
    </row>
    <row r="602" spans="1:16" ht="12.75">
      <c r="A602" s="3">
        <v>178</v>
      </c>
      <c r="B602" s="3">
        <f>VLOOKUP(G602,Import!A:D,4,FALSE)</f>
        <v>265160777</v>
      </c>
      <c r="C602" s="3" t="str">
        <f>VLOOKUP(G602,Import!A:D,2,FALSE)</f>
        <v>user 265160777</v>
      </c>
      <c r="D602" s="3">
        <f>VLOOKUP(G602,Import!A:M,13,FALSE)</f>
        <v>0</v>
      </c>
      <c r="E602" s="3">
        <f>VLOOKUP(G602,Import!A:M,9,FALSE)</f>
        <v>0</v>
      </c>
      <c r="F602" s="56"/>
      <c r="G602" s="3" t="s">
        <v>1499</v>
      </c>
      <c r="I602" s="3" t="s">
        <v>1499</v>
      </c>
      <c r="J602" s="57">
        <v>43382</v>
      </c>
      <c r="L602" s="3" t="s">
        <v>1500</v>
      </c>
      <c r="M602" s="3" t="s">
        <v>1501</v>
      </c>
      <c r="N602" s="3" t="s">
        <v>280</v>
      </c>
    </row>
    <row r="603" spans="1:16" ht="12.75">
      <c r="A603" s="3">
        <v>499</v>
      </c>
      <c r="B603" s="3">
        <f>VLOOKUP(G603,Import!A:D,4,FALSE)</f>
        <v>265186227</v>
      </c>
      <c r="C603" s="3" t="str">
        <f>VLOOKUP(G603,Import!A:D,2,FALSE)</f>
        <v>user 265186227</v>
      </c>
      <c r="D603" s="3">
        <f>VLOOKUP(G603,Import!A:M,13,FALSE)</f>
        <v>0</v>
      </c>
      <c r="E603" s="3">
        <f>VLOOKUP(G603,Import!A:M,9,FALSE)</f>
        <v>1</v>
      </c>
      <c r="F603" s="56"/>
      <c r="G603" s="3" t="s">
        <v>1504</v>
      </c>
      <c r="I603" s="3" t="s">
        <v>1504</v>
      </c>
      <c r="J603" s="57">
        <v>43382</v>
      </c>
      <c r="L603" s="3" t="s">
        <v>56</v>
      </c>
      <c r="M603" s="3" t="s">
        <v>377</v>
      </c>
      <c r="N603" s="3" t="s">
        <v>56</v>
      </c>
    </row>
    <row r="604" spans="1:16" ht="12.75">
      <c r="A604" s="3">
        <v>710</v>
      </c>
      <c r="B604" s="3">
        <f>VLOOKUP(G604,Import!A:D,4,FALSE)</f>
        <v>265160877</v>
      </c>
      <c r="C604" s="3" t="str">
        <f>VLOOKUP(G604,Import!A:D,2,FALSE)</f>
        <v>user 265160877</v>
      </c>
      <c r="D604" s="3">
        <f>VLOOKUP(G604,Import!A:M,13,FALSE)</f>
        <v>1</v>
      </c>
      <c r="E604" s="3">
        <f>VLOOKUP(G604,Import!A:M,9,FALSE)</f>
        <v>1</v>
      </c>
      <c r="F604" s="56"/>
      <c r="G604" s="3" t="s">
        <v>1505</v>
      </c>
      <c r="I604" s="3" t="s">
        <v>1505</v>
      </c>
      <c r="J604" s="57">
        <v>43382</v>
      </c>
      <c r="L604" s="3" t="s">
        <v>847</v>
      </c>
      <c r="M604" s="3" t="s">
        <v>1506</v>
      </c>
      <c r="N604" s="3" t="s">
        <v>36</v>
      </c>
    </row>
    <row r="605" spans="1:16" ht="12.75">
      <c r="A605" s="3">
        <v>918</v>
      </c>
      <c r="B605" s="3">
        <f>VLOOKUP(G605,Import!A:D,4,FALSE)</f>
        <v>265208060</v>
      </c>
      <c r="C605" s="3" t="str">
        <f>VLOOKUP(G605,Import!A:D,2,FALSE)</f>
        <v>user 265208060</v>
      </c>
      <c r="D605" s="3">
        <f>VLOOKUP(G605,Import!A:M,13,FALSE)</f>
        <v>2</v>
      </c>
      <c r="E605" s="3">
        <f>VLOOKUP(G605,Import!A:M,9,FALSE)</f>
        <v>4</v>
      </c>
      <c r="F605" s="56"/>
      <c r="G605" s="3" t="s">
        <v>1502</v>
      </c>
      <c r="I605" s="3" t="s">
        <v>1502</v>
      </c>
      <c r="J605" s="57">
        <v>43382</v>
      </c>
      <c r="L605" s="3" t="s">
        <v>232</v>
      </c>
      <c r="M605" s="3" t="s">
        <v>1503</v>
      </c>
      <c r="N605" s="3" t="s">
        <v>82</v>
      </c>
    </row>
    <row r="606" spans="1:16" ht="12.75">
      <c r="A606" s="3">
        <v>821</v>
      </c>
      <c r="B606" s="3">
        <f>VLOOKUP(G606,Import!A:D,4,FALSE)</f>
        <v>149742912</v>
      </c>
      <c r="C606" s="3" t="str">
        <f>VLOOKUP(G606,Import!A:D,2,FALSE)</f>
        <v>user 149742912</v>
      </c>
      <c r="D606" s="3">
        <f>VLOOKUP(G606,Import!A:M,13,FALSE)</f>
        <v>1</v>
      </c>
      <c r="E606" s="3">
        <f>VLOOKUP(G606,Import!A:M,9,FALSE)</f>
        <v>3</v>
      </c>
      <c r="F606" s="56"/>
      <c r="G606" s="3" t="s">
        <v>1507</v>
      </c>
      <c r="H606" s="3" t="s">
        <v>1508</v>
      </c>
      <c r="I606" s="3" t="s">
        <v>1508</v>
      </c>
      <c r="J606" s="57">
        <v>43383</v>
      </c>
      <c r="L606" s="3" t="s">
        <v>1509</v>
      </c>
      <c r="M606" s="3" t="s">
        <v>1510</v>
      </c>
      <c r="N606" s="3" t="s">
        <v>166</v>
      </c>
    </row>
    <row r="607" spans="1:16" ht="12.75">
      <c r="A607" s="3">
        <v>179</v>
      </c>
      <c r="B607" s="3">
        <f>VLOOKUP(G607,Import!A:D,4,FALSE)</f>
        <v>265394007</v>
      </c>
      <c r="C607" s="3" t="str">
        <f>VLOOKUP(G607,Import!A:D,2,FALSE)</f>
        <v>user 265394007</v>
      </c>
      <c r="D607" s="3">
        <f>VLOOKUP(G607,Import!A:M,13,FALSE)</f>
        <v>0</v>
      </c>
      <c r="E607" s="3">
        <f>VLOOKUP(G607,Import!A:M,9,FALSE)</f>
        <v>0</v>
      </c>
      <c r="F607" s="56"/>
      <c r="G607" s="3" t="s">
        <v>1511</v>
      </c>
      <c r="I607" s="3" t="s">
        <v>1511</v>
      </c>
      <c r="J607" s="57">
        <v>43385</v>
      </c>
      <c r="M607" s="3" t="s">
        <v>235</v>
      </c>
      <c r="N607" s="3" t="s">
        <v>95</v>
      </c>
    </row>
    <row r="608" spans="1:16" ht="12.75">
      <c r="A608" s="3">
        <v>500</v>
      </c>
      <c r="B608" s="3">
        <f>VLOOKUP(G608,Import!A:D,4,FALSE)</f>
        <v>264162819</v>
      </c>
      <c r="C608" s="3" t="str">
        <f>VLOOKUP(G608,Import!A:D,2,FALSE)</f>
        <v>user 264162819</v>
      </c>
      <c r="D608" s="3">
        <f>VLOOKUP(G608,Import!A:M,13,FALSE)</f>
        <v>0</v>
      </c>
      <c r="E608" s="3">
        <f>VLOOKUP(G608,Import!A:M,9,FALSE)</f>
        <v>1</v>
      </c>
      <c r="F608" s="56"/>
      <c r="G608" s="3" t="s">
        <v>1512</v>
      </c>
      <c r="I608" s="3" t="s">
        <v>1512</v>
      </c>
      <c r="J608" s="57">
        <v>43388</v>
      </c>
      <c r="M608" s="3" t="s">
        <v>235</v>
      </c>
      <c r="N608" s="3" t="s">
        <v>95</v>
      </c>
    </row>
    <row r="609" spans="1:14" ht="12.75">
      <c r="A609" s="3">
        <v>785</v>
      </c>
      <c r="B609" s="3">
        <f>VLOOKUP(G609,Import!A:D,4,FALSE)</f>
        <v>265629345</v>
      </c>
      <c r="C609" s="3" t="str">
        <f>VLOOKUP(G609,Import!A:D,2,FALSE)</f>
        <v>user 265629345</v>
      </c>
      <c r="D609" s="3">
        <f>VLOOKUP(G609,Import!A:M,13,FALSE)</f>
        <v>1</v>
      </c>
      <c r="E609" s="3">
        <f>VLOOKUP(G609,Import!A:M,9,FALSE)</f>
        <v>2</v>
      </c>
      <c r="F609" s="56"/>
      <c r="G609" s="3" t="s">
        <v>1513</v>
      </c>
      <c r="H609" s="3" t="s">
        <v>1514</v>
      </c>
      <c r="I609" s="3" t="s">
        <v>1514</v>
      </c>
      <c r="J609" s="57">
        <v>43388</v>
      </c>
      <c r="L609" s="3" t="s">
        <v>1515</v>
      </c>
      <c r="M609" s="3" t="s">
        <v>218</v>
      </c>
      <c r="N609" s="3" t="s">
        <v>166</v>
      </c>
    </row>
    <row r="610" spans="1:14" ht="12.75">
      <c r="A610" s="3">
        <v>180</v>
      </c>
      <c r="B610" s="3">
        <f>VLOOKUP(G610,Import!A:D,4,FALSE)</f>
        <v>265692953</v>
      </c>
      <c r="C610" s="3" t="str">
        <f>VLOOKUP(G610,Import!A:D,2,FALSE)</f>
        <v>user 265692953</v>
      </c>
      <c r="D610" s="3">
        <f>VLOOKUP(G610,Import!A:M,13,FALSE)</f>
        <v>0</v>
      </c>
      <c r="E610" s="3">
        <f>VLOOKUP(G610,Import!A:M,9,FALSE)</f>
        <v>0</v>
      </c>
      <c r="F610" s="56"/>
      <c r="G610" s="3" t="s">
        <v>1516</v>
      </c>
      <c r="I610" s="3" t="s">
        <v>1516</v>
      </c>
      <c r="J610" s="57">
        <v>43389</v>
      </c>
      <c r="L610" s="3" t="s">
        <v>865</v>
      </c>
      <c r="M610" s="3" t="s">
        <v>322</v>
      </c>
      <c r="N610" s="3" t="s">
        <v>53</v>
      </c>
    </row>
    <row r="611" spans="1:14" ht="12.75">
      <c r="A611" s="3">
        <v>786</v>
      </c>
      <c r="B611" s="3">
        <f>VLOOKUP(G611,Import!A:D,4,FALSE)</f>
        <v>9201977</v>
      </c>
      <c r="C611" s="3" t="str">
        <f>VLOOKUP(G611,Import!A:D,2,FALSE)</f>
        <v>user 9201977</v>
      </c>
      <c r="D611" s="3">
        <f>VLOOKUP(G611,Import!A:M,13,FALSE)</f>
        <v>1</v>
      </c>
      <c r="E611" s="3">
        <f>VLOOKUP(G611,Import!A:M,9,FALSE)</f>
        <v>2</v>
      </c>
      <c r="F611" s="56"/>
      <c r="G611" s="3" t="s">
        <v>1517</v>
      </c>
      <c r="H611" s="3" t="s">
        <v>1186</v>
      </c>
      <c r="I611" s="3" t="s">
        <v>1186</v>
      </c>
      <c r="J611" s="57">
        <v>43389</v>
      </c>
      <c r="L611" s="3" t="s">
        <v>1518</v>
      </c>
      <c r="M611" s="3" t="s">
        <v>48</v>
      </c>
      <c r="N611" s="3" t="s">
        <v>40</v>
      </c>
    </row>
    <row r="612" spans="1:14" ht="12.75">
      <c r="A612" s="3">
        <v>181</v>
      </c>
      <c r="B612" s="3">
        <f>VLOOKUP(G612,Import!A:D,4,FALSE)</f>
        <v>171714442</v>
      </c>
      <c r="C612" s="3" t="str">
        <f>VLOOKUP(G612,Import!A:D,2,FALSE)</f>
        <v>THansenite</v>
      </c>
      <c r="D612" s="3">
        <f>VLOOKUP(G612,Import!A:M,13,FALSE)</f>
        <v>0</v>
      </c>
      <c r="E612" s="3">
        <f>VLOOKUP(G612,Import!A:M,9,FALSE)</f>
        <v>0</v>
      </c>
      <c r="F612" s="56"/>
      <c r="G612" s="3" t="s">
        <v>1521</v>
      </c>
      <c r="I612" s="3" t="s">
        <v>1521</v>
      </c>
      <c r="J612" s="57">
        <v>43390</v>
      </c>
      <c r="L612" s="3" t="s">
        <v>355</v>
      </c>
      <c r="M612" s="3" t="s">
        <v>325</v>
      </c>
      <c r="N612" s="3" t="s">
        <v>53</v>
      </c>
    </row>
    <row r="613" spans="1:14" ht="12.75">
      <c r="A613" s="3">
        <v>843</v>
      </c>
      <c r="B613" s="3">
        <f>VLOOKUP(G613,Import!A:D,4,FALSE)</f>
        <v>265770180</v>
      </c>
      <c r="C613" s="3" t="str">
        <f>VLOOKUP(G613,Import!A:D,2,FALSE)</f>
        <v>user 265770180</v>
      </c>
      <c r="D613" s="3">
        <f>VLOOKUP(G613,Import!A:M,13,FALSE)</f>
        <v>1</v>
      </c>
      <c r="E613" s="3">
        <f>VLOOKUP(G613,Import!A:M,9,FALSE)</f>
        <v>4</v>
      </c>
      <c r="F613" s="56"/>
      <c r="G613" s="3" t="s">
        <v>1519</v>
      </c>
      <c r="I613" s="3" t="s">
        <v>1519</v>
      </c>
      <c r="J613" s="57">
        <v>43390</v>
      </c>
      <c r="L613" s="3" t="s">
        <v>1520</v>
      </c>
      <c r="M613" s="3" t="s">
        <v>103</v>
      </c>
      <c r="N613" s="3" t="s">
        <v>31</v>
      </c>
    </row>
    <row r="614" spans="1:14" ht="12.75">
      <c r="A614" s="3">
        <v>182</v>
      </c>
      <c r="B614" s="3">
        <f>VLOOKUP(G614,Import!A:D,4,FALSE)</f>
        <v>265873130</v>
      </c>
      <c r="C614" s="3" t="str">
        <f>VLOOKUP(G614,Import!A:D,2,FALSE)</f>
        <v>user 265873130</v>
      </c>
      <c r="D614" s="3">
        <f>VLOOKUP(G614,Import!A:M,13,FALSE)</f>
        <v>0</v>
      </c>
      <c r="E614" s="3">
        <f>VLOOKUP(G614,Import!A:M,9,FALSE)</f>
        <v>0</v>
      </c>
      <c r="F614" s="56"/>
      <c r="G614" s="3" t="s">
        <v>1522</v>
      </c>
      <c r="I614" s="3" t="s">
        <v>1522</v>
      </c>
      <c r="J614" s="57">
        <v>43391</v>
      </c>
      <c r="L614" s="3" t="s">
        <v>1523</v>
      </c>
      <c r="M614" s="3" t="s">
        <v>1524</v>
      </c>
      <c r="N614" s="3" t="s">
        <v>53</v>
      </c>
    </row>
    <row r="615" spans="1:14" ht="12.75">
      <c r="A615" s="3">
        <v>183</v>
      </c>
      <c r="B615" s="3">
        <f>VLOOKUP(G615,Import!A:D,4,FALSE)</f>
        <v>265863885</v>
      </c>
      <c r="C615" s="3" t="str">
        <f>VLOOKUP(G615,Import!A:D,2,FALSE)</f>
        <v>user 265863885</v>
      </c>
      <c r="D615" s="3">
        <f>VLOOKUP(G615,Import!A:M,13,FALSE)</f>
        <v>0</v>
      </c>
      <c r="E615" s="3">
        <f>VLOOKUP(G615,Import!A:M,9,FALSE)</f>
        <v>0</v>
      </c>
      <c r="F615" s="56"/>
      <c r="G615" s="3" t="s">
        <v>1525</v>
      </c>
      <c r="I615" s="3" t="s">
        <v>1525</v>
      </c>
      <c r="J615" s="57">
        <v>43391</v>
      </c>
      <c r="M615" s="3" t="s">
        <v>235</v>
      </c>
      <c r="N615" s="3" t="s">
        <v>95</v>
      </c>
    </row>
    <row r="616" spans="1:14" ht="12.75">
      <c r="A616" s="3">
        <v>931</v>
      </c>
      <c r="B616" s="3">
        <f>VLOOKUP(G616,Import!A:D,4,FALSE)</f>
        <v>231506937</v>
      </c>
      <c r="C616" s="3" t="str">
        <f>VLOOKUP(G616,Import!A:D,2,FALSE)</f>
        <v>user 231506937</v>
      </c>
      <c r="D616" s="3">
        <f>VLOOKUP(G616,Import!A:M,13,FALSE)</f>
        <v>2</v>
      </c>
      <c r="E616" s="3">
        <f>VLOOKUP(G616,Import!A:M,9,FALSE)</f>
        <v>8</v>
      </c>
      <c r="F616" s="56"/>
      <c r="G616" s="3" t="s">
        <v>1526</v>
      </c>
      <c r="I616" s="3" t="s">
        <v>1526</v>
      </c>
      <c r="J616" s="57">
        <v>43391</v>
      </c>
      <c r="L616" s="3" t="s">
        <v>1527</v>
      </c>
      <c r="M616" s="3" t="s">
        <v>107</v>
      </c>
      <c r="N616" s="3" t="s">
        <v>87</v>
      </c>
    </row>
    <row r="617" spans="1:14" ht="12.75">
      <c r="A617" s="3">
        <v>184</v>
      </c>
      <c r="B617" s="3">
        <f>VLOOKUP(G617,Import!A:D,4,FALSE)</f>
        <v>265942103</v>
      </c>
      <c r="C617" s="3" t="str">
        <f>VLOOKUP(G617,Import!A:D,2,FALSE)</f>
        <v>user 265942103</v>
      </c>
      <c r="D617" s="3">
        <f>VLOOKUP(G617,Import!A:M,13,FALSE)</f>
        <v>0</v>
      </c>
      <c r="E617" s="3">
        <f>VLOOKUP(G617,Import!A:M,9,FALSE)</f>
        <v>0</v>
      </c>
      <c r="F617" s="56"/>
      <c r="G617" s="3" t="s">
        <v>1529</v>
      </c>
      <c r="I617" s="3" t="s">
        <v>1529</v>
      </c>
      <c r="J617" s="57">
        <v>43392</v>
      </c>
      <c r="M617" s="3" t="s">
        <v>235</v>
      </c>
      <c r="N617" s="3" t="s">
        <v>95</v>
      </c>
    </row>
    <row r="618" spans="1:14" ht="12.75">
      <c r="A618" s="3">
        <v>185</v>
      </c>
      <c r="B618" s="3">
        <f>VLOOKUP(G618,Import!A:D,4,FALSE)</f>
        <v>266166087</v>
      </c>
      <c r="C618" s="3" t="str">
        <f>VLOOKUP(G618,Import!A:D,2,FALSE)</f>
        <v>user 266166087</v>
      </c>
      <c r="D618" s="3">
        <f>VLOOKUP(G618,Import!A:M,13,FALSE)</f>
        <v>0</v>
      </c>
      <c r="E618" s="3">
        <f>VLOOKUP(G618,Import!A:M,9,FALSE)</f>
        <v>0</v>
      </c>
      <c r="F618" s="56"/>
      <c r="G618" s="3" t="s">
        <v>1530</v>
      </c>
      <c r="I618" s="3" t="s">
        <v>1530</v>
      </c>
      <c r="J618" s="57">
        <v>43395</v>
      </c>
      <c r="M618" s="3" t="s">
        <v>235</v>
      </c>
      <c r="N618" s="3" t="s">
        <v>95</v>
      </c>
    </row>
    <row r="619" spans="1:14" ht="12.75">
      <c r="A619" s="3">
        <v>186</v>
      </c>
      <c r="B619" s="3">
        <f>VLOOKUP(G619,Import!A:D,4,FALSE)</f>
        <v>266171359</v>
      </c>
      <c r="C619" s="3" t="str">
        <f>VLOOKUP(G619,Import!A:D,2,FALSE)</f>
        <v>user 266171359</v>
      </c>
      <c r="D619" s="3">
        <f>VLOOKUP(G619,Import!A:M,13,FALSE)</f>
        <v>0</v>
      </c>
      <c r="E619" s="3">
        <f>VLOOKUP(G619,Import!A:M,9,FALSE)</f>
        <v>0</v>
      </c>
      <c r="F619" s="56"/>
      <c r="G619" s="3" t="s">
        <v>1531</v>
      </c>
      <c r="I619" s="3" t="s">
        <v>1531</v>
      </c>
      <c r="J619" s="57">
        <v>43395</v>
      </c>
      <c r="M619" s="3" t="s">
        <v>235</v>
      </c>
      <c r="N619" s="3" t="s">
        <v>95</v>
      </c>
    </row>
    <row r="620" spans="1:14" ht="12.75">
      <c r="A620" s="3">
        <v>187</v>
      </c>
      <c r="B620" s="3">
        <f>VLOOKUP(G620,Import!A:D,4,FALSE)</f>
        <v>252526797</v>
      </c>
      <c r="C620" s="3" t="str">
        <f>VLOOKUP(G620,Import!A:D,2,FALSE)</f>
        <v>user 252526797</v>
      </c>
      <c r="D620" s="3">
        <f>VLOOKUP(G620,Import!A:M,13,FALSE)</f>
        <v>0</v>
      </c>
      <c r="E620" s="3">
        <f>VLOOKUP(G620,Import!A:M,9,FALSE)</f>
        <v>0</v>
      </c>
      <c r="F620" s="56"/>
      <c r="G620" s="3" t="s">
        <v>1534</v>
      </c>
      <c r="I620" s="3" t="s">
        <v>1534</v>
      </c>
      <c r="J620" s="57">
        <v>43396</v>
      </c>
      <c r="M620" s="3" t="s">
        <v>235</v>
      </c>
      <c r="N620" s="3" t="s">
        <v>95</v>
      </c>
    </row>
    <row r="621" spans="1:14" ht="12.75">
      <c r="A621" s="3">
        <v>501</v>
      </c>
      <c r="B621" s="3">
        <f>VLOOKUP(G621,Import!A:D,4,FALSE)</f>
        <v>266233359</v>
      </c>
      <c r="C621" s="3" t="str">
        <f>VLOOKUP(G621,Import!A:D,2,FALSE)</f>
        <v>user 266233359</v>
      </c>
      <c r="D621" s="3">
        <f>VLOOKUP(G621,Import!A:M,13,FALSE)</f>
        <v>0</v>
      </c>
      <c r="E621" s="3">
        <f>VLOOKUP(G621,Import!A:M,9,FALSE)</f>
        <v>1</v>
      </c>
      <c r="F621" s="56"/>
      <c r="G621" s="3" t="s">
        <v>1536</v>
      </c>
      <c r="I621" s="3" t="s">
        <v>1536</v>
      </c>
      <c r="J621" s="57">
        <v>43396</v>
      </c>
      <c r="M621" s="3" t="s">
        <v>235</v>
      </c>
      <c r="N621" s="3" t="s">
        <v>95</v>
      </c>
    </row>
    <row r="622" spans="1:14" ht="12.75">
      <c r="A622" s="3">
        <v>711</v>
      </c>
      <c r="B622" s="3">
        <f>VLOOKUP(G622,Import!A:D,4,FALSE)</f>
        <v>266239211</v>
      </c>
      <c r="C622" s="3" t="str">
        <f>VLOOKUP(G622,Import!A:D,2,FALSE)</f>
        <v>user 266239211</v>
      </c>
      <c r="D622" s="3">
        <f>VLOOKUP(G622,Import!A:M,13,FALSE)</f>
        <v>1</v>
      </c>
      <c r="E622" s="3">
        <f>VLOOKUP(G622,Import!A:M,9,FALSE)</f>
        <v>1</v>
      </c>
      <c r="F622" s="56"/>
      <c r="G622" s="3" t="s">
        <v>1532</v>
      </c>
      <c r="I622" s="3" t="s">
        <v>1532</v>
      </c>
      <c r="J622" s="57">
        <v>43396</v>
      </c>
      <c r="L622" s="3" t="s">
        <v>1533</v>
      </c>
      <c r="M622" s="3" t="s">
        <v>1396</v>
      </c>
      <c r="N622" s="3" t="s">
        <v>280</v>
      </c>
    </row>
    <row r="623" spans="1:14" ht="12.75">
      <c r="A623" s="3">
        <v>188</v>
      </c>
      <c r="B623" s="3">
        <f>VLOOKUP(G623,Import!A:D,4,FALSE)</f>
        <v>266297151</v>
      </c>
      <c r="C623" s="3" t="str">
        <f>VLOOKUP(G623,Import!A:D,2,FALSE)</f>
        <v>user 266297151</v>
      </c>
      <c r="D623" s="3">
        <f>VLOOKUP(G623,Import!A:M,13,FALSE)</f>
        <v>0</v>
      </c>
      <c r="E623" s="3">
        <f>VLOOKUP(G623,Import!A:M,9,FALSE)</f>
        <v>0</v>
      </c>
      <c r="F623" s="56"/>
      <c r="G623" s="3" t="s">
        <v>1537</v>
      </c>
      <c r="I623" s="3" t="s">
        <v>1537</v>
      </c>
      <c r="J623" s="57">
        <v>43397</v>
      </c>
      <c r="L623" s="3" t="s">
        <v>605</v>
      </c>
      <c r="M623" s="3" t="s">
        <v>1538</v>
      </c>
      <c r="N623" s="3" t="s">
        <v>53</v>
      </c>
    </row>
    <row r="624" spans="1:14" ht="12.75">
      <c r="A624" s="3">
        <v>189</v>
      </c>
      <c r="B624" s="3">
        <f>VLOOKUP(G624,Import!A:D,4,FALSE)</f>
        <v>266307087</v>
      </c>
      <c r="C624" s="3" t="str">
        <f>VLOOKUP(G624,Import!A:D,2,FALSE)</f>
        <v>user 266307087</v>
      </c>
      <c r="D624" s="3">
        <f>VLOOKUP(G624,Import!A:M,13,FALSE)</f>
        <v>0</v>
      </c>
      <c r="E624" s="3">
        <f>VLOOKUP(G624,Import!A:M,9,FALSE)</f>
        <v>0</v>
      </c>
      <c r="F624" s="56"/>
      <c r="G624" s="3" t="s">
        <v>1539</v>
      </c>
      <c r="I624" s="3" t="s">
        <v>1539</v>
      </c>
      <c r="J624" s="57">
        <v>43397</v>
      </c>
      <c r="M624" s="3" t="s">
        <v>235</v>
      </c>
      <c r="N624" s="3" t="s">
        <v>95</v>
      </c>
    </row>
    <row r="625" spans="1:16" ht="12.75">
      <c r="A625" s="3">
        <v>502</v>
      </c>
      <c r="B625" s="3">
        <f>VLOOKUP(G625,Import!A:D,4,FALSE)</f>
        <v>266351776</v>
      </c>
      <c r="C625" s="3" t="str">
        <f>VLOOKUP(G625,Import!A:D,2,FALSE)</f>
        <v>user 266351776</v>
      </c>
      <c r="D625" s="3">
        <f>VLOOKUP(G625,Import!A:M,13,FALSE)</f>
        <v>0</v>
      </c>
      <c r="E625" s="3">
        <f>VLOOKUP(G625,Import!A:M,9,FALSE)</f>
        <v>1</v>
      </c>
      <c r="F625" s="56"/>
      <c r="G625" s="3" t="s">
        <v>1541</v>
      </c>
      <c r="I625" s="3" t="s">
        <v>1541</v>
      </c>
      <c r="J625" s="57">
        <v>43398</v>
      </c>
      <c r="M625" s="3" t="s">
        <v>235</v>
      </c>
      <c r="N625" s="3" t="s">
        <v>95</v>
      </c>
    </row>
    <row r="626" spans="1:16" ht="12.75">
      <c r="A626" s="3">
        <v>641</v>
      </c>
      <c r="B626" s="3">
        <f>VLOOKUP(G626,Import!A:D,4,FALSE)</f>
        <v>183276727</v>
      </c>
      <c r="C626" s="3" t="str">
        <f>VLOOKUP(G626,Import!A:D,2,FALSE)</f>
        <v>user 183276727</v>
      </c>
      <c r="D626" s="3">
        <f>VLOOKUP(G626,Import!A:M,13,FALSE)</f>
        <v>0</v>
      </c>
      <c r="E626" s="3">
        <f>VLOOKUP(G626,Import!A:M,9,FALSE)</f>
        <v>8</v>
      </c>
      <c r="F626" s="56"/>
      <c r="G626" s="3" t="s">
        <v>1542</v>
      </c>
      <c r="I626" s="3" t="s">
        <v>1542</v>
      </c>
      <c r="J626" s="57">
        <v>43398</v>
      </c>
      <c r="L626" s="3" t="s">
        <v>5588</v>
      </c>
      <c r="M626" s="3" t="s">
        <v>235</v>
      </c>
      <c r="N626" s="3" t="s">
        <v>56</v>
      </c>
      <c r="P626" s="3" t="s">
        <v>5589</v>
      </c>
    </row>
    <row r="627" spans="1:16" ht="12.75">
      <c r="A627" s="3">
        <v>503</v>
      </c>
      <c r="B627" s="3">
        <f>VLOOKUP(G627,Import!A:D,4,FALSE)</f>
        <v>266430663</v>
      </c>
      <c r="C627" s="3" t="str">
        <f>VLOOKUP(G627,Import!A:D,2,FALSE)</f>
        <v>user 266430663</v>
      </c>
      <c r="D627" s="3">
        <f>VLOOKUP(G627,Import!A:M,13,FALSE)</f>
        <v>0</v>
      </c>
      <c r="E627" s="3">
        <f>VLOOKUP(G627,Import!A:M,9,FALSE)</f>
        <v>1</v>
      </c>
      <c r="F627" s="56"/>
      <c r="G627" s="3" t="s">
        <v>1546</v>
      </c>
      <c r="I627" s="3" t="s">
        <v>1546</v>
      </c>
      <c r="J627" s="57">
        <v>43399</v>
      </c>
      <c r="M627" s="3" t="s">
        <v>235</v>
      </c>
      <c r="N627" s="3" t="s">
        <v>95</v>
      </c>
    </row>
    <row r="628" spans="1:16" ht="12.75">
      <c r="A628" s="3">
        <v>504</v>
      </c>
      <c r="B628" s="3">
        <f>VLOOKUP(G628,Import!A:D,4,FALSE)</f>
        <v>266429460</v>
      </c>
      <c r="C628" s="3" t="str">
        <f>VLOOKUP(G628,Import!A:D,2,FALSE)</f>
        <v>user 266429460</v>
      </c>
      <c r="D628" s="3">
        <f>VLOOKUP(G628,Import!A:M,13,FALSE)</f>
        <v>0</v>
      </c>
      <c r="E628" s="3">
        <f>VLOOKUP(G628,Import!A:M,9,FALSE)</f>
        <v>1</v>
      </c>
      <c r="F628" s="56"/>
      <c r="G628" s="3" t="s">
        <v>1547</v>
      </c>
      <c r="I628" s="3" t="s">
        <v>1547</v>
      </c>
      <c r="J628" s="57">
        <v>43399</v>
      </c>
      <c r="L628" s="3" t="s">
        <v>1548</v>
      </c>
      <c r="M628" s="3" t="s">
        <v>67</v>
      </c>
      <c r="N628" s="3" t="s">
        <v>82</v>
      </c>
    </row>
    <row r="629" spans="1:16" ht="12.75">
      <c r="A629" s="3">
        <v>892</v>
      </c>
      <c r="B629" s="3">
        <f>VLOOKUP(G629,Import!A:D,4,FALSE)</f>
        <v>266424461</v>
      </c>
      <c r="C629" s="3" t="str">
        <f>VLOOKUP(G629,Import!A:D,2,FALSE)</f>
        <v>user 266424461</v>
      </c>
      <c r="D629" s="3">
        <f>VLOOKUP(G629,Import!A:M,13,FALSE)</f>
        <v>2</v>
      </c>
      <c r="E629" s="3">
        <f>VLOOKUP(G629,Import!A:M,9,FALSE)</f>
        <v>2</v>
      </c>
      <c r="F629" s="56"/>
      <c r="G629" s="3" t="s">
        <v>1549</v>
      </c>
      <c r="H629" s="3" t="s">
        <v>1550</v>
      </c>
      <c r="I629" s="3" t="s">
        <v>1550</v>
      </c>
      <c r="J629" s="57">
        <v>43399</v>
      </c>
      <c r="L629" s="3" t="s">
        <v>268</v>
      </c>
      <c r="M629" s="3" t="s">
        <v>67</v>
      </c>
      <c r="N629" s="3" t="s">
        <v>124</v>
      </c>
    </row>
    <row r="630" spans="1:16" ht="12.75">
      <c r="A630" s="3">
        <v>601</v>
      </c>
      <c r="B630" s="3">
        <f>VLOOKUP(G630,Import!A:D,4,FALSE)</f>
        <v>91135942</v>
      </c>
      <c r="C630" s="3" t="str">
        <f>VLOOKUP(G630,Import!A:D,2,FALSE)</f>
        <v>user 91135942</v>
      </c>
      <c r="D630" s="3">
        <f>VLOOKUP(G630,Import!A:M,13,FALSE)</f>
        <v>0</v>
      </c>
      <c r="E630" s="3">
        <f>VLOOKUP(G630,Import!A:M,9,FALSE)</f>
        <v>2</v>
      </c>
      <c r="F630" s="56"/>
      <c r="G630" s="3" t="s">
        <v>1553</v>
      </c>
      <c r="H630" s="3" t="s">
        <v>1554</v>
      </c>
      <c r="I630" s="3" t="s">
        <v>1554</v>
      </c>
      <c r="J630" s="57">
        <v>43401</v>
      </c>
      <c r="L630" s="3" t="s">
        <v>68</v>
      </c>
      <c r="M630" s="3" t="s">
        <v>1363</v>
      </c>
      <c r="N630" s="3" t="s">
        <v>68</v>
      </c>
    </row>
    <row r="631" spans="1:16" ht="12.75">
      <c r="A631" s="3">
        <v>978</v>
      </c>
      <c r="B631" s="3">
        <f>VLOOKUP(G631,Import!A:D,4,FALSE)</f>
        <v>266576325</v>
      </c>
      <c r="C631" s="3" t="str">
        <f>VLOOKUP(G631,Import!A:D,2,FALSE)</f>
        <v>user 266576325</v>
      </c>
      <c r="D631" s="3">
        <f>VLOOKUP(G631,Import!A:M,13,FALSE)</f>
        <v>4</v>
      </c>
      <c r="E631" s="3">
        <f>VLOOKUP(G631,Import!A:M,9,FALSE)</f>
        <v>5</v>
      </c>
      <c r="F631" s="56"/>
      <c r="G631" s="3" t="s">
        <v>1551</v>
      </c>
      <c r="I631" s="3" t="s">
        <v>1551</v>
      </c>
      <c r="J631" s="57">
        <v>43401</v>
      </c>
      <c r="L631" s="3" t="s">
        <v>1552</v>
      </c>
      <c r="M631" s="3" t="s">
        <v>67</v>
      </c>
      <c r="N631" s="3" t="s">
        <v>68</v>
      </c>
    </row>
    <row r="632" spans="1:16" ht="12.75">
      <c r="A632" s="3">
        <v>505</v>
      </c>
      <c r="B632" s="3">
        <f>VLOOKUP(G632,Import!A:D,4,FALSE)</f>
        <v>103069652</v>
      </c>
      <c r="C632" s="3" t="str">
        <f>VLOOKUP(G632,Import!A:D,2,FALSE)</f>
        <v>user 103069652</v>
      </c>
      <c r="D632" s="3">
        <f>VLOOKUP(G632,Import!A:M,13,FALSE)</f>
        <v>0</v>
      </c>
      <c r="E632" s="3">
        <f>VLOOKUP(G632,Import!A:M,9,FALSE)</f>
        <v>1</v>
      </c>
      <c r="F632" s="56"/>
      <c r="G632" s="3" t="s">
        <v>1555</v>
      </c>
      <c r="I632" s="3" t="s">
        <v>1555</v>
      </c>
      <c r="J632" s="57">
        <v>43402</v>
      </c>
      <c r="L632" s="3" t="s">
        <v>476</v>
      </c>
      <c r="M632" s="3" t="s">
        <v>1557</v>
      </c>
      <c r="N632" s="3" t="s">
        <v>82</v>
      </c>
    </row>
    <row r="633" spans="1:16" ht="12.75">
      <c r="A633" s="3">
        <v>712</v>
      </c>
      <c r="B633" s="3">
        <f>VLOOKUP(G633,Import!A:D,4,FALSE)</f>
        <v>230908763</v>
      </c>
      <c r="C633" s="3" t="str">
        <f>VLOOKUP(G633,Import!A:D,2,FALSE)</f>
        <v>user 230908763</v>
      </c>
      <c r="D633" s="3">
        <f>VLOOKUP(G633,Import!A:M,13,FALSE)</f>
        <v>1</v>
      </c>
      <c r="E633" s="3">
        <f>VLOOKUP(G633,Import!A:M,9,FALSE)</f>
        <v>1</v>
      </c>
      <c r="F633" s="56"/>
      <c r="G633" s="3" t="s">
        <v>1558</v>
      </c>
      <c r="I633" s="3" t="s">
        <v>1558</v>
      </c>
      <c r="J633" s="57">
        <v>43404</v>
      </c>
      <c r="L633" s="3" t="s">
        <v>318</v>
      </c>
      <c r="M633" s="3" t="s">
        <v>1559</v>
      </c>
      <c r="N633" s="3" t="s">
        <v>82</v>
      </c>
    </row>
    <row r="634" spans="1:16" ht="12.75">
      <c r="A634" s="3">
        <v>506</v>
      </c>
      <c r="B634" s="3">
        <f>VLOOKUP(G634,Import!A:D,4,FALSE)</f>
        <v>266848814</v>
      </c>
      <c r="C634" s="3" t="str">
        <f>VLOOKUP(G634,Import!A:D,2,FALSE)</f>
        <v>user 266848814</v>
      </c>
      <c r="D634" s="3">
        <f>VLOOKUP(G634,Import!A:M,13,FALSE)</f>
        <v>0</v>
      </c>
      <c r="E634" s="3">
        <f>VLOOKUP(G634,Import!A:M,9,FALSE)</f>
        <v>1</v>
      </c>
      <c r="F634" s="56"/>
      <c r="G634" s="3" t="s">
        <v>1560</v>
      </c>
      <c r="I634" s="3" t="s">
        <v>1560</v>
      </c>
      <c r="J634" s="57">
        <v>43405</v>
      </c>
      <c r="L634" s="3" t="s">
        <v>1561</v>
      </c>
      <c r="M634" s="3" t="s">
        <v>1562</v>
      </c>
      <c r="N634" s="3" t="s">
        <v>53</v>
      </c>
    </row>
    <row r="635" spans="1:16" ht="12.75">
      <c r="A635" s="3">
        <v>713</v>
      </c>
      <c r="B635" s="3">
        <f>VLOOKUP(G635,Import!A:D,4,FALSE)</f>
        <v>182996612</v>
      </c>
      <c r="C635" s="3" t="str">
        <f>VLOOKUP(G635,Import!A:D,2,FALSE)</f>
        <v>user 182996612</v>
      </c>
      <c r="D635" s="3">
        <f>VLOOKUP(G635,Import!A:M,13,FALSE)</f>
        <v>1</v>
      </c>
      <c r="E635" s="3">
        <f>VLOOKUP(G635,Import!A:M,9,FALSE)</f>
        <v>1</v>
      </c>
      <c r="F635" s="56"/>
      <c r="G635" s="3" t="s">
        <v>1563</v>
      </c>
      <c r="I635" s="3" t="s">
        <v>1563</v>
      </c>
      <c r="J635" s="57">
        <v>43405</v>
      </c>
      <c r="L635" s="3" t="s">
        <v>1564</v>
      </c>
      <c r="M635" s="3" t="s">
        <v>1565</v>
      </c>
      <c r="N635" s="3" t="s">
        <v>44</v>
      </c>
    </row>
    <row r="636" spans="1:16" ht="12.75">
      <c r="A636" s="3">
        <v>190</v>
      </c>
      <c r="B636" s="3">
        <f>VLOOKUP(G636,Import!A:D,4,FALSE)</f>
        <v>251755580</v>
      </c>
      <c r="C636" s="3" t="str">
        <f>VLOOKUP(G636,Import!A:D,2,FALSE)</f>
        <v>user 251755580</v>
      </c>
      <c r="D636" s="3">
        <f>VLOOKUP(G636,Import!A:M,13,FALSE)</f>
        <v>0</v>
      </c>
      <c r="E636" s="3">
        <f>VLOOKUP(G636,Import!A:M,9,FALSE)</f>
        <v>0</v>
      </c>
      <c r="F636" s="56"/>
      <c r="G636" s="3" t="s">
        <v>1566</v>
      </c>
      <c r="I636" s="3" t="s">
        <v>1566</v>
      </c>
      <c r="J636" s="57">
        <v>43408</v>
      </c>
      <c r="M636" s="3" t="s">
        <v>235</v>
      </c>
      <c r="N636" s="3" t="s">
        <v>95</v>
      </c>
    </row>
    <row r="637" spans="1:16" ht="12.75">
      <c r="A637" s="3">
        <v>507</v>
      </c>
      <c r="B637" s="3">
        <f>VLOOKUP(G637,Import!A:D,4,FALSE)</f>
        <v>207885802</v>
      </c>
      <c r="C637" s="3" t="str">
        <f>VLOOKUP(G637,Import!A:D,2,FALSE)</f>
        <v>user 207885802</v>
      </c>
      <c r="D637" s="3">
        <f>VLOOKUP(G637,Import!A:M,13,FALSE)</f>
        <v>0</v>
      </c>
      <c r="E637" s="3">
        <f>VLOOKUP(G637,Import!A:M,9,FALSE)</f>
        <v>1</v>
      </c>
      <c r="F637" s="56"/>
      <c r="G637" s="3" t="s">
        <v>1568</v>
      </c>
      <c r="H637" s="3" t="s">
        <v>1569</v>
      </c>
      <c r="I637" s="3" t="s">
        <v>1569</v>
      </c>
      <c r="J637" s="57">
        <v>43409</v>
      </c>
      <c r="L637" s="3" t="s">
        <v>1570</v>
      </c>
      <c r="M637" s="3" t="s">
        <v>513</v>
      </c>
      <c r="N637" s="3" t="s">
        <v>44</v>
      </c>
    </row>
    <row r="638" spans="1:16" ht="12.75">
      <c r="A638" s="3">
        <v>508</v>
      </c>
      <c r="B638" s="3">
        <f>VLOOKUP(G638,Import!A:D,4,FALSE)</f>
        <v>3293504</v>
      </c>
      <c r="C638" s="3" t="str">
        <f>VLOOKUP(G638,Import!A:D,2,FALSE)</f>
        <v>user 3293504</v>
      </c>
      <c r="D638" s="3">
        <f>VLOOKUP(G638,Import!A:M,13,FALSE)</f>
        <v>0</v>
      </c>
      <c r="E638" s="3">
        <f>VLOOKUP(G638,Import!A:M,9,FALSE)</f>
        <v>1</v>
      </c>
      <c r="F638" s="56"/>
      <c r="G638" s="3" t="s">
        <v>1571</v>
      </c>
      <c r="I638" s="3" t="s">
        <v>1571</v>
      </c>
      <c r="J638" s="57">
        <v>43409</v>
      </c>
      <c r="L638" s="3" t="s">
        <v>232</v>
      </c>
      <c r="M638" s="3" t="s">
        <v>1572</v>
      </c>
      <c r="N638" s="3" t="s">
        <v>36</v>
      </c>
    </row>
    <row r="639" spans="1:16" ht="12.75">
      <c r="A639" s="3">
        <v>509</v>
      </c>
      <c r="B639" s="3">
        <f>VLOOKUP(G639,Import!A:D,4,FALSE)</f>
        <v>227586670</v>
      </c>
      <c r="C639" s="3" t="str">
        <f>VLOOKUP(G639,Import!A:D,2,FALSE)</f>
        <v>user 227586670</v>
      </c>
      <c r="D639" s="3">
        <f>VLOOKUP(G639,Import!A:M,13,FALSE)</f>
        <v>0</v>
      </c>
      <c r="E639" s="3">
        <f>VLOOKUP(G639,Import!A:M,9,FALSE)</f>
        <v>1</v>
      </c>
      <c r="F639" s="56"/>
      <c r="G639" s="3" t="s">
        <v>1573</v>
      </c>
      <c r="H639" s="3" t="s">
        <v>1574</v>
      </c>
      <c r="I639" s="3" t="s">
        <v>1574</v>
      </c>
      <c r="J639" s="57">
        <v>43409</v>
      </c>
      <c r="L639" s="3" t="s">
        <v>605</v>
      </c>
      <c r="M639" s="3" t="s">
        <v>86</v>
      </c>
      <c r="N639" s="3" t="s">
        <v>53</v>
      </c>
    </row>
    <row r="640" spans="1:16" ht="12.75">
      <c r="A640" s="3">
        <v>919</v>
      </c>
      <c r="B640" s="3">
        <f>VLOOKUP(G640,Import!A:D,4,FALSE)</f>
        <v>247102697</v>
      </c>
      <c r="C640" s="3" t="str">
        <f>VLOOKUP(G640,Import!A:D,2,FALSE)</f>
        <v>user 247102697</v>
      </c>
      <c r="D640" s="3">
        <f>VLOOKUP(G640,Import!A:M,13,FALSE)</f>
        <v>3</v>
      </c>
      <c r="E640" s="3">
        <f>VLOOKUP(G640,Import!A:M,9,FALSE)</f>
        <v>8</v>
      </c>
      <c r="F640" s="56"/>
      <c r="G640" s="3" t="s">
        <v>795</v>
      </c>
      <c r="I640" s="3" t="s">
        <v>795</v>
      </c>
      <c r="J640" s="57">
        <v>43409</v>
      </c>
      <c r="K640" s="3" t="s">
        <v>177</v>
      </c>
      <c r="L640" s="3" t="s">
        <v>796</v>
      </c>
      <c r="M640" s="3" t="s">
        <v>578</v>
      </c>
      <c r="N640" s="3" t="s">
        <v>82</v>
      </c>
    </row>
    <row r="641" spans="1:14" ht="12.75">
      <c r="A641" s="3">
        <v>191</v>
      </c>
      <c r="B641" s="3">
        <f>VLOOKUP(G641,Import!A:D,4,FALSE)</f>
        <v>267131288</v>
      </c>
      <c r="C641" s="3" t="str">
        <f>VLOOKUP(G641,Import!A:D,2,FALSE)</f>
        <v>user 267131288</v>
      </c>
      <c r="D641" s="3">
        <f>VLOOKUP(G641,Import!A:M,13,FALSE)</f>
        <v>0</v>
      </c>
      <c r="E641" s="3">
        <f>VLOOKUP(G641,Import!A:M,9,FALSE)</f>
        <v>0</v>
      </c>
      <c r="F641" s="56"/>
      <c r="G641" s="3" t="s">
        <v>1575</v>
      </c>
      <c r="I641" s="3" t="s">
        <v>1575</v>
      </c>
      <c r="J641" s="57">
        <v>43410</v>
      </c>
      <c r="L641" s="3" t="s">
        <v>1576</v>
      </c>
      <c r="M641" s="3" t="s">
        <v>1577</v>
      </c>
      <c r="N641" s="3" t="s">
        <v>36</v>
      </c>
    </row>
    <row r="642" spans="1:14" ht="12.75">
      <c r="A642" s="3">
        <v>192</v>
      </c>
      <c r="B642" s="3">
        <f>VLOOKUP(G642,Import!A:D,4,FALSE)</f>
        <v>267233221</v>
      </c>
      <c r="C642" s="3" t="str">
        <f>VLOOKUP(G642,Import!A:D,2,FALSE)</f>
        <v>user 267233221</v>
      </c>
      <c r="D642" s="3">
        <f>VLOOKUP(G642,Import!A:M,13,FALSE)</f>
        <v>0</v>
      </c>
      <c r="E642" s="3">
        <f>VLOOKUP(G642,Import!A:M,9,FALSE)</f>
        <v>0</v>
      </c>
      <c r="F642" s="56"/>
      <c r="G642" s="3" t="s">
        <v>1578</v>
      </c>
      <c r="I642" s="3" t="s">
        <v>1578</v>
      </c>
      <c r="J642" s="57">
        <v>43411</v>
      </c>
      <c r="M642" s="3" t="s">
        <v>235</v>
      </c>
      <c r="N642" s="3" t="s">
        <v>95</v>
      </c>
    </row>
    <row r="643" spans="1:14" ht="12.75">
      <c r="A643" s="3">
        <v>193</v>
      </c>
      <c r="B643" s="3">
        <f>VLOOKUP(G643,Import!A:D,4,FALSE)</f>
        <v>3306714</v>
      </c>
      <c r="C643" s="3" t="str">
        <f>VLOOKUP(G643,Import!A:D,2,FALSE)</f>
        <v>dougmitchell</v>
      </c>
      <c r="D643" s="3">
        <f>VLOOKUP(G643,Import!A:M,13,FALSE)</f>
        <v>0</v>
      </c>
      <c r="E643" s="3">
        <f>VLOOKUP(G643,Import!A:M,9,FALSE)</f>
        <v>0</v>
      </c>
      <c r="F643" s="56"/>
      <c r="G643" s="3" t="s">
        <v>1580</v>
      </c>
      <c r="I643" s="3" t="s">
        <v>1580</v>
      </c>
      <c r="J643" s="57">
        <v>43416</v>
      </c>
      <c r="L643" s="3" t="s">
        <v>1581</v>
      </c>
      <c r="M643" s="3" t="s">
        <v>238</v>
      </c>
      <c r="N643" s="3" t="s">
        <v>87</v>
      </c>
    </row>
    <row r="644" spans="1:14" ht="12.75">
      <c r="A644" s="3">
        <v>972</v>
      </c>
      <c r="B644" s="3">
        <f>VLOOKUP(G644,Import!A:D,4,FALSE)</f>
        <v>234740431</v>
      </c>
      <c r="C644" s="3" t="str">
        <f>VLOOKUP(G644,Import!A:D,2,FALSE)</f>
        <v>user 234740431</v>
      </c>
      <c r="D644" s="3">
        <f>VLOOKUP(G644,Import!A:M,13,FALSE)</f>
        <v>3</v>
      </c>
      <c r="E644" s="3">
        <f>VLOOKUP(G644,Import!A:M,9,FALSE)</f>
        <v>11</v>
      </c>
      <c r="F644" s="56"/>
      <c r="G644" s="3" t="s">
        <v>1582</v>
      </c>
      <c r="I644" s="3" t="s">
        <v>1582</v>
      </c>
      <c r="J644" s="57">
        <v>43420</v>
      </c>
      <c r="L644" s="3" t="s">
        <v>1583</v>
      </c>
      <c r="M644" s="3" t="s">
        <v>1584</v>
      </c>
      <c r="N644" s="3" t="s">
        <v>31</v>
      </c>
    </row>
    <row r="645" spans="1:14" ht="12.75">
      <c r="A645" s="3">
        <v>981</v>
      </c>
      <c r="B645" s="3">
        <f>VLOOKUP(G645,Import!A:D,4,FALSE)</f>
        <v>213762102</v>
      </c>
      <c r="C645" s="3" t="str">
        <f>VLOOKUP(G645,Import!A:D,2,FALSE)</f>
        <v>jwei88</v>
      </c>
      <c r="D645" s="3">
        <f>VLOOKUP(G645,Import!A:M,13,FALSE)</f>
        <v>4</v>
      </c>
      <c r="E645" s="3">
        <f>VLOOKUP(G645,Import!A:M,9,FALSE)</f>
        <v>6</v>
      </c>
      <c r="F645" s="56"/>
      <c r="G645" s="3" t="s">
        <v>1585</v>
      </c>
      <c r="I645" s="3" t="s">
        <v>1585</v>
      </c>
      <c r="J645" s="57">
        <v>43420</v>
      </c>
      <c r="L645" s="3" t="s">
        <v>1586</v>
      </c>
      <c r="M645" s="3" t="s">
        <v>1587</v>
      </c>
      <c r="N645" s="3" t="s">
        <v>36</v>
      </c>
    </row>
    <row r="646" spans="1:14" ht="12.75">
      <c r="A646" s="3">
        <v>510</v>
      </c>
      <c r="B646" s="3">
        <f>VLOOKUP(G646,Import!A:D,4,FALSE)</f>
        <v>268134033</v>
      </c>
      <c r="C646" s="3" t="str">
        <f>VLOOKUP(G646,Import!A:D,2,FALSE)</f>
        <v>user 268134033</v>
      </c>
      <c r="D646" s="3">
        <f>VLOOKUP(G646,Import!A:M,13,FALSE)</f>
        <v>0</v>
      </c>
      <c r="E646" s="3">
        <f>VLOOKUP(G646,Import!A:M,9,FALSE)</f>
        <v>1</v>
      </c>
      <c r="F646" s="56"/>
      <c r="G646" s="3" t="s">
        <v>1588</v>
      </c>
      <c r="I646" s="3" t="s">
        <v>1588</v>
      </c>
      <c r="J646" s="57">
        <v>43423</v>
      </c>
      <c r="L646" s="3" t="s">
        <v>1589</v>
      </c>
      <c r="M646" s="3" t="s">
        <v>1590</v>
      </c>
      <c r="N646" s="3" t="s">
        <v>36</v>
      </c>
    </row>
    <row r="647" spans="1:14" ht="12.75">
      <c r="A647" s="3">
        <v>511</v>
      </c>
      <c r="B647" s="3">
        <f>VLOOKUP(G647,Import!A:D,4,FALSE)</f>
        <v>260666792</v>
      </c>
      <c r="C647" s="3" t="str">
        <f>VLOOKUP(G647,Import!A:D,2,FALSE)</f>
        <v>user 260666792</v>
      </c>
      <c r="D647" s="3">
        <f>VLOOKUP(G647,Import!A:M,13,FALSE)</f>
        <v>0</v>
      </c>
      <c r="E647" s="3">
        <f>VLOOKUP(G647,Import!A:M,9,FALSE)</f>
        <v>1</v>
      </c>
      <c r="F647" s="56"/>
      <c r="G647" s="3" t="s">
        <v>1340</v>
      </c>
      <c r="I647" s="3" t="s">
        <v>1340</v>
      </c>
      <c r="J647" s="57">
        <v>43424</v>
      </c>
      <c r="L647" s="3" t="s">
        <v>1341</v>
      </c>
      <c r="M647" s="3" t="s">
        <v>1342</v>
      </c>
      <c r="N647" s="3" t="s">
        <v>31</v>
      </c>
    </row>
    <row r="648" spans="1:14" ht="12.75">
      <c r="A648" s="3">
        <v>822</v>
      </c>
      <c r="B648" s="3">
        <f>VLOOKUP(G648,Import!A:D,4,FALSE)</f>
        <v>268218865</v>
      </c>
      <c r="C648" s="3" t="str">
        <f>VLOOKUP(G648,Import!A:D,2,FALSE)</f>
        <v>user 268218865</v>
      </c>
      <c r="D648" s="3">
        <f>VLOOKUP(G648,Import!A:M,13,FALSE)</f>
        <v>1</v>
      </c>
      <c r="E648" s="3">
        <f>VLOOKUP(G648,Import!A:M,9,FALSE)</f>
        <v>3</v>
      </c>
      <c r="F648" s="56"/>
      <c r="G648" s="3" t="s">
        <v>1591</v>
      </c>
      <c r="I648" s="3" t="s">
        <v>1591</v>
      </c>
      <c r="J648" s="57">
        <v>43424</v>
      </c>
      <c r="L648" s="3" t="s">
        <v>1592</v>
      </c>
      <c r="M648" s="3" t="s">
        <v>871</v>
      </c>
      <c r="N648" s="3" t="s">
        <v>44</v>
      </c>
    </row>
    <row r="649" spans="1:14" ht="12.75">
      <c r="A649" s="3">
        <v>714</v>
      </c>
      <c r="B649" s="3">
        <f>VLOOKUP(G649,Import!A:D,4,FALSE)</f>
        <v>66212352</v>
      </c>
      <c r="C649" s="3" t="str">
        <f>VLOOKUP(G649,Import!A:D,2,FALSE)</f>
        <v>user 66212352</v>
      </c>
      <c r="D649" s="3">
        <f>VLOOKUP(G649,Import!A:M,13,FALSE)</f>
        <v>0</v>
      </c>
      <c r="E649" s="3">
        <f>VLOOKUP(G649,Import!A:M,9,FALSE)</f>
        <v>1</v>
      </c>
      <c r="F649" s="56"/>
      <c r="G649" s="3" t="s">
        <v>1416</v>
      </c>
      <c r="I649" s="3" t="s">
        <v>1416</v>
      </c>
      <c r="J649" s="57">
        <v>43425</v>
      </c>
      <c r="L649" s="3" t="s">
        <v>133</v>
      </c>
      <c r="M649" s="3" t="s">
        <v>1417</v>
      </c>
      <c r="N649" s="3" t="s">
        <v>53</v>
      </c>
    </row>
    <row r="650" spans="1:14" ht="12.75">
      <c r="A650" s="3">
        <v>787</v>
      </c>
      <c r="B650" s="3">
        <f>VLOOKUP(G650,Import!A:D,4,FALSE)</f>
        <v>131035192</v>
      </c>
      <c r="C650" s="3" t="str">
        <f>VLOOKUP(G650,Import!A:D,2,FALSE)</f>
        <v>user 131035192</v>
      </c>
      <c r="D650" s="3">
        <f>VLOOKUP(G650,Import!A:M,13,FALSE)</f>
        <v>1</v>
      </c>
      <c r="E650" s="3">
        <f>VLOOKUP(G650,Import!A:M,9,FALSE)</f>
        <v>2</v>
      </c>
      <c r="F650" s="56"/>
      <c r="G650" s="3" t="s">
        <v>1068</v>
      </c>
      <c r="I650" s="3" t="s">
        <v>1068</v>
      </c>
      <c r="J650" s="57">
        <v>43425</v>
      </c>
      <c r="M650" s="3" t="s">
        <v>235</v>
      </c>
      <c r="N650" s="3" t="s">
        <v>95</v>
      </c>
    </row>
    <row r="651" spans="1:14" ht="12.75">
      <c r="A651" s="3">
        <v>194</v>
      </c>
      <c r="B651" s="3">
        <f>VLOOKUP(G651,Import!A:D,4,FALSE)</f>
        <v>268318592</v>
      </c>
      <c r="C651" s="3" t="str">
        <f>VLOOKUP(G651,Import!A:D,2,FALSE)</f>
        <v>user 268318592</v>
      </c>
      <c r="D651" s="3">
        <f>VLOOKUP(G651,Import!A:M,13,FALSE)</f>
        <v>0</v>
      </c>
      <c r="E651" s="3">
        <f>VLOOKUP(G651,Import!A:M,9,FALSE)</f>
        <v>0</v>
      </c>
      <c r="F651" s="56"/>
      <c r="G651" s="3" t="s">
        <v>1594</v>
      </c>
      <c r="I651" s="3" t="s">
        <v>1594</v>
      </c>
      <c r="J651" s="57">
        <v>43426</v>
      </c>
      <c r="L651" s="3" t="s">
        <v>63</v>
      </c>
      <c r="M651" s="3" t="s">
        <v>1595</v>
      </c>
      <c r="N651" s="3" t="s">
        <v>53</v>
      </c>
    </row>
    <row r="652" spans="1:14" ht="12.75">
      <c r="A652" s="3">
        <v>195</v>
      </c>
      <c r="B652" s="3">
        <f>VLOOKUP(G652,Import!A:D,4,FALSE)</f>
        <v>79709042</v>
      </c>
      <c r="C652" s="3" t="str">
        <f>VLOOKUP(G652,Import!A:D,2,FALSE)</f>
        <v>user 79709042</v>
      </c>
      <c r="D652" s="3">
        <f>VLOOKUP(G652,Import!A:M,13,FALSE)</f>
        <v>0</v>
      </c>
      <c r="E652" s="3">
        <f>VLOOKUP(G652,Import!A:M,9,FALSE)</f>
        <v>0</v>
      </c>
      <c r="F652" s="56"/>
      <c r="G652" s="3" t="s">
        <v>1596</v>
      </c>
      <c r="I652" s="3" t="s">
        <v>1596</v>
      </c>
      <c r="J652" s="57">
        <v>43428</v>
      </c>
      <c r="M652" s="3" t="s">
        <v>235</v>
      </c>
      <c r="N652" s="3" t="s">
        <v>95</v>
      </c>
    </row>
    <row r="653" spans="1:14" ht="12.75">
      <c r="A653" s="3">
        <v>512</v>
      </c>
      <c r="B653" s="3">
        <f>VLOOKUP(G653,Import!A:D,4,FALSE)</f>
        <v>265620820</v>
      </c>
      <c r="C653" s="3" t="str">
        <f>VLOOKUP(G653,Import!A:D,2,FALSE)</f>
        <v>user 265620820</v>
      </c>
      <c r="D653" s="3">
        <f>VLOOKUP(G653,Import!A:M,13,FALSE)</f>
        <v>0</v>
      </c>
      <c r="E653" s="3">
        <f>VLOOKUP(G653,Import!A:M,9,FALSE)</f>
        <v>1</v>
      </c>
      <c r="F653" s="56"/>
      <c r="G653" s="3" t="s">
        <v>1598</v>
      </c>
      <c r="I653" s="3" t="s">
        <v>1598</v>
      </c>
      <c r="J653" s="57">
        <v>43430</v>
      </c>
      <c r="L653" s="3" t="s">
        <v>1599</v>
      </c>
      <c r="M653" s="3" t="s">
        <v>1056</v>
      </c>
      <c r="N653" s="3" t="s">
        <v>53</v>
      </c>
    </row>
    <row r="654" spans="1:14" ht="12.75">
      <c r="A654" s="3">
        <v>513</v>
      </c>
      <c r="B654" s="3">
        <f>VLOOKUP(G654,Import!A:D,4,FALSE)</f>
        <v>268577434</v>
      </c>
      <c r="C654" s="3" t="str">
        <f>VLOOKUP(G654,Import!A:D,2,FALSE)</f>
        <v>user 268577434</v>
      </c>
      <c r="D654" s="3">
        <f>VLOOKUP(G654,Import!A:M,13,FALSE)</f>
        <v>0</v>
      </c>
      <c r="E654" s="3">
        <f>VLOOKUP(G654,Import!A:M,9,FALSE)</f>
        <v>1</v>
      </c>
      <c r="F654" s="56"/>
      <c r="G654" s="3" t="s">
        <v>1600</v>
      </c>
      <c r="I654" s="3" t="s">
        <v>1600</v>
      </c>
      <c r="J654" s="57">
        <v>43430</v>
      </c>
      <c r="L654" s="3" t="s">
        <v>1601</v>
      </c>
      <c r="M654" s="3" t="s">
        <v>1602</v>
      </c>
      <c r="N654" s="3" t="s">
        <v>166</v>
      </c>
    </row>
    <row r="655" spans="1:14" ht="12.75">
      <c r="A655" s="3">
        <v>788</v>
      </c>
      <c r="B655" s="3">
        <f>VLOOKUP(G655,Import!A:D,4,FALSE)</f>
        <v>261714519</v>
      </c>
      <c r="C655" s="3" t="str">
        <f>VLOOKUP(G655,Import!A:D,2,FALSE)</f>
        <v>user 261714519</v>
      </c>
      <c r="D655" s="3">
        <f>VLOOKUP(G655,Import!A:M,13,FALSE)</f>
        <v>1</v>
      </c>
      <c r="E655" s="3">
        <f>VLOOKUP(G655,Import!A:M,9,FALSE)</f>
        <v>2</v>
      </c>
      <c r="F655" s="56"/>
      <c r="G655" s="3" t="s">
        <v>1597</v>
      </c>
      <c r="I655" s="3" t="s">
        <v>1597</v>
      </c>
      <c r="J655" s="57">
        <v>43430</v>
      </c>
      <c r="L655" s="3" t="s">
        <v>68</v>
      </c>
      <c r="M655" s="3" t="s">
        <v>149</v>
      </c>
      <c r="N655" s="3" t="s">
        <v>68</v>
      </c>
    </row>
    <row r="656" spans="1:14" ht="12.75">
      <c r="A656" s="3">
        <v>602</v>
      </c>
      <c r="B656" s="3">
        <f>VLOOKUP(G656,Import!A:D,4,FALSE)</f>
        <v>268667620</v>
      </c>
      <c r="C656" s="3" t="str">
        <f>VLOOKUP(G656,Import!A:D,2,FALSE)</f>
        <v>user 268667620</v>
      </c>
      <c r="D656" s="3">
        <f>VLOOKUP(G656,Import!A:M,13,FALSE)</f>
        <v>0</v>
      </c>
      <c r="E656" s="3">
        <f>VLOOKUP(G656,Import!A:M,9,FALSE)</f>
        <v>2</v>
      </c>
      <c r="F656" s="56"/>
      <c r="G656" s="3" t="s">
        <v>1605</v>
      </c>
      <c r="I656" s="3" t="s">
        <v>1605</v>
      </c>
      <c r="J656" s="57">
        <v>43431</v>
      </c>
      <c r="L656" s="3" t="s">
        <v>1606</v>
      </c>
      <c r="M656" s="3" t="s">
        <v>1607</v>
      </c>
      <c r="N656" s="3" t="s">
        <v>53</v>
      </c>
    </row>
    <row r="657" spans="1:16" ht="12.75">
      <c r="A657" s="3">
        <v>844</v>
      </c>
      <c r="B657" s="3">
        <f>VLOOKUP(G657,Import!A:D,4,FALSE)</f>
        <v>268674768</v>
      </c>
      <c r="C657" s="3" t="str">
        <f>VLOOKUP(G657,Import!A:D,2,FALSE)</f>
        <v>user 268674768</v>
      </c>
      <c r="D657" s="3">
        <f>VLOOKUP(G657,Import!A:M,13,FALSE)</f>
        <v>1</v>
      </c>
      <c r="E657" s="3">
        <f>VLOOKUP(G657,Import!A:M,9,FALSE)</f>
        <v>4</v>
      </c>
      <c r="F657" s="56"/>
      <c r="G657" s="3" t="s">
        <v>1603</v>
      </c>
      <c r="I657" s="3" t="s">
        <v>1603</v>
      </c>
      <c r="J657" s="57">
        <v>43431</v>
      </c>
      <c r="L657" s="3" t="s">
        <v>1604</v>
      </c>
      <c r="M657" s="3" t="s">
        <v>103</v>
      </c>
      <c r="N657" s="3" t="s">
        <v>44</v>
      </c>
    </row>
    <row r="658" spans="1:16" ht="12.75">
      <c r="A658" s="3">
        <v>955</v>
      </c>
      <c r="B658" s="3">
        <f>VLOOKUP(G658,Import!A:D,4,FALSE)</f>
        <v>264913075</v>
      </c>
      <c r="C658" s="3" t="str">
        <f>VLOOKUP(G658,Import!A:D,2,FALSE)</f>
        <v>user 264913075</v>
      </c>
      <c r="D658" s="3">
        <f>VLOOKUP(G658,Import!A:M,13,FALSE)</f>
        <v>3</v>
      </c>
      <c r="E658" s="3">
        <f>VLOOKUP(G658,Import!A:M,9,FALSE)</f>
        <v>4</v>
      </c>
      <c r="F658" s="56"/>
      <c r="G658" s="3" t="s">
        <v>1608</v>
      </c>
      <c r="I658" s="3" t="s">
        <v>1608</v>
      </c>
      <c r="J658" s="57">
        <v>43431</v>
      </c>
      <c r="L658" s="3" t="s">
        <v>43</v>
      </c>
      <c r="M658" s="3" t="s">
        <v>1609</v>
      </c>
      <c r="N658" s="3" t="s">
        <v>44</v>
      </c>
      <c r="P658" s="3" t="s">
        <v>1610</v>
      </c>
    </row>
    <row r="659" spans="1:16" ht="12.75">
      <c r="A659" s="3">
        <v>716</v>
      </c>
      <c r="B659" s="3">
        <f>VLOOKUP(G659,Import!A:D,4,FALSE)</f>
        <v>252164190</v>
      </c>
      <c r="C659" s="3" t="str">
        <f>VLOOKUP(G659,Import!A:D,2,FALSE)</f>
        <v>user 252164190</v>
      </c>
      <c r="D659" s="3">
        <f>VLOOKUP(G659,Import!A:M,13,FALSE)</f>
        <v>1</v>
      </c>
      <c r="E659" s="3">
        <f>VLOOKUP(G659,Import!A:M,9,FALSE)</f>
        <v>1</v>
      </c>
      <c r="F659" s="56"/>
      <c r="G659" s="3" t="s">
        <v>1611</v>
      </c>
      <c r="I659" s="3" t="s">
        <v>1611</v>
      </c>
      <c r="J659" s="57">
        <v>43432</v>
      </c>
      <c r="L659" s="3" t="s">
        <v>1612</v>
      </c>
      <c r="M659" s="3" t="s">
        <v>262</v>
      </c>
      <c r="N659" s="3" t="s">
        <v>44</v>
      </c>
    </row>
    <row r="660" spans="1:16" ht="12.75">
      <c r="A660" s="3">
        <v>845</v>
      </c>
      <c r="B660" s="3">
        <f>VLOOKUP(G660,Import!A:D,4,FALSE)</f>
        <v>259026173</v>
      </c>
      <c r="C660" s="3" t="str">
        <f>VLOOKUP(G660,Import!A:D,2,FALSE)</f>
        <v>user 259026173</v>
      </c>
      <c r="D660" s="3">
        <f>VLOOKUP(G660,Import!A:M,13,FALSE)</f>
        <v>1</v>
      </c>
      <c r="E660" s="3">
        <f>VLOOKUP(G660,Import!A:M,9,FALSE)</f>
        <v>4</v>
      </c>
      <c r="F660" s="56"/>
      <c r="G660" s="3" t="s">
        <v>1613</v>
      </c>
      <c r="I660" s="3" t="s">
        <v>1613</v>
      </c>
      <c r="J660" s="57">
        <v>43434</v>
      </c>
      <c r="L660" s="3" t="s">
        <v>1614</v>
      </c>
      <c r="M660" s="3" t="s">
        <v>1446</v>
      </c>
      <c r="N660" s="3" t="s">
        <v>31</v>
      </c>
    </row>
    <row r="661" spans="1:16" ht="12.75">
      <c r="A661" s="3">
        <v>196</v>
      </c>
      <c r="B661" s="3">
        <f>VLOOKUP(G661,Import!A:D,4,FALSE)</f>
        <v>269000220</v>
      </c>
      <c r="C661" s="3" t="str">
        <f>VLOOKUP(G661,Import!A:D,2,FALSE)</f>
        <v>user 269000220</v>
      </c>
      <c r="D661" s="3">
        <f>VLOOKUP(G661,Import!A:M,13,FALSE)</f>
        <v>0</v>
      </c>
      <c r="E661" s="3">
        <f>VLOOKUP(G661,Import!A:M,9,FALSE)</f>
        <v>0</v>
      </c>
      <c r="F661" s="56"/>
      <c r="G661" s="3" t="s">
        <v>1615</v>
      </c>
      <c r="I661" s="3" t="s">
        <v>1615</v>
      </c>
      <c r="J661" s="57">
        <v>43436</v>
      </c>
      <c r="L661" s="3" t="s">
        <v>1616</v>
      </c>
      <c r="M661" s="3" t="s">
        <v>238</v>
      </c>
      <c r="N661" s="3" t="s">
        <v>87</v>
      </c>
    </row>
    <row r="662" spans="1:16" ht="12.75">
      <c r="A662" s="3">
        <v>882</v>
      </c>
      <c r="B662" s="3">
        <f>VLOOKUP(G662,Import!A:D,4,FALSE)</f>
        <v>6814395</v>
      </c>
      <c r="C662" s="3" t="str">
        <f>VLOOKUP(G662,Import!A:D,2,FALSE)</f>
        <v>user 6814395</v>
      </c>
      <c r="D662" s="3">
        <f>VLOOKUP(G662,Import!A:M,13,FALSE)</f>
        <v>2</v>
      </c>
      <c r="E662" s="3">
        <f>VLOOKUP(G662,Import!A:M,9,FALSE)</f>
        <v>2</v>
      </c>
      <c r="F662" s="56"/>
      <c r="G662" s="3" t="s">
        <v>1617</v>
      </c>
      <c r="I662" s="3" t="s">
        <v>1617</v>
      </c>
      <c r="J662" s="57">
        <v>43437</v>
      </c>
      <c r="L662" s="3" t="s">
        <v>1618</v>
      </c>
      <c r="M662" s="3" t="s">
        <v>1619</v>
      </c>
      <c r="N662" s="3" t="s">
        <v>36</v>
      </c>
    </row>
    <row r="663" spans="1:16" ht="12.75">
      <c r="A663" s="3">
        <v>197</v>
      </c>
      <c r="B663" s="3">
        <f>VLOOKUP(G663,Import!A:D,4,FALSE)</f>
        <v>269151290</v>
      </c>
      <c r="C663" s="3" t="str">
        <f>VLOOKUP(G663,Import!A:D,2,FALSE)</f>
        <v>user 269151290</v>
      </c>
      <c r="D663" s="3">
        <f>VLOOKUP(G663,Import!A:M,13,FALSE)</f>
        <v>0</v>
      </c>
      <c r="E663" s="3">
        <f>VLOOKUP(G663,Import!A:M,9,FALSE)</f>
        <v>0</v>
      </c>
      <c r="F663" s="56"/>
      <c r="G663" s="3" t="s">
        <v>1620</v>
      </c>
      <c r="I663" s="3" t="s">
        <v>1620</v>
      </c>
      <c r="J663" s="57">
        <v>43438</v>
      </c>
      <c r="L663" s="3" t="s">
        <v>1621</v>
      </c>
      <c r="M663" s="3" t="s">
        <v>1441</v>
      </c>
      <c r="N663" s="3" t="s">
        <v>53</v>
      </c>
    </row>
    <row r="664" spans="1:16" ht="12.75">
      <c r="A664" s="3">
        <v>198</v>
      </c>
      <c r="B664" s="3">
        <f>VLOOKUP(G664,Import!A:D,4,FALSE)</f>
        <v>269174733</v>
      </c>
      <c r="C664" s="3" t="str">
        <f>VLOOKUP(G664,Import!A:D,2,FALSE)</f>
        <v>user 269174733</v>
      </c>
      <c r="D664" s="3">
        <f>VLOOKUP(G664,Import!A:M,13,FALSE)</f>
        <v>0</v>
      </c>
      <c r="E664" s="3">
        <f>VLOOKUP(G664,Import!A:M,9,FALSE)</f>
        <v>0</v>
      </c>
      <c r="F664" s="56"/>
      <c r="G664" s="3" t="s">
        <v>1622</v>
      </c>
      <c r="I664" s="3" t="s">
        <v>1622</v>
      </c>
      <c r="J664" s="57">
        <v>43438</v>
      </c>
      <c r="L664" s="3" t="s">
        <v>1623</v>
      </c>
      <c r="M664" s="3" t="s">
        <v>1624</v>
      </c>
      <c r="N664" s="3" t="s">
        <v>82</v>
      </c>
    </row>
    <row r="665" spans="1:16" ht="12.75">
      <c r="A665" s="3">
        <v>199</v>
      </c>
      <c r="B665" s="3">
        <f>VLOOKUP(G665,Import!A:D,4,FALSE)</f>
        <v>211106951</v>
      </c>
      <c r="C665" s="3" t="str">
        <f>VLOOKUP(G665,Import!A:D,2,FALSE)</f>
        <v>user 211106951</v>
      </c>
      <c r="D665" s="3">
        <f>VLOOKUP(G665,Import!A:M,13,FALSE)</f>
        <v>0</v>
      </c>
      <c r="E665" s="3">
        <f>VLOOKUP(G665,Import!A:M,9,FALSE)</f>
        <v>0</v>
      </c>
      <c r="F665" s="56"/>
      <c r="G665" s="3" t="s">
        <v>1625</v>
      </c>
      <c r="I665" s="3" t="s">
        <v>1625</v>
      </c>
      <c r="J665" s="57">
        <v>43440</v>
      </c>
      <c r="L665" s="3" t="s">
        <v>1626</v>
      </c>
      <c r="M665" s="3" t="s">
        <v>279</v>
      </c>
      <c r="N665" s="3" t="s">
        <v>280</v>
      </c>
    </row>
    <row r="666" spans="1:16" ht="12.75">
      <c r="A666" s="3">
        <v>789</v>
      </c>
      <c r="B666" s="3">
        <f>VLOOKUP(G666,Import!A:D,4,FALSE)</f>
        <v>156233462</v>
      </c>
      <c r="C666" s="3" t="str">
        <f>VLOOKUP(G666,Import!A:D,2,FALSE)</f>
        <v>user 156233462</v>
      </c>
      <c r="D666" s="3">
        <f>VLOOKUP(G666,Import!A:M,13,FALSE)</f>
        <v>1</v>
      </c>
      <c r="E666" s="3">
        <f>VLOOKUP(G666,Import!A:M,9,FALSE)</f>
        <v>2</v>
      </c>
      <c r="F666" s="56"/>
      <c r="G666" s="3" t="s">
        <v>1627</v>
      </c>
      <c r="I666" s="3" t="s">
        <v>1627</v>
      </c>
      <c r="J666" s="57">
        <v>43440</v>
      </c>
      <c r="M666" s="3" t="s">
        <v>235</v>
      </c>
      <c r="N666" s="3" t="s">
        <v>95</v>
      </c>
    </row>
    <row r="667" spans="1:16" ht="12.75">
      <c r="A667" s="3">
        <v>200</v>
      </c>
      <c r="B667" s="3">
        <f>VLOOKUP(G667,Import!A:D,4,FALSE)</f>
        <v>269399681</v>
      </c>
      <c r="C667" s="3" t="str">
        <f>VLOOKUP(G667,Import!A:D,2,FALSE)</f>
        <v>user 269399681</v>
      </c>
      <c r="D667" s="3">
        <f>VLOOKUP(G667,Import!A:M,13,FALSE)</f>
        <v>0</v>
      </c>
      <c r="E667" s="3">
        <f>VLOOKUP(G667,Import!A:M,9,FALSE)</f>
        <v>0</v>
      </c>
      <c r="F667" s="56"/>
      <c r="G667" s="3" t="s">
        <v>1628</v>
      </c>
      <c r="I667" s="3" t="s">
        <v>1628</v>
      </c>
      <c r="J667" s="57">
        <v>43441</v>
      </c>
      <c r="M667" s="3" t="s">
        <v>235</v>
      </c>
      <c r="N667" s="3" t="s">
        <v>95</v>
      </c>
    </row>
    <row r="668" spans="1:16" ht="12.75">
      <c r="A668" s="3">
        <v>603</v>
      </c>
      <c r="B668" s="3">
        <f>VLOOKUP(G668,Import!A:D,4,FALSE)</f>
        <v>185111289</v>
      </c>
      <c r="C668" s="3" t="str">
        <f>VLOOKUP(G668,Import!A:D,2,FALSE)</f>
        <v>user 185111289</v>
      </c>
      <c r="D668" s="3">
        <f>VLOOKUP(G668,Import!A:M,13,FALSE)</f>
        <v>0</v>
      </c>
      <c r="E668" s="3">
        <f>VLOOKUP(G668,Import!A:M,9,FALSE)</f>
        <v>2</v>
      </c>
      <c r="F668" s="56"/>
      <c r="G668" s="3" t="s">
        <v>1629</v>
      </c>
      <c r="I668" s="3" t="s">
        <v>1629</v>
      </c>
      <c r="J668" s="57">
        <v>43441</v>
      </c>
      <c r="L668" s="3" t="s">
        <v>1630</v>
      </c>
      <c r="M668" s="3" t="s">
        <v>513</v>
      </c>
      <c r="N668" s="3" t="s">
        <v>53</v>
      </c>
    </row>
    <row r="669" spans="1:16" ht="12.75">
      <c r="A669" s="3">
        <v>201</v>
      </c>
      <c r="B669" s="3">
        <f>VLOOKUP(G669,Import!A:D,4,FALSE)</f>
        <v>10328334</v>
      </c>
      <c r="C669" s="3" t="str">
        <f>VLOOKUP(G669,Import!A:D,2,FALSE)</f>
        <v>user 10328334</v>
      </c>
      <c r="D669" s="3">
        <f>VLOOKUP(G669,Import!A:M,13,FALSE)</f>
        <v>0</v>
      </c>
      <c r="E669" s="3">
        <f>VLOOKUP(G669,Import!A:M,9,FALSE)</f>
        <v>0</v>
      </c>
      <c r="F669" s="56"/>
      <c r="G669" s="3" t="s">
        <v>1631</v>
      </c>
      <c r="I669" s="3" t="s">
        <v>1631</v>
      </c>
      <c r="J669" s="57">
        <v>43444</v>
      </c>
      <c r="M669" s="3" t="s">
        <v>235</v>
      </c>
      <c r="N669" s="3" t="s">
        <v>95</v>
      </c>
    </row>
    <row r="670" spans="1:16" ht="12.75">
      <c r="A670" s="3">
        <v>202</v>
      </c>
      <c r="B670" s="3">
        <f>VLOOKUP(G670,Import!A:D,4,FALSE)</f>
        <v>269685926</v>
      </c>
      <c r="C670" s="3" t="str">
        <f>VLOOKUP(G670,Import!A:D,2,FALSE)</f>
        <v>user 269685926</v>
      </c>
      <c r="D670" s="3">
        <f>VLOOKUP(G670,Import!A:M,13,FALSE)</f>
        <v>0</v>
      </c>
      <c r="E670" s="3">
        <f>VLOOKUP(G670,Import!A:M,9,FALSE)</f>
        <v>0</v>
      </c>
      <c r="F670" s="56"/>
      <c r="G670" s="3" t="s">
        <v>1633</v>
      </c>
      <c r="I670" s="3" t="s">
        <v>1633</v>
      </c>
      <c r="J670" s="57">
        <v>43446</v>
      </c>
      <c r="L670" s="3" t="s">
        <v>1634</v>
      </c>
      <c r="M670" s="3" t="s">
        <v>103</v>
      </c>
      <c r="N670" s="3" t="s">
        <v>31</v>
      </c>
    </row>
    <row r="671" spans="1:16" ht="12.75">
      <c r="A671" s="3">
        <v>514</v>
      </c>
      <c r="B671" s="3">
        <f>VLOOKUP(G671,Import!A:D,4,FALSE)</f>
        <v>251053530</v>
      </c>
      <c r="C671" s="3" t="str">
        <f>VLOOKUP(G671,Import!A:D,2,FALSE)</f>
        <v>user 251053530</v>
      </c>
      <c r="D671" s="3">
        <f>VLOOKUP(G671,Import!A:M,13,FALSE)</f>
        <v>0</v>
      </c>
      <c r="E671" s="3">
        <f>VLOOKUP(G671,Import!A:M,9,FALSE)</f>
        <v>1</v>
      </c>
      <c r="F671" s="56"/>
      <c r="G671" s="3" t="s">
        <v>1635</v>
      </c>
      <c r="I671" s="3" t="s">
        <v>1635</v>
      </c>
      <c r="J671" s="57">
        <v>43446</v>
      </c>
      <c r="L671" s="3" t="s">
        <v>1637</v>
      </c>
      <c r="M671" s="3" t="s">
        <v>429</v>
      </c>
      <c r="N671" s="3" t="s">
        <v>53</v>
      </c>
    </row>
    <row r="672" spans="1:16" ht="12.75">
      <c r="A672" s="3">
        <v>203</v>
      </c>
      <c r="B672" s="3">
        <f>VLOOKUP(G672,Import!A:D,4,FALSE)</f>
        <v>269752680</v>
      </c>
      <c r="C672" s="3" t="str">
        <f>VLOOKUP(G672,Import!A:D,2,FALSE)</f>
        <v>user 269752680</v>
      </c>
      <c r="D672" s="3">
        <f>VLOOKUP(G672,Import!A:M,13,FALSE)</f>
        <v>0</v>
      </c>
      <c r="E672" s="3">
        <f>VLOOKUP(G672,Import!A:M,9,FALSE)</f>
        <v>0</v>
      </c>
      <c r="F672" s="56"/>
      <c r="G672" s="3" t="s">
        <v>1638</v>
      </c>
      <c r="I672" s="3" t="s">
        <v>1638</v>
      </c>
      <c r="J672" s="57">
        <v>43447</v>
      </c>
      <c r="L672" s="3" t="s">
        <v>1639</v>
      </c>
      <c r="M672" s="3" t="s">
        <v>5555</v>
      </c>
      <c r="N672" s="3" t="s">
        <v>53</v>
      </c>
    </row>
    <row r="673" spans="1:16" ht="12.75">
      <c r="A673" s="3">
        <v>204</v>
      </c>
      <c r="B673" s="3">
        <f>VLOOKUP(G673,Import!A:D,4,FALSE)</f>
        <v>269819018</v>
      </c>
      <c r="C673" s="3" t="str">
        <f>VLOOKUP(G673,Import!A:D,2,FALSE)</f>
        <v>user 269819018</v>
      </c>
      <c r="D673" s="3">
        <f>VLOOKUP(G673,Import!A:M,13,FALSE)</f>
        <v>0</v>
      </c>
      <c r="E673" s="3">
        <f>VLOOKUP(G673,Import!A:M,9,FALSE)</f>
        <v>0</v>
      </c>
      <c r="F673" s="56"/>
      <c r="G673" s="3" t="s">
        <v>1640</v>
      </c>
      <c r="I673" s="3" t="s">
        <v>1640</v>
      </c>
      <c r="J673" s="57">
        <v>43448</v>
      </c>
      <c r="M673" s="3" t="s">
        <v>235</v>
      </c>
      <c r="N673" s="3" t="s">
        <v>95</v>
      </c>
    </row>
    <row r="674" spans="1:16" ht="12.75">
      <c r="A674" s="3">
        <v>205</v>
      </c>
      <c r="B674" s="3">
        <f>VLOOKUP(G674,Import!A:D,4,FALSE)</f>
        <v>269821624</v>
      </c>
      <c r="C674" s="3" t="str">
        <f>VLOOKUP(G674,Import!A:D,2,FALSE)</f>
        <v>user 269821624</v>
      </c>
      <c r="D674" s="3">
        <f>VLOOKUP(G674,Import!A:M,13,FALSE)</f>
        <v>0</v>
      </c>
      <c r="E674" s="3">
        <f>VLOOKUP(G674,Import!A:M,9,FALSE)</f>
        <v>0</v>
      </c>
      <c r="F674" s="56"/>
      <c r="G674" s="3" t="s">
        <v>1641</v>
      </c>
      <c r="I674" s="3" t="s">
        <v>1641</v>
      </c>
      <c r="J674" s="57">
        <v>43448</v>
      </c>
      <c r="L674" s="3" t="s">
        <v>1642</v>
      </c>
      <c r="M674" s="3" t="s">
        <v>1643</v>
      </c>
      <c r="P674" s="3" t="s">
        <v>293</v>
      </c>
    </row>
    <row r="675" spans="1:16" ht="12.75">
      <c r="A675" s="3">
        <v>206</v>
      </c>
      <c r="B675" s="3">
        <f>VLOOKUP(G675,Import!A:D,4,FALSE)</f>
        <v>270048472</v>
      </c>
      <c r="C675" s="3" t="str">
        <f>VLOOKUP(G675,Import!A:D,2,FALSE)</f>
        <v>user 270048472</v>
      </c>
      <c r="D675" s="3">
        <f>VLOOKUP(G675,Import!A:M,13,FALSE)</f>
        <v>0</v>
      </c>
      <c r="E675" s="3">
        <f>VLOOKUP(G675,Import!A:M,9,FALSE)</f>
        <v>0</v>
      </c>
      <c r="F675" s="56"/>
      <c r="G675" s="3" t="s">
        <v>1644</v>
      </c>
      <c r="I675" s="3" t="s">
        <v>1644</v>
      </c>
      <c r="J675" s="57">
        <v>43451</v>
      </c>
      <c r="L675" s="3" t="s">
        <v>1645</v>
      </c>
      <c r="M675" s="3" t="s">
        <v>235</v>
      </c>
      <c r="N675" s="3" t="s">
        <v>53</v>
      </c>
      <c r="O675" s="3" t="s">
        <v>239</v>
      </c>
    </row>
    <row r="676" spans="1:16" ht="12.75">
      <c r="A676" s="3">
        <v>958</v>
      </c>
      <c r="B676" s="3">
        <f>VLOOKUP(G676,Import!A:D,4,FALSE)</f>
        <v>270132363</v>
      </c>
      <c r="C676" s="3" t="str">
        <f>VLOOKUP(G676,Import!A:D,2,FALSE)</f>
        <v>user 270132363</v>
      </c>
      <c r="D676" s="3">
        <f>VLOOKUP(G676,Import!A:M,13,FALSE)</f>
        <v>3</v>
      </c>
      <c r="E676" s="3">
        <f>VLOOKUP(G676,Import!A:M,9,FALSE)</f>
        <v>5</v>
      </c>
      <c r="F676" s="56"/>
      <c r="G676" s="3" t="s">
        <v>1646</v>
      </c>
      <c r="H676" s="3" t="s">
        <v>1647</v>
      </c>
      <c r="I676" s="3" t="s">
        <v>1647</v>
      </c>
      <c r="J676" s="57">
        <v>43452</v>
      </c>
      <c r="L676" s="3" t="s">
        <v>68</v>
      </c>
      <c r="M676" s="3" t="s">
        <v>149</v>
      </c>
      <c r="N676" s="3" t="s">
        <v>68</v>
      </c>
      <c r="O676" s="3" t="s">
        <v>239</v>
      </c>
    </row>
    <row r="677" spans="1:16" ht="12.75">
      <c r="A677" s="3">
        <v>207</v>
      </c>
      <c r="B677" s="3">
        <f>VLOOKUP(G677,Import!A:D,4,FALSE)</f>
        <v>270523451</v>
      </c>
      <c r="C677" s="3" t="str">
        <f>VLOOKUP(G677,Import!A:D,2,FALSE)</f>
        <v>user 270523451</v>
      </c>
      <c r="D677" s="3">
        <f>VLOOKUP(G677,Import!A:M,13,FALSE)</f>
        <v>0</v>
      </c>
      <c r="E677" s="3">
        <f>VLOOKUP(G677,Import!A:M,9,FALSE)</f>
        <v>0</v>
      </c>
      <c r="F677" s="56"/>
      <c r="G677" s="3" t="s">
        <v>1648</v>
      </c>
      <c r="I677" s="3" t="s">
        <v>1648</v>
      </c>
      <c r="J677" s="57">
        <v>43459</v>
      </c>
      <c r="L677" s="3" t="s">
        <v>880</v>
      </c>
      <c r="M677" s="3" t="s">
        <v>30</v>
      </c>
      <c r="N677" s="3" t="s">
        <v>53</v>
      </c>
    </row>
    <row r="678" spans="1:16" ht="12.75">
      <c r="A678" s="3">
        <v>647</v>
      </c>
      <c r="B678" s="3">
        <f>VLOOKUP(G678,Import!A:D,4,FALSE)</f>
        <v>270717538</v>
      </c>
      <c r="C678" s="3" t="str">
        <f>VLOOKUP(G678,Import!A:D,2,FALSE)</f>
        <v>user 270717538</v>
      </c>
      <c r="D678" s="3">
        <f>VLOOKUP(G678,Import!A:M,13,FALSE)</f>
        <v>1</v>
      </c>
      <c r="E678" s="3">
        <f>VLOOKUP(G678,Import!A:M,9,FALSE)</f>
        <v>0</v>
      </c>
      <c r="F678" s="56"/>
      <c r="G678" s="3" t="s">
        <v>1649</v>
      </c>
      <c r="I678" s="3" t="s">
        <v>1649</v>
      </c>
      <c r="J678" s="57">
        <v>43462</v>
      </c>
      <c r="L678" s="3" t="s">
        <v>1650</v>
      </c>
      <c r="M678" s="3" t="s">
        <v>30</v>
      </c>
      <c r="N678" s="3" t="s">
        <v>186</v>
      </c>
    </row>
    <row r="679" spans="1:16" ht="12.75">
      <c r="A679" s="3">
        <v>208</v>
      </c>
      <c r="B679" s="3">
        <f>VLOOKUP(G679,Import!A:D,4,FALSE)</f>
        <v>240603457</v>
      </c>
      <c r="C679" s="3" t="str">
        <f>VLOOKUP(G679,Import!A:D,2,FALSE)</f>
        <v>user 240603457</v>
      </c>
      <c r="D679" s="3">
        <f>VLOOKUP(G679,Import!A:M,13,FALSE)</f>
        <v>0</v>
      </c>
      <c r="E679" s="3">
        <f>VLOOKUP(G679,Import!A:M,9,FALSE)</f>
        <v>0</v>
      </c>
      <c r="F679" s="56"/>
      <c r="G679" s="3" t="s">
        <v>1651</v>
      </c>
      <c r="I679" s="3" t="s">
        <v>1651</v>
      </c>
      <c r="J679" s="57">
        <v>43463</v>
      </c>
      <c r="L679" s="3" t="s">
        <v>286</v>
      </c>
      <c r="M679" s="3" t="s">
        <v>1056</v>
      </c>
      <c r="N679" s="3" t="s">
        <v>53</v>
      </c>
    </row>
    <row r="680" spans="1:16" ht="12.75">
      <c r="A680" s="3">
        <v>883</v>
      </c>
      <c r="B680" s="3">
        <f>VLOOKUP(G680,Import!A:D,4,FALSE)</f>
        <v>270798990</v>
      </c>
      <c r="C680" s="3" t="str">
        <f>VLOOKUP(G680,Import!A:D,2,FALSE)</f>
        <v>user 270798990</v>
      </c>
      <c r="D680" s="3">
        <f>VLOOKUP(G680,Import!A:M,13,FALSE)</f>
        <v>2</v>
      </c>
      <c r="E680" s="3">
        <f>VLOOKUP(G680,Import!A:M,9,FALSE)</f>
        <v>2</v>
      </c>
      <c r="F680" s="56"/>
      <c r="G680" s="3" t="s">
        <v>1652</v>
      </c>
      <c r="I680" s="3" t="s">
        <v>1652</v>
      </c>
      <c r="J680" s="57">
        <v>43463</v>
      </c>
      <c r="L680" s="3" t="s">
        <v>127</v>
      </c>
      <c r="M680" s="3" t="s">
        <v>103</v>
      </c>
      <c r="N680" s="3" t="s">
        <v>53</v>
      </c>
    </row>
    <row r="681" spans="1:16" ht="12.75">
      <c r="A681" s="3">
        <v>209</v>
      </c>
      <c r="B681" s="3">
        <f>VLOOKUP(G681,Import!A:D,4,FALSE)</f>
        <v>189648918</v>
      </c>
      <c r="C681" s="3" t="str">
        <f>VLOOKUP(G681,Import!A:D,2,FALSE)</f>
        <v>user 189648918</v>
      </c>
      <c r="D681" s="3">
        <f>VLOOKUP(G681,Import!A:M,13,FALSE)</f>
        <v>0</v>
      </c>
      <c r="E681" s="3">
        <f>VLOOKUP(G681,Import!A:M,9,FALSE)</f>
        <v>0</v>
      </c>
      <c r="F681" s="56"/>
      <c r="G681" s="3" t="s">
        <v>1654</v>
      </c>
      <c r="I681" s="3" t="s">
        <v>1654</v>
      </c>
      <c r="J681" s="57">
        <v>43464</v>
      </c>
      <c r="L681" s="3" t="s">
        <v>1655</v>
      </c>
      <c r="M681" s="3" t="s">
        <v>218</v>
      </c>
      <c r="N681" s="3" t="s">
        <v>36</v>
      </c>
    </row>
    <row r="682" spans="1:16" ht="12.75">
      <c r="A682" s="3">
        <v>515</v>
      </c>
      <c r="B682" s="3">
        <f>VLOOKUP(G682,Import!A:D,4,FALSE)</f>
        <v>157517112</v>
      </c>
      <c r="C682" s="3" t="str">
        <f>VLOOKUP(G682,Import!A:D,2,FALSE)</f>
        <v>user 157517112</v>
      </c>
      <c r="D682" s="3">
        <f>VLOOKUP(G682,Import!A:M,13,FALSE)</f>
        <v>0</v>
      </c>
      <c r="E682" s="3">
        <f>VLOOKUP(G682,Import!A:M,9,FALSE)</f>
        <v>1</v>
      </c>
      <c r="F682" s="56"/>
      <c r="G682" s="3" t="s">
        <v>1656</v>
      </c>
      <c r="I682" s="3" t="s">
        <v>1656</v>
      </c>
      <c r="J682" s="57">
        <v>43467</v>
      </c>
      <c r="L682" s="3" t="s">
        <v>286</v>
      </c>
      <c r="M682" s="3" t="s">
        <v>5590</v>
      </c>
      <c r="N682" s="3" t="s">
        <v>53</v>
      </c>
    </row>
    <row r="683" spans="1:16" ht="12.75">
      <c r="A683" s="3">
        <v>1135</v>
      </c>
      <c r="B683" s="3" t="e">
        <f>VLOOKUP(G683,Import!A:D,4,FALSE)</f>
        <v>#N/A</v>
      </c>
      <c r="C683" s="3" t="e">
        <f>VLOOKUP(G683,Import!A:D,2,FALSE)</f>
        <v>#N/A</v>
      </c>
      <c r="D683" s="3" t="e">
        <f>VLOOKUP(G683,Import!A:M,13,FALSE)</f>
        <v>#N/A</v>
      </c>
      <c r="E683" s="3" t="e">
        <f>VLOOKUP(G683,Import!A:M,9,FALSE)</f>
        <v>#N/A</v>
      </c>
      <c r="F683" s="56"/>
      <c r="G683" s="3" t="s">
        <v>5591</v>
      </c>
      <c r="I683" s="3" t="s">
        <v>5591</v>
      </c>
      <c r="J683" s="57">
        <v>43470</v>
      </c>
      <c r="L683" s="3" t="s">
        <v>80</v>
      </c>
      <c r="M683" s="3" t="s">
        <v>1659</v>
      </c>
      <c r="N683" s="3" t="s">
        <v>36</v>
      </c>
    </row>
    <row r="684" spans="1:16" ht="12.75">
      <c r="A684" s="3">
        <v>210</v>
      </c>
      <c r="B684" s="3">
        <f>VLOOKUP(G684,Import!A:D,4,FALSE)</f>
        <v>216674351</v>
      </c>
      <c r="C684" s="3" t="str">
        <f>VLOOKUP(G684,Import!A:D,2,FALSE)</f>
        <v>user 216674351</v>
      </c>
      <c r="D684" s="3">
        <f>VLOOKUP(G684,Import!A:M,13,FALSE)</f>
        <v>0</v>
      </c>
      <c r="E684" s="3">
        <f>VLOOKUP(G684,Import!A:M,9,FALSE)</f>
        <v>0</v>
      </c>
      <c r="F684" s="56"/>
      <c r="G684" s="3" t="s">
        <v>1660</v>
      </c>
      <c r="I684" s="3" t="s">
        <v>1660</v>
      </c>
      <c r="J684" s="57">
        <v>43471</v>
      </c>
      <c r="M684" s="3" t="s">
        <v>235</v>
      </c>
      <c r="N684" s="3" t="s">
        <v>95</v>
      </c>
    </row>
    <row r="685" spans="1:16" ht="12.75">
      <c r="A685" s="3">
        <v>950</v>
      </c>
      <c r="B685" s="3">
        <f>VLOOKUP(G685,Import!A:D,4,FALSE)</f>
        <v>197859384</v>
      </c>
      <c r="C685" s="3" t="str">
        <f>VLOOKUP(G685,Import!A:D,2,FALSE)</f>
        <v>user 197859384</v>
      </c>
      <c r="D685" s="3">
        <f>VLOOKUP(G685,Import!A:M,13,FALSE)</f>
        <v>3</v>
      </c>
      <c r="E685" s="3">
        <f>VLOOKUP(G685,Import!A:M,9,FALSE)</f>
        <v>4</v>
      </c>
      <c r="F685" s="56"/>
      <c r="G685" s="3" t="s">
        <v>1662</v>
      </c>
      <c r="H685" s="3" t="s">
        <v>1663</v>
      </c>
      <c r="I685" s="3" t="s">
        <v>1663</v>
      </c>
      <c r="J685" s="57">
        <v>43471</v>
      </c>
      <c r="L685" s="3" t="s">
        <v>1664</v>
      </c>
      <c r="M685" s="3" t="s">
        <v>235</v>
      </c>
      <c r="N685" s="3" t="s">
        <v>44</v>
      </c>
      <c r="O685" s="3" t="s">
        <v>239</v>
      </c>
    </row>
    <row r="686" spans="1:16" ht="12.75">
      <c r="A686" s="3">
        <v>211</v>
      </c>
      <c r="B686" s="3">
        <f>VLOOKUP(G686,Import!A:D,4,FALSE)</f>
        <v>240809342</v>
      </c>
      <c r="C686" s="3" t="str">
        <f>VLOOKUP(G686,Import!A:D,2,FALSE)</f>
        <v>user 240809342</v>
      </c>
      <c r="D686" s="3">
        <f>VLOOKUP(G686,Import!A:M,13,FALSE)</f>
        <v>0</v>
      </c>
      <c r="E686" s="3">
        <f>VLOOKUP(G686,Import!A:M,9,FALSE)</f>
        <v>0</v>
      </c>
      <c r="F686" s="56"/>
      <c r="G686" s="3" t="s">
        <v>1665</v>
      </c>
      <c r="I686" s="3" t="s">
        <v>1665</v>
      </c>
      <c r="J686" s="57">
        <v>43472</v>
      </c>
      <c r="L686" s="3" t="s">
        <v>1667</v>
      </c>
      <c r="M686" s="3" t="s">
        <v>1668</v>
      </c>
      <c r="N686" s="3" t="s">
        <v>53</v>
      </c>
    </row>
    <row r="687" spans="1:16" ht="12.75">
      <c r="A687" s="3">
        <v>212</v>
      </c>
      <c r="B687" s="3">
        <f>VLOOKUP(G687,Import!A:D,4,FALSE)</f>
        <v>271087023</v>
      </c>
      <c r="C687" s="3" t="str">
        <f>VLOOKUP(G687,Import!A:D,2,FALSE)</f>
        <v>user 271087023</v>
      </c>
      <c r="D687" s="3">
        <f>VLOOKUP(G687,Import!A:M,13,FALSE)</f>
        <v>0</v>
      </c>
      <c r="E687" s="3">
        <f>VLOOKUP(G687,Import!A:M,9,FALSE)</f>
        <v>0</v>
      </c>
      <c r="F687" s="56"/>
      <c r="G687" s="3" t="s">
        <v>1669</v>
      </c>
      <c r="I687" s="3" t="s">
        <v>1669</v>
      </c>
      <c r="J687" s="57">
        <v>43472</v>
      </c>
      <c r="M687" s="3" t="s">
        <v>235</v>
      </c>
      <c r="N687" s="3" t="s">
        <v>95</v>
      </c>
    </row>
    <row r="688" spans="1:16" ht="12.75">
      <c r="A688" s="3">
        <v>516</v>
      </c>
      <c r="B688" s="3">
        <f>VLOOKUP(G688,Import!A:D,4,FALSE)</f>
        <v>230901847</v>
      </c>
      <c r="C688" s="3" t="str">
        <f>VLOOKUP(G688,Import!A:D,2,FALSE)</f>
        <v>user 230901847</v>
      </c>
      <c r="D688" s="3">
        <f>VLOOKUP(G688,Import!A:M,13,FALSE)</f>
        <v>0</v>
      </c>
      <c r="E688" s="3">
        <f>VLOOKUP(G688,Import!A:M,9,FALSE)</f>
        <v>1</v>
      </c>
      <c r="F688" s="56"/>
      <c r="G688" s="3" t="s">
        <v>1674</v>
      </c>
      <c r="I688" s="3" t="s">
        <v>1674</v>
      </c>
      <c r="J688" s="57">
        <v>43473</v>
      </c>
      <c r="L688" s="3" t="s">
        <v>68</v>
      </c>
      <c r="M688" s="3" t="s">
        <v>67</v>
      </c>
      <c r="N688" s="3" t="s">
        <v>68</v>
      </c>
    </row>
    <row r="689" spans="1:15" ht="12.75">
      <c r="A689" s="3">
        <v>823</v>
      </c>
      <c r="B689" s="3">
        <f>VLOOKUP(G689,Import!A:D,4,FALSE)</f>
        <v>156777522</v>
      </c>
      <c r="C689" s="3" t="str">
        <f>VLOOKUP(G689,Import!A:D,2,FALSE)</f>
        <v>user 156777522</v>
      </c>
      <c r="D689" s="3">
        <f>VLOOKUP(G689,Import!A:M,13,FALSE)</f>
        <v>1</v>
      </c>
      <c r="E689" s="3">
        <f>VLOOKUP(G689,Import!A:M,9,FALSE)</f>
        <v>3</v>
      </c>
      <c r="F689" s="56"/>
      <c r="G689" s="3" t="s">
        <v>1670</v>
      </c>
      <c r="H689" s="3" t="s">
        <v>1671</v>
      </c>
      <c r="I689" s="3" t="s">
        <v>1671</v>
      </c>
      <c r="J689" s="57">
        <v>43473</v>
      </c>
      <c r="L689" s="3" t="s">
        <v>56</v>
      </c>
      <c r="M689" s="3" t="s">
        <v>377</v>
      </c>
      <c r="N689" s="3" t="s">
        <v>56</v>
      </c>
    </row>
    <row r="690" spans="1:15" ht="12.75">
      <c r="A690" s="3">
        <v>824</v>
      </c>
      <c r="B690" s="3">
        <f>VLOOKUP(G690,Import!A:D,4,FALSE)</f>
        <v>271568648</v>
      </c>
      <c r="C690" s="3" t="str">
        <f>VLOOKUP(G690,Import!A:D,2,FALSE)</f>
        <v>user 271568648</v>
      </c>
      <c r="D690" s="3">
        <f>VLOOKUP(G690,Import!A:M,13,FALSE)</f>
        <v>1</v>
      </c>
      <c r="E690" s="3">
        <f>VLOOKUP(G690,Import!A:M,9,FALSE)</f>
        <v>3</v>
      </c>
      <c r="F690" s="56"/>
      <c r="G690" s="3" t="s">
        <v>1672</v>
      </c>
      <c r="I690" s="3" t="s">
        <v>1672</v>
      </c>
      <c r="J690" s="57">
        <v>43473</v>
      </c>
      <c r="K690" s="3" t="s">
        <v>177</v>
      </c>
      <c r="L690" s="3" t="s">
        <v>1673</v>
      </c>
      <c r="M690" s="3" t="s">
        <v>35</v>
      </c>
      <c r="N690" s="3" t="s">
        <v>166</v>
      </c>
    </row>
    <row r="691" spans="1:15" ht="12.75">
      <c r="A691" s="3">
        <v>825</v>
      </c>
      <c r="B691" s="3">
        <f>VLOOKUP(G691,Import!A:D,4,FALSE)</f>
        <v>271568648</v>
      </c>
      <c r="C691" s="3" t="str">
        <f>VLOOKUP(G691,Import!A:D,2,FALSE)</f>
        <v>user 271568648</v>
      </c>
      <c r="D691" s="3">
        <f>VLOOKUP(G691,Import!A:M,13,FALSE)</f>
        <v>1</v>
      </c>
      <c r="E691" s="3">
        <f>VLOOKUP(G691,Import!A:M,9,FALSE)</f>
        <v>3</v>
      </c>
      <c r="F691" s="56"/>
      <c r="G691" s="3" t="s">
        <v>1672</v>
      </c>
      <c r="I691" s="3" t="s">
        <v>1672</v>
      </c>
      <c r="J691" s="57">
        <v>43473</v>
      </c>
      <c r="K691" s="3" t="s">
        <v>177</v>
      </c>
      <c r="L691" s="3" t="s">
        <v>1673</v>
      </c>
      <c r="M691" s="3" t="s">
        <v>35</v>
      </c>
      <c r="N691" s="3" t="s">
        <v>166</v>
      </c>
    </row>
    <row r="692" spans="1:15" ht="12.75">
      <c r="A692" s="3">
        <v>213</v>
      </c>
      <c r="B692" s="3">
        <f>VLOOKUP(G692,Import!A:D,4,FALSE)</f>
        <v>271660173</v>
      </c>
      <c r="C692" s="3" t="str">
        <f>VLOOKUP(G692,Import!A:D,2,FALSE)</f>
        <v>user 271660173</v>
      </c>
      <c r="D692" s="3">
        <f>VLOOKUP(G692,Import!A:M,13,FALSE)</f>
        <v>0</v>
      </c>
      <c r="E692" s="3">
        <f>VLOOKUP(G692,Import!A:M,9,FALSE)</f>
        <v>0</v>
      </c>
      <c r="F692" s="56"/>
      <c r="G692" s="3" t="s">
        <v>1675</v>
      </c>
      <c r="I692" s="3" t="s">
        <v>1675</v>
      </c>
      <c r="J692" s="57">
        <v>43474</v>
      </c>
      <c r="M692" s="3" t="s">
        <v>235</v>
      </c>
      <c r="N692" s="3" t="s">
        <v>95</v>
      </c>
    </row>
    <row r="693" spans="1:15" ht="12.75">
      <c r="A693" s="3">
        <v>214</v>
      </c>
      <c r="B693" s="3">
        <f>VLOOKUP(G693,Import!A:D,4,FALSE)</f>
        <v>271635120</v>
      </c>
      <c r="C693" s="3" t="str">
        <f>VLOOKUP(G693,Import!A:D,2,FALSE)</f>
        <v>user 271635120</v>
      </c>
      <c r="D693" s="3">
        <f>VLOOKUP(G693,Import!A:M,13,FALSE)</f>
        <v>0</v>
      </c>
      <c r="E693" s="3">
        <f>VLOOKUP(G693,Import!A:M,9,FALSE)</f>
        <v>0</v>
      </c>
      <c r="F693" s="56"/>
      <c r="G693" s="3" t="s">
        <v>1676</v>
      </c>
      <c r="I693" s="3" t="s">
        <v>1676</v>
      </c>
      <c r="J693" s="57">
        <v>43474</v>
      </c>
      <c r="L693" s="3" t="s">
        <v>1677</v>
      </c>
      <c r="M693" s="3" t="s">
        <v>1678</v>
      </c>
      <c r="N693" s="3" t="s">
        <v>36</v>
      </c>
    </row>
    <row r="694" spans="1:15" ht="12.75">
      <c r="A694" s="3">
        <v>215</v>
      </c>
      <c r="B694" s="3">
        <f>VLOOKUP(G694,Import!A:D,4,FALSE)</f>
        <v>209747109</v>
      </c>
      <c r="C694" s="3" t="str">
        <f>VLOOKUP(G694,Import!A:D,2,FALSE)</f>
        <v>user 209747109</v>
      </c>
      <c r="D694" s="3">
        <f>VLOOKUP(G694,Import!A:M,13,FALSE)</f>
        <v>0</v>
      </c>
      <c r="E694" s="3">
        <f>VLOOKUP(G694,Import!A:M,9,FALSE)</f>
        <v>0</v>
      </c>
      <c r="F694" s="56"/>
      <c r="G694" s="3" t="s">
        <v>1679</v>
      </c>
      <c r="I694" s="3" t="s">
        <v>1679</v>
      </c>
      <c r="J694" s="57">
        <v>43475</v>
      </c>
      <c r="L694" s="3" t="s">
        <v>1681</v>
      </c>
      <c r="M694" s="3" t="s">
        <v>1682</v>
      </c>
      <c r="N694" s="3" t="s">
        <v>36</v>
      </c>
    </row>
    <row r="695" spans="1:15" ht="12.75">
      <c r="A695" s="3">
        <v>1002</v>
      </c>
      <c r="B695" s="3">
        <f>VLOOKUP(G695,Import!A:D,4,FALSE)</f>
        <v>208488707</v>
      </c>
      <c r="C695" s="3" t="str">
        <f>VLOOKUP(G695,Import!A:D,2,FALSE)</f>
        <v>user 208488707</v>
      </c>
      <c r="D695" s="3">
        <f>VLOOKUP(G695,Import!A:M,13,FALSE)</f>
        <v>5</v>
      </c>
      <c r="E695" s="3">
        <f>VLOOKUP(G695,Import!A:M,9,FALSE)</f>
        <v>7</v>
      </c>
      <c r="F695" s="56"/>
      <c r="G695" s="3" t="s">
        <v>373</v>
      </c>
      <c r="I695" s="3" t="s">
        <v>373</v>
      </c>
      <c r="J695" s="57">
        <v>43475</v>
      </c>
      <c r="M695" s="3" t="s">
        <v>235</v>
      </c>
      <c r="N695" s="3" t="s">
        <v>95</v>
      </c>
    </row>
    <row r="696" spans="1:15" ht="12.75">
      <c r="A696" s="3">
        <v>1136</v>
      </c>
      <c r="B696" s="3" t="e">
        <f>VLOOKUP(G696,Import!A:D,4,FALSE)</f>
        <v>#N/A</v>
      </c>
      <c r="C696" s="3" t="e">
        <f>VLOOKUP(G696,Import!A:D,2,FALSE)</f>
        <v>#N/A</v>
      </c>
      <c r="D696" s="3" t="e">
        <f>VLOOKUP(G696,Import!A:M,13,FALSE)</f>
        <v>#N/A</v>
      </c>
      <c r="E696" s="3" t="e">
        <f>VLOOKUP(G696,Import!A:M,9,FALSE)</f>
        <v>#N/A</v>
      </c>
      <c r="F696" s="56"/>
      <c r="G696" s="3" t="s">
        <v>5592</v>
      </c>
      <c r="I696" s="3" t="s">
        <v>5592</v>
      </c>
      <c r="J696" s="57">
        <v>43475</v>
      </c>
      <c r="M696" s="3" t="s">
        <v>235</v>
      </c>
      <c r="N696" s="3" t="s">
        <v>95</v>
      </c>
    </row>
    <row r="697" spans="1:15" ht="12.75">
      <c r="A697" s="3">
        <v>216</v>
      </c>
      <c r="B697" s="3">
        <f>VLOOKUP(G697,Import!A:D,4,FALSE)</f>
        <v>271989470</v>
      </c>
      <c r="C697" s="3" t="str">
        <f>VLOOKUP(G697,Import!A:D,2,FALSE)</f>
        <v>user 271989470</v>
      </c>
      <c r="D697" s="3">
        <f>VLOOKUP(G697,Import!A:M,13,FALSE)</f>
        <v>0</v>
      </c>
      <c r="E697" s="3">
        <f>VLOOKUP(G697,Import!A:M,9,FALSE)</f>
        <v>0</v>
      </c>
      <c r="F697" s="56"/>
      <c r="G697" s="3" t="s">
        <v>1686</v>
      </c>
      <c r="I697" s="3" t="s">
        <v>1686</v>
      </c>
      <c r="J697" s="57">
        <v>43478</v>
      </c>
      <c r="M697" s="3" t="s">
        <v>235</v>
      </c>
      <c r="N697" s="3" t="s">
        <v>95</v>
      </c>
    </row>
    <row r="698" spans="1:15" ht="12.75">
      <c r="A698" s="3">
        <v>604</v>
      </c>
      <c r="B698" s="3">
        <f>VLOOKUP(G698,Import!A:D,4,FALSE)</f>
        <v>264226703</v>
      </c>
      <c r="C698" s="3" t="str">
        <f>VLOOKUP(G698,Import!A:D,2,FALSE)</f>
        <v>user 264226703</v>
      </c>
      <c r="D698" s="3">
        <f>VLOOKUP(G698,Import!A:M,13,FALSE)</f>
        <v>0</v>
      </c>
      <c r="E698" s="3">
        <f>VLOOKUP(G698,Import!A:M,9,FALSE)</f>
        <v>2</v>
      </c>
      <c r="F698" s="56"/>
      <c r="G698" s="3" t="s">
        <v>1684</v>
      </c>
      <c r="I698" s="3" t="s">
        <v>1684</v>
      </c>
      <c r="J698" s="57">
        <v>43478</v>
      </c>
      <c r="L698" s="3" t="s">
        <v>1685</v>
      </c>
      <c r="M698" s="3" t="s">
        <v>742</v>
      </c>
      <c r="N698" s="3" t="s">
        <v>53</v>
      </c>
    </row>
    <row r="699" spans="1:15" ht="12.75">
      <c r="A699" s="3">
        <v>217</v>
      </c>
      <c r="B699" s="3">
        <f>VLOOKUP(G699,Import!A:D,4,FALSE)</f>
        <v>272172675</v>
      </c>
      <c r="C699" s="3" t="str">
        <f>VLOOKUP(G699,Import!A:D,2,FALSE)</f>
        <v>user 272172675</v>
      </c>
      <c r="D699" s="3">
        <f>VLOOKUP(G699,Import!A:M,13,FALSE)</f>
        <v>0</v>
      </c>
      <c r="E699" s="3">
        <f>VLOOKUP(G699,Import!A:M,9,FALSE)</f>
        <v>0</v>
      </c>
      <c r="F699" s="56"/>
      <c r="G699" s="3" t="s">
        <v>1689</v>
      </c>
      <c r="I699" s="3" t="s">
        <v>1689</v>
      </c>
      <c r="J699" s="57">
        <v>43480</v>
      </c>
      <c r="L699" s="3" t="s">
        <v>1690</v>
      </c>
      <c r="M699" s="3" t="s">
        <v>1691</v>
      </c>
      <c r="N699" s="3" t="s">
        <v>36</v>
      </c>
      <c r="O699" s="3" t="s">
        <v>239</v>
      </c>
    </row>
    <row r="700" spans="1:15" ht="12.75">
      <c r="A700" s="3">
        <v>826</v>
      </c>
      <c r="B700" s="3">
        <f>VLOOKUP(G700,Import!A:D,4,FALSE)</f>
        <v>272152925</v>
      </c>
      <c r="C700" s="3" t="str">
        <f>VLOOKUP(G700,Import!A:D,2,FALSE)</f>
        <v>user 272152925</v>
      </c>
      <c r="D700" s="3">
        <f>VLOOKUP(G700,Import!A:M,13,FALSE)</f>
        <v>1</v>
      </c>
      <c r="E700" s="3">
        <f>VLOOKUP(G700,Import!A:M,9,FALSE)</f>
        <v>3</v>
      </c>
      <c r="F700" s="56"/>
      <c r="G700" s="3" t="s">
        <v>1687</v>
      </c>
      <c r="I700" s="3" t="s">
        <v>1687</v>
      </c>
      <c r="J700" s="57">
        <v>43480</v>
      </c>
      <c r="L700" s="3" t="s">
        <v>43</v>
      </c>
      <c r="M700" s="3" t="s">
        <v>1688</v>
      </c>
      <c r="N700" s="3" t="s">
        <v>44</v>
      </c>
    </row>
    <row r="701" spans="1:15" ht="12.75">
      <c r="A701" s="3">
        <v>982</v>
      </c>
      <c r="B701" s="3">
        <f>VLOOKUP(G701,Import!A:D,4,FALSE)</f>
        <v>221683391</v>
      </c>
      <c r="C701" s="3" t="str">
        <f>VLOOKUP(G701,Import!A:D,2,FALSE)</f>
        <v>user 221683391</v>
      </c>
      <c r="D701" s="3">
        <f>VLOOKUP(G701,Import!A:M,13,FALSE)</f>
        <v>4</v>
      </c>
      <c r="E701" s="3">
        <f>VLOOKUP(G701,Import!A:M,9,FALSE)</f>
        <v>6</v>
      </c>
      <c r="F701" s="56"/>
      <c r="G701" s="3" t="s">
        <v>1692</v>
      </c>
      <c r="I701" s="3" t="s">
        <v>1692</v>
      </c>
      <c r="J701" s="57">
        <v>43480</v>
      </c>
      <c r="L701" s="3" t="s">
        <v>1693</v>
      </c>
      <c r="M701" s="3" t="s">
        <v>1694</v>
      </c>
      <c r="N701" s="3" t="s">
        <v>53</v>
      </c>
    </row>
    <row r="702" spans="1:15" ht="12.75">
      <c r="A702" s="3">
        <v>218</v>
      </c>
      <c r="B702" s="3">
        <f>VLOOKUP(G702,Import!A:D,4,FALSE)</f>
        <v>13687474</v>
      </c>
      <c r="C702" s="3" t="str">
        <f>VLOOKUP(G702,Import!A:D,2,FALSE)</f>
        <v>user 13687474</v>
      </c>
      <c r="D702" s="3">
        <f>VLOOKUP(G702,Import!A:M,13,FALSE)</f>
        <v>0</v>
      </c>
      <c r="E702" s="3">
        <f>VLOOKUP(G702,Import!A:M,9,FALSE)</f>
        <v>0</v>
      </c>
      <c r="F702" s="56"/>
      <c r="G702" s="3" t="s">
        <v>1695</v>
      </c>
      <c r="I702" s="3" t="s">
        <v>1695</v>
      </c>
      <c r="J702" s="57">
        <v>43481</v>
      </c>
      <c r="L702" s="3" t="s">
        <v>286</v>
      </c>
      <c r="M702" s="3" t="s">
        <v>1696</v>
      </c>
      <c r="N702" s="3" t="s">
        <v>53</v>
      </c>
    </row>
    <row r="703" spans="1:15" ht="12.75">
      <c r="A703" s="3">
        <v>219</v>
      </c>
      <c r="B703" s="3">
        <f>VLOOKUP(G703,Import!A:D,4,FALSE)</f>
        <v>272287942</v>
      </c>
      <c r="C703" s="3" t="str">
        <f>VLOOKUP(G703,Import!A:D,2,FALSE)</f>
        <v>user 272287942</v>
      </c>
      <c r="D703" s="3">
        <f>VLOOKUP(G703,Import!A:M,13,FALSE)</f>
        <v>0</v>
      </c>
      <c r="E703" s="3">
        <f>VLOOKUP(G703,Import!A:M,9,FALSE)</f>
        <v>0</v>
      </c>
      <c r="F703" s="56"/>
      <c r="G703" s="3" t="s">
        <v>1697</v>
      </c>
      <c r="I703" s="3" t="s">
        <v>1697</v>
      </c>
      <c r="J703" s="57">
        <v>43482</v>
      </c>
      <c r="L703" s="3" t="s">
        <v>1698</v>
      </c>
      <c r="M703" s="3" t="s">
        <v>599</v>
      </c>
      <c r="N703" s="3" t="s">
        <v>82</v>
      </c>
    </row>
    <row r="704" spans="1:15" ht="12.75">
      <c r="A704" s="3">
        <v>923</v>
      </c>
      <c r="B704" s="3">
        <f>VLOOKUP(G704,Import!A:D,4,FALSE)</f>
        <v>272387026</v>
      </c>
      <c r="C704" s="3" t="str">
        <f>VLOOKUP(G704,Import!A:D,2,FALSE)</f>
        <v>JonChapman</v>
      </c>
      <c r="D704" s="3">
        <f>VLOOKUP(G704,Import!A:M,13,FALSE)</f>
        <v>2</v>
      </c>
      <c r="E704" s="3">
        <f>VLOOKUP(G704,Import!A:M,9,FALSE)</f>
        <v>5</v>
      </c>
      <c r="F704" s="56"/>
      <c r="G704" s="3" t="s">
        <v>1699</v>
      </c>
      <c r="I704" s="3" t="s">
        <v>1699</v>
      </c>
      <c r="J704" s="57">
        <v>43483</v>
      </c>
      <c r="L704" s="3" t="s">
        <v>127</v>
      </c>
      <c r="M704" s="3" t="s">
        <v>631</v>
      </c>
      <c r="N704" s="3" t="s">
        <v>44</v>
      </c>
    </row>
    <row r="705" spans="1:15" ht="12.75">
      <c r="A705" s="3">
        <v>790</v>
      </c>
      <c r="B705" s="3">
        <f>VLOOKUP(G705,Import!A:D,4,FALSE)</f>
        <v>272485980</v>
      </c>
      <c r="C705" s="3" t="str">
        <f>VLOOKUP(G705,Import!A:D,2,FALSE)</f>
        <v>user 272485980</v>
      </c>
      <c r="D705" s="3">
        <f>VLOOKUP(G705,Import!A:M,13,FALSE)</f>
        <v>1</v>
      </c>
      <c r="E705" s="3">
        <f>VLOOKUP(G705,Import!A:M,9,FALSE)</f>
        <v>2</v>
      </c>
      <c r="F705" s="56"/>
      <c r="G705" s="3" t="s">
        <v>1700</v>
      </c>
      <c r="I705" s="3" t="s">
        <v>1700</v>
      </c>
      <c r="J705" s="57">
        <v>43484</v>
      </c>
      <c r="L705" s="3" t="s">
        <v>355</v>
      </c>
      <c r="M705" s="3" t="s">
        <v>1363</v>
      </c>
      <c r="N705" s="3" t="s">
        <v>68</v>
      </c>
    </row>
    <row r="706" spans="1:15" ht="12.75">
      <c r="A706" s="3">
        <v>220</v>
      </c>
      <c r="B706" s="3">
        <f>VLOOKUP(G706,Import!A:D,4,FALSE)</f>
        <v>272642644</v>
      </c>
      <c r="C706" s="3" t="str">
        <f>VLOOKUP(G706,Import!A:D,2,FALSE)</f>
        <v>user 272642644</v>
      </c>
      <c r="D706" s="3">
        <f>VLOOKUP(G706,Import!A:M,13,FALSE)</f>
        <v>0</v>
      </c>
      <c r="E706" s="3">
        <f>VLOOKUP(G706,Import!A:M,9,FALSE)</f>
        <v>0</v>
      </c>
      <c r="F706" s="56"/>
      <c r="G706" s="3" t="s">
        <v>1701</v>
      </c>
      <c r="I706" s="3" t="s">
        <v>1701</v>
      </c>
      <c r="J706" s="57">
        <v>43486</v>
      </c>
      <c r="L706" s="3" t="s">
        <v>391</v>
      </c>
      <c r="M706" s="3" t="s">
        <v>1702</v>
      </c>
      <c r="N706" s="3" t="s">
        <v>36</v>
      </c>
    </row>
    <row r="707" spans="1:15" ht="12.75">
      <c r="A707" s="3">
        <v>517</v>
      </c>
      <c r="B707" s="3">
        <f>VLOOKUP(G707,Import!A:D,4,FALSE)</f>
        <v>262667548</v>
      </c>
      <c r="C707" s="3" t="str">
        <f>VLOOKUP(G707,Import!A:D,2,FALSE)</f>
        <v>user 262667548</v>
      </c>
      <c r="D707" s="3">
        <f>VLOOKUP(G707,Import!A:M,13,FALSE)</f>
        <v>0</v>
      </c>
      <c r="E707" s="3">
        <f>VLOOKUP(G707,Import!A:M,9,FALSE)</f>
        <v>1</v>
      </c>
      <c r="F707" s="56"/>
      <c r="G707" s="3" t="s">
        <v>1703</v>
      </c>
      <c r="I707" s="3" t="s">
        <v>1703</v>
      </c>
      <c r="J707" s="57">
        <v>43486</v>
      </c>
      <c r="M707" s="3" t="s">
        <v>235</v>
      </c>
      <c r="N707" s="3" t="s">
        <v>95</v>
      </c>
    </row>
    <row r="708" spans="1:15" ht="12.75">
      <c r="A708" s="3">
        <v>518</v>
      </c>
      <c r="B708" s="3">
        <f>VLOOKUP(G708,Import!A:D,4,FALSE)</f>
        <v>185433666</v>
      </c>
      <c r="C708" s="3" t="str">
        <f>VLOOKUP(G708,Import!A:D,2,FALSE)</f>
        <v>user 185433666</v>
      </c>
      <c r="D708" s="3">
        <f>VLOOKUP(G708,Import!A:M,13,FALSE)</f>
        <v>0</v>
      </c>
      <c r="E708" s="3">
        <f>VLOOKUP(G708,Import!A:M,9,FALSE)</f>
        <v>1</v>
      </c>
      <c r="F708" s="56"/>
      <c r="G708" s="3" t="s">
        <v>1704</v>
      </c>
      <c r="I708" s="3" t="s">
        <v>1704</v>
      </c>
      <c r="J708" s="57">
        <v>43486</v>
      </c>
      <c r="M708" s="3" t="s">
        <v>235</v>
      </c>
      <c r="N708" s="3" t="s">
        <v>95</v>
      </c>
    </row>
    <row r="709" spans="1:15" ht="12.75">
      <c r="A709" s="3">
        <v>920</v>
      </c>
      <c r="B709" s="3">
        <f>VLOOKUP(G709,Import!A:D,4,FALSE)</f>
        <v>219795123</v>
      </c>
      <c r="C709" s="3" t="str">
        <f>VLOOKUP(G709,Import!A:D,2,FALSE)</f>
        <v>user 219795123</v>
      </c>
      <c r="D709" s="3">
        <f>VLOOKUP(G709,Import!A:M,13,FALSE)</f>
        <v>2</v>
      </c>
      <c r="E709" s="3">
        <f>VLOOKUP(G709,Import!A:M,9,FALSE)</f>
        <v>4</v>
      </c>
      <c r="F709" s="56"/>
      <c r="G709" s="3" t="s">
        <v>1358</v>
      </c>
      <c r="I709" s="3" t="s">
        <v>1358</v>
      </c>
      <c r="J709" s="57">
        <v>43486</v>
      </c>
      <c r="M709" s="3" t="s">
        <v>235</v>
      </c>
      <c r="N709" s="3" t="s">
        <v>95</v>
      </c>
    </row>
    <row r="710" spans="1:15" ht="12.75">
      <c r="A710" s="3">
        <v>991</v>
      </c>
      <c r="B710" s="3">
        <f>VLOOKUP(G710,Import!A:D,4,FALSE)</f>
        <v>271907957</v>
      </c>
      <c r="C710" s="3" t="str">
        <f>VLOOKUP(G710,Import!A:D,2,FALSE)</f>
        <v>user 271907957</v>
      </c>
      <c r="D710" s="3">
        <f>VLOOKUP(G710,Import!A:M,13,FALSE)</f>
        <v>4</v>
      </c>
      <c r="E710" s="3">
        <f>VLOOKUP(G710,Import!A:M,9,FALSE)</f>
        <v>8</v>
      </c>
      <c r="F710" s="56"/>
      <c r="G710" s="3" t="s">
        <v>1705</v>
      </c>
      <c r="I710" s="3" t="s">
        <v>1705</v>
      </c>
      <c r="J710" s="57">
        <v>43486</v>
      </c>
      <c r="L710" s="3" t="s">
        <v>1706</v>
      </c>
      <c r="M710" s="3" t="s">
        <v>936</v>
      </c>
      <c r="N710" s="3" t="s">
        <v>31</v>
      </c>
    </row>
    <row r="711" spans="1:15" ht="12.75">
      <c r="A711" s="3">
        <v>221</v>
      </c>
      <c r="B711" s="3">
        <f>VLOOKUP(G711,Import!A:D,4,FALSE)</f>
        <v>233493601</v>
      </c>
      <c r="C711" s="3" t="str">
        <f>VLOOKUP(G711,Import!A:D,2,FALSE)</f>
        <v>user 233493601</v>
      </c>
      <c r="D711" s="3">
        <f>VLOOKUP(G711,Import!A:M,13,FALSE)</f>
        <v>0</v>
      </c>
      <c r="E711" s="3">
        <f>VLOOKUP(G711,Import!A:M,9,FALSE)</f>
        <v>0</v>
      </c>
      <c r="F711" s="56"/>
      <c r="G711" s="3" t="s">
        <v>1711</v>
      </c>
      <c r="I711" s="3" t="s">
        <v>1711</v>
      </c>
      <c r="J711" s="57">
        <v>43487</v>
      </c>
      <c r="M711" s="3" t="s">
        <v>235</v>
      </c>
      <c r="N711" s="3" t="s">
        <v>417</v>
      </c>
      <c r="O711" s="3" t="s">
        <v>239</v>
      </c>
    </row>
    <row r="712" spans="1:15" ht="12.75">
      <c r="A712" s="3">
        <v>605</v>
      </c>
      <c r="B712" s="3">
        <f>VLOOKUP(G712,Import!A:D,4,FALSE)</f>
        <v>272758631</v>
      </c>
      <c r="C712" s="3" t="str">
        <f>VLOOKUP(G712,Import!A:D,2,FALSE)</f>
        <v>user 272758631</v>
      </c>
      <c r="D712" s="3">
        <f>VLOOKUP(G712,Import!A:M,13,FALSE)</f>
        <v>0</v>
      </c>
      <c r="E712" s="3">
        <f>VLOOKUP(G712,Import!A:M,9,FALSE)</f>
        <v>2</v>
      </c>
      <c r="F712" s="56"/>
      <c r="G712" s="3" t="s">
        <v>1707</v>
      </c>
      <c r="I712" s="3" t="s">
        <v>1707</v>
      </c>
      <c r="J712" s="57">
        <v>43487</v>
      </c>
      <c r="L712" s="3" t="s">
        <v>5593</v>
      </c>
      <c r="M712" s="3" t="s">
        <v>5594</v>
      </c>
      <c r="N712" s="3" t="s">
        <v>36</v>
      </c>
    </row>
    <row r="713" spans="1:15" ht="12.75">
      <c r="A713" s="3">
        <v>606</v>
      </c>
      <c r="B713" s="3">
        <f>VLOOKUP(G713,Import!A:D,4,FALSE)</f>
        <v>272722411</v>
      </c>
      <c r="C713" s="3" t="str">
        <f>VLOOKUP(G713,Import!A:D,2,FALSE)</f>
        <v>user 272722411</v>
      </c>
      <c r="D713" s="3">
        <f>VLOOKUP(G713,Import!A:M,13,FALSE)</f>
        <v>0</v>
      </c>
      <c r="E713" s="3">
        <f>VLOOKUP(G713,Import!A:M,9,FALSE)</f>
        <v>2</v>
      </c>
      <c r="F713" s="56"/>
      <c r="G713" s="3" t="s">
        <v>1710</v>
      </c>
      <c r="I713" s="3" t="s">
        <v>1710</v>
      </c>
      <c r="J713" s="57">
        <v>43487</v>
      </c>
      <c r="M713" s="3" t="s">
        <v>235</v>
      </c>
      <c r="N713" s="3" t="s">
        <v>95</v>
      </c>
    </row>
    <row r="714" spans="1:15" ht="12.75">
      <c r="A714" s="3">
        <v>717</v>
      </c>
      <c r="B714" s="3">
        <f>VLOOKUP(G714,Import!A:D,4,FALSE)</f>
        <v>272804837</v>
      </c>
      <c r="C714" s="3" t="str">
        <f>VLOOKUP(G714,Import!A:D,2,FALSE)</f>
        <v>user 272804837</v>
      </c>
      <c r="D714" s="3">
        <f>VLOOKUP(G714,Import!A:M,13,FALSE)</f>
        <v>1</v>
      </c>
      <c r="E714" s="3">
        <f>VLOOKUP(G714,Import!A:M,9,FALSE)</f>
        <v>1</v>
      </c>
      <c r="F714" s="56"/>
      <c r="G714" s="3" t="s">
        <v>1712</v>
      </c>
      <c r="I714" s="3" t="s">
        <v>1712</v>
      </c>
      <c r="J714" s="57">
        <v>43488</v>
      </c>
      <c r="L714" s="3" t="s">
        <v>1713</v>
      </c>
      <c r="M714" s="3" t="s">
        <v>235</v>
      </c>
      <c r="N714" s="3" t="s">
        <v>87</v>
      </c>
      <c r="O714" s="3" t="s">
        <v>239</v>
      </c>
    </row>
    <row r="715" spans="1:15" ht="12.75">
      <c r="A715" s="3">
        <v>1138</v>
      </c>
      <c r="B715" s="3" t="e">
        <f>VLOOKUP(G715,Import!A:D,4,FALSE)</f>
        <v>#N/A</v>
      </c>
      <c r="C715" s="3" t="e">
        <f>VLOOKUP(G715,Import!A:D,2,FALSE)</f>
        <v>#N/A</v>
      </c>
      <c r="D715" s="3" t="e">
        <f>VLOOKUP(G715,Import!A:M,13,FALSE)</f>
        <v>#N/A</v>
      </c>
      <c r="E715" s="3" t="e">
        <f>VLOOKUP(G715,Import!A:M,9,FALSE)</f>
        <v>#N/A</v>
      </c>
      <c r="F715" s="56"/>
      <c r="G715" s="3" t="s">
        <v>5595</v>
      </c>
      <c r="I715" s="3" t="s">
        <v>5595</v>
      </c>
      <c r="J715" s="57">
        <v>43488</v>
      </c>
      <c r="M715" s="3" t="s">
        <v>235</v>
      </c>
      <c r="N715" s="3" t="s">
        <v>95</v>
      </c>
    </row>
    <row r="716" spans="1:15" ht="12.75">
      <c r="A716" s="3">
        <v>860</v>
      </c>
      <c r="B716" s="3">
        <f>VLOOKUP(G716,Import!A:D,4,FALSE)</f>
        <v>272887922</v>
      </c>
      <c r="C716" s="3" t="str">
        <f>VLOOKUP(G716,Import!A:D,2,FALSE)</f>
        <v>user 272887922</v>
      </c>
      <c r="D716" s="3">
        <f>VLOOKUP(G716,Import!A:M,13,FALSE)</f>
        <v>2</v>
      </c>
      <c r="E716" s="3">
        <f>VLOOKUP(G716,Import!A:M,9,FALSE)</f>
        <v>0</v>
      </c>
      <c r="F716" s="56"/>
      <c r="G716" s="3" t="s">
        <v>1715</v>
      </c>
      <c r="I716" s="3" t="s">
        <v>1715</v>
      </c>
      <c r="J716" s="57">
        <v>43489</v>
      </c>
      <c r="K716" s="3" t="s">
        <v>177</v>
      </c>
      <c r="L716" s="3" t="s">
        <v>1716</v>
      </c>
      <c r="M716" s="3" t="s">
        <v>338</v>
      </c>
      <c r="N716" s="3" t="s">
        <v>166</v>
      </c>
    </row>
    <row r="717" spans="1:15" ht="12.75">
      <c r="A717" s="3">
        <v>222</v>
      </c>
      <c r="B717" s="3">
        <f>VLOOKUP(G717,Import!A:D,4,FALSE)</f>
        <v>272135954</v>
      </c>
      <c r="C717" s="3" t="str">
        <f>VLOOKUP(G717,Import!A:D,2,FALSE)</f>
        <v>user 272135954</v>
      </c>
      <c r="D717" s="3">
        <f>VLOOKUP(G717,Import!A:M,13,FALSE)</f>
        <v>0</v>
      </c>
      <c r="E717" s="3">
        <f>VLOOKUP(G717,Import!A:M,9,FALSE)</f>
        <v>0</v>
      </c>
      <c r="F717" s="56"/>
      <c r="G717" s="3" t="s">
        <v>1720</v>
      </c>
      <c r="I717" s="3" t="s">
        <v>1720</v>
      </c>
      <c r="J717" s="57">
        <v>43490</v>
      </c>
      <c r="N717" s="3" t="s">
        <v>280</v>
      </c>
    </row>
    <row r="718" spans="1:15" ht="12.75">
      <c r="A718" s="3">
        <v>649</v>
      </c>
      <c r="B718" s="3">
        <f>VLOOKUP(G718,Import!A:D,4,FALSE)</f>
        <v>272970903</v>
      </c>
      <c r="C718" s="3" t="str">
        <f>VLOOKUP(G718,Import!A:D,2,FALSE)</f>
        <v>user 272970903</v>
      </c>
      <c r="D718" s="3">
        <f>VLOOKUP(G718,Import!A:M,13,FALSE)</f>
        <v>1</v>
      </c>
      <c r="E718" s="3">
        <f>VLOOKUP(G718,Import!A:M,9,FALSE)</f>
        <v>1</v>
      </c>
      <c r="F718" s="56"/>
      <c r="G718" s="3" t="s">
        <v>1717</v>
      </c>
      <c r="I718" s="3" t="s">
        <v>1717</v>
      </c>
      <c r="J718" s="57">
        <v>43490</v>
      </c>
      <c r="L718" s="3" t="s">
        <v>1718</v>
      </c>
      <c r="M718" s="3" t="s">
        <v>107</v>
      </c>
      <c r="N718" s="3" t="s">
        <v>31</v>
      </c>
      <c r="O718" s="3" t="s">
        <v>1719</v>
      </c>
    </row>
    <row r="719" spans="1:15" ht="12.75">
      <c r="A719" s="3">
        <v>223</v>
      </c>
      <c r="B719" s="3">
        <f>VLOOKUP(G719,Import!A:D,4,FALSE)</f>
        <v>224463046</v>
      </c>
      <c r="C719" s="3" t="str">
        <f>VLOOKUP(G719,Import!A:D,2,FALSE)</f>
        <v>user 224463046</v>
      </c>
      <c r="D719" s="3">
        <f>VLOOKUP(G719,Import!A:M,13,FALSE)</f>
        <v>0</v>
      </c>
      <c r="E719" s="3">
        <f>VLOOKUP(G719,Import!A:M,9,FALSE)</f>
        <v>0</v>
      </c>
      <c r="F719" s="56"/>
      <c r="G719" s="3" t="s">
        <v>1722</v>
      </c>
      <c r="I719" s="3" t="s">
        <v>1722</v>
      </c>
      <c r="J719" s="57">
        <v>43491</v>
      </c>
      <c r="L719" s="3" t="s">
        <v>1723</v>
      </c>
      <c r="M719" s="3" t="s">
        <v>235</v>
      </c>
      <c r="N719" s="3" t="s">
        <v>417</v>
      </c>
      <c r="O719" s="3" t="s">
        <v>239</v>
      </c>
    </row>
    <row r="720" spans="1:15" ht="12.75">
      <c r="A720" s="3">
        <v>224</v>
      </c>
      <c r="B720" s="3">
        <f>VLOOKUP(G720,Import!A:D,4,FALSE)</f>
        <v>273325295</v>
      </c>
      <c r="C720" s="3" t="str">
        <f>VLOOKUP(G720,Import!A:D,2,FALSE)</f>
        <v>user 273325295</v>
      </c>
      <c r="D720" s="3">
        <f>VLOOKUP(G720,Import!A:M,13,FALSE)</f>
        <v>0</v>
      </c>
      <c r="E720" s="3">
        <f>VLOOKUP(G720,Import!A:M,9,FALSE)</f>
        <v>0</v>
      </c>
      <c r="F720" s="56"/>
      <c r="G720" s="3" t="s">
        <v>1724</v>
      </c>
      <c r="I720" s="3" t="s">
        <v>1724</v>
      </c>
      <c r="J720" s="57">
        <v>43494</v>
      </c>
      <c r="L720" s="3" t="s">
        <v>1103</v>
      </c>
      <c r="M720" s="3" t="s">
        <v>107</v>
      </c>
      <c r="N720" s="3" t="s">
        <v>44</v>
      </c>
    </row>
    <row r="721" spans="1:16" ht="12.75">
      <c r="A721" s="3">
        <v>225</v>
      </c>
      <c r="B721" s="3">
        <f>VLOOKUP(G721,Import!A:D,4,FALSE)</f>
        <v>273249610</v>
      </c>
      <c r="C721" s="3" t="str">
        <f>VLOOKUP(G721,Import!A:D,2,FALSE)</f>
        <v>user 273249610</v>
      </c>
      <c r="D721" s="3">
        <f>VLOOKUP(G721,Import!A:M,13,FALSE)</f>
        <v>0</v>
      </c>
      <c r="E721" s="3">
        <f>VLOOKUP(G721,Import!A:M,9,FALSE)</f>
        <v>0</v>
      </c>
      <c r="F721" s="56"/>
      <c r="G721" s="3" t="s">
        <v>1725</v>
      </c>
      <c r="I721" s="3" t="s">
        <v>1725</v>
      </c>
      <c r="J721" s="57">
        <v>43494</v>
      </c>
      <c r="M721" s="3" t="s">
        <v>235</v>
      </c>
      <c r="N721" s="3" t="s">
        <v>417</v>
      </c>
      <c r="O721" s="3" t="s">
        <v>239</v>
      </c>
    </row>
    <row r="722" spans="1:16" ht="12.75">
      <c r="A722" s="3">
        <v>226</v>
      </c>
      <c r="B722" s="3">
        <f>VLOOKUP(G722,Import!A:D,4,FALSE)</f>
        <v>273296170</v>
      </c>
      <c r="C722" s="3" t="str">
        <f>VLOOKUP(G722,Import!A:D,2,FALSE)</f>
        <v>user 273296170</v>
      </c>
      <c r="D722" s="3">
        <f>VLOOKUP(G722,Import!A:M,13,FALSE)</f>
        <v>0</v>
      </c>
      <c r="E722" s="3">
        <f>VLOOKUP(G722,Import!A:M,9,FALSE)</f>
        <v>0</v>
      </c>
      <c r="F722" s="56"/>
      <c r="G722" s="3" t="s">
        <v>1727</v>
      </c>
      <c r="I722" s="3" t="s">
        <v>1727</v>
      </c>
      <c r="J722" s="57">
        <v>43494</v>
      </c>
      <c r="L722" s="3" t="s">
        <v>1728</v>
      </c>
      <c r="M722" s="3" t="s">
        <v>238</v>
      </c>
      <c r="N722" s="3" t="s">
        <v>166</v>
      </c>
    </row>
    <row r="723" spans="1:16" ht="12.75">
      <c r="A723" s="3">
        <v>227</v>
      </c>
      <c r="B723" s="3">
        <f>VLOOKUP(G723,Import!A:D,4,FALSE)</f>
        <v>4821259</v>
      </c>
      <c r="C723" s="3" t="str">
        <f>VLOOKUP(G723,Import!A:D,2,FALSE)</f>
        <v>Tertiary</v>
      </c>
      <c r="D723" s="3">
        <f>VLOOKUP(G723,Import!A:M,13,FALSE)</f>
        <v>0</v>
      </c>
      <c r="E723" s="3">
        <f>VLOOKUP(G723,Import!A:M,9,FALSE)</f>
        <v>0</v>
      </c>
      <c r="F723" s="56"/>
      <c r="G723" s="3" t="s">
        <v>1729</v>
      </c>
      <c r="I723" s="3" t="s">
        <v>1729</v>
      </c>
      <c r="J723" s="57">
        <v>43494</v>
      </c>
      <c r="L723" s="3" t="s">
        <v>529</v>
      </c>
      <c r="M723" s="3" t="s">
        <v>1730</v>
      </c>
      <c r="N723" s="3" t="s">
        <v>166</v>
      </c>
    </row>
    <row r="724" spans="1:16" ht="12.75">
      <c r="A724" s="3">
        <v>519</v>
      </c>
      <c r="B724" s="3">
        <f>VLOOKUP(G724,Import!A:D,4,FALSE)</f>
        <v>254739445</v>
      </c>
      <c r="C724" s="3" t="str">
        <f>VLOOKUP(G724,Import!A:D,2,FALSE)</f>
        <v>user 254739445</v>
      </c>
      <c r="D724" s="3">
        <f>VLOOKUP(G724,Import!A:M,13,FALSE)</f>
        <v>0</v>
      </c>
      <c r="E724" s="3">
        <f>VLOOKUP(G724,Import!A:M,9,FALSE)</f>
        <v>1</v>
      </c>
      <c r="F724" s="56"/>
      <c r="G724" s="3" t="s">
        <v>1110</v>
      </c>
      <c r="I724" s="3" t="s">
        <v>1110</v>
      </c>
      <c r="J724" s="57">
        <v>43494</v>
      </c>
      <c r="M724" s="3" t="s">
        <v>235</v>
      </c>
      <c r="N724" s="3" t="s">
        <v>95</v>
      </c>
    </row>
    <row r="725" spans="1:16" ht="12.75">
      <c r="A725" s="3">
        <v>228</v>
      </c>
      <c r="B725" s="3">
        <f>VLOOKUP(G725,Import!A:D,4,FALSE)</f>
        <v>217472085</v>
      </c>
      <c r="C725" s="3" t="str">
        <f>VLOOKUP(G725,Import!A:D,2,FALSE)</f>
        <v>user 217472085</v>
      </c>
      <c r="D725" s="3">
        <f>VLOOKUP(G725,Import!A:M,13,FALSE)</f>
        <v>0</v>
      </c>
      <c r="E725" s="3">
        <f>VLOOKUP(G725,Import!A:M,9,FALSE)</f>
        <v>0</v>
      </c>
      <c r="F725" s="56"/>
      <c r="G725" s="3" t="s">
        <v>1731</v>
      </c>
      <c r="I725" s="3" t="s">
        <v>1731</v>
      </c>
      <c r="J725" s="57">
        <v>43496</v>
      </c>
      <c r="M725" s="3" t="s">
        <v>235</v>
      </c>
      <c r="N725" s="3" t="s">
        <v>95</v>
      </c>
    </row>
    <row r="726" spans="1:16" ht="12.75">
      <c r="A726" s="3">
        <v>229</v>
      </c>
      <c r="B726" s="3">
        <f>VLOOKUP(G726,Import!A:D,4,FALSE)</f>
        <v>273513970</v>
      </c>
      <c r="C726" s="3" t="str">
        <f>VLOOKUP(G726,Import!A:D,2,FALSE)</f>
        <v>user 273513970</v>
      </c>
      <c r="D726" s="3">
        <f>VLOOKUP(G726,Import!A:M,13,FALSE)</f>
        <v>0</v>
      </c>
      <c r="E726" s="3">
        <f>VLOOKUP(G726,Import!A:M,9,FALSE)</f>
        <v>0</v>
      </c>
      <c r="F726" s="56"/>
      <c r="G726" s="3" t="s">
        <v>1732</v>
      </c>
      <c r="I726" s="3" t="s">
        <v>1732</v>
      </c>
      <c r="J726" s="57">
        <v>43497</v>
      </c>
      <c r="M726" s="3" t="s">
        <v>235</v>
      </c>
      <c r="N726" s="3" t="s">
        <v>95</v>
      </c>
    </row>
    <row r="727" spans="1:16" ht="12.75">
      <c r="A727" s="3">
        <v>230</v>
      </c>
      <c r="B727" s="3">
        <f>VLOOKUP(G727,Import!A:D,4,FALSE)</f>
        <v>273497221</v>
      </c>
      <c r="C727" s="3" t="str">
        <f>VLOOKUP(G727,Import!A:D,2,FALSE)</f>
        <v>user 273497221</v>
      </c>
      <c r="D727" s="3">
        <f>VLOOKUP(G727,Import!A:M,13,FALSE)</f>
        <v>0</v>
      </c>
      <c r="E727" s="3">
        <f>VLOOKUP(G727,Import!A:M,9,FALSE)</f>
        <v>0</v>
      </c>
      <c r="F727" s="56"/>
      <c r="G727" s="3" t="s">
        <v>1734</v>
      </c>
      <c r="I727" s="3" t="s">
        <v>1734</v>
      </c>
      <c r="J727" s="57">
        <v>43497</v>
      </c>
      <c r="L727" s="3" t="s">
        <v>1735</v>
      </c>
      <c r="M727" s="3" t="s">
        <v>67</v>
      </c>
      <c r="N727" s="3" t="s">
        <v>68</v>
      </c>
    </row>
    <row r="728" spans="1:16" ht="12.75">
      <c r="A728" s="3">
        <v>231</v>
      </c>
      <c r="B728" s="3">
        <f>VLOOKUP(G728,Import!A:D,4,FALSE)</f>
        <v>273508583</v>
      </c>
      <c r="C728" s="3" t="str">
        <f>VLOOKUP(G728,Import!A:D,2,FALSE)</f>
        <v>user 273508583</v>
      </c>
      <c r="D728" s="3">
        <f>VLOOKUP(G728,Import!A:M,13,FALSE)</f>
        <v>0</v>
      </c>
      <c r="E728" s="3">
        <f>VLOOKUP(G728,Import!A:M,9,FALSE)</f>
        <v>0</v>
      </c>
      <c r="F728" s="56"/>
      <c r="G728" s="3" t="s">
        <v>1736</v>
      </c>
      <c r="I728" s="3" t="s">
        <v>1736</v>
      </c>
      <c r="J728" s="57">
        <v>43497</v>
      </c>
      <c r="M728" s="3" t="s">
        <v>1737</v>
      </c>
      <c r="N728" s="3" t="s">
        <v>53</v>
      </c>
    </row>
    <row r="729" spans="1:16" ht="12.75">
      <c r="A729" s="3">
        <v>232</v>
      </c>
      <c r="B729" s="3">
        <f>VLOOKUP(G729,Import!A:D,4,FALSE)</f>
        <v>260494049</v>
      </c>
      <c r="C729" s="3" t="str">
        <f>VLOOKUP(G729,Import!A:D,2,FALSE)</f>
        <v>user 260494049</v>
      </c>
      <c r="D729" s="3">
        <f>VLOOKUP(G729,Import!A:M,13,FALSE)</f>
        <v>0</v>
      </c>
      <c r="E729" s="3">
        <f>VLOOKUP(G729,Import!A:M,9,FALSE)</f>
        <v>0</v>
      </c>
      <c r="F729" s="56"/>
      <c r="G729" s="3" t="s">
        <v>1738</v>
      </c>
      <c r="I729" s="3" t="s">
        <v>1738</v>
      </c>
      <c r="J729" s="57">
        <v>43500</v>
      </c>
      <c r="L729" s="3" t="s">
        <v>1282</v>
      </c>
      <c r="M729" s="3" t="s">
        <v>435</v>
      </c>
      <c r="N729" s="3" t="s">
        <v>186</v>
      </c>
    </row>
    <row r="730" spans="1:16" ht="12.75">
      <c r="A730" s="3">
        <v>233</v>
      </c>
      <c r="B730" s="3">
        <f>VLOOKUP(G730,Import!A:D,4,FALSE)</f>
        <v>247818200</v>
      </c>
      <c r="C730" s="3" t="str">
        <f>VLOOKUP(G730,Import!A:D,2,FALSE)</f>
        <v>user 247818200</v>
      </c>
      <c r="D730" s="3">
        <f>VLOOKUP(G730,Import!A:M,13,FALSE)</f>
        <v>0</v>
      </c>
      <c r="E730" s="3">
        <f>VLOOKUP(G730,Import!A:M,9,FALSE)</f>
        <v>0</v>
      </c>
      <c r="F730" s="56"/>
      <c r="G730" s="3" t="s">
        <v>1739</v>
      </c>
      <c r="I730" s="3" t="s">
        <v>1739</v>
      </c>
      <c r="J730" s="57">
        <v>43500</v>
      </c>
      <c r="L730" s="3" t="s">
        <v>1740</v>
      </c>
      <c r="M730" s="3" t="s">
        <v>1741</v>
      </c>
      <c r="N730" s="3" t="s">
        <v>82</v>
      </c>
      <c r="P730" s="3" t="s">
        <v>1742</v>
      </c>
    </row>
    <row r="731" spans="1:16" ht="12.75">
      <c r="A731" s="3">
        <v>234</v>
      </c>
      <c r="B731" s="3">
        <f>VLOOKUP(G731,Import!A:D,4,FALSE)</f>
        <v>273857830</v>
      </c>
      <c r="C731" s="3" t="str">
        <f>VLOOKUP(G731,Import!A:D,2,FALSE)</f>
        <v>user 273857830</v>
      </c>
      <c r="D731" s="3">
        <f>VLOOKUP(G731,Import!A:M,13,FALSE)</f>
        <v>0</v>
      </c>
      <c r="E731" s="3">
        <f>VLOOKUP(G731,Import!A:M,9,FALSE)</f>
        <v>0</v>
      </c>
      <c r="F731" s="56"/>
      <c r="G731" s="3" t="s">
        <v>1743</v>
      </c>
      <c r="I731" s="3" t="s">
        <v>1743</v>
      </c>
      <c r="J731" s="57">
        <v>43502</v>
      </c>
      <c r="M731" s="3" t="s">
        <v>235</v>
      </c>
      <c r="N731" s="3" t="s">
        <v>95</v>
      </c>
    </row>
    <row r="732" spans="1:16" ht="12.75">
      <c r="A732" s="3">
        <v>235</v>
      </c>
      <c r="B732" s="3">
        <f>VLOOKUP(G732,Import!A:D,4,FALSE)</f>
        <v>273869067</v>
      </c>
      <c r="C732" s="3" t="str">
        <f>VLOOKUP(G732,Import!A:D,2,FALSE)</f>
        <v>user 273869067</v>
      </c>
      <c r="D732" s="3">
        <f>VLOOKUP(G732,Import!A:M,13,FALSE)</f>
        <v>0</v>
      </c>
      <c r="E732" s="3">
        <f>VLOOKUP(G732,Import!A:M,9,FALSE)</f>
        <v>0</v>
      </c>
      <c r="F732" s="56"/>
      <c r="G732" s="3" t="s">
        <v>1745</v>
      </c>
      <c r="I732" s="3" t="s">
        <v>1745</v>
      </c>
      <c r="J732" s="57">
        <v>43502</v>
      </c>
      <c r="L732" s="3" t="s">
        <v>1604</v>
      </c>
      <c r="M732" s="3" t="s">
        <v>103</v>
      </c>
      <c r="N732" s="3" t="s">
        <v>44</v>
      </c>
    </row>
    <row r="733" spans="1:16" ht="12.75">
      <c r="A733" s="3">
        <v>236</v>
      </c>
      <c r="B733" s="3">
        <f>VLOOKUP(G733,Import!A:D,4,FALSE)</f>
        <v>267373571</v>
      </c>
      <c r="C733" s="3" t="str">
        <f>VLOOKUP(G733,Import!A:D,2,FALSE)</f>
        <v>user 267373571</v>
      </c>
      <c r="D733" s="3">
        <f>VLOOKUP(G733,Import!A:M,13,FALSE)</f>
        <v>0</v>
      </c>
      <c r="E733" s="3">
        <f>VLOOKUP(G733,Import!A:M,9,FALSE)</f>
        <v>0</v>
      </c>
      <c r="F733" s="56"/>
      <c r="G733" s="3" t="s">
        <v>1746</v>
      </c>
      <c r="I733" s="3" t="s">
        <v>1746</v>
      </c>
      <c r="J733" s="57">
        <v>43503</v>
      </c>
      <c r="M733" s="3" t="s">
        <v>235</v>
      </c>
      <c r="N733" s="3" t="s">
        <v>95</v>
      </c>
    </row>
    <row r="734" spans="1:16" ht="12.75">
      <c r="A734" s="3">
        <v>237</v>
      </c>
      <c r="B734" s="3">
        <f>VLOOKUP(G734,Import!A:D,4,FALSE)</f>
        <v>274310321</v>
      </c>
      <c r="C734" s="3" t="str">
        <f>VLOOKUP(G734,Import!A:D,2,FALSE)</f>
        <v>user 274310321</v>
      </c>
      <c r="D734" s="3">
        <f>VLOOKUP(G734,Import!A:M,13,FALSE)</f>
        <v>0</v>
      </c>
      <c r="E734" s="3">
        <f>VLOOKUP(G734,Import!A:M,9,FALSE)</f>
        <v>0</v>
      </c>
      <c r="F734" s="56"/>
      <c r="G734" s="3" t="s">
        <v>1747</v>
      </c>
      <c r="I734" s="3" t="s">
        <v>1747</v>
      </c>
      <c r="J734" s="57">
        <v>43508</v>
      </c>
      <c r="L734" s="3" t="s">
        <v>521</v>
      </c>
      <c r="M734" s="3" t="s">
        <v>599</v>
      </c>
      <c r="N734" s="3" t="s">
        <v>280</v>
      </c>
    </row>
    <row r="735" spans="1:16" ht="12.75">
      <c r="A735" s="3">
        <v>238</v>
      </c>
      <c r="B735" s="3">
        <f>VLOOKUP(G735,Import!A:D,4,FALSE)</f>
        <v>274353495</v>
      </c>
      <c r="C735" s="3" t="str">
        <f>VLOOKUP(G735,Import!A:D,2,FALSE)</f>
        <v>user 274353495</v>
      </c>
      <c r="D735" s="3">
        <f>VLOOKUP(G735,Import!A:M,13,FALSE)</f>
        <v>0</v>
      </c>
      <c r="E735" s="3">
        <f>VLOOKUP(G735,Import!A:M,9,FALSE)</f>
        <v>0</v>
      </c>
      <c r="F735" s="56"/>
      <c r="G735" s="3" t="s">
        <v>1748</v>
      </c>
      <c r="I735" s="3" t="s">
        <v>1748</v>
      </c>
      <c r="J735" s="57">
        <v>43509</v>
      </c>
      <c r="M735" s="3" t="s">
        <v>235</v>
      </c>
      <c r="N735" s="3" t="s">
        <v>95</v>
      </c>
    </row>
    <row r="736" spans="1:16" ht="12.75">
      <c r="A736" s="3">
        <v>239</v>
      </c>
      <c r="B736" s="3">
        <f>VLOOKUP(G736,Import!A:D,4,FALSE)</f>
        <v>274538116</v>
      </c>
      <c r="C736" s="3" t="str">
        <f>VLOOKUP(G736,Import!A:D,2,FALSE)</f>
        <v>user 274538116</v>
      </c>
      <c r="D736" s="3">
        <f>VLOOKUP(G736,Import!A:M,13,FALSE)</f>
        <v>0</v>
      </c>
      <c r="E736" s="3">
        <f>VLOOKUP(G736,Import!A:M,9,FALSE)</f>
        <v>0</v>
      </c>
      <c r="F736" s="56"/>
      <c r="G736" s="3" t="s">
        <v>1749</v>
      </c>
      <c r="I736" s="3" t="s">
        <v>1749</v>
      </c>
      <c r="J736" s="57">
        <v>43511</v>
      </c>
      <c r="L736" s="3" t="s">
        <v>1750</v>
      </c>
      <c r="M736" s="3" t="s">
        <v>1751</v>
      </c>
      <c r="N736" s="3" t="s">
        <v>186</v>
      </c>
      <c r="P736" s="3" t="s">
        <v>1752</v>
      </c>
    </row>
    <row r="737" spans="1:14" ht="12.75">
      <c r="A737" s="3">
        <v>240</v>
      </c>
      <c r="B737" s="3">
        <f>VLOOKUP(G737,Import!A:D,4,FALSE)</f>
        <v>12786680</v>
      </c>
      <c r="C737" s="3" t="str">
        <f>VLOOKUP(G737,Import!A:D,2,FALSE)</f>
        <v>user 12786680</v>
      </c>
      <c r="D737" s="3">
        <f>VLOOKUP(G737,Import!A:M,13,FALSE)</f>
        <v>0</v>
      </c>
      <c r="E737" s="3">
        <f>VLOOKUP(G737,Import!A:M,9,FALSE)</f>
        <v>0</v>
      </c>
      <c r="F737" s="56"/>
      <c r="G737" s="3" t="s">
        <v>1754</v>
      </c>
      <c r="I737" s="3" t="s">
        <v>1754</v>
      </c>
      <c r="J737" s="57">
        <v>43518</v>
      </c>
      <c r="M737" s="3" t="s">
        <v>235</v>
      </c>
      <c r="N737" s="3" t="s">
        <v>95</v>
      </c>
    </row>
    <row r="738" spans="1:14" ht="12.75">
      <c r="A738" s="3">
        <v>951</v>
      </c>
      <c r="B738" s="3">
        <f>VLOOKUP(G738,Import!A:D,4,FALSE)</f>
        <v>275249016</v>
      </c>
      <c r="C738" s="3" t="str">
        <f>VLOOKUP(G738,Import!A:D,2,FALSE)</f>
        <v>user 275249016</v>
      </c>
      <c r="D738" s="3">
        <f>VLOOKUP(G738,Import!A:M,13,FALSE)</f>
        <v>3</v>
      </c>
      <c r="E738" s="3">
        <f>VLOOKUP(G738,Import!A:M,9,FALSE)</f>
        <v>4</v>
      </c>
      <c r="F738" s="56"/>
      <c r="G738" s="3" t="s">
        <v>1755</v>
      </c>
      <c r="H738" s="3" t="s">
        <v>1756</v>
      </c>
      <c r="I738" s="3" t="s">
        <v>1756</v>
      </c>
      <c r="J738" s="57">
        <v>43520</v>
      </c>
      <c r="L738" s="3" t="s">
        <v>56</v>
      </c>
      <c r="M738" s="3" t="s">
        <v>377</v>
      </c>
      <c r="N738" s="3" t="s">
        <v>56</v>
      </c>
    </row>
    <row r="739" spans="1:14" ht="12.75">
      <c r="A739" s="3">
        <v>884</v>
      </c>
      <c r="B739" s="3">
        <f>VLOOKUP(G739,Import!A:D,4,FALSE)</f>
        <v>275306195</v>
      </c>
      <c r="C739" s="3" t="str">
        <f>VLOOKUP(G739,Import!A:D,2,FALSE)</f>
        <v>user 275306195</v>
      </c>
      <c r="D739" s="3">
        <f>VLOOKUP(G739,Import!A:M,13,FALSE)</f>
        <v>2</v>
      </c>
      <c r="E739" s="3">
        <f>VLOOKUP(G739,Import!A:M,9,FALSE)</f>
        <v>2</v>
      </c>
      <c r="F739" s="56"/>
      <c r="G739" s="3" t="s">
        <v>1758</v>
      </c>
      <c r="I739" s="3" t="s">
        <v>1758</v>
      </c>
      <c r="J739" s="57">
        <v>43521</v>
      </c>
      <c r="L739" s="3" t="s">
        <v>1759</v>
      </c>
      <c r="M739" s="3" t="s">
        <v>382</v>
      </c>
      <c r="N739" s="3" t="s">
        <v>68</v>
      </c>
    </row>
    <row r="740" spans="1:14" ht="12.75">
      <c r="A740" s="3">
        <v>718</v>
      </c>
      <c r="B740" s="3">
        <f>VLOOKUP(G740,Import!A:D,4,FALSE)</f>
        <v>273510245</v>
      </c>
      <c r="C740" s="3" t="str">
        <f>VLOOKUP(G740,Import!A:D,2,FALSE)</f>
        <v>user 273510245</v>
      </c>
      <c r="D740" s="3">
        <f>VLOOKUP(G740,Import!A:M,13,FALSE)</f>
        <v>1</v>
      </c>
      <c r="E740" s="3">
        <f>VLOOKUP(G740,Import!A:M,9,FALSE)</f>
        <v>1</v>
      </c>
      <c r="F740" s="56"/>
      <c r="G740" s="3" t="s">
        <v>1760</v>
      </c>
      <c r="I740" s="3" t="s">
        <v>1760</v>
      </c>
      <c r="J740" s="57">
        <v>43522</v>
      </c>
      <c r="L740" s="3" t="s">
        <v>1761</v>
      </c>
      <c r="M740" s="3" t="s">
        <v>107</v>
      </c>
      <c r="N740" s="3" t="s">
        <v>36</v>
      </c>
    </row>
    <row r="741" spans="1:14" ht="12.75">
      <c r="A741" s="3">
        <v>241</v>
      </c>
      <c r="B741" s="3">
        <f>VLOOKUP(G741,Import!A:D,4,FALSE)</f>
        <v>275450738</v>
      </c>
      <c r="C741" s="3" t="str">
        <f>VLOOKUP(G741,Import!A:D,2,FALSE)</f>
        <v>user 275450738</v>
      </c>
      <c r="D741" s="3">
        <f>VLOOKUP(G741,Import!A:M,13,FALSE)</f>
        <v>0</v>
      </c>
      <c r="E741" s="3">
        <f>VLOOKUP(G741,Import!A:M,9,FALSE)</f>
        <v>0</v>
      </c>
      <c r="F741" s="56"/>
      <c r="G741" s="3" t="s">
        <v>1762</v>
      </c>
      <c r="I741" s="3" t="s">
        <v>1762</v>
      </c>
      <c r="J741" s="57">
        <v>43523</v>
      </c>
      <c r="L741" s="3" t="s">
        <v>268</v>
      </c>
      <c r="M741" s="3" t="s">
        <v>382</v>
      </c>
      <c r="N741" s="3" t="s">
        <v>124</v>
      </c>
    </row>
    <row r="742" spans="1:14" ht="12.75">
      <c r="A742" s="3">
        <v>520</v>
      </c>
      <c r="B742" s="3">
        <f>VLOOKUP(G742,Import!A:D,4,FALSE)</f>
        <v>275549237</v>
      </c>
      <c r="C742" s="3" t="str">
        <f>VLOOKUP(G742,Import!A:D,2,FALSE)</f>
        <v>user 275549237</v>
      </c>
      <c r="D742" s="3">
        <f>VLOOKUP(G742,Import!A:M,13,FALSE)</f>
        <v>0</v>
      </c>
      <c r="E742" s="3">
        <f>VLOOKUP(G742,Import!A:M,9,FALSE)</f>
        <v>1</v>
      </c>
      <c r="F742" s="56"/>
      <c r="G742" s="3" t="s">
        <v>1763</v>
      </c>
      <c r="I742" s="3" t="s">
        <v>1763</v>
      </c>
      <c r="J742" s="57">
        <v>43524</v>
      </c>
      <c r="L742" s="3" t="s">
        <v>1764</v>
      </c>
      <c r="M742" s="3" t="s">
        <v>1765</v>
      </c>
      <c r="N742" s="3" t="s">
        <v>36</v>
      </c>
    </row>
    <row r="743" spans="1:14" ht="12.75">
      <c r="A743" s="3">
        <v>521</v>
      </c>
      <c r="B743" s="3">
        <f>VLOOKUP(G743,Import!A:D,4,FALSE)</f>
        <v>275581395</v>
      </c>
      <c r="C743" s="3" t="str">
        <f>VLOOKUP(G743,Import!A:D,2,FALSE)</f>
        <v>user 275581395</v>
      </c>
      <c r="D743" s="3">
        <f>VLOOKUP(G743,Import!A:M,13,FALSE)</f>
        <v>0</v>
      </c>
      <c r="E743" s="3">
        <f>VLOOKUP(G743,Import!A:M,9,FALSE)</f>
        <v>1</v>
      </c>
      <c r="F743" s="56"/>
      <c r="G743" s="3" t="s">
        <v>1766</v>
      </c>
      <c r="I743" s="3" t="s">
        <v>1766</v>
      </c>
      <c r="J743" s="57">
        <v>43525</v>
      </c>
      <c r="L743" s="3" t="s">
        <v>1599</v>
      </c>
      <c r="M743" s="3" t="s">
        <v>1767</v>
      </c>
      <c r="N743" s="3" t="s">
        <v>166</v>
      </c>
    </row>
    <row r="744" spans="1:14" ht="12.75">
      <c r="A744" s="3">
        <v>242</v>
      </c>
      <c r="B744" s="3">
        <f>VLOOKUP(G744,Import!A:D,4,FALSE)</f>
        <v>275655951</v>
      </c>
      <c r="C744" s="3" t="str">
        <f>VLOOKUP(G744,Import!A:D,2,FALSE)</f>
        <v>user 275655951</v>
      </c>
      <c r="D744" s="3">
        <f>VLOOKUP(G744,Import!A:M,13,FALSE)</f>
        <v>0</v>
      </c>
      <c r="E744" s="3">
        <f>VLOOKUP(G744,Import!A:M,9,FALSE)</f>
        <v>0</v>
      </c>
      <c r="F744" s="56"/>
      <c r="G744" s="3" t="s">
        <v>1769</v>
      </c>
      <c r="I744" s="3" t="s">
        <v>1769</v>
      </c>
      <c r="J744" s="57">
        <v>43526</v>
      </c>
      <c r="M744" s="3" t="s">
        <v>235</v>
      </c>
      <c r="N744" s="3" t="s">
        <v>95</v>
      </c>
    </row>
    <row r="745" spans="1:14" ht="12.75">
      <c r="A745" s="3">
        <v>791</v>
      </c>
      <c r="B745" s="3">
        <f>VLOOKUP(G745,Import!A:D,4,FALSE)</f>
        <v>275655093</v>
      </c>
      <c r="C745" s="3" t="str">
        <f>VLOOKUP(G745,Import!A:D,2,FALSE)</f>
        <v>user 275655093</v>
      </c>
      <c r="D745" s="3">
        <f>VLOOKUP(G745,Import!A:M,13,FALSE)</f>
        <v>1</v>
      </c>
      <c r="E745" s="3">
        <f>VLOOKUP(G745,Import!A:M,9,FALSE)</f>
        <v>2</v>
      </c>
      <c r="F745" s="56"/>
      <c r="G745" s="3" t="s">
        <v>1768</v>
      </c>
      <c r="I745" s="3" t="s">
        <v>1768</v>
      </c>
      <c r="J745" s="57">
        <v>43526</v>
      </c>
      <c r="M745" s="3" t="s">
        <v>235</v>
      </c>
      <c r="N745" s="3" t="s">
        <v>95</v>
      </c>
    </row>
    <row r="746" spans="1:14" ht="12.75">
      <c r="A746" s="3">
        <v>977</v>
      </c>
      <c r="B746" s="3">
        <f>VLOOKUP(G746,Import!A:D,4,FALSE)</f>
        <v>205213404</v>
      </c>
      <c r="C746" s="3" t="str">
        <f>VLOOKUP(G746,Import!A:D,2,FALSE)</f>
        <v>user 205213404</v>
      </c>
      <c r="D746" s="3">
        <f>VLOOKUP(G746,Import!A:M,13,FALSE)</f>
        <v>4</v>
      </c>
      <c r="E746" s="3">
        <f>VLOOKUP(G746,Import!A:M,9,FALSE)</f>
        <v>4</v>
      </c>
      <c r="F746" s="56"/>
      <c r="G746" s="3" t="s">
        <v>1770</v>
      </c>
      <c r="H746" s="3" t="s">
        <v>1771</v>
      </c>
      <c r="I746" s="3" t="s">
        <v>1771</v>
      </c>
      <c r="J746" s="57">
        <v>43527</v>
      </c>
      <c r="L746" s="3" t="s">
        <v>1772</v>
      </c>
      <c r="M746" s="3" t="s">
        <v>35</v>
      </c>
      <c r="N746" s="3" t="s">
        <v>166</v>
      </c>
    </row>
    <row r="747" spans="1:14" ht="12.75">
      <c r="A747" s="3">
        <v>719</v>
      </c>
      <c r="B747" s="3">
        <f>VLOOKUP(G747,Import!A:D,4,FALSE)</f>
        <v>111104522</v>
      </c>
      <c r="C747" s="3" t="str">
        <f>VLOOKUP(G747,Import!A:D,2,FALSE)</f>
        <v>user 111104522</v>
      </c>
      <c r="D747" s="3">
        <f>VLOOKUP(G747,Import!A:M,13,FALSE)</f>
        <v>1</v>
      </c>
      <c r="E747" s="3">
        <f>VLOOKUP(G747,Import!A:M,9,FALSE)</f>
        <v>1</v>
      </c>
      <c r="F747" s="56"/>
      <c r="G747" s="3" t="s">
        <v>1773</v>
      </c>
      <c r="H747" s="3" t="s">
        <v>1774</v>
      </c>
      <c r="I747" s="3" t="s">
        <v>1774</v>
      </c>
      <c r="J747" s="57">
        <v>43528</v>
      </c>
      <c r="L747" s="3" t="s">
        <v>1775</v>
      </c>
      <c r="M747" s="3" t="s">
        <v>107</v>
      </c>
      <c r="N747" s="3" t="s">
        <v>31</v>
      </c>
    </row>
    <row r="748" spans="1:14" ht="12.75">
      <c r="A748" s="3">
        <v>846</v>
      </c>
      <c r="B748" s="3">
        <f>VLOOKUP(G748,Import!A:D,4,FALSE)</f>
        <v>275849028</v>
      </c>
      <c r="C748" s="3" t="str">
        <f>VLOOKUP(G748,Import!A:D,2,FALSE)</f>
        <v>user 275849028</v>
      </c>
      <c r="D748" s="3">
        <f>VLOOKUP(G748,Import!A:M,13,FALSE)</f>
        <v>1</v>
      </c>
      <c r="E748" s="3">
        <f>VLOOKUP(G748,Import!A:M,9,FALSE)</f>
        <v>4</v>
      </c>
      <c r="F748" s="56"/>
      <c r="G748" s="3" t="s">
        <v>1776</v>
      </c>
      <c r="I748" s="3" t="s">
        <v>1776</v>
      </c>
      <c r="J748" s="57">
        <v>43529</v>
      </c>
      <c r="L748" s="3" t="s">
        <v>1777</v>
      </c>
      <c r="M748" s="3" t="s">
        <v>1778</v>
      </c>
      <c r="N748" s="3" t="s">
        <v>44</v>
      </c>
    </row>
    <row r="749" spans="1:14" ht="12.75">
      <c r="A749" s="3">
        <v>952</v>
      </c>
      <c r="B749" s="3">
        <f>VLOOKUP(G749,Import!A:D,4,FALSE)</f>
        <v>275863171</v>
      </c>
      <c r="C749" s="3" t="str">
        <f>VLOOKUP(G749,Import!A:D,2,FALSE)</f>
        <v>user 275863171</v>
      </c>
      <c r="D749" s="3">
        <f>VLOOKUP(G749,Import!A:M,13,FALSE)</f>
        <v>3</v>
      </c>
      <c r="E749" s="3">
        <f>VLOOKUP(G749,Import!A:M,9,FALSE)</f>
        <v>4</v>
      </c>
      <c r="F749" s="56"/>
      <c r="G749" s="3" t="s">
        <v>1779</v>
      </c>
      <c r="H749" s="3" t="s">
        <v>1780</v>
      </c>
      <c r="I749" s="3" t="s">
        <v>1780</v>
      </c>
      <c r="J749" s="57">
        <v>43529</v>
      </c>
      <c r="L749" s="3" t="s">
        <v>68</v>
      </c>
      <c r="M749" s="3" t="s">
        <v>67</v>
      </c>
      <c r="N749" s="3" t="s">
        <v>68</v>
      </c>
    </row>
    <row r="750" spans="1:14" ht="12.75">
      <c r="A750" s="3">
        <v>968</v>
      </c>
      <c r="B750" s="3">
        <f>VLOOKUP(G750,Import!A:D,4,FALSE)</f>
        <v>272140919</v>
      </c>
      <c r="C750" s="3" t="str">
        <f>VLOOKUP(G750,Import!A:D,2,FALSE)</f>
        <v>user 272140919</v>
      </c>
      <c r="D750" s="3">
        <f>VLOOKUP(G750,Import!A:M,13,FALSE)</f>
        <v>3</v>
      </c>
      <c r="E750" s="3">
        <f>VLOOKUP(G750,Import!A:M,9,FALSE)</f>
        <v>7</v>
      </c>
      <c r="F750" s="56"/>
      <c r="G750" s="3" t="s">
        <v>1781</v>
      </c>
      <c r="I750" s="3" t="s">
        <v>1781</v>
      </c>
      <c r="J750" s="57">
        <v>43531</v>
      </c>
      <c r="K750" s="3" t="s">
        <v>177</v>
      </c>
      <c r="L750" s="3" t="s">
        <v>280</v>
      </c>
      <c r="M750" s="3" t="s">
        <v>856</v>
      </c>
      <c r="N750" s="3" t="s">
        <v>280</v>
      </c>
    </row>
    <row r="751" spans="1:14" ht="12.75">
      <c r="A751" s="3">
        <v>243</v>
      </c>
      <c r="B751" s="3">
        <f>VLOOKUP(G751,Import!A:D,4,FALSE)</f>
        <v>276171795</v>
      </c>
      <c r="C751" s="3" t="str">
        <f>VLOOKUP(G751,Import!A:D,2,FALSE)</f>
        <v>user 276171795</v>
      </c>
      <c r="D751" s="3">
        <f>VLOOKUP(G751,Import!A:M,13,FALSE)</f>
        <v>0</v>
      </c>
      <c r="E751" s="3">
        <f>VLOOKUP(G751,Import!A:M,9,FALSE)</f>
        <v>0</v>
      </c>
      <c r="F751" s="56"/>
      <c r="G751" s="3" t="s">
        <v>1783</v>
      </c>
      <c r="I751" s="3" t="s">
        <v>1783</v>
      </c>
      <c r="J751" s="57">
        <v>43532</v>
      </c>
      <c r="M751" s="3" t="s">
        <v>235</v>
      </c>
      <c r="N751" s="3" t="s">
        <v>95</v>
      </c>
    </row>
    <row r="752" spans="1:14" ht="12.75">
      <c r="A752" s="3">
        <v>244</v>
      </c>
      <c r="B752" s="3">
        <f>VLOOKUP(G752,Import!A:D,4,FALSE)</f>
        <v>57663542</v>
      </c>
      <c r="C752" s="3" t="str">
        <f>VLOOKUP(G752,Import!A:D,2,FALSE)</f>
        <v>user 57663542</v>
      </c>
      <c r="D752" s="3">
        <f>VLOOKUP(G752,Import!A:M,13,FALSE)</f>
        <v>0</v>
      </c>
      <c r="E752" s="3">
        <f>VLOOKUP(G752,Import!A:M,9,FALSE)</f>
        <v>0</v>
      </c>
      <c r="F752" s="56"/>
      <c r="G752" s="3" t="s">
        <v>1787</v>
      </c>
      <c r="I752" s="3" t="s">
        <v>1787</v>
      </c>
      <c r="J752" s="57">
        <v>43535</v>
      </c>
      <c r="L752" s="3" t="s">
        <v>1788</v>
      </c>
      <c r="M752" s="3" t="s">
        <v>107</v>
      </c>
      <c r="N752" s="3" t="s">
        <v>166</v>
      </c>
    </row>
    <row r="753" spans="1:16" ht="12.75">
      <c r="A753" s="3">
        <v>720</v>
      </c>
      <c r="B753" s="3">
        <f>VLOOKUP(G753,Import!A:D,4,FALSE)</f>
        <v>276359297</v>
      </c>
      <c r="C753" s="3" t="str">
        <f>VLOOKUP(G753,Import!A:D,2,FALSE)</f>
        <v>user 276359297</v>
      </c>
      <c r="D753" s="3">
        <f>VLOOKUP(G753,Import!A:M,13,FALSE)</f>
        <v>1</v>
      </c>
      <c r="E753" s="3">
        <f>VLOOKUP(G753,Import!A:M,9,FALSE)</f>
        <v>1</v>
      </c>
      <c r="F753" s="56"/>
      <c r="G753" s="3" t="s">
        <v>1790</v>
      </c>
      <c r="I753" s="3" t="s">
        <v>1790</v>
      </c>
      <c r="J753" s="57">
        <v>43535</v>
      </c>
      <c r="L753" s="3" t="s">
        <v>1791</v>
      </c>
      <c r="M753" s="3" t="s">
        <v>328</v>
      </c>
      <c r="N753" s="3" t="s">
        <v>53</v>
      </c>
    </row>
    <row r="754" spans="1:16" ht="12.75">
      <c r="A754" s="3">
        <v>792</v>
      </c>
      <c r="B754" s="3">
        <f>VLOOKUP(G754,Import!A:D,4,FALSE)</f>
        <v>276347086</v>
      </c>
      <c r="C754" s="3" t="str">
        <f>VLOOKUP(G754,Import!A:D,2,FALSE)</f>
        <v>user 276347086</v>
      </c>
      <c r="D754" s="3">
        <f>VLOOKUP(G754,Import!A:M,13,FALSE)</f>
        <v>1</v>
      </c>
      <c r="E754" s="3">
        <f>VLOOKUP(G754,Import!A:M,9,FALSE)</f>
        <v>2</v>
      </c>
      <c r="F754" s="56"/>
      <c r="G754" s="3" t="s">
        <v>1784</v>
      </c>
      <c r="I754" s="3" t="s">
        <v>1784</v>
      </c>
      <c r="J754" s="57">
        <v>43535</v>
      </c>
      <c r="L754" s="3" t="s">
        <v>1785</v>
      </c>
      <c r="M754" s="3" t="s">
        <v>1786</v>
      </c>
      <c r="N754" s="3" t="s">
        <v>186</v>
      </c>
    </row>
    <row r="755" spans="1:16" ht="12.75">
      <c r="A755" s="3">
        <v>885</v>
      </c>
      <c r="B755" s="3">
        <f>VLOOKUP(G755,Import!A:D,4,FALSE)</f>
        <v>276357948</v>
      </c>
      <c r="C755" s="3" t="str">
        <f>VLOOKUP(G755,Import!A:D,2,FALSE)</f>
        <v>user 276357948</v>
      </c>
      <c r="D755" s="3">
        <f>VLOOKUP(G755,Import!A:M,13,FALSE)</f>
        <v>2</v>
      </c>
      <c r="E755" s="3">
        <f>VLOOKUP(G755,Import!A:M,9,FALSE)</f>
        <v>2</v>
      </c>
      <c r="F755" s="56"/>
      <c r="G755" s="3" t="s">
        <v>1789</v>
      </c>
      <c r="I755" s="3" t="s">
        <v>1789</v>
      </c>
      <c r="J755" s="57">
        <v>43535</v>
      </c>
      <c r="L755" s="3" t="s">
        <v>634</v>
      </c>
      <c r="M755" s="3" t="s">
        <v>103</v>
      </c>
      <c r="N755" s="3" t="s">
        <v>87</v>
      </c>
    </row>
    <row r="756" spans="1:16" ht="12.75">
      <c r="A756" s="3">
        <v>245</v>
      </c>
      <c r="B756" s="3">
        <f>VLOOKUP(G756,Import!A:D,4,FALSE)</f>
        <v>276417492</v>
      </c>
      <c r="C756" s="3" t="str">
        <f>VLOOKUP(G756,Import!A:D,2,FALSE)</f>
        <v>user 276417492</v>
      </c>
      <c r="D756" s="3">
        <f>VLOOKUP(G756,Import!A:M,13,FALSE)</f>
        <v>0</v>
      </c>
      <c r="E756" s="3">
        <f>VLOOKUP(G756,Import!A:M,9,FALSE)</f>
        <v>0</v>
      </c>
      <c r="F756" s="56"/>
      <c r="G756" s="3" t="s">
        <v>1792</v>
      </c>
      <c r="I756" s="3" t="s">
        <v>1792</v>
      </c>
      <c r="J756" s="57">
        <v>43536</v>
      </c>
      <c r="L756" s="3" t="s">
        <v>1793</v>
      </c>
      <c r="M756" s="3" t="s">
        <v>1794</v>
      </c>
      <c r="N756" s="3" t="s">
        <v>68</v>
      </c>
    </row>
    <row r="757" spans="1:16" ht="12.75">
      <c r="A757" s="3">
        <v>246</v>
      </c>
      <c r="B757" s="3">
        <f>VLOOKUP(G757,Import!A:D,4,FALSE)</f>
        <v>260532195</v>
      </c>
      <c r="C757" s="3" t="str">
        <f>VLOOKUP(G757,Import!A:D,2,FALSE)</f>
        <v>user 260532195</v>
      </c>
      <c r="D757" s="3">
        <f>VLOOKUP(G757,Import!A:M,13,FALSE)</f>
        <v>0</v>
      </c>
      <c r="E757" s="3">
        <f>VLOOKUP(G757,Import!A:M,9,FALSE)</f>
        <v>0</v>
      </c>
      <c r="F757" s="56"/>
      <c r="G757" s="3" t="s">
        <v>1795</v>
      </c>
      <c r="I757" s="3" t="s">
        <v>1795</v>
      </c>
      <c r="J757" s="57">
        <v>43536</v>
      </c>
      <c r="L757" s="3" t="s">
        <v>1796</v>
      </c>
      <c r="M757" s="3" t="s">
        <v>861</v>
      </c>
      <c r="N757" s="3" t="s">
        <v>31</v>
      </c>
    </row>
    <row r="758" spans="1:16" ht="12.75">
      <c r="A758" s="3">
        <v>247</v>
      </c>
      <c r="B758" s="3">
        <f>VLOOKUP(G758,Import!A:D,4,FALSE)</f>
        <v>276511939</v>
      </c>
      <c r="C758" s="3" t="str">
        <f>VLOOKUP(G758,Import!A:D,2,FALSE)</f>
        <v>user 276511939</v>
      </c>
      <c r="D758" s="3">
        <f>VLOOKUP(G758,Import!A:M,13,FALSE)</f>
        <v>0</v>
      </c>
      <c r="E758" s="3">
        <f>VLOOKUP(G758,Import!A:M,9,FALSE)</f>
        <v>0</v>
      </c>
      <c r="F758" s="56"/>
      <c r="G758" s="3" t="s">
        <v>1797</v>
      </c>
      <c r="I758" s="3" t="s">
        <v>1797</v>
      </c>
      <c r="J758" s="57">
        <v>43537</v>
      </c>
      <c r="L758" s="3" t="s">
        <v>1141</v>
      </c>
      <c r="M758" s="3" t="s">
        <v>1798</v>
      </c>
      <c r="N758" s="3" t="s">
        <v>44</v>
      </c>
    </row>
    <row r="759" spans="1:16" ht="12.75">
      <c r="A759" s="3">
        <v>248</v>
      </c>
      <c r="B759" s="3">
        <f>VLOOKUP(G759,Import!A:D,4,FALSE)</f>
        <v>276505268</v>
      </c>
      <c r="C759" s="3" t="str">
        <f>VLOOKUP(G759,Import!A:D,2,FALSE)</f>
        <v>user 276505268</v>
      </c>
      <c r="D759" s="3">
        <f>VLOOKUP(G759,Import!A:M,13,FALSE)</f>
        <v>0</v>
      </c>
      <c r="E759" s="3">
        <f>VLOOKUP(G759,Import!A:M,9,FALSE)</f>
        <v>0</v>
      </c>
      <c r="F759" s="56"/>
      <c r="G759" s="3" t="s">
        <v>1799</v>
      </c>
      <c r="I759" s="3" t="s">
        <v>1799</v>
      </c>
      <c r="J759" s="57">
        <v>43537</v>
      </c>
      <c r="M759" s="3" t="s">
        <v>235</v>
      </c>
      <c r="N759" s="3" t="s">
        <v>95</v>
      </c>
    </row>
    <row r="760" spans="1:16" ht="12.75">
      <c r="A760" s="3">
        <v>992</v>
      </c>
      <c r="B760" s="3">
        <f>VLOOKUP(G760,Import!A:D,4,FALSE)</f>
        <v>246618951</v>
      </c>
      <c r="C760" s="3" t="str">
        <f>VLOOKUP(G760,Import!A:D,2,FALSE)</f>
        <v>user 246618951</v>
      </c>
      <c r="D760" s="3">
        <f>VLOOKUP(G760,Import!A:M,13,FALSE)</f>
        <v>4</v>
      </c>
      <c r="E760" s="3">
        <f>VLOOKUP(G760,Import!A:M,9,FALSE)</f>
        <v>8</v>
      </c>
      <c r="F760" s="56"/>
      <c r="G760" s="3" t="s">
        <v>1800</v>
      </c>
      <c r="I760" s="3" t="s">
        <v>1800</v>
      </c>
      <c r="J760" s="57">
        <v>43538</v>
      </c>
      <c r="L760" s="3" t="s">
        <v>286</v>
      </c>
      <c r="M760" s="3" t="s">
        <v>1801</v>
      </c>
      <c r="N760" s="3" t="s">
        <v>53</v>
      </c>
    </row>
    <row r="761" spans="1:16" ht="12.75">
      <c r="A761" s="3">
        <v>1023</v>
      </c>
      <c r="B761" s="3">
        <f>VLOOKUP(G761,Import!A:D,4,FALSE)</f>
        <v>276559794</v>
      </c>
      <c r="C761" s="3" t="str">
        <f>VLOOKUP(G761,Import!A:D,2,FALSE)</f>
        <v>user 276559794</v>
      </c>
      <c r="D761" s="3">
        <f>VLOOKUP(G761,Import!A:M,13,FALSE)</f>
        <v>6</v>
      </c>
      <c r="E761" s="3">
        <f>VLOOKUP(G761,Import!A:M,9,FALSE)</f>
        <v>7</v>
      </c>
      <c r="F761" s="56"/>
      <c r="G761" s="3" t="s">
        <v>1802</v>
      </c>
      <c r="I761" s="3" t="s">
        <v>1802</v>
      </c>
      <c r="J761" s="57">
        <v>43538</v>
      </c>
      <c r="L761" s="3" t="s">
        <v>1803</v>
      </c>
      <c r="M761" s="3" t="s">
        <v>1804</v>
      </c>
      <c r="N761" s="3" t="s">
        <v>53</v>
      </c>
    </row>
    <row r="762" spans="1:16" ht="12.75">
      <c r="A762" s="3">
        <v>249</v>
      </c>
      <c r="B762" s="3">
        <f>VLOOKUP(G762,Import!A:D,4,FALSE)</f>
        <v>276662849</v>
      </c>
      <c r="C762" s="3" t="str">
        <f>VLOOKUP(G762,Import!A:D,2,FALSE)</f>
        <v>user 276662849</v>
      </c>
      <c r="D762" s="3">
        <f>VLOOKUP(G762,Import!A:M,13,FALSE)</f>
        <v>0</v>
      </c>
      <c r="E762" s="3">
        <f>VLOOKUP(G762,Import!A:M,9,FALSE)</f>
        <v>0</v>
      </c>
      <c r="F762" s="56"/>
      <c r="G762" s="3" t="s">
        <v>1806</v>
      </c>
      <c r="I762" s="3" t="s">
        <v>1806</v>
      </c>
      <c r="J762" s="57">
        <v>43539</v>
      </c>
      <c r="M762" s="3" t="s">
        <v>235</v>
      </c>
      <c r="N762" s="3" t="s">
        <v>95</v>
      </c>
    </row>
    <row r="763" spans="1:16" ht="12.75">
      <c r="A763" s="3">
        <v>793</v>
      </c>
      <c r="B763" s="3">
        <f>VLOOKUP(G763,Import!A:D,4,FALSE)</f>
        <v>131035192</v>
      </c>
      <c r="C763" s="3" t="str">
        <f>VLOOKUP(G763,Import!A:D,2,FALSE)</f>
        <v>user 131035192</v>
      </c>
      <c r="D763" s="3">
        <f>VLOOKUP(G763,Import!A:M,13,FALSE)</f>
        <v>1</v>
      </c>
      <c r="E763" s="3">
        <f>VLOOKUP(G763,Import!A:M,9,FALSE)</f>
        <v>2</v>
      </c>
      <c r="F763" s="56"/>
      <c r="G763" s="3" t="s">
        <v>1068</v>
      </c>
      <c r="I763" s="3" t="s">
        <v>1068</v>
      </c>
      <c r="J763" s="57">
        <v>43542</v>
      </c>
      <c r="M763" s="3" t="s">
        <v>235</v>
      </c>
      <c r="N763" s="3" t="s">
        <v>95</v>
      </c>
    </row>
    <row r="764" spans="1:16" ht="12.75">
      <c r="A764" s="3">
        <v>250</v>
      </c>
      <c r="B764" s="3">
        <f>VLOOKUP(G764,Import!A:D,4,FALSE)</f>
        <v>276938871</v>
      </c>
      <c r="C764" s="3" t="str">
        <f>VLOOKUP(G764,Import!A:D,2,FALSE)</f>
        <v>user 276938871</v>
      </c>
      <c r="D764" s="3">
        <f>VLOOKUP(G764,Import!A:M,13,FALSE)</f>
        <v>0</v>
      </c>
      <c r="E764" s="3">
        <f>VLOOKUP(G764,Import!A:M,9,FALSE)</f>
        <v>0</v>
      </c>
      <c r="F764" s="56"/>
      <c r="G764" s="3" t="s">
        <v>1810</v>
      </c>
      <c r="I764" s="3" t="s">
        <v>1810</v>
      </c>
      <c r="J764" s="57">
        <v>43543</v>
      </c>
      <c r="L764" s="3" t="s">
        <v>1811</v>
      </c>
      <c r="M764" s="3" t="s">
        <v>1812</v>
      </c>
      <c r="N764" s="3" t="s">
        <v>36</v>
      </c>
    </row>
    <row r="765" spans="1:16" ht="12.75">
      <c r="A765" s="3">
        <v>251</v>
      </c>
      <c r="B765" s="3">
        <f>VLOOKUP(G765,Import!A:D,4,FALSE)</f>
        <v>219864480</v>
      </c>
      <c r="C765" s="3" t="str">
        <f>VLOOKUP(G765,Import!A:D,2,FALSE)</f>
        <v>user 219864480</v>
      </c>
      <c r="D765" s="3">
        <f>VLOOKUP(G765,Import!A:M,13,FALSE)</f>
        <v>0</v>
      </c>
      <c r="E765" s="3">
        <f>VLOOKUP(G765,Import!A:M,9,FALSE)</f>
        <v>0</v>
      </c>
      <c r="F765" s="56"/>
      <c r="G765" s="3" t="s">
        <v>1813</v>
      </c>
      <c r="I765" s="3" t="s">
        <v>1813</v>
      </c>
      <c r="J765" s="57">
        <v>43543</v>
      </c>
      <c r="L765" s="3" t="s">
        <v>1814</v>
      </c>
      <c r="M765" s="3" t="s">
        <v>325</v>
      </c>
      <c r="N765" s="3" t="s">
        <v>166</v>
      </c>
    </row>
    <row r="766" spans="1:16" ht="12.75">
      <c r="A766" s="3">
        <v>252</v>
      </c>
      <c r="B766" s="3">
        <f>VLOOKUP(G766,Import!A:D,4,FALSE)</f>
        <v>277019391</v>
      </c>
      <c r="C766" s="3" t="str">
        <f>VLOOKUP(G766,Import!A:D,2,FALSE)</f>
        <v>user 277019391</v>
      </c>
      <c r="D766" s="3">
        <f>VLOOKUP(G766,Import!A:M,13,FALSE)</f>
        <v>0</v>
      </c>
      <c r="E766" s="3">
        <f>VLOOKUP(G766,Import!A:M,9,FALSE)</f>
        <v>0</v>
      </c>
      <c r="F766" s="56"/>
      <c r="G766" s="3" t="s">
        <v>1815</v>
      </c>
      <c r="I766" s="3" t="s">
        <v>1815</v>
      </c>
      <c r="J766" s="57">
        <v>43544</v>
      </c>
      <c r="L766" s="3" t="s">
        <v>1816</v>
      </c>
      <c r="M766" s="3" t="s">
        <v>1817</v>
      </c>
      <c r="N766" s="3" t="s">
        <v>31</v>
      </c>
      <c r="O766" s="3" t="s">
        <v>239</v>
      </c>
      <c r="P766" s="3" t="s">
        <v>1818</v>
      </c>
    </row>
    <row r="767" spans="1:16" ht="12.75">
      <c r="A767" s="3">
        <v>3</v>
      </c>
      <c r="B767" s="3">
        <f>VLOOKUP(G767,Import!A:D,4,FALSE)</f>
        <v>242301167</v>
      </c>
      <c r="C767" s="3" t="str">
        <f>VLOOKUP(G767,Import!A:D,2,FALSE)</f>
        <v>user 242301167</v>
      </c>
      <c r="D767" s="3">
        <f>VLOOKUP(G767,Import!A:M,13,FALSE)</f>
        <v>0</v>
      </c>
      <c r="E767" s="3">
        <f>VLOOKUP(G767,Import!A:M,9,FALSE)</f>
        <v>0</v>
      </c>
      <c r="F767" s="56"/>
      <c r="G767" s="3" t="s">
        <v>572</v>
      </c>
      <c r="H767" s="3" t="s">
        <v>1819</v>
      </c>
      <c r="I767" s="3" t="s">
        <v>1819</v>
      </c>
      <c r="J767" s="57">
        <v>43545</v>
      </c>
      <c r="L767" s="3" t="s">
        <v>476</v>
      </c>
      <c r="M767" s="3" t="s">
        <v>1820</v>
      </c>
      <c r="N767" s="3" t="s">
        <v>36</v>
      </c>
    </row>
    <row r="768" spans="1:16" ht="12.75">
      <c r="A768" s="3">
        <v>676</v>
      </c>
      <c r="B768" s="3">
        <f>VLOOKUP(G768,Import!A:D,4,FALSE)</f>
        <v>200666132</v>
      </c>
      <c r="C768" s="3" t="str">
        <f>VLOOKUP(G768,Import!A:D,2,FALSE)</f>
        <v>user 200666132</v>
      </c>
      <c r="D768" s="3">
        <f>VLOOKUP(G768,Import!A:M,13,FALSE)</f>
        <v>1</v>
      </c>
      <c r="E768" s="3">
        <f>VLOOKUP(G768,Import!A:M,9,FALSE)</f>
        <v>1</v>
      </c>
      <c r="F768" s="56"/>
      <c r="G768" s="3" t="s">
        <v>1821</v>
      </c>
      <c r="I768" s="3" t="s">
        <v>1821</v>
      </c>
      <c r="J768" s="57">
        <v>43545</v>
      </c>
      <c r="L768" s="3" t="s">
        <v>172</v>
      </c>
      <c r="M768" s="3" t="s">
        <v>377</v>
      </c>
      <c r="N768" s="3" t="s">
        <v>44</v>
      </c>
    </row>
    <row r="769" spans="1:16" ht="12.75">
      <c r="A769" s="3">
        <v>607</v>
      </c>
      <c r="B769" s="3">
        <f>VLOOKUP(G769,Import!A:D,4,FALSE)</f>
        <v>277353274</v>
      </c>
      <c r="C769" s="3" t="str">
        <f>VLOOKUP(G769,Import!A:D,2,FALSE)</f>
        <v>user 277353274</v>
      </c>
      <c r="D769" s="3">
        <f>VLOOKUP(G769,Import!A:M,13,FALSE)</f>
        <v>1</v>
      </c>
      <c r="E769" s="3">
        <f>VLOOKUP(G769,Import!A:M,9,FALSE)</f>
        <v>4</v>
      </c>
      <c r="F769" s="56"/>
      <c r="G769" s="3" t="s">
        <v>1823</v>
      </c>
      <c r="I769" s="3" t="s">
        <v>1823</v>
      </c>
      <c r="J769" s="57">
        <v>43549</v>
      </c>
      <c r="K769" s="3" t="s">
        <v>177</v>
      </c>
      <c r="L769" s="3" t="s">
        <v>1824</v>
      </c>
      <c r="M769" s="3" t="s">
        <v>103</v>
      </c>
      <c r="N769" s="3" t="s">
        <v>40</v>
      </c>
    </row>
    <row r="770" spans="1:16" ht="12.75">
      <c r="A770" s="3">
        <v>722</v>
      </c>
      <c r="B770" s="3">
        <f>VLOOKUP(G770,Import!A:D,4,FALSE)</f>
        <v>277650680</v>
      </c>
      <c r="C770" s="3" t="str">
        <f>VLOOKUP(G770,Import!A:D,2,FALSE)</f>
        <v>user 277650680</v>
      </c>
      <c r="D770" s="3">
        <f>VLOOKUP(G770,Import!A:M,13,FALSE)</f>
        <v>1</v>
      </c>
      <c r="E770" s="3">
        <f>VLOOKUP(G770,Import!A:M,9,FALSE)</f>
        <v>1</v>
      </c>
      <c r="F770" s="56"/>
      <c r="G770" s="3" t="s">
        <v>1825</v>
      </c>
      <c r="I770" s="3" t="s">
        <v>1825</v>
      </c>
      <c r="J770" s="57">
        <v>43553</v>
      </c>
      <c r="L770" s="3" t="s">
        <v>1826</v>
      </c>
      <c r="M770" s="3" t="s">
        <v>1138</v>
      </c>
      <c r="N770" s="3" t="s">
        <v>166</v>
      </c>
    </row>
    <row r="771" spans="1:16" ht="12.75">
      <c r="A771" s="3">
        <v>794</v>
      </c>
      <c r="B771" s="3">
        <f>VLOOKUP(G771,Import!A:D,4,FALSE)</f>
        <v>277669349</v>
      </c>
      <c r="C771" s="3" t="str">
        <f>VLOOKUP(G771,Import!A:D,2,FALSE)</f>
        <v>user 277669349</v>
      </c>
      <c r="D771" s="3">
        <f>VLOOKUP(G771,Import!A:M,13,FALSE)</f>
        <v>1</v>
      </c>
      <c r="E771" s="3">
        <f>VLOOKUP(G771,Import!A:M,9,FALSE)</f>
        <v>2</v>
      </c>
      <c r="F771" s="56"/>
      <c r="G771" s="3" t="s">
        <v>1827</v>
      </c>
      <c r="I771" s="3" t="s">
        <v>1827</v>
      </c>
      <c r="J771" s="57">
        <v>43553</v>
      </c>
      <c r="L771" s="3" t="s">
        <v>1828</v>
      </c>
      <c r="M771" s="3" t="s">
        <v>1829</v>
      </c>
      <c r="N771" s="3" t="s">
        <v>82</v>
      </c>
    </row>
    <row r="772" spans="1:16" ht="12.75">
      <c r="A772" s="3">
        <v>253</v>
      </c>
      <c r="B772" s="3">
        <f>VLOOKUP(G772,Import!A:D,4,FALSE)</f>
        <v>277952092</v>
      </c>
      <c r="C772" s="3" t="str">
        <f>VLOOKUP(G772,Import!A:D,2,FALSE)</f>
        <v>user 277952092</v>
      </c>
      <c r="D772" s="3">
        <f>VLOOKUP(G772,Import!A:M,13,FALSE)</f>
        <v>0</v>
      </c>
      <c r="E772" s="3">
        <f>VLOOKUP(G772,Import!A:M,9,FALSE)</f>
        <v>0</v>
      </c>
      <c r="F772" s="56"/>
      <c r="G772" s="3" t="s">
        <v>1830</v>
      </c>
      <c r="I772" s="3" t="s">
        <v>1830</v>
      </c>
      <c r="J772" s="57">
        <v>43555</v>
      </c>
      <c r="L772" s="3" t="s">
        <v>1831</v>
      </c>
      <c r="M772" s="3" t="s">
        <v>1832</v>
      </c>
      <c r="N772" s="3" t="s">
        <v>44</v>
      </c>
      <c r="O772" s="3" t="s">
        <v>239</v>
      </c>
      <c r="P772" s="3" t="s">
        <v>1320</v>
      </c>
    </row>
    <row r="773" spans="1:16" ht="12.75">
      <c r="A773" s="3">
        <v>522</v>
      </c>
      <c r="B773" s="3">
        <f>VLOOKUP(G773,Import!A:D,4,FALSE)</f>
        <v>262436124</v>
      </c>
      <c r="C773" s="3" t="str">
        <f>VLOOKUP(G773,Import!A:D,2,FALSE)</f>
        <v>user 262436124</v>
      </c>
      <c r="D773" s="3">
        <f>VLOOKUP(G773,Import!A:M,13,FALSE)</f>
        <v>0</v>
      </c>
      <c r="E773" s="3">
        <f>VLOOKUP(G773,Import!A:M,9,FALSE)</f>
        <v>1</v>
      </c>
      <c r="F773" s="56"/>
      <c r="G773" s="3" t="s">
        <v>1834</v>
      </c>
      <c r="I773" s="3" t="s">
        <v>1834</v>
      </c>
      <c r="J773" s="57">
        <v>43556</v>
      </c>
      <c r="L773" s="3" t="s">
        <v>43</v>
      </c>
      <c r="M773" s="3" t="s">
        <v>328</v>
      </c>
      <c r="N773" s="3" t="s">
        <v>44</v>
      </c>
    </row>
    <row r="774" spans="1:16" ht="12.75">
      <c r="A774" s="3">
        <v>723</v>
      </c>
      <c r="B774" s="3">
        <f>VLOOKUP(G774,Import!A:D,4,FALSE)</f>
        <v>278126054</v>
      </c>
      <c r="C774" s="3" t="str">
        <f>VLOOKUP(G774,Import!A:D,2,FALSE)</f>
        <v>user 278126054</v>
      </c>
      <c r="D774" s="3">
        <f>VLOOKUP(G774,Import!A:M,13,FALSE)</f>
        <v>1</v>
      </c>
      <c r="E774" s="3">
        <f>VLOOKUP(G774,Import!A:M,9,FALSE)</f>
        <v>1</v>
      </c>
      <c r="F774" s="56"/>
      <c r="G774" s="3" t="s">
        <v>1833</v>
      </c>
      <c r="I774" s="3" t="s">
        <v>1833</v>
      </c>
      <c r="J774" s="57">
        <v>43556</v>
      </c>
      <c r="L774" s="3" t="s">
        <v>1411</v>
      </c>
      <c r="M774" s="3" t="s">
        <v>1804</v>
      </c>
      <c r="N774" s="3" t="s">
        <v>186</v>
      </c>
    </row>
    <row r="775" spans="1:16" ht="12.75">
      <c r="A775" s="3">
        <v>724</v>
      </c>
      <c r="B775" s="3">
        <f>VLOOKUP(G775,Import!A:D,4,FALSE)</f>
        <v>278105398</v>
      </c>
      <c r="C775" s="3" t="str">
        <f>VLOOKUP(G775,Import!A:D,2,FALSE)</f>
        <v>user 278105398</v>
      </c>
      <c r="D775" s="3">
        <f>VLOOKUP(G775,Import!A:M,13,FALSE)</f>
        <v>1</v>
      </c>
      <c r="E775" s="3">
        <f>VLOOKUP(G775,Import!A:M,9,FALSE)</f>
        <v>1</v>
      </c>
      <c r="F775" s="56"/>
      <c r="G775" s="3" t="s">
        <v>1835</v>
      </c>
      <c r="I775" s="3" t="s">
        <v>1835</v>
      </c>
      <c r="J775" s="57">
        <v>43556</v>
      </c>
      <c r="K775" s="3" t="s">
        <v>177</v>
      </c>
      <c r="L775" s="3" t="s">
        <v>280</v>
      </c>
      <c r="M775" s="3" t="s">
        <v>856</v>
      </c>
      <c r="N775" s="3" t="s">
        <v>280</v>
      </c>
    </row>
    <row r="776" spans="1:16" ht="12.75">
      <c r="A776" s="3">
        <v>254</v>
      </c>
      <c r="B776" s="3">
        <f>VLOOKUP(G776,Import!A:D,4,FALSE)</f>
        <v>14636770</v>
      </c>
      <c r="C776" s="3" t="str">
        <f>VLOOKUP(G776,Import!A:D,2,FALSE)</f>
        <v>user 14636770</v>
      </c>
      <c r="D776" s="3">
        <f>VLOOKUP(G776,Import!A:M,13,FALSE)</f>
        <v>0</v>
      </c>
      <c r="E776" s="3">
        <f>VLOOKUP(G776,Import!A:M,9,FALSE)</f>
        <v>0</v>
      </c>
      <c r="F776" s="56"/>
      <c r="G776" s="3" t="s">
        <v>1840</v>
      </c>
      <c r="I776" s="3" t="s">
        <v>1840</v>
      </c>
      <c r="J776" s="57">
        <v>43557</v>
      </c>
      <c r="L776" s="3" t="s">
        <v>1841</v>
      </c>
      <c r="M776" s="3" t="s">
        <v>1842</v>
      </c>
      <c r="N776" s="3" t="s">
        <v>53</v>
      </c>
    </row>
    <row r="777" spans="1:16" ht="12.75">
      <c r="A777" s="3">
        <v>255</v>
      </c>
      <c r="B777" s="3">
        <f>VLOOKUP(G777,Import!A:D,4,FALSE)</f>
        <v>204886022</v>
      </c>
      <c r="C777" s="3" t="str">
        <f>VLOOKUP(G777,Import!A:D,2,FALSE)</f>
        <v>user 204886022</v>
      </c>
      <c r="D777" s="3">
        <f>VLOOKUP(G777,Import!A:M,13,FALSE)</f>
        <v>0</v>
      </c>
      <c r="E777" s="3">
        <f>VLOOKUP(G777,Import!A:M,9,FALSE)</f>
        <v>0</v>
      </c>
      <c r="F777" s="56"/>
      <c r="G777" s="3" t="s">
        <v>1846</v>
      </c>
      <c r="I777" s="3" t="s">
        <v>1846</v>
      </c>
      <c r="J777" s="57">
        <v>43557</v>
      </c>
      <c r="L777" s="3" t="s">
        <v>1847</v>
      </c>
      <c r="M777" s="3" t="s">
        <v>325</v>
      </c>
      <c r="N777" s="3" t="s">
        <v>53</v>
      </c>
    </row>
    <row r="778" spans="1:16" ht="12.75">
      <c r="A778" s="3">
        <v>523</v>
      </c>
      <c r="B778" s="3">
        <f>VLOOKUP(G778,Import!A:D,4,FALSE)</f>
        <v>62017882</v>
      </c>
      <c r="C778" s="3" t="str">
        <f>VLOOKUP(G778,Import!A:D,2,FALSE)</f>
        <v>user 62017882</v>
      </c>
      <c r="D778" s="3">
        <f>VLOOKUP(G778,Import!A:M,13,FALSE)</f>
        <v>0</v>
      </c>
      <c r="E778" s="3">
        <f>VLOOKUP(G778,Import!A:M,9,FALSE)</f>
        <v>1</v>
      </c>
      <c r="F778" s="56"/>
      <c r="G778" s="3" t="s">
        <v>1843</v>
      </c>
      <c r="I778" s="3" t="s">
        <v>1843</v>
      </c>
      <c r="J778" s="57">
        <v>43557</v>
      </c>
      <c r="L778" s="3" t="s">
        <v>318</v>
      </c>
      <c r="M778" s="3" t="s">
        <v>1845</v>
      </c>
      <c r="N778" s="3" t="s">
        <v>82</v>
      </c>
      <c r="P778" s="3" t="s">
        <v>394</v>
      </c>
    </row>
    <row r="779" spans="1:16" ht="12.75">
      <c r="A779" s="3">
        <v>725</v>
      </c>
      <c r="B779" s="3">
        <f>VLOOKUP(G779,Import!A:D,4,FALSE)</f>
        <v>262293883</v>
      </c>
      <c r="C779" s="3" t="str">
        <f>VLOOKUP(G779,Import!A:D,2,FALSE)</f>
        <v>user 262293883</v>
      </c>
      <c r="D779" s="3">
        <f>VLOOKUP(G779,Import!A:M,13,FALSE)</f>
        <v>1</v>
      </c>
      <c r="E779" s="3">
        <f>VLOOKUP(G779,Import!A:M,9,FALSE)</f>
        <v>1</v>
      </c>
      <c r="F779" s="56"/>
      <c r="G779" s="3" t="s">
        <v>1836</v>
      </c>
      <c r="I779" s="3" t="s">
        <v>1836</v>
      </c>
      <c r="J779" s="57">
        <v>43557</v>
      </c>
      <c r="L779" s="3" t="s">
        <v>1838</v>
      </c>
      <c r="M779" s="3" t="s">
        <v>1839</v>
      </c>
      <c r="N779" s="3" t="s">
        <v>36</v>
      </c>
    </row>
    <row r="780" spans="1:16" ht="12.75">
      <c r="A780" s="3">
        <v>726</v>
      </c>
      <c r="B780" s="3">
        <f>VLOOKUP(G780,Import!A:D,4,FALSE)</f>
        <v>278260437</v>
      </c>
      <c r="C780" s="3" t="str">
        <f>VLOOKUP(G780,Import!A:D,2,FALSE)</f>
        <v>user 278260437</v>
      </c>
      <c r="D780" s="3">
        <f>VLOOKUP(G780,Import!A:M,13,FALSE)</f>
        <v>1</v>
      </c>
      <c r="E780" s="3">
        <f>VLOOKUP(G780,Import!A:M,9,FALSE)</f>
        <v>1</v>
      </c>
      <c r="F780" s="56"/>
      <c r="G780" s="3" t="s">
        <v>1848</v>
      </c>
      <c r="I780" s="3" t="s">
        <v>1848</v>
      </c>
      <c r="J780" s="57">
        <v>43558</v>
      </c>
      <c r="L780" s="3" t="s">
        <v>374</v>
      </c>
      <c r="M780" s="3" t="s">
        <v>328</v>
      </c>
      <c r="N780" s="3" t="s">
        <v>166</v>
      </c>
    </row>
    <row r="781" spans="1:16" ht="12.75">
      <c r="A781" s="3">
        <v>847</v>
      </c>
      <c r="B781" s="3">
        <f>VLOOKUP(G781,Import!A:D,4,FALSE)</f>
        <v>237105616</v>
      </c>
      <c r="C781" s="3" t="str">
        <f>VLOOKUP(G781,Import!A:D,2,FALSE)</f>
        <v>user 237105616</v>
      </c>
      <c r="D781" s="3">
        <f>VLOOKUP(G781,Import!A:M,13,FALSE)</f>
        <v>1</v>
      </c>
      <c r="E781" s="3">
        <f>VLOOKUP(G781,Import!A:M,9,FALSE)</f>
        <v>4</v>
      </c>
      <c r="F781" s="56"/>
      <c r="G781" s="3" t="s">
        <v>781</v>
      </c>
      <c r="I781" s="3" t="s">
        <v>781</v>
      </c>
      <c r="J781" s="57">
        <v>43558</v>
      </c>
      <c r="L781" s="3" t="s">
        <v>391</v>
      </c>
      <c r="M781" s="3" t="s">
        <v>782</v>
      </c>
      <c r="N781" s="3" t="s">
        <v>82</v>
      </c>
    </row>
    <row r="782" spans="1:16" ht="12.75">
      <c r="A782" s="3">
        <v>256</v>
      </c>
      <c r="B782" s="3">
        <f>VLOOKUP(G782,Import!A:D,4,FALSE)</f>
        <v>228198318</v>
      </c>
      <c r="C782" s="3" t="str">
        <f>VLOOKUP(G782,Import!A:D,2,FALSE)</f>
        <v>user 228198318</v>
      </c>
      <c r="D782" s="3">
        <f>VLOOKUP(G782,Import!A:M,13,FALSE)</f>
        <v>0</v>
      </c>
      <c r="E782" s="3">
        <f>VLOOKUP(G782,Import!A:M,9,FALSE)</f>
        <v>0</v>
      </c>
      <c r="F782" s="56"/>
      <c r="G782" s="3" t="s">
        <v>1849</v>
      </c>
      <c r="I782" s="3" t="s">
        <v>1849</v>
      </c>
      <c r="J782" s="57">
        <v>43559</v>
      </c>
      <c r="L782" s="3" t="s">
        <v>1850</v>
      </c>
      <c r="M782" s="3" t="s">
        <v>35</v>
      </c>
      <c r="N782" s="3" t="s">
        <v>166</v>
      </c>
    </row>
    <row r="783" spans="1:16" ht="12.75">
      <c r="A783" s="3">
        <v>626</v>
      </c>
      <c r="B783" s="3">
        <f>VLOOKUP(G783,Import!A:D,4,FALSE)</f>
        <v>278407643</v>
      </c>
      <c r="C783" s="3" t="str">
        <f>VLOOKUP(G783,Import!A:D,2,FALSE)</f>
        <v>user 278407643</v>
      </c>
      <c r="D783" s="3">
        <f>VLOOKUP(G783,Import!A:M,13,FALSE)</f>
        <v>0</v>
      </c>
      <c r="E783" s="3">
        <f>VLOOKUP(G783,Import!A:M,9,FALSE)</f>
        <v>3</v>
      </c>
      <c r="F783" s="56"/>
      <c r="G783" s="3" t="s">
        <v>1851</v>
      </c>
      <c r="I783" s="3" t="s">
        <v>1851</v>
      </c>
      <c r="J783" s="57">
        <v>43561</v>
      </c>
      <c r="M783" s="3" t="s">
        <v>235</v>
      </c>
      <c r="N783" s="3" t="s">
        <v>95</v>
      </c>
    </row>
    <row r="784" spans="1:16" ht="12.75">
      <c r="A784" s="3">
        <v>727</v>
      </c>
      <c r="B784" s="3">
        <f>VLOOKUP(G784,Import!A:D,4,FALSE)</f>
        <v>278551280</v>
      </c>
      <c r="C784" s="3" t="str">
        <f>VLOOKUP(G784,Import!A:D,2,FALSE)</f>
        <v>user 278551280</v>
      </c>
      <c r="D784" s="3">
        <f>VLOOKUP(G784,Import!A:M,13,FALSE)</f>
        <v>1</v>
      </c>
      <c r="E784" s="3">
        <f>VLOOKUP(G784,Import!A:M,9,FALSE)</f>
        <v>1</v>
      </c>
      <c r="F784" s="56"/>
      <c r="G784" s="3" t="s">
        <v>1852</v>
      </c>
      <c r="I784" s="3" t="s">
        <v>1852</v>
      </c>
      <c r="J784" s="57">
        <v>43562</v>
      </c>
      <c r="L784" s="3" t="s">
        <v>1853</v>
      </c>
      <c r="M784" s="3" t="s">
        <v>1730</v>
      </c>
      <c r="N784" s="3" t="s">
        <v>36</v>
      </c>
    </row>
    <row r="785" spans="1:14" ht="12.75">
      <c r="A785" s="3">
        <v>257</v>
      </c>
      <c r="B785" s="3">
        <f>VLOOKUP(G785,Import!A:D,4,FALSE)</f>
        <v>278625427</v>
      </c>
      <c r="C785" s="3" t="str">
        <f>VLOOKUP(G785,Import!A:D,2,FALSE)</f>
        <v>user 278625427</v>
      </c>
      <c r="D785" s="3">
        <f>VLOOKUP(G785,Import!A:M,13,FALSE)</f>
        <v>0</v>
      </c>
      <c r="E785" s="3">
        <f>VLOOKUP(G785,Import!A:M,9,FALSE)</f>
        <v>0</v>
      </c>
      <c r="F785" s="56"/>
      <c r="G785" s="3" t="s">
        <v>1857</v>
      </c>
      <c r="I785" s="3" t="s">
        <v>1857</v>
      </c>
      <c r="J785" s="57">
        <v>43563</v>
      </c>
      <c r="L785" s="3" t="s">
        <v>1858</v>
      </c>
      <c r="M785" s="3" t="s">
        <v>67</v>
      </c>
      <c r="N785" s="3" t="s">
        <v>124</v>
      </c>
    </row>
    <row r="786" spans="1:14" ht="12.75">
      <c r="A786" s="3">
        <v>728</v>
      </c>
      <c r="B786" s="3">
        <f>VLOOKUP(G786,Import!A:D,4,FALSE)</f>
        <v>8301674</v>
      </c>
      <c r="C786" s="3" t="str">
        <f>VLOOKUP(G786,Import!A:D,2,FALSE)</f>
        <v>user 8301674</v>
      </c>
      <c r="D786" s="3">
        <f>VLOOKUP(G786,Import!A:M,13,FALSE)</f>
        <v>1</v>
      </c>
      <c r="E786" s="3">
        <f>VLOOKUP(G786,Import!A:M,9,FALSE)</f>
        <v>1</v>
      </c>
      <c r="F786" s="56"/>
      <c r="G786" s="3" t="s">
        <v>1859</v>
      </c>
      <c r="H786" s="3" t="s">
        <v>1860</v>
      </c>
      <c r="I786" s="3" t="s">
        <v>1860</v>
      </c>
      <c r="J786" s="57">
        <v>43563</v>
      </c>
      <c r="M786" s="3" t="s">
        <v>1861</v>
      </c>
      <c r="N786" s="3" t="s">
        <v>95</v>
      </c>
    </row>
    <row r="787" spans="1:14" ht="12.75">
      <c r="A787" s="3">
        <v>729</v>
      </c>
      <c r="B787" s="3">
        <f>VLOOKUP(G787,Import!A:D,4,FALSE)</f>
        <v>278631546</v>
      </c>
      <c r="C787" s="3" t="str">
        <f>VLOOKUP(G787,Import!A:D,2,FALSE)</f>
        <v>user 278631546</v>
      </c>
      <c r="D787" s="3">
        <f>VLOOKUP(G787,Import!A:M,13,FALSE)</f>
        <v>1</v>
      </c>
      <c r="E787" s="3">
        <f>VLOOKUP(G787,Import!A:M,9,FALSE)</f>
        <v>1</v>
      </c>
      <c r="F787" s="56"/>
      <c r="G787" s="3" t="s">
        <v>1862</v>
      </c>
      <c r="I787" s="3" t="s">
        <v>1862</v>
      </c>
      <c r="J787" s="57">
        <v>43563</v>
      </c>
      <c r="M787" s="3" t="s">
        <v>235</v>
      </c>
      <c r="N787" s="3" t="s">
        <v>95</v>
      </c>
    </row>
    <row r="788" spans="1:14" ht="12.75">
      <c r="A788" s="3">
        <v>887</v>
      </c>
      <c r="B788" s="3">
        <f>VLOOKUP(G788,Import!A:D,4,FALSE)</f>
        <v>278616750</v>
      </c>
      <c r="C788" s="3" t="str">
        <f>VLOOKUP(G788,Import!A:D,2,FALSE)</f>
        <v>user 278616750</v>
      </c>
      <c r="D788" s="3">
        <f>VLOOKUP(G788,Import!A:M,13,FALSE)</f>
        <v>2</v>
      </c>
      <c r="E788" s="3">
        <f>VLOOKUP(G788,Import!A:M,9,FALSE)</f>
        <v>2</v>
      </c>
      <c r="F788" s="56"/>
      <c r="G788" s="3" t="s">
        <v>1863</v>
      </c>
      <c r="I788" s="3" t="s">
        <v>1863</v>
      </c>
      <c r="J788" s="57">
        <v>43563</v>
      </c>
      <c r="L788" s="3" t="s">
        <v>1411</v>
      </c>
      <c r="M788" s="3" t="s">
        <v>1804</v>
      </c>
      <c r="N788" s="3" t="s">
        <v>186</v>
      </c>
    </row>
    <row r="789" spans="1:14" ht="12.75">
      <c r="A789" s="3">
        <v>888</v>
      </c>
      <c r="B789" s="3">
        <f>VLOOKUP(G789,Import!A:D,4,FALSE)</f>
        <v>278608911</v>
      </c>
      <c r="C789" s="3" t="str">
        <f>VLOOKUP(G789,Import!A:D,2,FALSE)</f>
        <v>user 278608911</v>
      </c>
      <c r="D789" s="3">
        <f>VLOOKUP(G789,Import!A:M,13,FALSE)</f>
        <v>2</v>
      </c>
      <c r="E789" s="3">
        <f>VLOOKUP(G789,Import!A:M,9,FALSE)</f>
        <v>2</v>
      </c>
      <c r="F789" s="56"/>
      <c r="G789" s="3" t="s">
        <v>1864</v>
      </c>
      <c r="I789" s="3" t="s">
        <v>1864</v>
      </c>
      <c r="J789" s="57">
        <v>43563</v>
      </c>
      <c r="L789" s="3" t="s">
        <v>1865</v>
      </c>
      <c r="M789" s="3" t="s">
        <v>30</v>
      </c>
      <c r="N789" s="3" t="s">
        <v>31</v>
      </c>
    </row>
    <row r="790" spans="1:14" ht="12.75">
      <c r="A790" s="3">
        <v>960</v>
      </c>
      <c r="B790" s="3">
        <f>VLOOKUP(G790,Import!A:D,4,FALSE)</f>
        <v>256664072</v>
      </c>
      <c r="C790" s="3" t="str">
        <f>VLOOKUP(G790,Import!A:D,2,FALSE)</f>
        <v>user 256664072</v>
      </c>
      <c r="D790" s="3">
        <f>VLOOKUP(G790,Import!A:M,13,FALSE)</f>
        <v>3</v>
      </c>
      <c r="E790" s="3">
        <f>VLOOKUP(G790,Import!A:M,9,FALSE)</f>
        <v>6</v>
      </c>
      <c r="F790" s="56"/>
      <c r="G790" s="3" t="s">
        <v>1854</v>
      </c>
      <c r="I790" s="3" t="s">
        <v>1854</v>
      </c>
      <c r="J790" s="57">
        <v>43563</v>
      </c>
      <c r="L790" s="3" t="s">
        <v>133</v>
      </c>
      <c r="M790" s="3" t="s">
        <v>377</v>
      </c>
      <c r="N790" s="3" t="s">
        <v>53</v>
      </c>
    </row>
    <row r="791" spans="1:14" ht="12.75">
      <c r="A791" s="3">
        <v>1140</v>
      </c>
      <c r="B791" s="3" t="e">
        <f>VLOOKUP(G791,Import!A:D,4,FALSE)</f>
        <v>#N/A</v>
      </c>
      <c r="C791" s="3" t="e">
        <f>VLOOKUP(G791,Import!A:D,2,FALSE)</f>
        <v>#N/A</v>
      </c>
      <c r="D791" s="3" t="e">
        <f>VLOOKUP(G791,Import!A:M,13,FALSE)</f>
        <v>#N/A</v>
      </c>
      <c r="E791" s="3" t="e">
        <f>VLOOKUP(G791,Import!A:M,9,FALSE)</f>
        <v>#N/A</v>
      </c>
      <c r="F791" s="56"/>
      <c r="G791" s="3" t="s">
        <v>5596</v>
      </c>
      <c r="H791" s="3" t="s">
        <v>5597</v>
      </c>
      <c r="I791" s="3" t="s">
        <v>5597</v>
      </c>
      <c r="J791" s="57">
        <v>43563</v>
      </c>
      <c r="L791" s="3" t="s">
        <v>5598</v>
      </c>
      <c r="M791" s="3" t="s">
        <v>5599</v>
      </c>
      <c r="N791" s="3" t="s">
        <v>87</v>
      </c>
    </row>
    <row r="792" spans="1:14" ht="12.75">
      <c r="A792" s="3">
        <v>258</v>
      </c>
      <c r="B792" s="3">
        <f>VLOOKUP(G792,Import!A:D,4,FALSE)</f>
        <v>278656901</v>
      </c>
      <c r="C792" s="3" t="str">
        <f>VLOOKUP(G792,Import!A:D,2,FALSE)</f>
        <v>user 278656901</v>
      </c>
      <c r="D792" s="3">
        <f>VLOOKUP(G792,Import!A:M,13,FALSE)</f>
        <v>0</v>
      </c>
      <c r="E792" s="3">
        <f>VLOOKUP(G792,Import!A:M,9,FALSE)</f>
        <v>0</v>
      </c>
      <c r="F792" s="56"/>
      <c r="G792" s="3" t="s">
        <v>1866</v>
      </c>
      <c r="I792" s="3" t="s">
        <v>1866</v>
      </c>
      <c r="J792" s="57">
        <v>43564</v>
      </c>
      <c r="M792" s="3" t="s">
        <v>235</v>
      </c>
      <c r="N792" s="3" t="s">
        <v>95</v>
      </c>
    </row>
    <row r="793" spans="1:14" ht="12.75">
      <c r="A793" s="3">
        <v>627</v>
      </c>
      <c r="B793" s="3">
        <f>VLOOKUP(G793,Import!A:D,4,FALSE)</f>
        <v>191547585</v>
      </c>
      <c r="C793" s="3" t="str">
        <f>VLOOKUP(G793,Import!A:D,2,FALSE)</f>
        <v>bgreen</v>
      </c>
      <c r="D793" s="3">
        <f>VLOOKUP(G793,Import!A:M,13,FALSE)</f>
        <v>0</v>
      </c>
      <c r="E793" s="3">
        <f>VLOOKUP(G793,Import!A:M,9,FALSE)</f>
        <v>3</v>
      </c>
      <c r="F793" s="56"/>
      <c r="G793" s="3" t="s">
        <v>1867</v>
      </c>
      <c r="I793" s="3" t="s">
        <v>1867</v>
      </c>
      <c r="J793" s="57">
        <v>43564</v>
      </c>
      <c r="L793" s="3" t="s">
        <v>1868</v>
      </c>
      <c r="M793" s="3" t="s">
        <v>1869</v>
      </c>
      <c r="N793" s="3" t="s">
        <v>186</v>
      </c>
    </row>
    <row r="794" spans="1:14" ht="12.75">
      <c r="A794" s="3">
        <v>903</v>
      </c>
      <c r="B794" s="3">
        <f>VLOOKUP(G794,Import!A:D,4,FALSE)</f>
        <v>278697700</v>
      </c>
      <c r="C794" s="3" t="str">
        <f>VLOOKUP(G794,Import!A:D,2,FALSE)</f>
        <v>user 278697700</v>
      </c>
      <c r="D794" s="3">
        <f>VLOOKUP(G794,Import!A:M,13,FALSE)</f>
        <v>2</v>
      </c>
      <c r="E794" s="3">
        <f>VLOOKUP(G794,Import!A:M,9,FALSE)</f>
        <v>3</v>
      </c>
      <c r="F794" s="56"/>
      <c r="G794" s="3" t="s">
        <v>1871</v>
      </c>
      <c r="I794" s="3" t="s">
        <v>1871</v>
      </c>
      <c r="J794" s="57">
        <v>43564</v>
      </c>
      <c r="L794" s="3" t="s">
        <v>1231</v>
      </c>
      <c r="M794" s="3" t="s">
        <v>1872</v>
      </c>
      <c r="N794" s="3" t="s">
        <v>53</v>
      </c>
    </row>
    <row r="795" spans="1:14" ht="12.75">
      <c r="A795" s="3">
        <v>1141</v>
      </c>
      <c r="B795" s="3" t="e">
        <f>VLOOKUP(G795,Import!A:D,4,FALSE)</f>
        <v>#N/A</v>
      </c>
      <c r="C795" s="3" t="e">
        <f>VLOOKUP(G795,Import!A:D,2,FALSE)</f>
        <v>#N/A</v>
      </c>
      <c r="D795" s="3" t="e">
        <f>VLOOKUP(G795,Import!A:M,13,FALSE)</f>
        <v>#N/A</v>
      </c>
      <c r="E795" s="3" t="e">
        <f>VLOOKUP(G795,Import!A:M,9,FALSE)</f>
        <v>#N/A</v>
      </c>
      <c r="F795" s="56"/>
      <c r="G795" s="3" t="s">
        <v>5600</v>
      </c>
      <c r="I795" s="3" t="s">
        <v>5600</v>
      </c>
      <c r="J795" s="57">
        <v>43564</v>
      </c>
      <c r="M795" s="3" t="s">
        <v>235</v>
      </c>
      <c r="N795" s="3" t="s">
        <v>95</v>
      </c>
    </row>
    <row r="796" spans="1:14" ht="12.75">
      <c r="A796" s="3">
        <v>259</v>
      </c>
      <c r="B796" s="3">
        <f>VLOOKUP(G796,Import!A:D,4,FALSE)</f>
        <v>278763806</v>
      </c>
      <c r="C796" s="3" t="str">
        <f>VLOOKUP(G796,Import!A:D,2,FALSE)</f>
        <v>user 278763806</v>
      </c>
      <c r="D796" s="3">
        <f>VLOOKUP(G796,Import!A:M,13,FALSE)</f>
        <v>0</v>
      </c>
      <c r="E796" s="3">
        <f>VLOOKUP(G796,Import!A:M,9,FALSE)</f>
        <v>0</v>
      </c>
      <c r="F796" s="56"/>
      <c r="G796" s="3" t="s">
        <v>1878</v>
      </c>
      <c r="I796" s="3" t="s">
        <v>1878</v>
      </c>
      <c r="J796" s="57">
        <v>43565</v>
      </c>
      <c r="L796" s="3" t="s">
        <v>1879</v>
      </c>
      <c r="M796" s="3" t="s">
        <v>67</v>
      </c>
      <c r="N796" s="3" t="s">
        <v>68</v>
      </c>
    </row>
    <row r="797" spans="1:14" ht="12.75">
      <c r="A797" s="3">
        <v>260</v>
      </c>
      <c r="B797" s="3">
        <f>VLOOKUP(G797,Import!A:D,4,FALSE)</f>
        <v>278773309</v>
      </c>
      <c r="C797" s="3" t="str">
        <f>VLOOKUP(G797,Import!A:D,2,FALSE)</f>
        <v>user 278773309</v>
      </c>
      <c r="D797" s="3">
        <f>VLOOKUP(G797,Import!A:M,13,FALSE)</f>
        <v>0</v>
      </c>
      <c r="E797" s="3">
        <f>VLOOKUP(G797,Import!A:M,9,FALSE)</f>
        <v>0</v>
      </c>
      <c r="F797" s="56"/>
      <c r="G797" s="3" t="s">
        <v>1880</v>
      </c>
      <c r="I797" s="3" t="s">
        <v>1880</v>
      </c>
      <c r="J797" s="57">
        <v>43565</v>
      </c>
      <c r="L797" s="3" t="s">
        <v>1881</v>
      </c>
      <c r="M797" s="3" t="s">
        <v>1882</v>
      </c>
      <c r="N797" s="3" t="s">
        <v>53</v>
      </c>
    </row>
    <row r="798" spans="1:14" ht="12.75">
      <c r="A798" s="3">
        <v>900</v>
      </c>
      <c r="B798" s="3">
        <f>VLOOKUP(G798,Import!A:D,4,FALSE)</f>
        <v>13801883</v>
      </c>
      <c r="C798" s="3" t="str">
        <f>VLOOKUP(G798,Import!A:D,2,FALSE)</f>
        <v>user 13801883</v>
      </c>
      <c r="D798" s="3">
        <f>VLOOKUP(G798,Import!A:M,13,FALSE)</f>
        <v>2</v>
      </c>
      <c r="E798" s="3">
        <f>VLOOKUP(G798,Import!A:M,9,FALSE)</f>
        <v>3</v>
      </c>
      <c r="F798" s="56"/>
      <c r="G798" s="3" t="s">
        <v>1876</v>
      </c>
      <c r="I798" s="3" t="s">
        <v>1876</v>
      </c>
      <c r="J798" s="57">
        <v>43565</v>
      </c>
      <c r="L798" s="3" t="s">
        <v>1877</v>
      </c>
      <c r="M798" s="3" t="s">
        <v>238</v>
      </c>
      <c r="N798" s="3" t="s">
        <v>53</v>
      </c>
    </row>
    <row r="799" spans="1:14" ht="12.75">
      <c r="A799" s="3">
        <v>261</v>
      </c>
      <c r="B799" s="3">
        <f>VLOOKUP(G799,Import!A:D,4,FALSE)</f>
        <v>276387382</v>
      </c>
      <c r="C799" s="3" t="str">
        <f>VLOOKUP(G799,Import!A:D,2,FALSE)</f>
        <v>user 276387382</v>
      </c>
      <c r="D799" s="3">
        <f>VLOOKUP(G799,Import!A:M,13,FALSE)</f>
        <v>0</v>
      </c>
      <c r="E799" s="3">
        <f>VLOOKUP(G799,Import!A:M,9,FALSE)</f>
        <v>0</v>
      </c>
      <c r="F799" s="56"/>
      <c r="G799" s="3" t="s">
        <v>1885</v>
      </c>
      <c r="I799" s="3" t="s">
        <v>1885</v>
      </c>
      <c r="J799" s="57">
        <v>43566</v>
      </c>
      <c r="L799" s="3" t="s">
        <v>355</v>
      </c>
      <c r="M799" s="3" t="s">
        <v>238</v>
      </c>
      <c r="N799" s="3" t="s">
        <v>53</v>
      </c>
    </row>
    <row r="800" spans="1:14" ht="12.75">
      <c r="A800" s="3">
        <v>730</v>
      </c>
      <c r="B800" s="3">
        <f>VLOOKUP(G800,Import!A:D,4,FALSE)</f>
        <v>278822943</v>
      </c>
      <c r="C800" s="3" t="str">
        <f>VLOOKUP(G800,Import!A:D,2,FALSE)</f>
        <v>user 278822943</v>
      </c>
      <c r="D800" s="3">
        <f>VLOOKUP(G800,Import!A:M,13,FALSE)</f>
        <v>1</v>
      </c>
      <c r="E800" s="3">
        <f>VLOOKUP(G800,Import!A:M,9,FALSE)</f>
        <v>1</v>
      </c>
      <c r="F800" s="56"/>
      <c r="G800" s="3" t="s">
        <v>1883</v>
      </c>
      <c r="I800" s="3" t="s">
        <v>1883</v>
      </c>
      <c r="J800" s="57">
        <v>43566</v>
      </c>
      <c r="L800" s="3" t="s">
        <v>1884</v>
      </c>
      <c r="M800" s="3" t="s">
        <v>1339</v>
      </c>
      <c r="N800" s="3" t="s">
        <v>31</v>
      </c>
    </row>
    <row r="801" spans="1:14" ht="12.75">
      <c r="A801" s="3">
        <v>1142</v>
      </c>
      <c r="B801" s="3" t="e">
        <f>VLOOKUP(G801,Import!A:D,4,FALSE)</f>
        <v>#N/A</v>
      </c>
      <c r="C801" s="3" t="e">
        <f>VLOOKUP(G801,Import!A:D,2,FALSE)</f>
        <v>#N/A</v>
      </c>
      <c r="D801" s="3" t="e">
        <f>VLOOKUP(G801,Import!A:M,13,FALSE)</f>
        <v>#N/A</v>
      </c>
      <c r="E801" s="3" t="e">
        <f>VLOOKUP(G801,Import!A:M,9,FALSE)</f>
        <v>#N/A</v>
      </c>
      <c r="F801" s="56"/>
      <c r="G801" s="3" t="s">
        <v>5601</v>
      </c>
      <c r="I801" s="3" t="s">
        <v>5601</v>
      </c>
      <c r="J801" s="57">
        <v>43568</v>
      </c>
      <c r="M801" s="3" t="s">
        <v>235</v>
      </c>
      <c r="N801" s="3" t="s">
        <v>95</v>
      </c>
    </row>
    <row r="802" spans="1:14" ht="12.75">
      <c r="A802" s="3">
        <v>262</v>
      </c>
      <c r="B802" s="3">
        <f>VLOOKUP(G802,Import!A:D,4,FALSE)</f>
        <v>279088169</v>
      </c>
      <c r="C802" s="3" t="str">
        <f>VLOOKUP(G802,Import!A:D,2,FALSE)</f>
        <v>user 279088169</v>
      </c>
      <c r="D802" s="3">
        <f>VLOOKUP(G802,Import!A:M,13,FALSE)</f>
        <v>0</v>
      </c>
      <c r="E802" s="3">
        <f>VLOOKUP(G802,Import!A:M,9,FALSE)</f>
        <v>0</v>
      </c>
      <c r="F802" s="56"/>
      <c r="G802" s="3" t="s">
        <v>1887</v>
      </c>
      <c r="I802" s="3" t="s">
        <v>1887</v>
      </c>
      <c r="J802" s="57">
        <v>43570</v>
      </c>
      <c r="M802" s="3" t="s">
        <v>235</v>
      </c>
      <c r="N802" s="3" t="s">
        <v>95</v>
      </c>
    </row>
    <row r="803" spans="1:14" ht="12.75">
      <c r="A803" s="3">
        <v>731</v>
      </c>
      <c r="B803" s="3">
        <f>VLOOKUP(G803,Import!A:D,4,FALSE)</f>
        <v>242516276</v>
      </c>
      <c r="C803" s="3" t="str">
        <f>VLOOKUP(G803,Import!A:D,2,FALSE)</f>
        <v>user 242516276</v>
      </c>
      <c r="D803" s="3">
        <f>VLOOKUP(G803,Import!A:M,13,FALSE)</f>
        <v>1</v>
      </c>
      <c r="E803" s="3">
        <f>VLOOKUP(G803,Import!A:M,9,FALSE)</f>
        <v>1</v>
      </c>
      <c r="F803" s="56"/>
      <c r="G803" s="3" t="s">
        <v>585</v>
      </c>
      <c r="I803" s="3" t="s">
        <v>585</v>
      </c>
      <c r="J803" s="57">
        <v>43573</v>
      </c>
      <c r="M803" s="3" t="s">
        <v>235</v>
      </c>
      <c r="N803" s="3" t="s">
        <v>95</v>
      </c>
    </row>
    <row r="804" spans="1:14" ht="12.75">
      <c r="A804" s="3">
        <v>263</v>
      </c>
      <c r="B804" s="3">
        <f>VLOOKUP(G804,Import!A:D,4,FALSE)</f>
        <v>279477220</v>
      </c>
      <c r="C804" s="3" t="str">
        <f>VLOOKUP(G804,Import!A:D,2,FALSE)</f>
        <v>user 279477220</v>
      </c>
      <c r="D804" s="3">
        <f>VLOOKUP(G804,Import!A:M,13,FALSE)</f>
        <v>0</v>
      </c>
      <c r="E804" s="3">
        <f>VLOOKUP(G804,Import!A:M,9,FALSE)</f>
        <v>0</v>
      </c>
      <c r="F804" s="56"/>
      <c r="G804" s="3" t="s">
        <v>1889</v>
      </c>
      <c r="I804" s="3" t="s">
        <v>1889</v>
      </c>
      <c r="J804" s="57">
        <v>43575</v>
      </c>
      <c r="L804" s="3" t="s">
        <v>232</v>
      </c>
      <c r="M804" s="3" t="s">
        <v>1890</v>
      </c>
      <c r="N804" s="3" t="s">
        <v>82</v>
      </c>
    </row>
    <row r="805" spans="1:14" ht="12.75">
      <c r="A805" s="3">
        <v>264</v>
      </c>
      <c r="B805" s="3">
        <f>VLOOKUP(G805,Import!A:D,4,FALSE)</f>
        <v>279616848</v>
      </c>
      <c r="C805" s="3" t="str">
        <f>VLOOKUP(G805,Import!A:D,2,FALSE)</f>
        <v>user 279616848</v>
      </c>
      <c r="D805" s="3">
        <f>VLOOKUP(G805,Import!A:M,13,FALSE)</f>
        <v>0</v>
      </c>
      <c r="E805" s="3">
        <f>VLOOKUP(G805,Import!A:M,9,FALSE)</f>
        <v>0</v>
      </c>
      <c r="F805" s="56"/>
      <c r="G805" s="3" t="s">
        <v>1891</v>
      </c>
      <c r="I805" s="3" t="s">
        <v>1891</v>
      </c>
      <c r="J805" s="57">
        <v>43577</v>
      </c>
      <c r="L805" s="3" t="s">
        <v>1892</v>
      </c>
      <c r="M805" s="3" t="s">
        <v>1893</v>
      </c>
      <c r="N805" s="3" t="s">
        <v>53</v>
      </c>
    </row>
    <row r="806" spans="1:14" ht="12.75">
      <c r="A806" s="3">
        <v>265</v>
      </c>
      <c r="B806" s="3">
        <f>VLOOKUP(G806,Import!A:D,4,FALSE)</f>
        <v>279680747</v>
      </c>
      <c r="C806" s="3" t="str">
        <f>VLOOKUP(G806,Import!A:D,2,FALSE)</f>
        <v>user 279680747</v>
      </c>
      <c r="D806" s="3">
        <f>VLOOKUP(G806,Import!A:M,13,FALSE)</f>
        <v>0</v>
      </c>
      <c r="E806" s="3">
        <f>VLOOKUP(G806,Import!A:M,9,FALSE)</f>
        <v>0</v>
      </c>
      <c r="F806" s="56"/>
      <c r="G806" s="3" t="s">
        <v>1894</v>
      </c>
      <c r="I806" s="3" t="s">
        <v>1894</v>
      </c>
      <c r="J806" s="57">
        <v>43578</v>
      </c>
      <c r="L806" s="3" t="s">
        <v>1895</v>
      </c>
      <c r="M806" s="3" t="s">
        <v>742</v>
      </c>
      <c r="N806" s="3" t="s">
        <v>166</v>
      </c>
    </row>
    <row r="807" spans="1:14" ht="12.75">
      <c r="A807" s="3">
        <v>732</v>
      </c>
      <c r="B807" s="3">
        <f>VLOOKUP(G807,Import!A:D,4,FALSE)</f>
        <v>279724863</v>
      </c>
      <c r="C807" s="3" t="str">
        <f>VLOOKUP(G807,Import!A:D,2,FALSE)</f>
        <v>user 279724863</v>
      </c>
      <c r="D807" s="3">
        <f>VLOOKUP(G807,Import!A:M,13,FALSE)</f>
        <v>1</v>
      </c>
      <c r="E807" s="3">
        <f>VLOOKUP(G807,Import!A:M,9,FALSE)</f>
        <v>1</v>
      </c>
      <c r="F807" s="56"/>
      <c r="G807" s="3" t="s">
        <v>1896</v>
      </c>
      <c r="I807" s="3" t="s">
        <v>1896</v>
      </c>
      <c r="J807" s="57">
        <v>43579</v>
      </c>
      <c r="L807" s="3" t="s">
        <v>1897</v>
      </c>
      <c r="M807" s="3" t="s">
        <v>334</v>
      </c>
      <c r="N807" s="3" t="s">
        <v>53</v>
      </c>
    </row>
    <row r="808" spans="1:14" ht="12.75">
      <c r="A808" s="3">
        <v>266</v>
      </c>
      <c r="B808" s="3">
        <f>VLOOKUP(G808,Import!A:D,4,FALSE)</f>
        <v>260789951</v>
      </c>
      <c r="C808" s="3" t="str">
        <f>VLOOKUP(G808,Import!A:D,2,FALSE)</f>
        <v>user 260789951</v>
      </c>
      <c r="D808" s="3">
        <f>VLOOKUP(G808,Import!A:M,13,FALSE)</f>
        <v>0</v>
      </c>
      <c r="E808" s="3">
        <f>VLOOKUP(G808,Import!A:M,9,FALSE)</f>
        <v>0</v>
      </c>
      <c r="F808" s="56"/>
      <c r="G808" s="3" t="s">
        <v>1898</v>
      </c>
      <c r="I808" s="3" t="s">
        <v>1898</v>
      </c>
      <c r="J808" s="57">
        <v>43580</v>
      </c>
      <c r="L808" s="3" t="s">
        <v>1899</v>
      </c>
      <c r="M808" s="3" t="s">
        <v>1893</v>
      </c>
      <c r="N808" s="3" t="s">
        <v>53</v>
      </c>
    </row>
    <row r="809" spans="1:14" ht="12.75">
      <c r="A809" s="3">
        <v>608</v>
      </c>
      <c r="B809" s="3">
        <f>VLOOKUP(G809,Import!A:D,4,FALSE)</f>
        <v>279777040</v>
      </c>
      <c r="C809" s="3" t="str">
        <f>VLOOKUP(G809,Import!A:D,2,FALSE)</f>
        <v>user 279777040</v>
      </c>
      <c r="D809" s="3">
        <f>VLOOKUP(G809,Import!A:M,13,FALSE)</f>
        <v>0</v>
      </c>
      <c r="E809" s="3">
        <f>VLOOKUP(G809,Import!A:M,9,FALSE)</f>
        <v>2</v>
      </c>
      <c r="F809" s="56"/>
      <c r="G809" s="3" t="s">
        <v>1900</v>
      </c>
      <c r="I809" s="3" t="s">
        <v>1900</v>
      </c>
      <c r="J809" s="57">
        <v>43580</v>
      </c>
      <c r="L809" s="3" t="s">
        <v>1901</v>
      </c>
      <c r="M809" s="3" t="s">
        <v>1902</v>
      </c>
      <c r="N809" s="3" t="s">
        <v>31</v>
      </c>
    </row>
    <row r="810" spans="1:14" ht="12.75">
      <c r="A810" s="3">
        <v>636</v>
      </c>
      <c r="B810" s="3">
        <f>VLOOKUP(G810,Import!A:D,4,FALSE)</f>
        <v>262556895</v>
      </c>
      <c r="C810" s="3" t="str">
        <f>VLOOKUP(G810,Import!A:D,2,FALSE)</f>
        <v>user 262556895</v>
      </c>
      <c r="D810" s="3">
        <f>VLOOKUP(G810,Import!A:M,13,FALSE)</f>
        <v>0</v>
      </c>
      <c r="E810" s="3">
        <f>VLOOKUP(G810,Import!A:M,9,FALSE)</f>
        <v>4</v>
      </c>
      <c r="F810" s="56"/>
      <c r="G810" s="3" t="s">
        <v>1394</v>
      </c>
      <c r="I810" s="3" t="s">
        <v>1394</v>
      </c>
      <c r="J810" s="57">
        <v>43581</v>
      </c>
      <c r="L810" s="3" t="s">
        <v>318</v>
      </c>
      <c r="M810" s="3" t="s">
        <v>1396</v>
      </c>
      <c r="N810" s="3" t="s">
        <v>280</v>
      </c>
    </row>
    <row r="811" spans="1:14" ht="12.75">
      <c r="A811" s="3">
        <v>795</v>
      </c>
      <c r="B811" s="3">
        <f>VLOOKUP(G811,Import!A:D,4,FALSE)</f>
        <v>279888930</v>
      </c>
      <c r="C811" s="3" t="str">
        <f>VLOOKUP(G811,Import!A:D,2,FALSE)</f>
        <v>user 279888930</v>
      </c>
      <c r="D811" s="3">
        <f>VLOOKUP(G811,Import!A:M,13,FALSE)</f>
        <v>1</v>
      </c>
      <c r="E811" s="3">
        <f>VLOOKUP(G811,Import!A:M,9,FALSE)</f>
        <v>2</v>
      </c>
      <c r="F811" s="56"/>
      <c r="G811" s="3" t="s">
        <v>1903</v>
      </c>
      <c r="I811" s="3" t="s">
        <v>1903</v>
      </c>
      <c r="J811" s="57">
        <v>43581</v>
      </c>
      <c r="L811" s="3" t="s">
        <v>1904</v>
      </c>
      <c r="M811" s="3" t="s">
        <v>60</v>
      </c>
      <c r="N811" s="3" t="s">
        <v>44</v>
      </c>
    </row>
    <row r="812" spans="1:14" ht="12.75">
      <c r="A812" s="3">
        <v>796</v>
      </c>
      <c r="B812" s="3">
        <f>VLOOKUP(G812,Import!A:D,4,FALSE)</f>
        <v>279193820</v>
      </c>
      <c r="C812" s="3" t="str">
        <f>VLOOKUP(G812,Import!A:D,2,FALSE)</f>
        <v>user 279193820</v>
      </c>
      <c r="D812" s="3">
        <f>VLOOKUP(G812,Import!A:M,13,FALSE)</f>
        <v>1</v>
      </c>
      <c r="E812" s="3">
        <f>VLOOKUP(G812,Import!A:M,9,FALSE)</f>
        <v>2</v>
      </c>
      <c r="F812" s="56"/>
      <c r="G812" s="3" t="s">
        <v>1905</v>
      </c>
      <c r="I812" s="3" t="s">
        <v>1905</v>
      </c>
      <c r="J812" s="57">
        <v>43581</v>
      </c>
      <c r="L812" s="3" t="s">
        <v>90</v>
      </c>
      <c r="M812" s="3" t="s">
        <v>91</v>
      </c>
      <c r="N812" s="3" t="s">
        <v>82</v>
      </c>
    </row>
    <row r="813" spans="1:14" ht="12.75">
      <c r="A813" s="3">
        <v>1008</v>
      </c>
      <c r="B813" s="3">
        <f>VLOOKUP(G813,Import!A:D,4,FALSE)</f>
        <v>252811237</v>
      </c>
      <c r="C813" s="3" t="str">
        <f>VLOOKUP(G813,Import!A:D,2,FALSE)</f>
        <v>user 252811237</v>
      </c>
      <c r="D813" s="3">
        <f>VLOOKUP(G813,Import!A:M,13,FALSE)</f>
        <v>5</v>
      </c>
      <c r="E813" s="3">
        <f>VLOOKUP(G813,Import!A:M,9,FALSE)</f>
        <v>9</v>
      </c>
      <c r="F813" s="56"/>
      <c r="G813" s="3" t="s">
        <v>1021</v>
      </c>
      <c r="H813" s="3" t="s">
        <v>1022</v>
      </c>
      <c r="I813" s="3" t="s">
        <v>1022</v>
      </c>
      <c r="J813" s="57">
        <v>43581</v>
      </c>
      <c r="L813" s="3" t="s">
        <v>1023</v>
      </c>
      <c r="M813" s="3" t="s">
        <v>453</v>
      </c>
      <c r="N813" s="3" t="s">
        <v>44</v>
      </c>
    </row>
    <row r="814" spans="1:14" ht="12.75">
      <c r="A814" s="3">
        <v>267</v>
      </c>
      <c r="B814" s="3">
        <f>VLOOKUP(G814,Import!A:D,4,FALSE)</f>
        <v>279935073</v>
      </c>
      <c r="C814" s="3" t="str">
        <f>VLOOKUP(G814,Import!A:D,2,FALSE)</f>
        <v>user 279935073</v>
      </c>
      <c r="D814" s="3">
        <f>VLOOKUP(G814,Import!A:M,13,FALSE)</f>
        <v>0</v>
      </c>
      <c r="E814" s="3">
        <f>VLOOKUP(G814,Import!A:M,9,FALSE)</f>
        <v>0</v>
      </c>
      <c r="F814" s="56"/>
      <c r="G814" s="3" t="s">
        <v>1906</v>
      </c>
      <c r="I814" s="3" t="s">
        <v>1906</v>
      </c>
      <c r="J814" s="57">
        <v>43582</v>
      </c>
      <c r="L814" s="3" t="s">
        <v>1907</v>
      </c>
      <c r="M814" s="3" t="s">
        <v>1908</v>
      </c>
      <c r="N814" s="3" t="s">
        <v>53</v>
      </c>
    </row>
    <row r="815" spans="1:14" ht="12.75">
      <c r="A815" s="3">
        <v>268</v>
      </c>
      <c r="B815" s="3">
        <f>VLOOKUP(G815,Import!A:D,4,FALSE)</f>
        <v>187612037</v>
      </c>
      <c r="C815" s="3" t="str">
        <f>VLOOKUP(G815,Import!A:D,2,FALSE)</f>
        <v>user 187612037</v>
      </c>
      <c r="D815" s="3">
        <f>VLOOKUP(G815,Import!A:M,13,FALSE)</f>
        <v>0</v>
      </c>
      <c r="E815" s="3">
        <f>VLOOKUP(G815,Import!A:M,9,FALSE)</f>
        <v>0</v>
      </c>
      <c r="F815" s="56"/>
      <c r="G815" s="3" t="s">
        <v>1909</v>
      </c>
      <c r="I815" s="3" t="s">
        <v>1909</v>
      </c>
      <c r="J815" s="57">
        <v>43584</v>
      </c>
      <c r="L815" s="3" t="s">
        <v>68</v>
      </c>
      <c r="M815" s="3" t="s">
        <v>1910</v>
      </c>
      <c r="N815" s="3" t="s">
        <v>68</v>
      </c>
    </row>
    <row r="816" spans="1:14" ht="12.75">
      <c r="A816" s="3">
        <v>269</v>
      </c>
      <c r="B816" s="3">
        <f>VLOOKUP(G816,Import!A:D,4,FALSE)</f>
        <v>280028213</v>
      </c>
      <c r="C816" s="3" t="str">
        <f>VLOOKUP(G816,Import!A:D,2,FALSE)</f>
        <v>user 280028213</v>
      </c>
      <c r="D816" s="3">
        <f>VLOOKUP(G816,Import!A:M,13,FALSE)</f>
        <v>0</v>
      </c>
      <c r="E816" s="3">
        <f>VLOOKUP(G816,Import!A:M,9,FALSE)</f>
        <v>0</v>
      </c>
      <c r="F816" s="56"/>
      <c r="G816" s="3" t="s">
        <v>1914</v>
      </c>
      <c r="I816" s="3" t="s">
        <v>1914</v>
      </c>
      <c r="J816" s="57">
        <v>43584</v>
      </c>
      <c r="M816" s="3" t="s">
        <v>235</v>
      </c>
      <c r="N816" s="3" t="s">
        <v>95</v>
      </c>
    </row>
    <row r="817" spans="1:14" ht="12.75">
      <c r="A817" s="3">
        <v>926</v>
      </c>
      <c r="B817" s="3">
        <f>VLOOKUP(G817,Import!A:D,4,FALSE)</f>
        <v>280055526</v>
      </c>
      <c r="C817" s="3" t="str">
        <f>VLOOKUP(G817,Import!A:D,2,FALSE)</f>
        <v>user 280055526</v>
      </c>
      <c r="D817" s="3">
        <f>VLOOKUP(G817,Import!A:M,13,FALSE)</f>
        <v>2</v>
      </c>
      <c r="E817" s="3">
        <f>VLOOKUP(G817,Import!A:M,9,FALSE)</f>
        <v>6</v>
      </c>
      <c r="F817" s="56"/>
      <c r="G817" s="3" t="s">
        <v>1911</v>
      </c>
      <c r="I817" s="3" t="s">
        <v>1911</v>
      </c>
      <c r="J817" s="57">
        <v>43584</v>
      </c>
      <c r="L817" s="3" t="s">
        <v>1868</v>
      </c>
      <c r="M817" s="3" t="s">
        <v>1912</v>
      </c>
      <c r="N817" s="3" t="s">
        <v>186</v>
      </c>
    </row>
    <row r="818" spans="1:14" ht="12.75">
      <c r="A818" s="3">
        <v>270</v>
      </c>
      <c r="B818" s="3">
        <f>VLOOKUP(G818,Import!A:D,4,FALSE)</f>
        <v>280113947</v>
      </c>
      <c r="C818" s="3" t="str">
        <f>VLOOKUP(G818,Import!A:D,2,FALSE)</f>
        <v>user 280113947</v>
      </c>
      <c r="D818" s="3">
        <f>VLOOKUP(G818,Import!A:M,13,FALSE)</f>
        <v>0</v>
      </c>
      <c r="E818" s="3">
        <f>VLOOKUP(G818,Import!A:M,9,FALSE)</f>
        <v>0</v>
      </c>
      <c r="F818" s="56"/>
      <c r="G818" s="3" t="s">
        <v>1915</v>
      </c>
      <c r="I818" s="3" t="s">
        <v>1915</v>
      </c>
      <c r="J818" s="57">
        <v>43585</v>
      </c>
      <c r="L818" s="3" t="s">
        <v>1916</v>
      </c>
      <c r="M818" s="3" t="s">
        <v>1396</v>
      </c>
      <c r="N818" s="3" t="s">
        <v>280</v>
      </c>
    </row>
    <row r="819" spans="1:14" ht="12.75">
      <c r="A819" s="3">
        <v>271</v>
      </c>
      <c r="B819" s="3">
        <f>VLOOKUP(G819,Import!A:D,4,FALSE)</f>
        <v>280249030</v>
      </c>
      <c r="C819" s="3" t="str">
        <f>VLOOKUP(G819,Import!A:D,2,FALSE)</f>
        <v>user 280249030</v>
      </c>
      <c r="D819" s="3">
        <f>VLOOKUP(G819,Import!A:M,13,FALSE)</f>
        <v>0</v>
      </c>
      <c r="E819" s="3">
        <f>VLOOKUP(G819,Import!A:M,9,FALSE)</f>
        <v>0</v>
      </c>
      <c r="F819" s="56"/>
      <c r="G819" s="3" t="s">
        <v>1917</v>
      </c>
      <c r="I819" s="3" t="s">
        <v>1917</v>
      </c>
      <c r="J819" s="58">
        <v>43587</v>
      </c>
      <c r="L819" s="3" t="s">
        <v>1918</v>
      </c>
      <c r="M819" s="3" t="s">
        <v>1919</v>
      </c>
      <c r="N819" s="3" t="s">
        <v>82</v>
      </c>
    </row>
    <row r="820" spans="1:14" ht="12.75">
      <c r="A820" s="3">
        <v>525</v>
      </c>
      <c r="B820" s="3">
        <f>VLOOKUP(G820,Import!A:D,4,FALSE)</f>
        <v>273803107</v>
      </c>
      <c r="C820" s="3" t="str">
        <f>VLOOKUP(G820,Import!A:D,2,FALSE)</f>
        <v>user 273803107</v>
      </c>
      <c r="D820" s="3">
        <f>VLOOKUP(G820,Import!A:M,13,FALSE)</f>
        <v>0</v>
      </c>
      <c r="E820" s="3">
        <f>VLOOKUP(G820,Import!A:M,9,FALSE)</f>
        <v>1</v>
      </c>
      <c r="F820" s="56"/>
      <c r="G820" s="3" t="s">
        <v>1920</v>
      </c>
      <c r="I820" s="3" t="s">
        <v>1920</v>
      </c>
      <c r="J820" s="58">
        <v>43588</v>
      </c>
      <c r="L820" s="3" t="s">
        <v>796</v>
      </c>
      <c r="M820" s="3" t="s">
        <v>435</v>
      </c>
      <c r="N820" s="3" t="s">
        <v>82</v>
      </c>
    </row>
    <row r="821" spans="1:14" ht="12.75">
      <c r="A821" s="3">
        <v>638</v>
      </c>
      <c r="B821" s="3">
        <f>VLOOKUP(G821,Import!A:D,4,FALSE)</f>
        <v>280428756</v>
      </c>
      <c r="C821" s="3" t="str">
        <f>VLOOKUP(G821,Import!A:D,2,FALSE)</f>
        <v>user 280428756</v>
      </c>
      <c r="D821" s="3">
        <f>VLOOKUP(G821,Import!A:M,13,FALSE)</f>
        <v>0</v>
      </c>
      <c r="E821" s="3">
        <f>VLOOKUP(G821,Import!A:M,9,FALSE)</f>
        <v>5</v>
      </c>
      <c r="F821" s="56"/>
      <c r="G821" s="3" t="s">
        <v>1921</v>
      </c>
      <c r="I821" s="3" t="s">
        <v>1921</v>
      </c>
      <c r="J821" s="58">
        <v>43589</v>
      </c>
      <c r="L821" s="3" t="s">
        <v>1922</v>
      </c>
      <c r="M821" s="3" t="s">
        <v>742</v>
      </c>
      <c r="N821" s="3" t="s">
        <v>280</v>
      </c>
    </row>
    <row r="822" spans="1:14" ht="12.75">
      <c r="A822" s="3">
        <v>272</v>
      </c>
      <c r="B822" s="3">
        <f>VLOOKUP(G822,Import!A:D,4,FALSE)</f>
        <v>280445347</v>
      </c>
      <c r="C822" s="3" t="str">
        <f>VLOOKUP(G822,Import!A:D,2,FALSE)</f>
        <v>user 280445347</v>
      </c>
      <c r="D822" s="3">
        <f>VLOOKUP(G822,Import!A:M,13,FALSE)</f>
        <v>0</v>
      </c>
      <c r="E822" s="3">
        <f>VLOOKUP(G822,Import!A:M,9,FALSE)</f>
        <v>0</v>
      </c>
      <c r="F822" s="56"/>
      <c r="G822" s="3" t="s">
        <v>1927</v>
      </c>
      <c r="I822" s="3" t="s">
        <v>1927</v>
      </c>
      <c r="J822" s="58">
        <v>43590</v>
      </c>
      <c r="L822" s="3" t="s">
        <v>43</v>
      </c>
      <c r="M822" s="3" t="s">
        <v>103</v>
      </c>
      <c r="N822" s="3" t="s">
        <v>44</v>
      </c>
    </row>
    <row r="823" spans="1:14" ht="12.75">
      <c r="A823" s="3">
        <v>733</v>
      </c>
      <c r="B823" s="3">
        <f>VLOOKUP(G823,Import!A:D,4,FALSE)</f>
        <v>280505314</v>
      </c>
      <c r="C823" s="3" t="str">
        <f>VLOOKUP(G823,Import!A:D,2,FALSE)</f>
        <v>user 280505314</v>
      </c>
      <c r="D823" s="3">
        <f>VLOOKUP(G823,Import!A:M,13,FALSE)</f>
        <v>1</v>
      </c>
      <c r="E823" s="3">
        <f>VLOOKUP(G823,Import!A:M,9,FALSE)</f>
        <v>1</v>
      </c>
      <c r="F823" s="56"/>
      <c r="G823" s="3" t="s">
        <v>1923</v>
      </c>
      <c r="I823" s="3" t="s">
        <v>1923</v>
      </c>
      <c r="J823" s="58">
        <v>43590</v>
      </c>
      <c r="L823" s="3" t="s">
        <v>1924</v>
      </c>
      <c r="M823" s="3" t="s">
        <v>103</v>
      </c>
      <c r="N823" s="3" t="s">
        <v>166</v>
      </c>
    </row>
    <row r="824" spans="1:14" ht="12.75">
      <c r="A824" s="3">
        <v>953</v>
      </c>
      <c r="B824" s="3">
        <f>VLOOKUP(G824,Import!A:D,4,FALSE)</f>
        <v>256445789</v>
      </c>
      <c r="C824" s="3" t="str">
        <f>VLOOKUP(G824,Import!A:D,2,FALSE)</f>
        <v>user 256445789</v>
      </c>
      <c r="D824" s="3">
        <f>VLOOKUP(G824,Import!A:M,13,FALSE)</f>
        <v>3</v>
      </c>
      <c r="E824" s="3">
        <f>VLOOKUP(G824,Import!A:M,9,FALSE)</f>
        <v>4</v>
      </c>
      <c r="F824" s="56"/>
      <c r="G824" s="3" t="s">
        <v>1925</v>
      </c>
      <c r="H824" s="3" t="s">
        <v>926</v>
      </c>
      <c r="I824" s="3" t="s">
        <v>926</v>
      </c>
      <c r="J824" s="58">
        <v>43590</v>
      </c>
      <c r="K824" s="3" t="s">
        <v>177</v>
      </c>
      <c r="L824" s="3" t="s">
        <v>39</v>
      </c>
      <c r="M824" s="3" t="s">
        <v>928</v>
      </c>
      <c r="N824" s="3" t="s">
        <v>40</v>
      </c>
    </row>
    <row r="825" spans="1:14" ht="12.75">
      <c r="A825" s="3">
        <v>273</v>
      </c>
      <c r="B825" s="3">
        <f>VLOOKUP(G825,Import!A:D,4,FALSE)</f>
        <v>251175011</v>
      </c>
      <c r="C825" s="3" t="str">
        <f>VLOOKUP(G825,Import!A:D,2,FALSE)</f>
        <v>user 251175011</v>
      </c>
      <c r="D825" s="3">
        <f>VLOOKUP(G825,Import!A:M,13,FALSE)</f>
        <v>0</v>
      </c>
      <c r="E825" s="3">
        <f>VLOOKUP(G825,Import!A:M,9,FALSE)</f>
        <v>0</v>
      </c>
      <c r="F825" s="56"/>
      <c r="G825" s="3" t="s">
        <v>1928</v>
      </c>
      <c r="I825" s="3" t="s">
        <v>1928</v>
      </c>
      <c r="J825" s="58">
        <v>43591</v>
      </c>
      <c r="L825" s="3" t="s">
        <v>280</v>
      </c>
      <c r="M825" s="3" t="s">
        <v>1929</v>
      </c>
      <c r="N825" s="3" t="s">
        <v>280</v>
      </c>
    </row>
    <row r="826" spans="1:14" ht="12.75">
      <c r="A826" s="3">
        <v>526</v>
      </c>
      <c r="B826" s="3">
        <f>VLOOKUP(G826,Import!A:D,4,FALSE)</f>
        <v>280552195</v>
      </c>
      <c r="C826" s="3" t="str">
        <f>VLOOKUP(G826,Import!A:D,2,FALSE)</f>
        <v>user 280552195</v>
      </c>
      <c r="D826" s="3">
        <f>VLOOKUP(G826,Import!A:M,13,FALSE)</f>
        <v>0</v>
      </c>
      <c r="E826" s="3">
        <f>VLOOKUP(G826,Import!A:M,9,FALSE)</f>
        <v>1</v>
      </c>
      <c r="F826" s="56"/>
      <c r="G826" s="3" t="s">
        <v>1934</v>
      </c>
      <c r="I826" s="3" t="s">
        <v>1934</v>
      </c>
      <c r="J826" s="58">
        <v>43591</v>
      </c>
      <c r="L826" s="3" t="s">
        <v>280</v>
      </c>
      <c r="M826" s="3" t="s">
        <v>1929</v>
      </c>
      <c r="N826" s="3" t="s">
        <v>280</v>
      </c>
    </row>
    <row r="827" spans="1:14" ht="12.75">
      <c r="A827" s="3">
        <v>734</v>
      </c>
      <c r="B827" s="3">
        <f>VLOOKUP(G827,Import!A:D,4,FALSE)</f>
        <v>280532524</v>
      </c>
      <c r="C827" s="3" t="str">
        <f>VLOOKUP(G827,Import!A:D,2,FALSE)</f>
        <v>user 280532524</v>
      </c>
      <c r="D827" s="3">
        <f>VLOOKUP(G827,Import!A:M,13,FALSE)</f>
        <v>1</v>
      </c>
      <c r="E827" s="3">
        <f>VLOOKUP(G827,Import!A:M,9,FALSE)</f>
        <v>1</v>
      </c>
      <c r="F827" s="56"/>
      <c r="G827" s="3" t="s">
        <v>1930</v>
      </c>
      <c r="I827" s="3" t="s">
        <v>1930</v>
      </c>
      <c r="J827" s="58">
        <v>43591</v>
      </c>
      <c r="L827" s="3" t="s">
        <v>1931</v>
      </c>
      <c r="M827" s="3" t="s">
        <v>453</v>
      </c>
      <c r="N827" s="3" t="s">
        <v>44</v>
      </c>
    </row>
    <row r="828" spans="1:14" ht="12.75">
      <c r="A828" s="3">
        <v>735</v>
      </c>
      <c r="B828" s="3">
        <f>VLOOKUP(G828,Import!A:D,4,FALSE)</f>
        <v>246281626</v>
      </c>
      <c r="C828" s="3" t="str">
        <f>VLOOKUP(G828,Import!A:D,2,FALSE)</f>
        <v>user 246281626</v>
      </c>
      <c r="D828" s="3">
        <f>VLOOKUP(G828,Import!A:M,13,FALSE)</f>
        <v>1</v>
      </c>
      <c r="E828" s="3">
        <f>VLOOKUP(G828,Import!A:M,9,FALSE)</f>
        <v>1</v>
      </c>
      <c r="F828" s="56"/>
      <c r="G828" s="3" t="s">
        <v>1932</v>
      </c>
      <c r="I828" s="3" t="s">
        <v>1932</v>
      </c>
      <c r="J828" s="58">
        <v>43591</v>
      </c>
      <c r="L828" s="3" t="s">
        <v>1933</v>
      </c>
      <c r="M828" s="3" t="s">
        <v>259</v>
      </c>
      <c r="N828" s="3" t="s">
        <v>44</v>
      </c>
    </row>
    <row r="829" spans="1:14" ht="12.75">
      <c r="A829" s="3">
        <v>274</v>
      </c>
      <c r="B829" s="3">
        <f>VLOOKUP(G829,Import!A:D,4,FALSE)</f>
        <v>280635305</v>
      </c>
      <c r="C829" s="3" t="str">
        <f>VLOOKUP(G829,Import!A:D,2,FALSE)</f>
        <v>user 280635305</v>
      </c>
      <c r="D829" s="3">
        <f>VLOOKUP(G829,Import!A:M,13,FALSE)</f>
        <v>0</v>
      </c>
      <c r="E829" s="3">
        <f>VLOOKUP(G829,Import!A:M,9,FALSE)</f>
        <v>0</v>
      </c>
      <c r="F829" s="56"/>
      <c r="G829" s="3" t="s">
        <v>1935</v>
      </c>
      <c r="I829" s="3" t="s">
        <v>1935</v>
      </c>
      <c r="J829" s="58">
        <v>43592</v>
      </c>
      <c r="L829" s="3" t="s">
        <v>455</v>
      </c>
      <c r="M829" s="3" t="s">
        <v>1936</v>
      </c>
      <c r="N829" s="3" t="s">
        <v>82</v>
      </c>
    </row>
    <row r="830" spans="1:14" ht="12.75">
      <c r="A830" s="3">
        <v>275</v>
      </c>
      <c r="B830" s="3">
        <f>VLOOKUP(G830,Import!A:D,4,FALSE)</f>
        <v>14402015</v>
      </c>
      <c r="C830" s="3" t="str">
        <f>VLOOKUP(G830,Import!A:D,2,FALSE)</f>
        <v>user 14402015</v>
      </c>
      <c r="D830" s="3">
        <f>VLOOKUP(G830,Import!A:M,13,FALSE)</f>
        <v>0</v>
      </c>
      <c r="E830" s="3">
        <f>VLOOKUP(G830,Import!A:M,9,FALSE)</f>
        <v>0</v>
      </c>
      <c r="F830" s="56"/>
      <c r="G830" s="3" t="s">
        <v>1937</v>
      </c>
      <c r="I830" s="3" t="s">
        <v>1937</v>
      </c>
      <c r="J830" s="58">
        <v>43592</v>
      </c>
      <c r="M830" s="3" t="s">
        <v>235</v>
      </c>
      <c r="N830" s="3" t="s">
        <v>95</v>
      </c>
    </row>
    <row r="831" spans="1:14" ht="12.75">
      <c r="A831" s="3">
        <v>276</v>
      </c>
      <c r="B831" s="3">
        <f>VLOOKUP(G831,Import!A:D,4,FALSE)</f>
        <v>280676965</v>
      </c>
      <c r="C831" s="3" t="str">
        <f>VLOOKUP(G831,Import!A:D,2,FALSE)</f>
        <v>user 280676965</v>
      </c>
      <c r="D831" s="3">
        <f>VLOOKUP(G831,Import!A:M,13,FALSE)</f>
        <v>0</v>
      </c>
      <c r="E831" s="3">
        <f>VLOOKUP(G831,Import!A:M,9,FALSE)</f>
        <v>0</v>
      </c>
      <c r="F831" s="56"/>
      <c r="G831" s="3" t="s">
        <v>1938</v>
      </c>
      <c r="I831" s="3" t="s">
        <v>1938</v>
      </c>
      <c r="J831" s="58">
        <v>43593</v>
      </c>
      <c r="L831" s="3" t="s">
        <v>68</v>
      </c>
      <c r="M831" s="3" t="s">
        <v>382</v>
      </c>
      <c r="N831" s="3" t="s">
        <v>68</v>
      </c>
    </row>
    <row r="832" spans="1:14" ht="12.75">
      <c r="A832" s="3">
        <v>277</v>
      </c>
      <c r="B832" s="3">
        <f>VLOOKUP(G832,Import!A:D,4,FALSE)</f>
        <v>280819033</v>
      </c>
      <c r="C832" s="3" t="str">
        <f>VLOOKUP(G832,Import!A:D,2,FALSE)</f>
        <v>user 280819033</v>
      </c>
      <c r="D832" s="3">
        <f>VLOOKUP(G832,Import!A:M,13,FALSE)</f>
        <v>0</v>
      </c>
      <c r="E832" s="3">
        <f>VLOOKUP(G832,Import!A:M,9,FALSE)</f>
        <v>0</v>
      </c>
      <c r="F832" s="56"/>
      <c r="G832" s="3" t="s">
        <v>1939</v>
      </c>
      <c r="I832" s="3" t="s">
        <v>1939</v>
      </c>
      <c r="J832" s="58">
        <v>43595</v>
      </c>
      <c r="L832" s="3" t="s">
        <v>1398</v>
      </c>
      <c r="M832" s="3" t="s">
        <v>319</v>
      </c>
      <c r="N832" s="3" t="s">
        <v>280</v>
      </c>
    </row>
    <row r="833" spans="1:14" ht="12.75">
      <c r="A833" s="3">
        <v>278</v>
      </c>
      <c r="B833" s="3">
        <f>VLOOKUP(G833,Import!A:D,4,FALSE)</f>
        <v>234755942</v>
      </c>
      <c r="C833" s="3" t="str">
        <f>VLOOKUP(G833,Import!A:D,2,FALSE)</f>
        <v>user 234755942</v>
      </c>
      <c r="D833" s="3">
        <f>VLOOKUP(G833,Import!A:M,13,FALSE)</f>
        <v>0</v>
      </c>
      <c r="E833" s="3">
        <f>VLOOKUP(G833,Import!A:M,9,FALSE)</f>
        <v>0</v>
      </c>
      <c r="F833" s="56"/>
      <c r="G833" s="3" t="s">
        <v>1940</v>
      </c>
      <c r="I833" s="3" t="s">
        <v>1940</v>
      </c>
      <c r="J833" s="58">
        <v>43600</v>
      </c>
      <c r="M833" s="3" t="s">
        <v>235</v>
      </c>
      <c r="N833" s="3" t="s">
        <v>95</v>
      </c>
    </row>
    <row r="834" spans="1:14" ht="12.75">
      <c r="A834" s="3">
        <v>279</v>
      </c>
      <c r="B834" s="3">
        <f>VLOOKUP(G834,Import!A:D,4,FALSE)</f>
        <v>256187049</v>
      </c>
      <c r="C834" s="3" t="str">
        <f>VLOOKUP(G834,Import!A:D,2,FALSE)</f>
        <v>user 256187049</v>
      </c>
      <c r="D834" s="3">
        <f>VLOOKUP(G834,Import!A:M,13,FALSE)</f>
        <v>0</v>
      </c>
      <c r="E834" s="3">
        <f>VLOOKUP(G834,Import!A:M,9,FALSE)</f>
        <v>0</v>
      </c>
      <c r="F834" s="56"/>
      <c r="G834" s="3" t="s">
        <v>1941</v>
      </c>
      <c r="I834" s="3" t="s">
        <v>1941</v>
      </c>
      <c r="J834" s="58">
        <v>43604</v>
      </c>
      <c r="L834" s="3" t="s">
        <v>1943</v>
      </c>
      <c r="M834" s="3" t="s">
        <v>103</v>
      </c>
      <c r="N834" s="3" t="s">
        <v>68</v>
      </c>
    </row>
    <row r="835" spans="1:14" ht="12.75">
      <c r="A835" s="3">
        <v>280</v>
      </c>
      <c r="B835" s="3">
        <f>VLOOKUP(G835,Import!A:D,4,FALSE)</f>
        <v>281522430</v>
      </c>
      <c r="C835" s="3" t="str">
        <f>VLOOKUP(G835,Import!A:D,2,FALSE)</f>
        <v>user 281522430</v>
      </c>
      <c r="D835" s="3">
        <f>VLOOKUP(G835,Import!A:M,13,FALSE)</f>
        <v>0</v>
      </c>
      <c r="E835" s="3">
        <f>VLOOKUP(G835,Import!A:M,9,FALSE)</f>
        <v>0</v>
      </c>
      <c r="F835" s="56"/>
      <c r="G835" s="3" t="s">
        <v>1944</v>
      </c>
      <c r="I835" s="3" t="s">
        <v>1944</v>
      </c>
      <c r="J835" s="58">
        <v>43606</v>
      </c>
      <c r="M835" s="3" t="s">
        <v>235</v>
      </c>
      <c r="N835" s="3" t="s">
        <v>95</v>
      </c>
    </row>
    <row r="836" spans="1:14" ht="12.75">
      <c r="A836" s="3">
        <v>281</v>
      </c>
      <c r="B836" s="3">
        <f>VLOOKUP(G836,Import!A:D,4,FALSE)</f>
        <v>281576909</v>
      </c>
      <c r="C836" s="3" t="str">
        <f>VLOOKUP(G836,Import!A:D,2,FALSE)</f>
        <v>user 281576909</v>
      </c>
      <c r="D836" s="3">
        <f>VLOOKUP(G836,Import!A:M,13,FALSE)</f>
        <v>0</v>
      </c>
      <c r="E836" s="3">
        <f>VLOOKUP(G836,Import!A:M,9,FALSE)</f>
        <v>0</v>
      </c>
      <c r="F836" s="56"/>
      <c r="G836" s="3" t="s">
        <v>1945</v>
      </c>
      <c r="I836" s="3" t="s">
        <v>1945</v>
      </c>
      <c r="J836" s="58">
        <v>43606</v>
      </c>
      <c r="M836" s="3" t="s">
        <v>235</v>
      </c>
      <c r="N836" s="3" t="s">
        <v>95</v>
      </c>
    </row>
    <row r="837" spans="1:14" ht="12.75">
      <c r="A837" s="3">
        <v>282</v>
      </c>
      <c r="B837" s="3">
        <f>VLOOKUP(G837,Import!A:D,4,FALSE)</f>
        <v>281687844</v>
      </c>
      <c r="C837" s="3" t="str">
        <f>VLOOKUP(G837,Import!A:D,2,FALSE)</f>
        <v>user 281687844</v>
      </c>
      <c r="D837" s="3">
        <f>VLOOKUP(G837,Import!A:M,13,FALSE)</f>
        <v>0</v>
      </c>
      <c r="E837" s="3">
        <f>VLOOKUP(G837,Import!A:M,9,FALSE)</f>
        <v>0</v>
      </c>
      <c r="F837" s="56"/>
      <c r="G837" s="3" t="s">
        <v>1948</v>
      </c>
      <c r="I837" s="3" t="s">
        <v>1948</v>
      </c>
      <c r="J837" s="58">
        <v>43608</v>
      </c>
      <c r="L837" s="3" t="s">
        <v>1949</v>
      </c>
      <c r="M837" s="3" t="s">
        <v>1950</v>
      </c>
      <c r="N837" s="3" t="s">
        <v>417</v>
      </c>
    </row>
    <row r="838" spans="1:14" ht="12.75">
      <c r="A838" s="3">
        <v>283</v>
      </c>
      <c r="B838" s="3">
        <f>VLOOKUP(G838,Import!A:D,4,FALSE)</f>
        <v>281674926</v>
      </c>
      <c r="C838" s="3" t="str">
        <f>VLOOKUP(G838,Import!A:D,2,FALSE)</f>
        <v>user 281674926</v>
      </c>
      <c r="D838" s="3">
        <f>VLOOKUP(G838,Import!A:M,13,FALSE)</f>
        <v>0</v>
      </c>
      <c r="E838" s="3">
        <f>VLOOKUP(G838,Import!A:M,9,FALSE)</f>
        <v>0</v>
      </c>
      <c r="F838" s="56"/>
      <c r="G838" s="3" t="s">
        <v>1959</v>
      </c>
      <c r="I838" s="3" t="s">
        <v>1959</v>
      </c>
      <c r="J838" s="58">
        <v>43608</v>
      </c>
      <c r="L838" s="3" t="s">
        <v>1824</v>
      </c>
      <c r="M838" s="3" t="s">
        <v>103</v>
      </c>
      <c r="N838" s="3" t="s">
        <v>40</v>
      </c>
    </row>
    <row r="839" spans="1:14" ht="12.75">
      <c r="A839" s="3">
        <v>284</v>
      </c>
      <c r="B839" s="3">
        <f>VLOOKUP(G839,Import!A:D,4,FALSE)</f>
        <v>281671388</v>
      </c>
      <c r="C839" s="3" t="str">
        <f>VLOOKUP(G839,Import!A:D,2,FALSE)</f>
        <v>user 281671388</v>
      </c>
      <c r="D839" s="3">
        <f>VLOOKUP(G839,Import!A:M,13,FALSE)</f>
        <v>0</v>
      </c>
      <c r="E839" s="3">
        <f>VLOOKUP(G839,Import!A:M,9,FALSE)</f>
        <v>0</v>
      </c>
      <c r="F839" s="56"/>
      <c r="G839" s="3" t="s">
        <v>1960</v>
      </c>
      <c r="I839" s="3" t="s">
        <v>1960</v>
      </c>
      <c r="J839" s="58">
        <v>43608</v>
      </c>
      <c r="L839" s="3" t="s">
        <v>1961</v>
      </c>
      <c r="M839" s="3" t="s">
        <v>103</v>
      </c>
      <c r="N839" s="3" t="s">
        <v>186</v>
      </c>
    </row>
    <row r="840" spans="1:14" ht="12.75">
      <c r="A840" s="3">
        <v>527</v>
      </c>
      <c r="B840" s="3">
        <f>VLOOKUP(G840,Import!A:D,4,FALSE)</f>
        <v>281671296</v>
      </c>
      <c r="C840" s="3" t="str">
        <f>VLOOKUP(G840,Import!A:D,2,FALSE)</f>
        <v>user 281671296</v>
      </c>
      <c r="D840" s="3">
        <f>VLOOKUP(G840,Import!A:M,13,FALSE)</f>
        <v>0</v>
      </c>
      <c r="E840" s="3">
        <f>VLOOKUP(G840,Import!A:M,9,FALSE)</f>
        <v>1</v>
      </c>
      <c r="F840" s="56"/>
      <c r="G840" s="3" t="s">
        <v>1946</v>
      </c>
      <c r="I840" s="3" t="s">
        <v>1946</v>
      </c>
      <c r="J840" s="58">
        <v>43608</v>
      </c>
      <c r="M840" s="3" t="s">
        <v>235</v>
      </c>
      <c r="N840" s="3" t="s">
        <v>95</v>
      </c>
    </row>
    <row r="841" spans="1:14" ht="12.75">
      <c r="A841" s="3">
        <v>528</v>
      </c>
      <c r="B841" s="3">
        <f>VLOOKUP(G841,Import!A:D,4,FALSE)</f>
        <v>27013292</v>
      </c>
      <c r="C841" s="3" t="str">
        <f>VLOOKUP(G841,Import!A:D,2,FALSE)</f>
        <v>user 27013292</v>
      </c>
      <c r="D841" s="3">
        <f>VLOOKUP(G841,Import!A:M,13,FALSE)</f>
        <v>0</v>
      </c>
      <c r="E841" s="3">
        <f>VLOOKUP(G841,Import!A:M,9,FALSE)</f>
        <v>1</v>
      </c>
      <c r="F841" s="56"/>
      <c r="G841" s="3" t="s">
        <v>1970</v>
      </c>
      <c r="I841" s="3" t="s">
        <v>1970</v>
      </c>
      <c r="J841" s="58">
        <v>43608</v>
      </c>
      <c r="L841" s="3" t="s">
        <v>1971</v>
      </c>
      <c r="M841" s="3" t="s">
        <v>1168</v>
      </c>
      <c r="N841" s="3" t="s">
        <v>36</v>
      </c>
    </row>
    <row r="842" spans="1:14" ht="12.75">
      <c r="A842" s="3">
        <v>609</v>
      </c>
      <c r="B842" s="3">
        <f>VLOOKUP(G842,Import!A:D,4,FALSE)</f>
        <v>281671479</v>
      </c>
      <c r="C842" s="3" t="str">
        <f>VLOOKUP(G842,Import!A:D,2,FALSE)</f>
        <v>user 281671479</v>
      </c>
      <c r="D842" s="3">
        <f>VLOOKUP(G842,Import!A:M,13,FALSE)</f>
        <v>0</v>
      </c>
      <c r="E842" s="3">
        <f>VLOOKUP(G842,Import!A:M,9,FALSE)</f>
        <v>2</v>
      </c>
      <c r="F842" s="56"/>
      <c r="G842" s="3" t="s">
        <v>1954</v>
      </c>
      <c r="I842" s="3" t="s">
        <v>1954</v>
      </c>
      <c r="J842" s="58">
        <v>43608</v>
      </c>
      <c r="L842" s="3" t="s">
        <v>1039</v>
      </c>
      <c r="M842" s="3" t="s">
        <v>103</v>
      </c>
      <c r="N842" s="3" t="s">
        <v>44</v>
      </c>
    </row>
    <row r="843" spans="1:14" ht="12.75">
      <c r="A843" s="3">
        <v>648</v>
      </c>
      <c r="B843" s="3">
        <f>VLOOKUP(G843,Import!A:D,4,FALSE)</f>
        <v>281673385</v>
      </c>
      <c r="C843" s="3" t="str">
        <f>VLOOKUP(G843,Import!A:D,2,FALSE)</f>
        <v>user 281673385</v>
      </c>
      <c r="D843" s="3">
        <f>VLOOKUP(G843,Import!A:M,13,FALSE)</f>
        <v>1</v>
      </c>
      <c r="E843" s="3">
        <f>VLOOKUP(G843,Import!A:M,9,FALSE)</f>
        <v>0</v>
      </c>
      <c r="F843" s="56"/>
      <c r="G843" s="3" t="s">
        <v>1966</v>
      </c>
      <c r="I843" s="3" t="s">
        <v>1966</v>
      </c>
      <c r="J843" s="58">
        <v>43608</v>
      </c>
      <c r="L843" s="3" t="s">
        <v>1967</v>
      </c>
      <c r="M843" s="3" t="s">
        <v>103</v>
      </c>
      <c r="N843" s="3" t="s">
        <v>68</v>
      </c>
    </row>
    <row r="844" spans="1:14" ht="12.75">
      <c r="A844" s="3">
        <v>736</v>
      </c>
      <c r="B844" s="3">
        <f>VLOOKUP(G844,Import!A:D,4,FALSE)</f>
        <v>281678500</v>
      </c>
      <c r="C844" s="3" t="str">
        <f>VLOOKUP(G844,Import!A:D,2,FALSE)</f>
        <v>user 281678500</v>
      </c>
      <c r="D844" s="3">
        <f>VLOOKUP(G844,Import!A:M,13,FALSE)</f>
        <v>1</v>
      </c>
      <c r="E844" s="3">
        <f>VLOOKUP(G844,Import!A:M,9,FALSE)</f>
        <v>1</v>
      </c>
      <c r="F844" s="56"/>
      <c r="G844" s="3" t="s">
        <v>1947</v>
      </c>
      <c r="I844" s="3" t="s">
        <v>1947</v>
      </c>
      <c r="J844" s="58">
        <v>43608</v>
      </c>
      <c r="L844" s="3" t="s">
        <v>68</v>
      </c>
      <c r="M844" s="3" t="s">
        <v>1363</v>
      </c>
      <c r="N844" s="3" t="s">
        <v>68</v>
      </c>
    </row>
    <row r="845" spans="1:14" ht="12.75">
      <c r="A845" s="3">
        <v>737</v>
      </c>
      <c r="B845" s="3">
        <f>VLOOKUP(G845,Import!A:D,4,FALSE)</f>
        <v>281671933</v>
      </c>
      <c r="C845" s="3" t="str">
        <f>VLOOKUP(G845,Import!A:D,2,FALSE)</f>
        <v>user 281671933</v>
      </c>
      <c r="D845" s="3">
        <f>VLOOKUP(G845,Import!A:M,13,FALSE)</f>
        <v>1</v>
      </c>
      <c r="E845" s="3">
        <f>VLOOKUP(G845,Import!A:M,9,FALSE)</f>
        <v>1</v>
      </c>
      <c r="F845" s="56"/>
      <c r="G845" s="3" t="s">
        <v>1952</v>
      </c>
      <c r="I845" s="3" t="s">
        <v>1952</v>
      </c>
      <c r="J845" s="58">
        <v>43608</v>
      </c>
      <c r="L845" s="3" t="s">
        <v>1953</v>
      </c>
      <c r="M845" s="3" t="s">
        <v>103</v>
      </c>
      <c r="N845" s="3" t="s">
        <v>166</v>
      </c>
    </row>
    <row r="846" spans="1:14" ht="12.75">
      <c r="A846" s="3">
        <v>738</v>
      </c>
      <c r="B846" s="3">
        <f>VLOOKUP(G846,Import!A:D,4,FALSE)</f>
        <v>281671427</v>
      </c>
      <c r="C846" s="3" t="str">
        <f>VLOOKUP(G846,Import!A:D,2,FALSE)</f>
        <v>user 281671427</v>
      </c>
      <c r="D846" s="3">
        <f>VLOOKUP(G846,Import!A:M,13,FALSE)</f>
        <v>1</v>
      </c>
      <c r="E846" s="3">
        <f>VLOOKUP(G846,Import!A:M,9,FALSE)</f>
        <v>1</v>
      </c>
      <c r="F846" s="56"/>
      <c r="G846" s="3" t="s">
        <v>1963</v>
      </c>
      <c r="I846" s="3" t="s">
        <v>1963</v>
      </c>
      <c r="J846" s="58">
        <v>43608</v>
      </c>
      <c r="L846" s="3" t="s">
        <v>1964</v>
      </c>
      <c r="M846" s="3" t="s">
        <v>103</v>
      </c>
      <c r="N846" s="3" t="s">
        <v>40</v>
      </c>
    </row>
    <row r="847" spans="1:14" ht="12.75">
      <c r="A847" s="3">
        <v>827</v>
      </c>
      <c r="B847" s="3">
        <f>VLOOKUP(G847,Import!A:D,4,FALSE)</f>
        <v>281680885</v>
      </c>
      <c r="C847" s="3" t="str">
        <f>VLOOKUP(G847,Import!A:D,2,FALSE)</f>
        <v>user 281680885</v>
      </c>
      <c r="D847" s="3">
        <f>VLOOKUP(G847,Import!A:M,13,FALSE)</f>
        <v>1</v>
      </c>
      <c r="E847" s="3">
        <f>VLOOKUP(G847,Import!A:M,9,FALSE)</f>
        <v>3</v>
      </c>
      <c r="F847" s="56"/>
      <c r="G847" s="3" t="s">
        <v>1968</v>
      </c>
      <c r="I847" s="3" t="s">
        <v>1968</v>
      </c>
      <c r="J847" s="58">
        <v>43608</v>
      </c>
      <c r="L847" s="3" t="s">
        <v>1969</v>
      </c>
      <c r="M847" s="3" t="s">
        <v>103</v>
      </c>
      <c r="N847" s="3" t="s">
        <v>31</v>
      </c>
    </row>
    <row r="848" spans="1:14" ht="12.75">
      <c r="A848" s="3">
        <v>904</v>
      </c>
      <c r="B848" s="3">
        <f>VLOOKUP(G848,Import!A:D,4,FALSE)</f>
        <v>281674779</v>
      </c>
      <c r="C848" s="3" t="str">
        <f>VLOOKUP(G848,Import!A:D,2,FALSE)</f>
        <v>user 281674779</v>
      </c>
      <c r="D848" s="3">
        <f>VLOOKUP(G848,Import!A:M,13,FALSE)</f>
        <v>2</v>
      </c>
      <c r="E848" s="3">
        <f>VLOOKUP(G848,Import!A:M,9,FALSE)</f>
        <v>3</v>
      </c>
      <c r="F848" s="56"/>
      <c r="G848" s="3" t="s">
        <v>1962</v>
      </c>
      <c r="I848" s="3" t="s">
        <v>1962</v>
      </c>
      <c r="J848" s="58">
        <v>43608</v>
      </c>
      <c r="L848" s="3" t="s">
        <v>636</v>
      </c>
      <c r="M848" s="3" t="s">
        <v>103</v>
      </c>
      <c r="N848" s="3" t="s">
        <v>31</v>
      </c>
    </row>
    <row r="849" spans="1:15" ht="12.75">
      <c r="A849" s="3">
        <v>954</v>
      </c>
      <c r="B849" s="3">
        <f>VLOOKUP(G849,Import!A:D,4,FALSE)</f>
        <v>203637769</v>
      </c>
      <c r="C849" s="3" t="str">
        <f>VLOOKUP(G849,Import!A:D,2,FALSE)</f>
        <v>KSolberg</v>
      </c>
      <c r="D849" s="3">
        <f>VLOOKUP(G849,Import!A:M,13,FALSE)</f>
        <v>3</v>
      </c>
      <c r="E849" s="3">
        <f>VLOOKUP(G849,Import!A:M,9,FALSE)</f>
        <v>4</v>
      </c>
      <c r="F849" s="56"/>
      <c r="G849" s="3" t="s">
        <v>316</v>
      </c>
      <c r="I849" s="3" t="s">
        <v>316</v>
      </c>
      <c r="J849" s="58">
        <v>43608</v>
      </c>
      <c r="M849" s="3" t="s">
        <v>235</v>
      </c>
      <c r="N849" s="3" t="s">
        <v>95</v>
      </c>
    </row>
    <row r="850" spans="1:15" ht="12.75">
      <c r="A850" s="3">
        <v>1143</v>
      </c>
      <c r="B850" s="3" t="e">
        <f>VLOOKUP(G850,Import!A:D,4,FALSE)</f>
        <v>#N/A</v>
      </c>
      <c r="C850" s="3" t="e">
        <f>VLOOKUP(G850,Import!A:D,2,FALSE)</f>
        <v>#N/A</v>
      </c>
      <c r="D850" s="3" t="e">
        <f>VLOOKUP(G850,Import!A:M,13,FALSE)</f>
        <v>#N/A</v>
      </c>
      <c r="E850" s="3" t="e">
        <f>VLOOKUP(G850,Import!A:M,9,FALSE)</f>
        <v>#N/A</v>
      </c>
      <c r="F850" s="56"/>
      <c r="G850" s="3" t="s">
        <v>5602</v>
      </c>
      <c r="I850" s="3" t="s">
        <v>5602</v>
      </c>
      <c r="J850" s="58">
        <v>43608</v>
      </c>
      <c r="M850" s="3" t="s">
        <v>235</v>
      </c>
      <c r="N850" s="3" t="s">
        <v>95</v>
      </c>
    </row>
    <row r="851" spans="1:15" ht="12.75">
      <c r="A851" s="3">
        <v>1144</v>
      </c>
      <c r="B851" s="3" t="e">
        <f>VLOOKUP(G851,Import!A:D,4,FALSE)</f>
        <v>#N/A</v>
      </c>
      <c r="C851" s="3" t="e">
        <f>VLOOKUP(G851,Import!A:D,2,FALSE)</f>
        <v>#N/A</v>
      </c>
      <c r="D851" s="3" t="e">
        <f>VLOOKUP(G851,Import!A:M,13,FALSE)</f>
        <v>#N/A</v>
      </c>
      <c r="E851" s="3" t="e">
        <f>VLOOKUP(G851,Import!A:M,9,FALSE)</f>
        <v>#N/A</v>
      </c>
      <c r="F851" s="56"/>
      <c r="G851" s="3" t="s">
        <v>5603</v>
      </c>
      <c r="H851" s="3" t="s">
        <v>1956</v>
      </c>
      <c r="I851" s="3" t="s">
        <v>1956</v>
      </c>
      <c r="J851" s="58">
        <v>43608</v>
      </c>
      <c r="L851" s="3" t="s">
        <v>1957</v>
      </c>
      <c r="M851" s="3" t="s">
        <v>908</v>
      </c>
      <c r="N851" s="3" t="s">
        <v>166</v>
      </c>
    </row>
    <row r="852" spans="1:15" ht="12.75">
      <c r="A852" s="3">
        <v>739</v>
      </c>
      <c r="B852" s="3">
        <f>VLOOKUP(G852,Import!A:D,4,FALSE)</f>
        <v>265258988</v>
      </c>
      <c r="C852" s="3" t="str">
        <f>VLOOKUP(G852,Import!A:D,2,FALSE)</f>
        <v>user 265258988</v>
      </c>
      <c r="D852" s="3">
        <f>VLOOKUP(G852,Import!A:M,13,FALSE)</f>
        <v>1</v>
      </c>
      <c r="E852" s="3">
        <f>VLOOKUP(G852,Import!A:M,9,FALSE)</f>
        <v>1</v>
      </c>
      <c r="F852" s="56"/>
      <c r="G852" s="3" t="s">
        <v>1972</v>
      </c>
      <c r="I852" s="3" t="s">
        <v>1972</v>
      </c>
      <c r="J852" s="58">
        <v>43609</v>
      </c>
      <c r="L852" s="3" t="s">
        <v>1973</v>
      </c>
      <c r="M852" s="3" t="s">
        <v>103</v>
      </c>
      <c r="N852" s="3" t="s">
        <v>53</v>
      </c>
    </row>
    <row r="853" spans="1:15" ht="12.75">
      <c r="A853" s="3">
        <v>285</v>
      </c>
      <c r="B853" s="3">
        <f>VLOOKUP(G853,Import!A:D,4,FALSE)</f>
        <v>281831940</v>
      </c>
      <c r="C853" s="3" t="str">
        <f>VLOOKUP(G853,Import!A:D,2,FALSE)</f>
        <v>user 281831940</v>
      </c>
      <c r="D853" s="3">
        <f>VLOOKUP(G853,Import!A:M,13,FALSE)</f>
        <v>0</v>
      </c>
      <c r="E853" s="3">
        <f>VLOOKUP(G853,Import!A:M,9,FALSE)</f>
        <v>0</v>
      </c>
      <c r="F853" s="56"/>
      <c r="G853" s="3" t="s">
        <v>1974</v>
      </c>
      <c r="I853" s="3" t="s">
        <v>1974</v>
      </c>
      <c r="J853" s="58">
        <v>43610</v>
      </c>
      <c r="M853" s="3" t="s">
        <v>235</v>
      </c>
      <c r="N853" s="3" t="s">
        <v>95</v>
      </c>
    </row>
    <row r="854" spans="1:15" ht="12.75">
      <c r="A854" s="3">
        <v>286</v>
      </c>
      <c r="B854" s="3">
        <f>VLOOKUP(G854,Import!A:D,4,FALSE)</f>
        <v>20715401</v>
      </c>
      <c r="C854" s="3" t="str">
        <f>VLOOKUP(G854,Import!A:D,2,FALSE)</f>
        <v>user 20715401</v>
      </c>
      <c r="D854" s="3">
        <f>VLOOKUP(G854,Import!A:M,13,FALSE)</f>
        <v>0</v>
      </c>
      <c r="E854" s="3">
        <f>VLOOKUP(G854,Import!A:M,9,FALSE)</f>
        <v>0</v>
      </c>
      <c r="F854" s="56"/>
      <c r="G854" s="3" t="s">
        <v>1975</v>
      </c>
      <c r="I854" s="3" t="s">
        <v>1975</v>
      </c>
      <c r="J854" s="58">
        <v>43613</v>
      </c>
      <c r="L854" s="3" t="s">
        <v>1976</v>
      </c>
      <c r="M854" s="3" t="s">
        <v>1056</v>
      </c>
      <c r="N854" s="3" t="s">
        <v>44</v>
      </c>
    </row>
    <row r="855" spans="1:15" ht="12.75">
      <c r="A855" s="3">
        <v>529</v>
      </c>
      <c r="B855" s="3">
        <f>VLOOKUP(G855,Import!A:D,4,FALSE)</f>
        <v>255195626</v>
      </c>
      <c r="C855" s="3" t="str">
        <f>VLOOKUP(G855,Import!A:D,2,FALSE)</f>
        <v>user 255195626</v>
      </c>
      <c r="D855" s="3">
        <f>VLOOKUP(G855,Import!A:M,13,FALSE)</f>
        <v>0</v>
      </c>
      <c r="E855" s="3">
        <f>VLOOKUP(G855,Import!A:M,9,FALSE)</f>
        <v>0</v>
      </c>
      <c r="F855" s="56"/>
      <c r="G855" s="3" t="s">
        <v>1144</v>
      </c>
      <c r="I855" s="3" t="s">
        <v>1144</v>
      </c>
      <c r="J855" s="58">
        <v>43613</v>
      </c>
      <c r="L855" s="3" t="s">
        <v>1145</v>
      </c>
      <c r="M855" s="3" t="s">
        <v>728</v>
      </c>
      <c r="N855" s="3" t="s">
        <v>166</v>
      </c>
    </row>
    <row r="856" spans="1:15" ht="12.75">
      <c r="A856" s="3">
        <v>740</v>
      </c>
      <c r="B856" s="3">
        <f>VLOOKUP(G856,Import!A:D,4,FALSE)</f>
        <v>282103910</v>
      </c>
      <c r="C856" s="3" t="str">
        <f>VLOOKUP(G856,Import!A:D,2,FALSE)</f>
        <v>user 282103910</v>
      </c>
      <c r="D856" s="3">
        <f>VLOOKUP(G856,Import!A:M,13,FALSE)</f>
        <v>1</v>
      </c>
      <c r="E856" s="3">
        <f>VLOOKUP(G856,Import!A:M,9,FALSE)</f>
        <v>1</v>
      </c>
      <c r="F856" s="56"/>
      <c r="G856" s="3" t="s">
        <v>1977</v>
      </c>
      <c r="I856" s="3" t="s">
        <v>1977</v>
      </c>
      <c r="J856" s="58">
        <v>43614</v>
      </c>
      <c r="L856" s="3" t="s">
        <v>1223</v>
      </c>
      <c r="M856" s="3" t="s">
        <v>103</v>
      </c>
      <c r="N856" s="3" t="s">
        <v>31</v>
      </c>
    </row>
    <row r="857" spans="1:15" ht="12.75">
      <c r="A857" s="3">
        <v>610</v>
      </c>
      <c r="B857" s="3">
        <f>VLOOKUP(G857,Import!A:D,4,FALSE)</f>
        <v>282135525</v>
      </c>
      <c r="C857" s="3" t="str">
        <f>VLOOKUP(G857,Import!A:D,2,FALSE)</f>
        <v>user 282135525</v>
      </c>
      <c r="D857" s="3">
        <f>VLOOKUP(G857,Import!A:M,13,FALSE)</f>
        <v>0</v>
      </c>
      <c r="E857" s="3">
        <f>VLOOKUP(G857,Import!A:M,9,FALSE)</f>
        <v>2</v>
      </c>
      <c r="F857" s="56"/>
      <c r="G857" s="3" t="s">
        <v>1982</v>
      </c>
      <c r="I857" s="3" t="s">
        <v>1982</v>
      </c>
      <c r="J857" s="58">
        <v>43615</v>
      </c>
      <c r="L857" s="3" t="s">
        <v>1983</v>
      </c>
      <c r="M857" s="3" t="s">
        <v>103</v>
      </c>
      <c r="N857" s="3" t="s">
        <v>68</v>
      </c>
    </row>
    <row r="858" spans="1:15" ht="12.75">
      <c r="A858" s="3">
        <v>741</v>
      </c>
      <c r="B858" s="3">
        <f>VLOOKUP(G858,Import!A:D,4,FALSE)</f>
        <v>282146687</v>
      </c>
      <c r="C858" s="3" t="str">
        <f>VLOOKUP(G858,Import!A:D,2,FALSE)</f>
        <v>user 282146687</v>
      </c>
      <c r="D858" s="3">
        <f>VLOOKUP(G858,Import!A:M,13,FALSE)</f>
        <v>1</v>
      </c>
      <c r="E858" s="3">
        <f>VLOOKUP(G858,Import!A:M,9,FALSE)</f>
        <v>1</v>
      </c>
      <c r="F858" s="56"/>
      <c r="G858" s="3" t="s">
        <v>1978</v>
      </c>
      <c r="I858" s="3" t="s">
        <v>1978</v>
      </c>
      <c r="J858" s="58">
        <v>43615</v>
      </c>
      <c r="L858" s="3" t="s">
        <v>1979</v>
      </c>
      <c r="M858" s="3" t="s">
        <v>103</v>
      </c>
      <c r="N858" s="3" t="s">
        <v>31</v>
      </c>
    </row>
    <row r="859" spans="1:15" ht="12.75">
      <c r="A859" s="3">
        <v>1145</v>
      </c>
      <c r="B859" s="3" t="e">
        <f>VLOOKUP(G859,Import!A:D,4,FALSE)</f>
        <v>#N/A</v>
      </c>
      <c r="C859" s="3" t="e">
        <f>VLOOKUP(G859,Import!A:D,2,FALSE)</f>
        <v>#N/A</v>
      </c>
      <c r="D859" s="3" t="e">
        <f>VLOOKUP(G859,Import!A:M,13,FALSE)</f>
        <v>#N/A</v>
      </c>
      <c r="E859" s="3" t="e">
        <f>VLOOKUP(G859,Import!A:M,9,FALSE)</f>
        <v>#N/A</v>
      </c>
      <c r="F859" s="56"/>
      <c r="G859" s="3" t="s">
        <v>5604</v>
      </c>
      <c r="I859" s="3" t="s">
        <v>5604</v>
      </c>
      <c r="J859" s="58">
        <v>43615</v>
      </c>
      <c r="L859" s="3" t="s">
        <v>1981</v>
      </c>
      <c r="M859" s="3" t="s">
        <v>107</v>
      </c>
      <c r="N859" s="3" t="s">
        <v>166</v>
      </c>
    </row>
    <row r="860" spans="1:15" ht="12.75">
      <c r="A860" s="3">
        <v>530</v>
      </c>
      <c r="B860" s="3">
        <f>VLOOKUP(G860,Import!A:D,4,FALSE)</f>
        <v>26696442</v>
      </c>
      <c r="C860" s="3" t="str">
        <f>VLOOKUP(G860,Import!A:D,2,FALSE)</f>
        <v>user 26696442</v>
      </c>
      <c r="D860" s="3">
        <f>VLOOKUP(G860,Import!A:M,13,FALSE)</f>
        <v>0</v>
      </c>
      <c r="E860" s="3">
        <f>VLOOKUP(G860,Import!A:M,9,FALSE)</f>
        <v>1</v>
      </c>
      <c r="F860" s="56"/>
      <c r="G860" s="3" t="s">
        <v>1984</v>
      </c>
      <c r="I860" s="3" t="s">
        <v>1984</v>
      </c>
      <c r="J860" s="58">
        <v>43616</v>
      </c>
      <c r="L860" s="3" t="s">
        <v>1985</v>
      </c>
      <c r="M860" s="3" t="s">
        <v>238</v>
      </c>
      <c r="N860" s="3" t="s">
        <v>36</v>
      </c>
    </row>
    <row r="861" spans="1:15" ht="12.75">
      <c r="A861" s="3">
        <v>531</v>
      </c>
      <c r="B861" s="3">
        <f>VLOOKUP(G861,Import!A:D,4,FALSE)</f>
        <v>282305077</v>
      </c>
      <c r="C861" s="3" t="str">
        <f>VLOOKUP(G861,Import!A:D,2,FALSE)</f>
        <v>user 282305077</v>
      </c>
      <c r="D861" s="3">
        <f>VLOOKUP(G861,Import!A:M,13,FALSE)</f>
        <v>0</v>
      </c>
      <c r="E861" s="3">
        <f>VLOOKUP(G861,Import!A:M,9,FALSE)</f>
        <v>1</v>
      </c>
      <c r="F861" s="56"/>
      <c r="G861" s="3" t="s">
        <v>1986</v>
      </c>
      <c r="I861" s="3" t="s">
        <v>1986</v>
      </c>
      <c r="J861" s="57">
        <v>43617</v>
      </c>
      <c r="L861" s="3" t="s">
        <v>1987</v>
      </c>
      <c r="M861" s="3" t="s">
        <v>1988</v>
      </c>
      <c r="N861" s="3" t="s">
        <v>186</v>
      </c>
    </row>
    <row r="862" spans="1:15" ht="12.75">
      <c r="A862" s="3">
        <v>532</v>
      </c>
      <c r="B862" s="3">
        <f>VLOOKUP(G862,Import!A:D,4,FALSE)</f>
        <v>282350292</v>
      </c>
      <c r="C862" s="3" t="str">
        <f>VLOOKUP(G862,Import!A:D,2,FALSE)</f>
        <v>user 282350292</v>
      </c>
      <c r="D862" s="3">
        <f>VLOOKUP(G862,Import!A:M,13,FALSE)</f>
        <v>0</v>
      </c>
      <c r="E862" s="3">
        <f>VLOOKUP(G862,Import!A:M,9,FALSE)</f>
        <v>1</v>
      </c>
      <c r="F862" s="56"/>
      <c r="G862" s="3" t="s">
        <v>1989</v>
      </c>
      <c r="I862" s="3" t="s">
        <v>1989</v>
      </c>
      <c r="J862" s="57">
        <v>43618</v>
      </c>
      <c r="L862" s="3" t="s">
        <v>1728</v>
      </c>
      <c r="M862" s="3" t="s">
        <v>1990</v>
      </c>
      <c r="N862" s="3" t="s">
        <v>417</v>
      </c>
      <c r="O862" s="3" t="s">
        <v>239</v>
      </c>
    </row>
    <row r="863" spans="1:15" ht="12.75">
      <c r="A863" s="3">
        <v>905</v>
      </c>
      <c r="B863" s="3">
        <f>VLOOKUP(G863,Import!A:D,4,FALSE)</f>
        <v>281667796</v>
      </c>
      <c r="C863" s="3" t="str">
        <f>VLOOKUP(G863,Import!A:D,2,FALSE)</f>
        <v>user 281667796</v>
      </c>
      <c r="D863" s="3">
        <f>VLOOKUP(G863,Import!A:M,13,FALSE)</f>
        <v>2</v>
      </c>
      <c r="E863" s="3">
        <f>VLOOKUP(G863,Import!A:M,9,FALSE)</f>
        <v>3</v>
      </c>
      <c r="F863" s="56"/>
      <c r="G863" s="3" t="s">
        <v>1993</v>
      </c>
      <c r="I863" s="3" t="s">
        <v>1993</v>
      </c>
      <c r="J863" s="57">
        <v>43619</v>
      </c>
      <c r="L863" s="3" t="s">
        <v>1994</v>
      </c>
      <c r="M863" s="3" t="s">
        <v>103</v>
      </c>
      <c r="N863" s="3" t="s">
        <v>44</v>
      </c>
    </row>
    <row r="864" spans="1:15" ht="12.75">
      <c r="A864" s="3">
        <v>983</v>
      </c>
      <c r="B864" s="3">
        <f>VLOOKUP(G864,Import!A:D,4,FALSE)</f>
        <v>278623481</v>
      </c>
      <c r="C864" s="3" t="str">
        <f>VLOOKUP(G864,Import!A:D,2,FALSE)</f>
        <v>user 278623481</v>
      </c>
      <c r="D864" s="3">
        <f>VLOOKUP(G864,Import!A:M,13,FALSE)</f>
        <v>4</v>
      </c>
      <c r="E864" s="3">
        <f>VLOOKUP(G864,Import!A:M,9,FALSE)</f>
        <v>7</v>
      </c>
      <c r="F864" s="56"/>
      <c r="G864" s="3" t="s">
        <v>1991</v>
      </c>
      <c r="I864" s="3" t="s">
        <v>1991</v>
      </c>
      <c r="J864" s="57">
        <v>43619</v>
      </c>
      <c r="L864" s="3" t="s">
        <v>318</v>
      </c>
      <c r="M864" s="3" t="s">
        <v>1992</v>
      </c>
      <c r="N864" s="3" t="s">
        <v>280</v>
      </c>
    </row>
    <row r="865" spans="1:14" ht="12.75">
      <c r="A865" s="3">
        <v>891</v>
      </c>
      <c r="B865" s="3">
        <f>VLOOKUP(G865,Import!A:D,4,FALSE)</f>
        <v>270543106</v>
      </c>
      <c r="C865" s="3" t="str">
        <f>VLOOKUP(G865,Import!A:D,2,FALSE)</f>
        <v>user 270543106</v>
      </c>
      <c r="D865" s="3">
        <f>VLOOKUP(G865,Import!A:M,13,FALSE)</f>
        <v>2</v>
      </c>
      <c r="E865" s="3">
        <f>VLOOKUP(G865,Import!A:M,9,FALSE)</f>
        <v>2</v>
      </c>
      <c r="F865" s="56"/>
      <c r="G865" s="3" t="s">
        <v>1995</v>
      </c>
      <c r="I865" s="3" t="s">
        <v>1995</v>
      </c>
      <c r="J865" s="57">
        <v>43620</v>
      </c>
      <c r="L865" s="3" t="s">
        <v>43</v>
      </c>
      <c r="M865" s="3" t="s">
        <v>1893</v>
      </c>
      <c r="N865" s="3" t="s">
        <v>44</v>
      </c>
    </row>
    <row r="866" spans="1:14" ht="12.75">
      <c r="A866" s="3">
        <v>287</v>
      </c>
      <c r="B866" s="3">
        <f>VLOOKUP(G866,Import!A:D,4,FALSE)</f>
        <v>231144680</v>
      </c>
      <c r="C866" s="3" t="str">
        <f>VLOOKUP(G866,Import!A:D,2,FALSE)</f>
        <v>user 231144680</v>
      </c>
      <c r="D866" s="3">
        <f>VLOOKUP(G866,Import!A:M,13,FALSE)</f>
        <v>0</v>
      </c>
      <c r="E866" s="3">
        <f>VLOOKUP(G866,Import!A:M,9,FALSE)</f>
        <v>0</v>
      </c>
      <c r="F866" s="56"/>
      <c r="G866" s="3" t="s">
        <v>1997</v>
      </c>
      <c r="I866" s="3" t="s">
        <v>1997</v>
      </c>
      <c r="J866" s="57">
        <v>43621</v>
      </c>
      <c r="L866" s="3" t="s">
        <v>232</v>
      </c>
      <c r="M866" s="3" t="s">
        <v>1998</v>
      </c>
      <c r="N866" s="3" t="s">
        <v>82</v>
      </c>
    </row>
    <row r="867" spans="1:14" ht="12.75">
      <c r="A867" s="3">
        <v>611</v>
      </c>
      <c r="B867" s="3">
        <f>VLOOKUP(G867,Import!A:D,4,FALSE)</f>
        <v>282579940</v>
      </c>
      <c r="C867" s="3" t="str">
        <f>VLOOKUP(G867,Import!A:D,2,FALSE)</f>
        <v>user 282579940</v>
      </c>
      <c r="D867" s="3">
        <f>VLOOKUP(G867,Import!A:M,13,FALSE)</f>
        <v>0</v>
      </c>
      <c r="E867" s="3">
        <f>VLOOKUP(G867,Import!A:M,9,FALSE)</f>
        <v>2</v>
      </c>
      <c r="F867" s="56"/>
      <c r="G867" s="3" t="s">
        <v>1996</v>
      </c>
      <c r="I867" s="3" t="s">
        <v>1996</v>
      </c>
      <c r="J867" s="57">
        <v>43621</v>
      </c>
      <c r="L867" s="3" t="s">
        <v>1735</v>
      </c>
      <c r="M867" s="3" t="s">
        <v>67</v>
      </c>
      <c r="N867" s="3" t="s">
        <v>68</v>
      </c>
    </row>
    <row r="868" spans="1:14" ht="12.75">
      <c r="A868" s="3">
        <v>828</v>
      </c>
      <c r="B868" s="3">
        <f>VLOOKUP(G868,Import!A:D,4,FALSE)</f>
        <v>149742912</v>
      </c>
      <c r="C868" s="3" t="str">
        <f>VLOOKUP(G868,Import!A:D,2,FALSE)</f>
        <v>user 149742912</v>
      </c>
      <c r="D868" s="3">
        <f>VLOOKUP(G868,Import!A:M,13,FALSE)</f>
        <v>1</v>
      </c>
      <c r="E868" s="3">
        <f>VLOOKUP(G868,Import!A:M,9,FALSE)</f>
        <v>3</v>
      </c>
      <c r="F868" s="56"/>
      <c r="G868" s="3" t="s">
        <v>1507</v>
      </c>
      <c r="H868" s="3" t="s">
        <v>2466</v>
      </c>
      <c r="I868" s="3" t="s">
        <v>2466</v>
      </c>
      <c r="J868" s="57">
        <v>43621</v>
      </c>
      <c r="L868" s="3" t="s">
        <v>166</v>
      </c>
      <c r="M868" s="3" t="s">
        <v>1446</v>
      </c>
      <c r="N868" s="3" t="s">
        <v>166</v>
      </c>
    </row>
    <row r="869" spans="1:14" ht="12.75">
      <c r="A869" s="3">
        <v>288</v>
      </c>
      <c r="B869" s="3">
        <f>VLOOKUP(G869,Import!A:D,4,FALSE)</f>
        <v>282711084</v>
      </c>
      <c r="C869" s="3" t="str">
        <f>VLOOKUP(G869,Import!A:D,2,FALSE)</f>
        <v>user 282711084</v>
      </c>
      <c r="D869" s="3">
        <f>VLOOKUP(G869,Import!A:M,13,FALSE)</f>
        <v>0</v>
      </c>
      <c r="E869" s="3">
        <f>VLOOKUP(G869,Import!A:M,9,FALSE)</f>
        <v>0</v>
      </c>
      <c r="F869" s="56"/>
      <c r="G869" s="3" t="s">
        <v>2000</v>
      </c>
      <c r="I869" s="3" t="s">
        <v>2000</v>
      </c>
      <c r="J869" s="57">
        <v>43623</v>
      </c>
      <c r="L869" s="3" t="s">
        <v>2001</v>
      </c>
      <c r="M869" s="3" t="s">
        <v>107</v>
      </c>
      <c r="N869" s="3" t="s">
        <v>53</v>
      </c>
    </row>
    <row r="870" spans="1:14" ht="12.75">
      <c r="A870" s="3">
        <v>533</v>
      </c>
      <c r="B870" s="3">
        <f>VLOOKUP(G870,Import!A:D,4,FALSE)</f>
        <v>282678591</v>
      </c>
      <c r="C870" s="3" t="str">
        <f>VLOOKUP(G870,Import!A:D,2,FALSE)</f>
        <v>user 282678591</v>
      </c>
      <c r="D870" s="3">
        <f>VLOOKUP(G870,Import!A:M,13,FALSE)</f>
        <v>0</v>
      </c>
      <c r="E870" s="3">
        <f>VLOOKUP(G870,Import!A:M,9,FALSE)</f>
        <v>1</v>
      </c>
      <c r="F870" s="56"/>
      <c r="G870" s="3" t="s">
        <v>1999</v>
      </c>
      <c r="I870" s="3" t="s">
        <v>1999</v>
      </c>
      <c r="J870" s="57">
        <v>43623</v>
      </c>
      <c r="M870" s="3" t="s">
        <v>235</v>
      </c>
      <c r="N870" s="3" t="s">
        <v>95</v>
      </c>
    </row>
    <row r="871" spans="1:14" ht="12.75">
      <c r="A871" s="3">
        <v>289</v>
      </c>
      <c r="B871" s="3">
        <f>VLOOKUP(G871,Import!A:D,4,FALSE)</f>
        <v>282755581</v>
      </c>
      <c r="C871" s="3" t="str">
        <f>VLOOKUP(G871,Import!A:D,2,FALSE)</f>
        <v>user 282755581</v>
      </c>
      <c r="D871" s="3">
        <f>VLOOKUP(G871,Import!A:M,13,FALSE)</f>
        <v>0</v>
      </c>
      <c r="E871" s="3">
        <f>VLOOKUP(G871,Import!A:M,9,FALSE)</f>
        <v>0</v>
      </c>
      <c r="F871" s="56"/>
      <c r="G871" s="3" t="s">
        <v>2002</v>
      </c>
      <c r="I871" s="3" t="s">
        <v>2002</v>
      </c>
      <c r="J871" s="57">
        <v>43624</v>
      </c>
      <c r="M871" s="3" t="s">
        <v>235</v>
      </c>
      <c r="N871" s="3" t="s">
        <v>95</v>
      </c>
    </row>
    <row r="872" spans="1:14" ht="12.75">
      <c r="A872" s="3">
        <v>290</v>
      </c>
      <c r="B872" s="3">
        <f>VLOOKUP(G872,Import!A:D,4,FALSE)</f>
        <v>282762399</v>
      </c>
      <c r="C872" s="3" t="str">
        <f>VLOOKUP(G872,Import!A:D,2,FALSE)</f>
        <v>user 282762399</v>
      </c>
      <c r="D872" s="3">
        <f>VLOOKUP(G872,Import!A:M,13,FALSE)</f>
        <v>0</v>
      </c>
      <c r="E872" s="3">
        <f>VLOOKUP(G872,Import!A:M,9,FALSE)</f>
        <v>0</v>
      </c>
      <c r="F872" s="56"/>
      <c r="G872" s="3" t="s">
        <v>2003</v>
      </c>
      <c r="I872" s="3" t="s">
        <v>2003</v>
      </c>
      <c r="J872" s="57">
        <v>43624</v>
      </c>
      <c r="L872" s="3" t="s">
        <v>68</v>
      </c>
      <c r="M872" s="3" t="s">
        <v>1363</v>
      </c>
      <c r="N872" s="3" t="s">
        <v>68</v>
      </c>
    </row>
    <row r="873" spans="1:14" ht="12.75">
      <c r="A873" s="3">
        <v>291</v>
      </c>
      <c r="B873" s="3">
        <f>VLOOKUP(G873,Import!A:D,4,FALSE)</f>
        <v>227546692</v>
      </c>
      <c r="C873" s="3" t="str">
        <f>VLOOKUP(G873,Import!A:D,2,FALSE)</f>
        <v>user 227546692</v>
      </c>
      <c r="D873" s="3">
        <f>VLOOKUP(G873,Import!A:M,13,FALSE)</f>
        <v>0</v>
      </c>
      <c r="E873" s="3">
        <f>VLOOKUP(G873,Import!A:M,9,FALSE)</f>
        <v>0</v>
      </c>
      <c r="F873" s="56"/>
      <c r="G873" s="3" t="s">
        <v>2004</v>
      </c>
      <c r="I873" s="3" t="s">
        <v>2004</v>
      </c>
      <c r="J873" s="57">
        <v>43624</v>
      </c>
      <c r="L873" s="3" t="s">
        <v>2005</v>
      </c>
      <c r="M873" s="3" t="s">
        <v>513</v>
      </c>
      <c r="N873" s="3" t="s">
        <v>53</v>
      </c>
    </row>
    <row r="874" spans="1:14" ht="12.75">
      <c r="A874" s="3">
        <v>292</v>
      </c>
      <c r="B874" s="3">
        <f>VLOOKUP(G874,Import!A:D,4,FALSE)</f>
        <v>282811465</v>
      </c>
      <c r="C874" s="3" t="str">
        <f>VLOOKUP(G874,Import!A:D,2,FALSE)</f>
        <v>user 282811465</v>
      </c>
      <c r="D874" s="3">
        <f>VLOOKUP(G874,Import!A:M,13,FALSE)</f>
        <v>0</v>
      </c>
      <c r="E874" s="3">
        <f>VLOOKUP(G874,Import!A:M,9,FALSE)</f>
        <v>0</v>
      </c>
      <c r="F874" s="56"/>
      <c r="G874" s="3" t="s">
        <v>2009</v>
      </c>
      <c r="I874" s="3" t="s">
        <v>2009</v>
      </c>
      <c r="J874" s="57">
        <v>43625</v>
      </c>
      <c r="M874" s="3" t="s">
        <v>235</v>
      </c>
      <c r="N874" s="3" t="s">
        <v>95</v>
      </c>
    </row>
    <row r="875" spans="1:14" ht="12.75">
      <c r="A875" s="3">
        <v>1146</v>
      </c>
      <c r="B875" s="3" t="e">
        <f>VLOOKUP(G875,Import!A:D,4,FALSE)</f>
        <v>#N/A</v>
      </c>
      <c r="C875" s="3" t="e">
        <f>VLOOKUP(G875,Import!A:D,2,FALSE)</f>
        <v>#N/A</v>
      </c>
      <c r="D875" s="3" t="e">
        <f>VLOOKUP(G875,Import!A:M,13,FALSE)</f>
        <v>#N/A</v>
      </c>
      <c r="E875" s="3" t="e">
        <f>VLOOKUP(G875,Import!A:M,9,FALSE)</f>
        <v>#N/A</v>
      </c>
      <c r="F875" s="56"/>
      <c r="G875" s="3" t="s">
        <v>5605</v>
      </c>
      <c r="I875" s="3" t="s">
        <v>5605</v>
      </c>
      <c r="J875" s="57">
        <v>43625</v>
      </c>
      <c r="L875" s="3" t="s">
        <v>2007</v>
      </c>
      <c r="M875" s="3" t="s">
        <v>2008</v>
      </c>
      <c r="N875" s="3" t="s">
        <v>31</v>
      </c>
    </row>
    <row r="876" spans="1:14" ht="12.75">
      <c r="A876" s="3">
        <v>293</v>
      </c>
      <c r="B876" s="3">
        <f>VLOOKUP(G876,Import!A:D,4,FALSE)</f>
        <v>282870130</v>
      </c>
      <c r="C876" s="3" t="str">
        <f>VLOOKUP(G876,Import!A:D,2,FALSE)</f>
        <v>user 282870130</v>
      </c>
      <c r="D876" s="3">
        <f>VLOOKUP(G876,Import!A:M,13,FALSE)</f>
        <v>0</v>
      </c>
      <c r="E876" s="3">
        <f>VLOOKUP(G876,Import!A:M,9,FALSE)</f>
        <v>0</v>
      </c>
      <c r="F876" s="56"/>
      <c r="G876" s="3" t="s">
        <v>2010</v>
      </c>
      <c r="I876" s="3" t="s">
        <v>2010</v>
      </c>
      <c r="J876" s="57">
        <v>43626</v>
      </c>
      <c r="L876" s="3" t="s">
        <v>68</v>
      </c>
      <c r="M876" s="3" t="s">
        <v>382</v>
      </c>
      <c r="N876" s="3" t="s">
        <v>68</v>
      </c>
    </row>
    <row r="877" spans="1:14" ht="12.75">
      <c r="A877" s="3">
        <v>294</v>
      </c>
      <c r="B877" s="3">
        <f>VLOOKUP(G877,Import!A:D,4,FALSE)</f>
        <v>281671388</v>
      </c>
      <c r="C877" s="3" t="str">
        <f>VLOOKUP(G877,Import!A:D,2,FALSE)</f>
        <v>user 281671388</v>
      </c>
      <c r="D877" s="3">
        <f>VLOOKUP(G877,Import!A:M,13,FALSE)</f>
        <v>0</v>
      </c>
      <c r="E877" s="3">
        <f>VLOOKUP(G877,Import!A:M,9,FALSE)</f>
        <v>0</v>
      </c>
      <c r="F877" s="56"/>
      <c r="G877" s="3" t="s">
        <v>1960</v>
      </c>
      <c r="I877" s="3" t="s">
        <v>1960</v>
      </c>
      <c r="J877" s="57">
        <v>43627</v>
      </c>
      <c r="L877" s="3" t="s">
        <v>1961</v>
      </c>
      <c r="M877" s="3" t="s">
        <v>103</v>
      </c>
      <c r="N877" s="3" t="s">
        <v>186</v>
      </c>
    </row>
    <row r="878" spans="1:14" ht="12.75">
      <c r="A878" s="3">
        <v>295</v>
      </c>
      <c r="B878" s="3">
        <f>VLOOKUP(G878,Import!A:D,4,FALSE)</f>
        <v>282957132</v>
      </c>
      <c r="C878" s="3" t="str">
        <f>VLOOKUP(G878,Import!A:D,2,FALSE)</f>
        <v>user 282957132</v>
      </c>
      <c r="D878" s="3">
        <f>VLOOKUP(G878,Import!A:M,13,FALSE)</f>
        <v>0</v>
      </c>
      <c r="E878" s="3">
        <f>VLOOKUP(G878,Import!A:M,9,FALSE)</f>
        <v>0</v>
      </c>
      <c r="F878" s="56"/>
      <c r="G878" s="3" t="s">
        <v>2013</v>
      </c>
      <c r="I878" s="3" t="s">
        <v>2013</v>
      </c>
      <c r="J878" s="57">
        <v>43627</v>
      </c>
      <c r="L878" s="3" t="s">
        <v>2014</v>
      </c>
      <c r="M878" s="3" t="s">
        <v>30</v>
      </c>
      <c r="N878" s="3" t="s">
        <v>53</v>
      </c>
    </row>
    <row r="879" spans="1:14" ht="12.75">
      <c r="A879" s="3">
        <v>959</v>
      </c>
      <c r="B879" s="3">
        <f>VLOOKUP(G879,Import!A:D,4,FALSE)</f>
        <v>282941981</v>
      </c>
      <c r="C879" s="3" t="str">
        <f>VLOOKUP(G879,Import!A:D,2,FALSE)</f>
        <v>user 282941981</v>
      </c>
      <c r="D879" s="3">
        <f>VLOOKUP(G879,Import!A:M,13,FALSE)</f>
        <v>3</v>
      </c>
      <c r="E879" s="3">
        <f>VLOOKUP(G879,Import!A:M,9,FALSE)</f>
        <v>5</v>
      </c>
      <c r="F879" s="56"/>
      <c r="G879" s="3" t="s">
        <v>2011</v>
      </c>
      <c r="I879" s="3" t="s">
        <v>2011</v>
      </c>
      <c r="J879" s="57">
        <v>43627</v>
      </c>
      <c r="L879" s="3" t="s">
        <v>2012</v>
      </c>
      <c r="M879" s="3" t="s">
        <v>103</v>
      </c>
      <c r="N879" s="3" t="s">
        <v>31</v>
      </c>
    </row>
    <row r="880" spans="1:14" ht="12.75">
      <c r="A880" s="3">
        <v>296</v>
      </c>
      <c r="B880" s="3">
        <f>VLOOKUP(G880,Import!A:D,4,FALSE)</f>
        <v>283085384</v>
      </c>
      <c r="C880" s="3" t="str">
        <f>VLOOKUP(G880,Import!A:D,2,FALSE)</f>
        <v>user 283085384</v>
      </c>
      <c r="D880" s="3">
        <f>VLOOKUP(G880,Import!A:M,13,FALSE)</f>
        <v>0</v>
      </c>
      <c r="E880" s="3">
        <f>VLOOKUP(G880,Import!A:M,9,FALSE)</f>
        <v>0</v>
      </c>
      <c r="F880" s="56"/>
      <c r="G880" s="3" t="s">
        <v>2015</v>
      </c>
      <c r="I880" s="3" t="s">
        <v>2015</v>
      </c>
      <c r="J880" s="57">
        <v>43629</v>
      </c>
      <c r="L880" s="3" t="s">
        <v>2016</v>
      </c>
      <c r="M880" s="3" t="s">
        <v>218</v>
      </c>
      <c r="N880" s="3" t="s">
        <v>56</v>
      </c>
    </row>
    <row r="881" spans="1:15" ht="12.75">
      <c r="A881" s="3">
        <v>297</v>
      </c>
      <c r="B881" s="3">
        <f>VLOOKUP(G881,Import!A:D,4,FALSE)</f>
        <v>283160698</v>
      </c>
      <c r="C881" s="3" t="str">
        <f>VLOOKUP(G881,Import!A:D,2,FALSE)</f>
        <v>user 283160698</v>
      </c>
      <c r="D881" s="3">
        <f>VLOOKUP(G881,Import!A:M,13,FALSE)</f>
        <v>0</v>
      </c>
      <c r="E881" s="3">
        <f>VLOOKUP(G881,Import!A:M,9,FALSE)</f>
        <v>0</v>
      </c>
      <c r="F881" s="56"/>
      <c r="G881" s="3" t="s">
        <v>2017</v>
      </c>
      <c r="I881" s="3" t="s">
        <v>2017</v>
      </c>
      <c r="J881" s="57">
        <v>43630</v>
      </c>
      <c r="L881" s="3" t="s">
        <v>2018</v>
      </c>
      <c r="M881" s="3" t="s">
        <v>218</v>
      </c>
      <c r="N881" s="3" t="s">
        <v>87</v>
      </c>
    </row>
    <row r="882" spans="1:15" ht="12.75">
      <c r="A882" s="3">
        <v>829</v>
      </c>
      <c r="B882" s="3">
        <f>VLOOKUP(G882,Import!A:D,4,FALSE)</f>
        <v>283174455</v>
      </c>
      <c r="C882" s="3" t="str">
        <f>VLOOKUP(G882,Import!A:D,2,FALSE)</f>
        <v>user 283174455</v>
      </c>
      <c r="D882" s="3">
        <f>VLOOKUP(G882,Import!A:M,13,FALSE)</f>
        <v>1</v>
      </c>
      <c r="E882" s="3">
        <f>VLOOKUP(G882,Import!A:M,9,FALSE)</f>
        <v>3</v>
      </c>
      <c r="F882" s="56"/>
      <c r="G882" s="3" t="s">
        <v>2019</v>
      </c>
      <c r="I882" s="3" t="s">
        <v>2019</v>
      </c>
      <c r="J882" s="57">
        <v>43630</v>
      </c>
      <c r="L882" s="3" t="s">
        <v>1395</v>
      </c>
      <c r="M882" s="3" t="s">
        <v>1396</v>
      </c>
      <c r="N882" s="3" t="s">
        <v>280</v>
      </c>
    </row>
    <row r="883" spans="1:15" ht="12.75">
      <c r="A883" s="3">
        <v>298</v>
      </c>
      <c r="B883" s="3">
        <f>VLOOKUP(G883,Import!A:D,4,FALSE)</f>
        <v>283241974</v>
      </c>
      <c r="C883" s="3" t="str">
        <f>VLOOKUP(G883,Import!A:D,2,FALSE)</f>
        <v>user 283241974</v>
      </c>
      <c r="D883" s="3">
        <f>VLOOKUP(G883,Import!A:M,13,FALSE)</f>
        <v>0</v>
      </c>
      <c r="E883" s="3">
        <f>VLOOKUP(G883,Import!A:M,9,FALSE)</f>
        <v>0</v>
      </c>
      <c r="F883" s="56"/>
      <c r="G883" s="3" t="s">
        <v>2020</v>
      </c>
      <c r="I883" s="3" t="s">
        <v>2020</v>
      </c>
      <c r="J883" s="57">
        <v>43631</v>
      </c>
      <c r="L883" s="3" t="s">
        <v>2021</v>
      </c>
      <c r="M883" s="3" t="s">
        <v>536</v>
      </c>
      <c r="N883" s="3" t="s">
        <v>44</v>
      </c>
    </row>
    <row r="884" spans="1:15" ht="12.75">
      <c r="A884" s="3">
        <v>299</v>
      </c>
      <c r="B884" s="3">
        <f>VLOOKUP(G884,Import!A:D,4,FALSE)</f>
        <v>4963142</v>
      </c>
      <c r="C884" s="3" t="str">
        <f>VLOOKUP(G884,Import!A:D,2,FALSE)</f>
        <v>user 4963142</v>
      </c>
      <c r="D884" s="3">
        <f>VLOOKUP(G884,Import!A:M,13,FALSE)</f>
        <v>0</v>
      </c>
      <c r="E884" s="3">
        <f>VLOOKUP(G884,Import!A:M,9,FALSE)</f>
        <v>0</v>
      </c>
      <c r="F884" s="56"/>
      <c r="G884" s="3" t="s">
        <v>2023</v>
      </c>
      <c r="I884" s="3" t="s">
        <v>2023</v>
      </c>
      <c r="J884" s="57">
        <v>43632</v>
      </c>
      <c r="L884" s="3" t="s">
        <v>80</v>
      </c>
      <c r="M884" s="3" t="s">
        <v>2024</v>
      </c>
      <c r="N884" s="3" t="s">
        <v>82</v>
      </c>
    </row>
    <row r="885" spans="1:15" ht="12.75">
      <c r="A885" s="3">
        <v>857</v>
      </c>
      <c r="B885" s="3">
        <f>VLOOKUP(G885,Import!A:D,4,FALSE)</f>
        <v>2458397</v>
      </c>
      <c r="C885" s="3" t="str">
        <f>VLOOKUP(G885,Import!A:D,2,FALSE)</f>
        <v>user 2458397</v>
      </c>
      <c r="D885" s="3">
        <f>VLOOKUP(G885,Import!A:M,13,FALSE)</f>
        <v>1</v>
      </c>
      <c r="E885" s="3">
        <f>VLOOKUP(G885,Import!A:M,9,FALSE)</f>
        <v>7</v>
      </c>
      <c r="F885" s="56"/>
      <c r="G885" s="3" t="s">
        <v>2022</v>
      </c>
      <c r="I885" s="3" t="s">
        <v>2022</v>
      </c>
      <c r="J885" s="57">
        <v>43632</v>
      </c>
      <c r="L885" s="3" t="s">
        <v>1552</v>
      </c>
      <c r="M885" s="3" t="s">
        <v>1363</v>
      </c>
      <c r="N885" s="3" t="s">
        <v>68</v>
      </c>
    </row>
    <row r="886" spans="1:15" ht="12.75">
      <c r="A886" s="3">
        <v>300</v>
      </c>
      <c r="B886" s="3">
        <f>VLOOKUP(G886,Import!A:D,4,FALSE)</f>
        <v>283379566</v>
      </c>
      <c r="C886" s="3" t="str">
        <f>VLOOKUP(G886,Import!A:D,2,FALSE)</f>
        <v>user 283379566</v>
      </c>
      <c r="D886" s="3">
        <f>VLOOKUP(G886,Import!A:M,13,FALSE)</f>
        <v>0</v>
      </c>
      <c r="E886" s="3">
        <f>VLOOKUP(G886,Import!A:M,9,FALSE)</f>
        <v>0</v>
      </c>
      <c r="F886" s="56"/>
      <c r="G886" s="3" t="s">
        <v>2030</v>
      </c>
      <c r="I886" s="3" t="s">
        <v>2030</v>
      </c>
      <c r="J886" s="57">
        <v>43633</v>
      </c>
      <c r="L886" s="3" t="s">
        <v>2028</v>
      </c>
      <c r="M886" s="3" t="s">
        <v>2026</v>
      </c>
      <c r="N886" s="3" t="s">
        <v>280</v>
      </c>
    </row>
    <row r="887" spans="1:15" ht="12.75">
      <c r="A887" s="3">
        <v>612</v>
      </c>
      <c r="B887" s="3">
        <f>VLOOKUP(G887,Import!A:D,4,FALSE)</f>
        <v>212861911</v>
      </c>
      <c r="C887" s="3" t="str">
        <f>VLOOKUP(G887,Import!A:D,2,FALSE)</f>
        <v>user 212861911</v>
      </c>
      <c r="D887" s="3">
        <f>VLOOKUP(G887,Import!A:M,13,FALSE)</f>
        <v>0</v>
      </c>
      <c r="E887" s="3">
        <f>VLOOKUP(G887,Import!A:M,9,FALSE)</f>
        <v>2</v>
      </c>
      <c r="F887" s="56"/>
      <c r="G887" s="3" t="s">
        <v>2025</v>
      </c>
      <c r="I887" s="3" t="s">
        <v>2025</v>
      </c>
      <c r="J887" s="57">
        <v>43633</v>
      </c>
      <c r="L887" s="3" t="s">
        <v>476</v>
      </c>
      <c r="M887" s="3" t="s">
        <v>2026</v>
      </c>
      <c r="N887" s="3" t="s">
        <v>280</v>
      </c>
    </row>
    <row r="888" spans="1:15" ht="12.75">
      <c r="A888" s="3">
        <v>797</v>
      </c>
      <c r="B888" s="3">
        <f>VLOOKUP(G888,Import!A:D,4,FALSE)</f>
        <v>276487824</v>
      </c>
      <c r="C888" s="3" t="str">
        <f>VLOOKUP(G888,Import!A:D,2,FALSE)</f>
        <v>user 276487824</v>
      </c>
      <c r="D888" s="3">
        <f>VLOOKUP(G888,Import!A:M,13,FALSE)</f>
        <v>1</v>
      </c>
      <c r="E888" s="3">
        <f>VLOOKUP(G888,Import!A:M,9,FALSE)</f>
        <v>2</v>
      </c>
      <c r="F888" s="56"/>
      <c r="G888" s="3" t="s">
        <v>2027</v>
      </c>
      <c r="I888" s="3" t="s">
        <v>2027</v>
      </c>
      <c r="J888" s="57">
        <v>43633</v>
      </c>
      <c r="L888" s="3" t="s">
        <v>2028</v>
      </c>
      <c r="M888" s="3" t="s">
        <v>2029</v>
      </c>
      <c r="N888" s="3" t="s">
        <v>280</v>
      </c>
    </row>
    <row r="889" spans="1:15" ht="12.75">
      <c r="A889" s="3">
        <v>301</v>
      </c>
      <c r="B889" s="3">
        <f>VLOOKUP(G889,Import!A:D,4,FALSE)</f>
        <v>283442840</v>
      </c>
      <c r="C889" s="3" t="str">
        <f>VLOOKUP(G889,Import!A:D,2,FALSE)</f>
        <v>user 283442840</v>
      </c>
      <c r="D889" s="3">
        <f>VLOOKUP(G889,Import!A:M,13,FALSE)</f>
        <v>0</v>
      </c>
      <c r="E889" s="3">
        <f>VLOOKUP(G889,Import!A:M,9,FALSE)</f>
        <v>0</v>
      </c>
      <c r="F889" s="56"/>
      <c r="G889" s="3" t="s">
        <v>2031</v>
      </c>
      <c r="I889" s="3" t="s">
        <v>2031</v>
      </c>
      <c r="J889" s="57">
        <v>43634</v>
      </c>
      <c r="L889" s="3" t="s">
        <v>2032</v>
      </c>
      <c r="M889" s="3" t="s">
        <v>2026</v>
      </c>
      <c r="N889" s="3" t="s">
        <v>280</v>
      </c>
    </row>
    <row r="890" spans="1:15" ht="12.75">
      <c r="A890" s="3">
        <v>302</v>
      </c>
      <c r="B890" s="3">
        <f>VLOOKUP(G890,Import!A:D,4,FALSE)</f>
        <v>244027324</v>
      </c>
      <c r="C890" s="3" t="str">
        <f>VLOOKUP(G890,Import!A:D,2,FALSE)</f>
        <v>user 244027324</v>
      </c>
      <c r="D890" s="3">
        <f>VLOOKUP(G890,Import!A:M,13,FALSE)</f>
        <v>0</v>
      </c>
      <c r="E890" s="3">
        <f>VLOOKUP(G890,Import!A:M,9,FALSE)</f>
        <v>0</v>
      </c>
      <c r="F890" s="56"/>
      <c r="G890" s="3" t="s">
        <v>2033</v>
      </c>
      <c r="I890" s="3" t="s">
        <v>2033</v>
      </c>
      <c r="J890" s="57">
        <v>43635</v>
      </c>
      <c r="L890" s="3" t="s">
        <v>2034</v>
      </c>
      <c r="M890" s="3" t="s">
        <v>1609</v>
      </c>
      <c r="N890" s="3" t="s">
        <v>36</v>
      </c>
    </row>
    <row r="891" spans="1:15" ht="12.75">
      <c r="A891" s="3">
        <v>303</v>
      </c>
      <c r="B891" s="3">
        <f>VLOOKUP(G891,Import!A:D,4,FALSE)</f>
        <v>283861578</v>
      </c>
      <c r="C891" s="3" t="str">
        <f>VLOOKUP(G891,Import!A:D,2,FALSE)</f>
        <v>user 283861578</v>
      </c>
      <c r="D891" s="3">
        <f>VLOOKUP(G891,Import!A:M,13,FALSE)</f>
        <v>0</v>
      </c>
      <c r="E891" s="3">
        <f>VLOOKUP(G891,Import!A:M,9,FALSE)</f>
        <v>0</v>
      </c>
      <c r="F891" s="56"/>
      <c r="G891" s="3" t="s">
        <v>2035</v>
      </c>
      <c r="I891" s="3" t="s">
        <v>2035</v>
      </c>
      <c r="J891" s="57">
        <v>43640</v>
      </c>
      <c r="L891" s="3" t="s">
        <v>286</v>
      </c>
      <c r="M891" s="3" t="s">
        <v>235</v>
      </c>
      <c r="N891" s="3" t="s">
        <v>417</v>
      </c>
      <c r="O891" s="3" t="s">
        <v>239</v>
      </c>
    </row>
    <row r="892" spans="1:15" ht="12.75">
      <c r="A892" s="3">
        <v>304</v>
      </c>
      <c r="B892" s="3">
        <f>VLOOKUP(G892,Import!A:D,4,FALSE)</f>
        <v>283861620</v>
      </c>
      <c r="C892" s="3" t="str">
        <f>VLOOKUP(G892,Import!A:D,2,FALSE)</f>
        <v>user 283861620</v>
      </c>
      <c r="D892" s="3">
        <f>VLOOKUP(G892,Import!A:M,13,FALSE)</f>
        <v>0</v>
      </c>
      <c r="E892" s="3">
        <f>VLOOKUP(G892,Import!A:M,9,FALSE)</f>
        <v>0</v>
      </c>
      <c r="F892" s="56"/>
      <c r="G892" s="3" t="s">
        <v>2036</v>
      </c>
      <c r="I892" s="3" t="s">
        <v>2036</v>
      </c>
      <c r="J892" s="57">
        <v>43640</v>
      </c>
      <c r="L892" s="3" t="s">
        <v>2037</v>
      </c>
      <c r="M892" s="3" t="s">
        <v>1893</v>
      </c>
      <c r="N892" s="3" t="s">
        <v>36</v>
      </c>
    </row>
    <row r="893" spans="1:15" ht="12.75">
      <c r="A893" s="3">
        <v>742</v>
      </c>
      <c r="B893" s="3">
        <f>VLOOKUP(G893,Import!A:D,4,FALSE)</f>
        <v>238100464</v>
      </c>
      <c r="C893" s="3" t="str">
        <f>VLOOKUP(G893,Import!A:D,2,FALSE)</f>
        <v>user 238100464</v>
      </c>
      <c r="D893" s="3">
        <f>VLOOKUP(G893,Import!A:M,13,FALSE)</f>
        <v>1</v>
      </c>
      <c r="E893" s="3">
        <f>VLOOKUP(G893,Import!A:M,9,FALSE)</f>
        <v>1</v>
      </c>
      <c r="F893" s="56"/>
      <c r="G893" s="3" t="s">
        <v>363</v>
      </c>
      <c r="I893" s="3" t="s">
        <v>363</v>
      </c>
      <c r="J893" s="57">
        <v>43641</v>
      </c>
      <c r="M893" s="3" t="s">
        <v>235</v>
      </c>
      <c r="N893" s="3" t="s">
        <v>95</v>
      </c>
    </row>
    <row r="894" spans="1:15" ht="12.75">
      <c r="A894" s="3">
        <v>305</v>
      </c>
      <c r="B894" s="3">
        <f>VLOOKUP(G894,Import!A:D,4,FALSE)</f>
        <v>284060851</v>
      </c>
      <c r="C894" s="3" t="str">
        <f>VLOOKUP(G894,Import!A:D,2,FALSE)</f>
        <v>user 284060851</v>
      </c>
      <c r="D894" s="3">
        <f>VLOOKUP(G894,Import!A:M,13,FALSE)</f>
        <v>0</v>
      </c>
      <c r="E894" s="3">
        <f>VLOOKUP(G894,Import!A:M,9,FALSE)</f>
        <v>0</v>
      </c>
      <c r="F894" s="56"/>
      <c r="G894" s="3" t="s">
        <v>2040</v>
      </c>
      <c r="I894" s="3" t="s">
        <v>2040</v>
      </c>
      <c r="J894" s="57">
        <v>43643</v>
      </c>
      <c r="L894" s="3" t="s">
        <v>2041</v>
      </c>
      <c r="M894" s="3" t="s">
        <v>1339</v>
      </c>
      <c r="N894" s="3" t="s">
        <v>166</v>
      </c>
    </row>
    <row r="895" spans="1:15" ht="12.75">
      <c r="A895" s="3">
        <v>306</v>
      </c>
      <c r="B895" s="3">
        <f>VLOOKUP(G895,Import!A:D,4,FALSE)</f>
        <v>284079233</v>
      </c>
      <c r="C895" s="3" t="str">
        <f>VLOOKUP(G895,Import!A:D,2,FALSE)</f>
        <v>user 284079233</v>
      </c>
      <c r="D895" s="3">
        <f>VLOOKUP(G895,Import!A:M,13,FALSE)</f>
        <v>0</v>
      </c>
      <c r="E895" s="3">
        <f>VLOOKUP(G895,Import!A:M,9,FALSE)</f>
        <v>0</v>
      </c>
      <c r="F895" s="56"/>
      <c r="G895" s="3" t="s">
        <v>2042</v>
      </c>
      <c r="I895" s="3" t="s">
        <v>2042</v>
      </c>
      <c r="J895" s="57">
        <v>43643</v>
      </c>
      <c r="L895" s="3" t="s">
        <v>2043</v>
      </c>
      <c r="M895" s="3" t="s">
        <v>117</v>
      </c>
      <c r="N895" s="3" t="s">
        <v>31</v>
      </c>
    </row>
    <row r="896" spans="1:15" ht="12.75">
      <c r="A896" s="3">
        <v>896</v>
      </c>
      <c r="B896" s="3">
        <f>VLOOKUP(G896,Import!A:D,4,FALSE)</f>
        <v>283578296</v>
      </c>
      <c r="C896" s="3" t="str">
        <f>VLOOKUP(G896,Import!A:D,2,FALSE)</f>
        <v>user 283578296</v>
      </c>
      <c r="D896" s="3">
        <f>VLOOKUP(G896,Import!A:M,13,FALSE)</f>
        <v>2</v>
      </c>
      <c r="E896" s="3">
        <f>VLOOKUP(G896,Import!A:M,9,FALSE)</f>
        <v>3</v>
      </c>
      <c r="F896" s="56"/>
      <c r="G896" s="3" t="s">
        <v>2038</v>
      </c>
      <c r="I896" s="3" t="s">
        <v>2038</v>
      </c>
      <c r="J896" s="57">
        <v>43643</v>
      </c>
      <c r="L896" s="3" t="s">
        <v>2039</v>
      </c>
      <c r="M896" s="3" t="s">
        <v>1339</v>
      </c>
      <c r="N896" s="3" t="s">
        <v>31</v>
      </c>
    </row>
    <row r="897" spans="1:14" ht="12.75">
      <c r="A897" s="3">
        <v>307</v>
      </c>
      <c r="B897" s="3">
        <f>VLOOKUP(G897,Import!A:D,4,FALSE)</f>
        <v>284133027</v>
      </c>
      <c r="C897" s="3" t="str">
        <f>VLOOKUP(G897,Import!A:D,2,FALSE)</f>
        <v>user 284133027</v>
      </c>
      <c r="D897" s="3">
        <f>VLOOKUP(G897,Import!A:M,13,FALSE)</f>
        <v>0</v>
      </c>
      <c r="E897" s="3">
        <f>VLOOKUP(G897,Import!A:M,9,FALSE)</f>
        <v>0</v>
      </c>
      <c r="F897" s="56"/>
      <c r="G897" s="3" t="s">
        <v>2044</v>
      </c>
      <c r="I897" s="3" t="s">
        <v>2044</v>
      </c>
      <c r="J897" s="57">
        <v>43644</v>
      </c>
      <c r="M897" s="3" t="s">
        <v>235</v>
      </c>
      <c r="N897" s="3" t="s">
        <v>95</v>
      </c>
    </row>
    <row r="898" spans="1:14" ht="12.75">
      <c r="A898" s="3">
        <v>743</v>
      </c>
      <c r="B898" s="3">
        <f>VLOOKUP(G898,Import!A:D,4,FALSE)</f>
        <v>238100464</v>
      </c>
      <c r="C898" s="3" t="str">
        <f>VLOOKUP(G898,Import!A:D,2,FALSE)</f>
        <v>user 238100464</v>
      </c>
      <c r="D898" s="3">
        <f>VLOOKUP(G898,Import!A:M,13,FALSE)</f>
        <v>1</v>
      </c>
      <c r="E898" s="3">
        <f>VLOOKUP(G898,Import!A:M,9,FALSE)</f>
        <v>1</v>
      </c>
      <c r="F898" s="56"/>
      <c r="G898" s="3" t="s">
        <v>363</v>
      </c>
      <c r="I898" s="3" t="s">
        <v>363</v>
      </c>
      <c r="J898" s="57">
        <v>43645</v>
      </c>
      <c r="M898" s="3" t="s">
        <v>235</v>
      </c>
      <c r="N898" s="3" t="s">
        <v>95</v>
      </c>
    </row>
    <row r="899" spans="1:14" ht="12.75">
      <c r="A899" s="3">
        <v>308</v>
      </c>
      <c r="B899" s="3">
        <f>VLOOKUP(G899,Import!A:D,4,FALSE)</f>
        <v>234728315</v>
      </c>
      <c r="C899" s="3" t="str">
        <f>VLOOKUP(G899,Import!A:D,2,FALSE)</f>
        <v>user 234728315</v>
      </c>
      <c r="D899" s="3">
        <f>VLOOKUP(G899,Import!A:M,13,FALSE)</f>
        <v>0</v>
      </c>
      <c r="E899" s="3">
        <f>VLOOKUP(G899,Import!A:M,9,FALSE)</f>
        <v>0</v>
      </c>
      <c r="F899" s="56"/>
      <c r="G899" s="3" t="s">
        <v>2047</v>
      </c>
      <c r="I899" s="3" t="s">
        <v>2047</v>
      </c>
      <c r="J899" s="57">
        <v>43647</v>
      </c>
      <c r="L899" s="3" t="s">
        <v>2048</v>
      </c>
      <c r="M899" s="3" t="s">
        <v>1396</v>
      </c>
      <c r="N899" s="3" t="s">
        <v>280</v>
      </c>
    </row>
    <row r="900" spans="1:14" ht="12.75">
      <c r="A900" s="3">
        <v>798</v>
      </c>
      <c r="B900" s="3">
        <f>VLOOKUP(G900,Import!A:D,4,FALSE)</f>
        <v>284323875</v>
      </c>
      <c r="C900" s="3" t="str">
        <f>VLOOKUP(G900,Import!A:D,2,FALSE)</f>
        <v>user 284323875</v>
      </c>
      <c r="D900" s="3">
        <f>VLOOKUP(G900,Import!A:M,13,FALSE)</f>
        <v>1</v>
      </c>
      <c r="E900" s="3">
        <f>VLOOKUP(G900,Import!A:M,9,FALSE)</f>
        <v>2</v>
      </c>
      <c r="F900" s="56"/>
      <c r="G900" s="3" t="s">
        <v>2045</v>
      </c>
      <c r="I900" s="3" t="s">
        <v>2045</v>
      </c>
      <c r="J900" s="57">
        <v>43647</v>
      </c>
      <c r="L900" s="3" t="s">
        <v>2046</v>
      </c>
      <c r="M900" s="3" t="s">
        <v>255</v>
      </c>
      <c r="N900" s="3" t="s">
        <v>44</v>
      </c>
    </row>
    <row r="901" spans="1:14" ht="12.75">
      <c r="A901" s="3">
        <v>309</v>
      </c>
      <c r="B901" s="3">
        <f>VLOOKUP(G901,Import!A:D,4,FALSE)</f>
        <v>284382886</v>
      </c>
      <c r="C901" s="3" t="str">
        <f>VLOOKUP(G901,Import!A:D,2,FALSE)</f>
        <v>user 284382886</v>
      </c>
      <c r="D901" s="3">
        <f>VLOOKUP(G901,Import!A:M,13,FALSE)</f>
        <v>0</v>
      </c>
      <c r="E901" s="3">
        <f>VLOOKUP(G901,Import!A:M,9,FALSE)</f>
        <v>0</v>
      </c>
      <c r="F901" s="56"/>
      <c r="G901" s="3" t="s">
        <v>2049</v>
      </c>
      <c r="I901" s="3" t="s">
        <v>2049</v>
      </c>
      <c r="J901" s="57">
        <v>43648</v>
      </c>
      <c r="L901" s="3" t="s">
        <v>431</v>
      </c>
      <c r="M901" s="3" t="s">
        <v>2050</v>
      </c>
      <c r="N901" s="3" t="s">
        <v>82</v>
      </c>
    </row>
    <row r="902" spans="1:14" ht="12.75">
      <c r="A902" s="3">
        <v>310</v>
      </c>
      <c r="B902" s="3">
        <f>VLOOKUP(G902,Import!A:D,4,FALSE)</f>
        <v>284405096</v>
      </c>
      <c r="C902" s="3" t="str">
        <f>VLOOKUP(G902,Import!A:D,2,FALSE)</f>
        <v>user 284405096</v>
      </c>
      <c r="D902" s="3">
        <f>VLOOKUP(G902,Import!A:M,13,FALSE)</f>
        <v>0</v>
      </c>
      <c r="E902" s="3">
        <f>VLOOKUP(G902,Import!A:M,9,FALSE)</f>
        <v>0</v>
      </c>
      <c r="F902" s="56"/>
      <c r="G902" s="3" t="s">
        <v>2051</v>
      </c>
      <c r="I902" s="3" t="s">
        <v>2051</v>
      </c>
      <c r="J902" s="57">
        <v>43648</v>
      </c>
      <c r="L902" s="3" t="s">
        <v>68</v>
      </c>
      <c r="M902" s="3" t="s">
        <v>67</v>
      </c>
    </row>
    <row r="903" spans="1:14" ht="12.75">
      <c r="A903" s="3">
        <v>534</v>
      </c>
      <c r="B903" s="3">
        <f>VLOOKUP(G903,Import!A:D,4,FALSE)</f>
        <v>284279099</v>
      </c>
      <c r="C903" s="3" t="str">
        <f>VLOOKUP(G903,Import!A:D,2,FALSE)</f>
        <v>user 284279099</v>
      </c>
      <c r="D903" s="3">
        <f>VLOOKUP(G903,Import!A:M,13,FALSE)</f>
        <v>0</v>
      </c>
      <c r="E903" s="3">
        <f>VLOOKUP(G903,Import!A:M,9,FALSE)</f>
        <v>1</v>
      </c>
      <c r="F903" s="56"/>
      <c r="G903" s="3" t="s">
        <v>2052</v>
      </c>
      <c r="I903" s="3" t="s">
        <v>2052</v>
      </c>
      <c r="J903" s="57">
        <v>43648</v>
      </c>
      <c r="M903" s="3" t="s">
        <v>235</v>
      </c>
      <c r="N903" s="3" t="s">
        <v>95</v>
      </c>
    </row>
    <row r="904" spans="1:14" ht="12.75">
      <c r="A904" s="3">
        <v>893</v>
      </c>
      <c r="B904" s="3">
        <f>VLOOKUP(G904,Import!A:D,4,FALSE)</f>
        <v>284412557</v>
      </c>
      <c r="C904" s="3" t="str">
        <f>VLOOKUP(G904,Import!A:D,2,FALSE)</f>
        <v>user 284412557</v>
      </c>
      <c r="D904" s="3">
        <f>VLOOKUP(G904,Import!A:M,13,FALSE)</f>
        <v>2</v>
      </c>
      <c r="E904" s="3">
        <f>VLOOKUP(G904,Import!A:M,9,FALSE)</f>
        <v>2</v>
      </c>
      <c r="F904" s="56"/>
      <c r="G904" s="3" t="s">
        <v>2053</v>
      </c>
      <c r="I904" s="3" t="s">
        <v>2053</v>
      </c>
      <c r="J904" s="57">
        <v>43648</v>
      </c>
      <c r="L904" s="3" t="s">
        <v>2054</v>
      </c>
      <c r="M904" s="3" t="s">
        <v>2055</v>
      </c>
      <c r="N904" s="3" t="s">
        <v>36</v>
      </c>
    </row>
    <row r="905" spans="1:14" ht="12.75">
      <c r="A905" s="3">
        <v>311</v>
      </c>
      <c r="B905" s="3">
        <f>VLOOKUP(G905,Import!A:D,4,FALSE)</f>
        <v>284448450</v>
      </c>
      <c r="C905" s="3" t="str">
        <f>VLOOKUP(G905,Import!A:D,2,FALSE)</f>
        <v>user 284448450</v>
      </c>
      <c r="D905" s="3">
        <f>VLOOKUP(G905,Import!A:M,13,FALSE)</f>
        <v>0</v>
      </c>
      <c r="E905" s="3">
        <f>VLOOKUP(G905,Import!A:M,9,FALSE)</f>
        <v>0</v>
      </c>
      <c r="F905" s="56"/>
      <c r="G905" s="3" t="s">
        <v>2056</v>
      </c>
      <c r="I905" s="3" t="s">
        <v>2056</v>
      </c>
      <c r="J905" s="57">
        <v>43649</v>
      </c>
      <c r="L905" s="3" t="s">
        <v>2057</v>
      </c>
      <c r="M905" s="3" t="s">
        <v>2058</v>
      </c>
      <c r="N905" s="3" t="s">
        <v>36</v>
      </c>
    </row>
    <row r="906" spans="1:14" ht="12.75">
      <c r="A906" s="3">
        <v>312</v>
      </c>
      <c r="B906" s="3">
        <f>VLOOKUP(G906,Import!A:D,4,FALSE)</f>
        <v>269819018</v>
      </c>
      <c r="C906" s="3" t="str">
        <f>VLOOKUP(G906,Import!A:D,2,FALSE)</f>
        <v>user 269819018</v>
      </c>
      <c r="D906" s="3">
        <f>VLOOKUP(G906,Import!A:M,13,FALSE)</f>
        <v>0</v>
      </c>
      <c r="E906" s="3">
        <f>VLOOKUP(G906,Import!A:M,9,FALSE)</f>
        <v>0</v>
      </c>
      <c r="F906" s="56"/>
      <c r="G906" s="3" t="s">
        <v>1640</v>
      </c>
      <c r="I906" s="3" t="s">
        <v>1640</v>
      </c>
      <c r="J906" s="57">
        <v>43652</v>
      </c>
      <c r="L906" s="3" t="s">
        <v>5606</v>
      </c>
      <c r="M906" s="3" t="s">
        <v>48</v>
      </c>
      <c r="N906" s="3" t="s">
        <v>87</v>
      </c>
    </row>
    <row r="907" spans="1:14" ht="12.75">
      <c r="A907" s="3">
        <v>535</v>
      </c>
      <c r="B907" s="3">
        <f>VLOOKUP(G907,Import!A:D,4,FALSE)</f>
        <v>103069652</v>
      </c>
      <c r="C907" s="3" t="str">
        <f>VLOOKUP(G907,Import!A:D,2,FALSE)</f>
        <v>user 103069652</v>
      </c>
      <c r="D907" s="3">
        <f>VLOOKUP(G907,Import!A:M,13,FALSE)</f>
        <v>0</v>
      </c>
      <c r="E907" s="3">
        <f>VLOOKUP(G907,Import!A:M,9,FALSE)</f>
        <v>1</v>
      </c>
      <c r="F907" s="56"/>
      <c r="G907" s="3" t="s">
        <v>1555</v>
      </c>
      <c r="I907" s="3" t="s">
        <v>1555</v>
      </c>
      <c r="J907" s="57">
        <v>43654</v>
      </c>
      <c r="L907" s="3" t="s">
        <v>476</v>
      </c>
      <c r="M907" s="3" t="s">
        <v>443</v>
      </c>
      <c r="N907" s="3" t="s">
        <v>82</v>
      </c>
    </row>
    <row r="908" spans="1:14" ht="12.75">
      <c r="A908" s="3">
        <v>744</v>
      </c>
      <c r="B908" s="3">
        <f>VLOOKUP(G908,Import!A:D,4,FALSE)</f>
        <v>284806047</v>
      </c>
      <c r="C908" s="3" t="str">
        <f>VLOOKUP(G908,Import!A:D,2,FALSE)</f>
        <v>user 284806047</v>
      </c>
      <c r="D908" s="3">
        <f>VLOOKUP(G908,Import!A:M,13,FALSE)</f>
        <v>1</v>
      </c>
      <c r="E908" s="3">
        <f>VLOOKUP(G908,Import!A:M,9,FALSE)</f>
        <v>1</v>
      </c>
      <c r="F908" s="56"/>
      <c r="G908" s="3" t="s">
        <v>2059</v>
      </c>
      <c r="I908" s="3" t="s">
        <v>2059</v>
      </c>
      <c r="J908" s="57">
        <v>43654</v>
      </c>
      <c r="L908" s="3" t="s">
        <v>2060</v>
      </c>
      <c r="M908" s="3" t="s">
        <v>328</v>
      </c>
      <c r="N908" s="3" t="s">
        <v>68</v>
      </c>
    </row>
    <row r="909" spans="1:14" ht="12.75">
      <c r="A909" s="3">
        <v>745</v>
      </c>
      <c r="B909" s="3">
        <f>VLOOKUP(G909,Import!A:D,4,FALSE)</f>
        <v>284797649</v>
      </c>
      <c r="C909" s="3" t="str">
        <f>VLOOKUP(G909,Import!A:D,2,FALSE)</f>
        <v>user 284797649</v>
      </c>
      <c r="D909" s="3">
        <f>VLOOKUP(G909,Import!A:M,13,FALSE)</f>
        <v>1</v>
      </c>
      <c r="E909" s="3">
        <f>VLOOKUP(G909,Import!A:M,9,FALSE)</f>
        <v>1</v>
      </c>
      <c r="F909" s="56"/>
      <c r="G909" s="3" t="s">
        <v>2061</v>
      </c>
      <c r="I909" s="3" t="s">
        <v>2061</v>
      </c>
      <c r="J909" s="57">
        <v>43655</v>
      </c>
      <c r="L909" s="3" t="s">
        <v>2060</v>
      </c>
      <c r="M909" s="3" t="s">
        <v>328</v>
      </c>
      <c r="N909" s="3" t="s">
        <v>68</v>
      </c>
    </row>
    <row r="910" spans="1:14" ht="12.75">
      <c r="A910" s="3">
        <v>313</v>
      </c>
      <c r="B910" s="3">
        <f>VLOOKUP(G910,Import!A:D,4,FALSE)</f>
        <v>273790149</v>
      </c>
      <c r="C910" s="3" t="str">
        <f>VLOOKUP(G910,Import!A:D,2,FALSE)</f>
        <v>user 273790149</v>
      </c>
      <c r="D910" s="3">
        <f>VLOOKUP(G910,Import!A:M,13,FALSE)</f>
        <v>0</v>
      </c>
      <c r="E910" s="3">
        <f>VLOOKUP(G910,Import!A:M,9,FALSE)</f>
        <v>0</v>
      </c>
      <c r="F910" s="56"/>
      <c r="G910" s="3" t="s">
        <v>2062</v>
      </c>
      <c r="I910" s="3" t="s">
        <v>2062</v>
      </c>
      <c r="J910" s="57">
        <v>43657</v>
      </c>
      <c r="M910" s="3" t="s">
        <v>235</v>
      </c>
      <c r="N910" s="3" t="s">
        <v>95</v>
      </c>
    </row>
    <row r="911" spans="1:14" ht="12.75">
      <c r="A911" s="3">
        <v>536</v>
      </c>
      <c r="B911" s="3">
        <f>VLOOKUP(G911,Import!A:D,4,FALSE)</f>
        <v>284330009</v>
      </c>
      <c r="C911" s="3" t="str">
        <f>VLOOKUP(G911,Import!A:D,2,FALSE)</f>
        <v>user 284330009</v>
      </c>
      <c r="D911" s="3">
        <f>VLOOKUP(G911,Import!A:M,13,FALSE)</f>
        <v>0</v>
      </c>
      <c r="E911" s="3">
        <f>VLOOKUP(G911,Import!A:M,9,FALSE)</f>
        <v>1</v>
      </c>
      <c r="F911" s="56"/>
      <c r="G911" s="3" t="s">
        <v>2063</v>
      </c>
      <c r="I911" s="3" t="s">
        <v>2063</v>
      </c>
      <c r="J911" s="57">
        <v>43658</v>
      </c>
      <c r="M911" s="3" t="s">
        <v>235</v>
      </c>
      <c r="N911" s="3" t="s">
        <v>95</v>
      </c>
    </row>
    <row r="912" spans="1:14" ht="12.75">
      <c r="A912" s="3">
        <v>314</v>
      </c>
      <c r="B912" s="3">
        <f>VLOOKUP(G912,Import!A:D,4,FALSE)</f>
        <v>285298791</v>
      </c>
      <c r="C912" s="3" t="str">
        <f>VLOOKUP(G912,Import!A:D,2,FALSE)</f>
        <v>user 285298791</v>
      </c>
      <c r="D912" s="3">
        <f>VLOOKUP(G912,Import!A:M,13,FALSE)</f>
        <v>0</v>
      </c>
      <c r="E912" s="3">
        <f>VLOOKUP(G912,Import!A:M,9,FALSE)</f>
        <v>0</v>
      </c>
      <c r="F912" s="56"/>
      <c r="G912" s="3" t="s">
        <v>2065</v>
      </c>
      <c r="I912" s="3" t="s">
        <v>2065</v>
      </c>
      <c r="J912" s="57">
        <v>43661</v>
      </c>
      <c r="M912" s="3" t="s">
        <v>235</v>
      </c>
      <c r="N912" s="3" t="s">
        <v>95</v>
      </c>
    </row>
    <row r="913" spans="1:14" ht="12.75">
      <c r="A913" s="3">
        <v>537</v>
      </c>
      <c r="B913" s="3">
        <f>VLOOKUP(G913,Import!A:D,4,FALSE)</f>
        <v>282302515</v>
      </c>
      <c r="C913" s="3" t="str">
        <f>VLOOKUP(G913,Import!A:D,2,FALSE)</f>
        <v>user 282302515</v>
      </c>
      <c r="D913" s="3">
        <f>VLOOKUP(G913,Import!A:M,13,FALSE)</f>
        <v>0</v>
      </c>
      <c r="E913" s="3">
        <f>VLOOKUP(G913,Import!A:M,9,FALSE)</f>
        <v>1</v>
      </c>
      <c r="F913" s="56"/>
      <c r="G913" s="3" t="s">
        <v>2064</v>
      </c>
      <c r="I913" s="3" t="s">
        <v>2064</v>
      </c>
      <c r="J913" s="57">
        <v>43661</v>
      </c>
      <c r="M913" s="3" t="s">
        <v>235</v>
      </c>
      <c r="N913" s="3" t="s">
        <v>95</v>
      </c>
    </row>
    <row r="914" spans="1:14" ht="12.75">
      <c r="A914" s="3">
        <v>315</v>
      </c>
      <c r="B914" s="3">
        <f>VLOOKUP(G914,Import!A:D,4,FALSE)</f>
        <v>285361622</v>
      </c>
      <c r="C914" s="3" t="str">
        <f>VLOOKUP(G914,Import!A:D,2,FALSE)</f>
        <v>user 285361622</v>
      </c>
      <c r="D914" s="3">
        <f>VLOOKUP(G914,Import!A:M,13,FALSE)</f>
        <v>0</v>
      </c>
      <c r="E914" s="3">
        <f>VLOOKUP(G914,Import!A:M,9,FALSE)</f>
        <v>0</v>
      </c>
      <c r="F914" s="56"/>
      <c r="G914" s="3" t="s">
        <v>2066</v>
      </c>
      <c r="I914" s="3" t="s">
        <v>2066</v>
      </c>
      <c r="J914" s="57">
        <v>43662</v>
      </c>
      <c r="L914" s="3" t="s">
        <v>2067</v>
      </c>
      <c r="M914" s="3" t="s">
        <v>2068</v>
      </c>
      <c r="N914" s="3" t="s">
        <v>36</v>
      </c>
    </row>
    <row r="915" spans="1:14" ht="12.75">
      <c r="A915" s="3">
        <v>538</v>
      </c>
      <c r="B915" s="3">
        <f>VLOOKUP(G915,Import!A:D,4,FALSE)</f>
        <v>11435824</v>
      </c>
      <c r="C915" s="3" t="str">
        <f>VLOOKUP(G915,Import!A:D,2,FALSE)</f>
        <v>user 11435824</v>
      </c>
      <c r="D915" s="3">
        <f>VLOOKUP(G915,Import!A:M,13,FALSE)</f>
        <v>0</v>
      </c>
      <c r="E915" s="3">
        <f>VLOOKUP(G915,Import!A:M,9,FALSE)</f>
        <v>1</v>
      </c>
      <c r="F915" s="56"/>
      <c r="G915" s="3" t="s">
        <v>2069</v>
      </c>
      <c r="I915" s="3" t="s">
        <v>2069</v>
      </c>
      <c r="J915" s="57">
        <v>43663</v>
      </c>
      <c r="M915" s="3" t="s">
        <v>235</v>
      </c>
      <c r="N915" s="3" t="s">
        <v>95</v>
      </c>
    </row>
    <row r="916" spans="1:14" ht="12.75">
      <c r="A916" s="3">
        <v>316</v>
      </c>
      <c r="B916" s="3">
        <f>VLOOKUP(G916,Import!A:D,4,FALSE)</f>
        <v>285461742</v>
      </c>
      <c r="C916" s="3" t="str">
        <f>VLOOKUP(G916,Import!A:D,2,FALSE)</f>
        <v>user 285461742</v>
      </c>
      <c r="D916" s="3">
        <f>VLOOKUP(G916,Import!A:M,13,FALSE)</f>
        <v>0</v>
      </c>
      <c r="E916" s="3">
        <f>VLOOKUP(G916,Import!A:M,9,FALSE)</f>
        <v>0</v>
      </c>
      <c r="F916" s="56"/>
      <c r="G916" s="3" t="s">
        <v>2070</v>
      </c>
      <c r="I916" s="3" t="s">
        <v>2070</v>
      </c>
      <c r="J916" s="57">
        <v>43664</v>
      </c>
      <c r="L916" s="3" t="s">
        <v>1039</v>
      </c>
      <c r="M916" s="3" t="s">
        <v>103</v>
      </c>
      <c r="N916" s="3" t="s">
        <v>44</v>
      </c>
    </row>
    <row r="917" spans="1:14" ht="12.75">
      <c r="A917" s="3">
        <v>539</v>
      </c>
      <c r="B917" s="3">
        <f>VLOOKUP(G917,Import!A:D,4,FALSE)</f>
        <v>267027306</v>
      </c>
      <c r="C917" s="3" t="str">
        <f>VLOOKUP(G917,Import!A:D,2,FALSE)</f>
        <v>user 267027306</v>
      </c>
      <c r="D917" s="3">
        <f>VLOOKUP(G917,Import!A:M,13,FALSE)</f>
        <v>0</v>
      </c>
      <c r="E917" s="3">
        <f>VLOOKUP(G917,Import!A:M,9,FALSE)</f>
        <v>1</v>
      </c>
      <c r="F917" s="56"/>
      <c r="G917" s="3" t="s">
        <v>2072</v>
      </c>
      <c r="I917" s="3" t="s">
        <v>2072</v>
      </c>
      <c r="J917" s="57">
        <v>43664</v>
      </c>
      <c r="M917" s="3" t="s">
        <v>235</v>
      </c>
      <c r="N917" s="3" t="s">
        <v>95</v>
      </c>
    </row>
    <row r="918" spans="1:14" ht="12.75">
      <c r="A918" s="3">
        <v>540</v>
      </c>
      <c r="B918" s="3">
        <f>VLOOKUP(G918,Import!A:D,4,FALSE)</f>
        <v>285474003</v>
      </c>
      <c r="C918" s="3" t="str">
        <f>VLOOKUP(G918,Import!A:D,2,FALSE)</f>
        <v>user 285474003</v>
      </c>
      <c r="D918" s="3">
        <f>VLOOKUP(G918,Import!A:M,13,FALSE)</f>
        <v>0</v>
      </c>
      <c r="E918" s="3">
        <f>VLOOKUP(G918,Import!A:M,9,FALSE)</f>
        <v>1</v>
      </c>
      <c r="F918" s="56"/>
      <c r="G918" s="3" t="s">
        <v>2073</v>
      </c>
      <c r="I918" s="3" t="s">
        <v>2073</v>
      </c>
      <c r="J918" s="57">
        <v>43664</v>
      </c>
      <c r="M918" s="3" t="s">
        <v>235</v>
      </c>
      <c r="N918" s="3" t="s">
        <v>95</v>
      </c>
    </row>
    <row r="919" spans="1:14" ht="12.75">
      <c r="A919" s="3">
        <v>317</v>
      </c>
      <c r="B919" s="3">
        <f>VLOOKUP(G919,Import!A:D,4,FALSE)</f>
        <v>272159123</v>
      </c>
      <c r="C919" s="3" t="str">
        <f>VLOOKUP(G919,Import!A:D,2,FALSE)</f>
        <v>user 272159123</v>
      </c>
      <c r="D919" s="3">
        <f>VLOOKUP(G919,Import!A:M,13,FALSE)</f>
        <v>0</v>
      </c>
      <c r="E919" s="3">
        <f>VLOOKUP(G919,Import!A:M,9,FALSE)</f>
        <v>0</v>
      </c>
      <c r="F919" s="56"/>
      <c r="G919" s="3" t="s">
        <v>2074</v>
      </c>
      <c r="I919" s="3" t="s">
        <v>2074</v>
      </c>
      <c r="J919" s="57">
        <v>43665</v>
      </c>
      <c r="L919" s="3" t="s">
        <v>2075</v>
      </c>
      <c r="M919" s="3" t="s">
        <v>238</v>
      </c>
      <c r="N919" s="3" t="s">
        <v>166</v>
      </c>
    </row>
    <row r="920" spans="1:14" ht="12.75">
      <c r="A920" s="3">
        <v>318</v>
      </c>
      <c r="B920" s="3">
        <f>VLOOKUP(G920,Import!A:D,4,FALSE)</f>
        <v>276082811</v>
      </c>
      <c r="C920" s="3" t="str">
        <f>VLOOKUP(G920,Import!A:D,2,FALSE)</f>
        <v>user 276082811</v>
      </c>
      <c r="D920" s="3">
        <f>VLOOKUP(G920,Import!A:M,13,FALSE)</f>
        <v>0</v>
      </c>
      <c r="E920" s="3">
        <f>VLOOKUP(G920,Import!A:M,9,FALSE)</f>
        <v>0</v>
      </c>
      <c r="F920" s="56"/>
      <c r="G920" s="3" t="s">
        <v>2076</v>
      </c>
      <c r="I920" s="3" t="s">
        <v>2076</v>
      </c>
      <c r="J920" s="57">
        <v>43668</v>
      </c>
      <c r="L920" s="3" t="s">
        <v>2077</v>
      </c>
      <c r="M920" s="3" t="s">
        <v>2078</v>
      </c>
      <c r="N920" s="3" t="s">
        <v>166</v>
      </c>
    </row>
    <row r="921" spans="1:14" ht="12.75">
      <c r="A921" s="3">
        <v>319</v>
      </c>
      <c r="B921" s="3">
        <f>VLOOKUP(G921,Import!A:D,4,FALSE)</f>
        <v>286090333</v>
      </c>
      <c r="C921" s="3" t="str">
        <f>VLOOKUP(G921,Import!A:D,2,FALSE)</f>
        <v>user 286090333</v>
      </c>
      <c r="D921" s="3">
        <f>VLOOKUP(G921,Import!A:M,13,FALSE)</f>
        <v>0</v>
      </c>
      <c r="E921" s="3">
        <f>VLOOKUP(G921,Import!A:M,9,FALSE)</f>
        <v>0</v>
      </c>
      <c r="F921" s="56"/>
      <c r="G921" s="3" t="s">
        <v>2079</v>
      </c>
      <c r="I921" s="3" t="s">
        <v>2079</v>
      </c>
      <c r="J921" s="57">
        <v>43673</v>
      </c>
      <c r="M921" s="3" t="s">
        <v>235</v>
      </c>
      <c r="N921" s="3" t="s">
        <v>95</v>
      </c>
    </row>
    <row r="922" spans="1:14" ht="12.75">
      <c r="A922" s="3">
        <v>320</v>
      </c>
      <c r="B922" s="3">
        <f>VLOOKUP(G922,Import!A:D,4,FALSE)</f>
        <v>286081245</v>
      </c>
      <c r="C922" s="3" t="str">
        <f>VLOOKUP(G922,Import!A:D,2,FALSE)</f>
        <v>user 286081245</v>
      </c>
      <c r="D922" s="3">
        <f>VLOOKUP(G922,Import!A:M,13,FALSE)</f>
        <v>0</v>
      </c>
      <c r="E922" s="3">
        <f>VLOOKUP(G922,Import!A:M,9,FALSE)</f>
        <v>0</v>
      </c>
      <c r="F922" s="56"/>
      <c r="G922" s="3" t="s">
        <v>2080</v>
      </c>
      <c r="I922" s="3" t="s">
        <v>2080</v>
      </c>
      <c r="J922" s="57">
        <v>43673</v>
      </c>
      <c r="L922" s="3" t="s">
        <v>68</v>
      </c>
      <c r="M922" s="3" t="s">
        <v>67</v>
      </c>
      <c r="N922" s="3" t="s">
        <v>68</v>
      </c>
    </row>
    <row r="923" spans="1:14" ht="12.75">
      <c r="A923" s="3">
        <v>321</v>
      </c>
      <c r="B923" s="3">
        <f>VLOOKUP(G923,Import!A:D,4,FALSE)</f>
        <v>286381075</v>
      </c>
      <c r="C923" s="3" t="str">
        <f>VLOOKUP(G923,Import!A:D,2,FALSE)</f>
        <v>user 286381075</v>
      </c>
      <c r="D923" s="3">
        <f>VLOOKUP(G923,Import!A:M,13,FALSE)</f>
        <v>0</v>
      </c>
      <c r="E923" s="3">
        <f>VLOOKUP(G923,Import!A:M,9,FALSE)</f>
        <v>0</v>
      </c>
      <c r="F923" s="56"/>
      <c r="G923" s="3" t="s">
        <v>2082</v>
      </c>
      <c r="I923" s="3" t="s">
        <v>2082</v>
      </c>
      <c r="J923" s="57">
        <v>43676</v>
      </c>
      <c r="L923" s="3" t="s">
        <v>1552</v>
      </c>
      <c r="M923" s="3" t="s">
        <v>67</v>
      </c>
      <c r="N923" s="3" t="s">
        <v>68</v>
      </c>
    </row>
    <row r="924" spans="1:14" ht="12.75">
      <c r="A924" s="3">
        <v>322</v>
      </c>
      <c r="B924" s="3">
        <f>VLOOKUP(G924,Import!A:D,4,FALSE)</f>
        <v>284597475</v>
      </c>
      <c r="C924" s="3" t="str">
        <f>VLOOKUP(G924,Import!A:D,2,FALSE)</f>
        <v>user 284597475</v>
      </c>
      <c r="D924" s="3">
        <f>VLOOKUP(G924,Import!A:M,13,FALSE)</f>
        <v>0</v>
      </c>
      <c r="E924" s="3">
        <f>VLOOKUP(G924,Import!A:M,9,FALSE)</f>
        <v>0</v>
      </c>
      <c r="F924" s="56"/>
      <c r="G924" s="3" t="s">
        <v>2083</v>
      </c>
      <c r="I924" s="3" t="s">
        <v>2083</v>
      </c>
      <c r="J924" s="57">
        <v>43676</v>
      </c>
      <c r="L924" s="3" t="s">
        <v>2084</v>
      </c>
      <c r="M924" s="3" t="s">
        <v>2085</v>
      </c>
      <c r="N924" s="3" t="s">
        <v>36</v>
      </c>
    </row>
    <row r="925" spans="1:14" ht="12.75">
      <c r="A925" s="3">
        <v>323</v>
      </c>
      <c r="B925" s="3">
        <f>VLOOKUP(G925,Import!A:D,4,FALSE)</f>
        <v>10674930</v>
      </c>
      <c r="C925" s="3" t="str">
        <f>VLOOKUP(G925,Import!A:D,2,FALSE)</f>
        <v>wayfarerDC</v>
      </c>
      <c r="D925" s="3">
        <f>VLOOKUP(G925,Import!A:M,13,FALSE)</f>
        <v>0</v>
      </c>
      <c r="E925" s="3">
        <f>VLOOKUP(G925,Import!A:M,9,FALSE)</f>
        <v>0</v>
      </c>
      <c r="F925" s="56"/>
      <c r="G925" s="3" t="s">
        <v>2086</v>
      </c>
      <c r="I925" s="3" t="s">
        <v>2086</v>
      </c>
      <c r="J925" s="57">
        <v>43677</v>
      </c>
      <c r="M925" s="3" t="s">
        <v>235</v>
      </c>
      <c r="N925" s="3" t="s">
        <v>95</v>
      </c>
    </row>
    <row r="926" spans="1:14" ht="12.75">
      <c r="A926" s="3">
        <v>541</v>
      </c>
      <c r="B926" s="3">
        <f>VLOOKUP(G926,Import!A:D,4,FALSE)</f>
        <v>233594806</v>
      </c>
      <c r="C926" s="3" t="str">
        <f>VLOOKUP(G926,Import!A:D,2,FALSE)</f>
        <v>user 233594806</v>
      </c>
      <c r="D926" s="3">
        <f>VLOOKUP(G926,Import!A:M,13,FALSE)</f>
        <v>0</v>
      </c>
      <c r="E926" s="3">
        <f>VLOOKUP(G926,Import!A:M,9,FALSE)</f>
        <v>1</v>
      </c>
      <c r="F926" s="56"/>
      <c r="G926" s="3" t="s">
        <v>2087</v>
      </c>
      <c r="I926" s="3" t="s">
        <v>2087</v>
      </c>
      <c r="J926" s="57">
        <v>43678</v>
      </c>
      <c r="M926" s="3" t="s">
        <v>235</v>
      </c>
      <c r="N926" s="3" t="s">
        <v>95</v>
      </c>
    </row>
    <row r="927" spans="1:14" ht="12.75">
      <c r="A927" s="3">
        <v>324</v>
      </c>
      <c r="B927" s="3">
        <f>VLOOKUP(G927,Import!A:D,4,FALSE)</f>
        <v>154977302</v>
      </c>
      <c r="C927" s="3" t="str">
        <f>VLOOKUP(G927,Import!A:D,2,FALSE)</f>
        <v>user 154977302</v>
      </c>
      <c r="D927" s="3">
        <f>VLOOKUP(G927,Import!A:M,13,FALSE)</f>
        <v>0</v>
      </c>
      <c r="E927" s="3">
        <f>VLOOKUP(G927,Import!A:M,9,FALSE)</f>
        <v>0</v>
      </c>
      <c r="F927" s="56"/>
      <c r="G927" s="3" t="s">
        <v>2088</v>
      </c>
      <c r="I927" s="3" t="s">
        <v>2088</v>
      </c>
      <c r="J927" s="57">
        <v>43679</v>
      </c>
      <c r="L927" s="3" t="s">
        <v>2090</v>
      </c>
      <c r="M927" s="3" t="s">
        <v>362</v>
      </c>
      <c r="N927" s="3" t="s">
        <v>53</v>
      </c>
    </row>
    <row r="928" spans="1:14" ht="12.75">
      <c r="A928" s="3">
        <v>325</v>
      </c>
      <c r="B928" s="3">
        <f>VLOOKUP(G928,Import!A:D,4,FALSE)</f>
        <v>182009912</v>
      </c>
      <c r="C928" s="3" t="str">
        <f>VLOOKUP(G928,Import!A:D,2,FALSE)</f>
        <v>user 182009912</v>
      </c>
      <c r="D928" s="3">
        <f>VLOOKUP(G928,Import!A:M,13,FALSE)</f>
        <v>0</v>
      </c>
      <c r="E928" s="3">
        <f>VLOOKUP(G928,Import!A:M,9,FALSE)</f>
        <v>0</v>
      </c>
      <c r="F928" s="56"/>
      <c r="G928" s="3" t="s">
        <v>2091</v>
      </c>
      <c r="I928" s="3" t="s">
        <v>2091</v>
      </c>
      <c r="J928" s="57">
        <v>43680</v>
      </c>
      <c r="L928" s="3" t="s">
        <v>2092</v>
      </c>
      <c r="M928" s="3" t="s">
        <v>30</v>
      </c>
      <c r="N928" s="3" t="s">
        <v>53</v>
      </c>
    </row>
    <row r="929" spans="1:14" ht="12.75">
      <c r="A929" s="3">
        <v>326</v>
      </c>
      <c r="B929" s="3">
        <f>VLOOKUP(G929,Import!A:D,4,FALSE)</f>
        <v>105032912</v>
      </c>
      <c r="C929" s="3" t="str">
        <f>VLOOKUP(G929,Import!A:D,2,FALSE)</f>
        <v>user 105032912</v>
      </c>
      <c r="D929" s="3">
        <f>VLOOKUP(G929,Import!A:M,13,FALSE)</f>
        <v>0</v>
      </c>
      <c r="E929" s="3">
        <f>VLOOKUP(G929,Import!A:M,9,FALSE)</f>
        <v>0</v>
      </c>
      <c r="F929" s="56"/>
      <c r="G929" s="3" t="s">
        <v>5165</v>
      </c>
      <c r="I929" s="3" t="s">
        <v>5165</v>
      </c>
      <c r="J929" s="57">
        <v>43680</v>
      </c>
      <c r="L929" s="3" t="s">
        <v>5607</v>
      </c>
      <c r="M929" s="3" t="s">
        <v>513</v>
      </c>
      <c r="N929" s="3" t="s">
        <v>36</v>
      </c>
    </row>
    <row r="930" spans="1:14" ht="12.75">
      <c r="A930" s="3">
        <v>327</v>
      </c>
      <c r="B930" s="3">
        <f>VLOOKUP(G930,Import!A:D,4,FALSE)</f>
        <v>286804564</v>
      </c>
      <c r="C930" s="3" t="str">
        <f>VLOOKUP(G930,Import!A:D,2,FALSE)</f>
        <v>user 286804564</v>
      </c>
      <c r="D930" s="3">
        <f>VLOOKUP(G930,Import!A:M,13,FALSE)</f>
        <v>0</v>
      </c>
      <c r="E930" s="3">
        <f>VLOOKUP(G930,Import!A:M,9,FALSE)</f>
        <v>0</v>
      </c>
      <c r="F930" s="56"/>
      <c r="G930" s="3" t="s">
        <v>2093</v>
      </c>
      <c r="I930" s="3" t="s">
        <v>2093</v>
      </c>
      <c r="J930" s="57">
        <v>43682</v>
      </c>
      <c r="M930" s="3" t="s">
        <v>235</v>
      </c>
      <c r="N930" s="3" t="s">
        <v>95</v>
      </c>
    </row>
    <row r="931" spans="1:14" ht="12.75">
      <c r="A931" s="3">
        <v>328</v>
      </c>
      <c r="B931" s="3">
        <f>VLOOKUP(G931,Import!A:D,4,FALSE)</f>
        <v>286897130</v>
      </c>
      <c r="C931" s="3" t="str">
        <f>VLOOKUP(G931,Import!A:D,2,FALSE)</f>
        <v>user 286897130</v>
      </c>
      <c r="D931" s="3">
        <f>VLOOKUP(G931,Import!A:M,13,FALSE)</f>
        <v>0</v>
      </c>
      <c r="E931" s="3">
        <f>VLOOKUP(G931,Import!A:M,9,FALSE)</f>
        <v>0</v>
      </c>
      <c r="F931" s="56"/>
      <c r="G931" s="3" t="s">
        <v>2094</v>
      </c>
      <c r="I931" s="3" t="s">
        <v>2094</v>
      </c>
      <c r="J931" s="57">
        <v>43682</v>
      </c>
      <c r="L931" s="3" t="s">
        <v>2095</v>
      </c>
      <c r="M931" s="3" t="s">
        <v>35</v>
      </c>
      <c r="N931" s="3" t="s">
        <v>36</v>
      </c>
    </row>
    <row r="932" spans="1:14" ht="12.75">
      <c r="A932" s="3">
        <v>329</v>
      </c>
      <c r="B932" s="3">
        <f>VLOOKUP(G932,Import!A:D,4,FALSE)</f>
        <v>286876993</v>
      </c>
      <c r="C932" s="3" t="str">
        <f>VLOOKUP(G932,Import!A:D,2,FALSE)</f>
        <v>user 286876993</v>
      </c>
      <c r="D932" s="3">
        <f>VLOOKUP(G932,Import!A:M,13,FALSE)</f>
        <v>0</v>
      </c>
      <c r="E932" s="3">
        <f>VLOOKUP(G932,Import!A:M,9,FALSE)</f>
        <v>0</v>
      </c>
      <c r="F932" s="56"/>
      <c r="G932" s="3" t="s">
        <v>2096</v>
      </c>
      <c r="H932" s="3" t="s">
        <v>2097</v>
      </c>
      <c r="I932" s="3" t="s">
        <v>2097</v>
      </c>
      <c r="J932" s="57">
        <v>43682</v>
      </c>
      <c r="M932" s="3" t="s">
        <v>235</v>
      </c>
      <c r="N932" s="3" t="s">
        <v>95</v>
      </c>
    </row>
    <row r="933" spans="1:14" ht="12.75">
      <c r="A933" s="3">
        <v>746</v>
      </c>
      <c r="B933" s="3">
        <f>VLOOKUP(G933,Import!A:D,4,FALSE)</f>
        <v>286990688</v>
      </c>
      <c r="C933" s="3" t="str">
        <f>VLOOKUP(G933,Import!A:D,2,FALSE)</f>
        <v>user 286990688</v>
      </c>
      <c r="D933" s="3">
        <f>VLOOKUP(G933,Import!A:M,13,FALSE)</f>
        <v>1</v>
      </c>
      <c r="E933" s="3">
        <f>VLOOKUP(G933,Import!A:M,9,FALSE)</f>
        <v>1</v>
      </c>
      <c r="F933" s="56"/>
      <c r="G933" s="3" t="s">
        <v>2098</v>
      </c>
      <c r="I933" s="3" t="s">
        <v>2098</v>
      </c>
      <c r="J933" s="57">
        <v>43683</v>
      </c>
      <c r="L933" s="3" t="s">
        <v>152</v>
      </c>
      <c r="M933" s="3" t="s">
        <v>238</v>
      </c>
      <c r="N933" s="3" t="s">
        <v>87</v>
      </c>
    </row>
    <row r="934" spans="1:14" ht="12.75">
      <c r="A934" s="3">
        <v>330</v>
      </c>
      <c r="B934" s="3">
        <f>VLOOKUP(G934,Import!A:D,4,FALSE)</f>
        <v>22686151</v>
      </c>
      <c r="C934" s="3" t="str">
        <f>VLOOKUP(G934,Import!A:D,2,FALSE)</f>
        <v>user 22686151</v>
      </c>
      <c r="D934" s="3">
        <f>VLOOKUP(G934,Import!A:M,13,FALSE)</f>
        <v>0</v>
      </c>
      <c r="E934" s="3">
        <f>VLOOKUP(G934,Import!A:M,9,FALSE)</f>
        <v>0</v>
      </c>
      <c r="F934" s="56"/>
      <c r="G934" s="3" t="s">
        <v>2099</v>
      </c>
      <c r="I934" s="3" t="s">
        <v>2099</v>
      </c>
      <c r="J934" s="57">
        <v>43684</v>
      </c>
      <c r="M934" s="3" t="s">
        <v>235</v>
      </c>
      <c r="N934" s="3" t="s">
        <v>95</v>
      </c>
    </row>
    <row r="935" spans="1:14" ht="12.75">
      <c r="A935" s="3">
        <v>747</v>
      </c>
      <c r="B935" s="3">
        <f>VLOOKUP(G935,Import!A:D,4,FALSE)</f>
        <v>12872869</v>
      </c>
      <c r="C935" s="3" t="str">
        <f>VLOOKUP(G935,Import!A:D,2,FALSE)</f>
        <v>user 12872869</v>
      </c>
      <c r="D935" s="3">
        <f>VLOOKUP(G935,Import!A:M,13,FALSE)</f>
        <v>1</v>
      </c>
      <c r="E935" s="3">
        <f>VLOOKUP(G935,Import!A:M,9,FALSE)</f>
        <v>1</v>
      </c>
      <c r="F935" s="56"/>
      <c r="G935" s="3" t="s">
        <v>326</v>
      </c>
      <c r="H935" s="3" t="s">
        <v>5608</v>
      </c>
      <c r="I935" s="3" t="s">
        <v>5608</v>
      </c>
      <c r="J935" s="57">
        <v>43684</v>
      </c>
      <c r="L935" s="3" t="s">
        <v>5609</v>
      </c>
      <c r="M935" s="3" t="s">
        <v>328</v>
      </c>
      <c r="N935" s="3" t="s">
        <v>166</v>
      </c>
    </row>
    <row r="936" spans="1:14" ht="12.75">
      <c r="A936" s="3">
        <v>542</v>
      </c>
      <c r="B936" s="3">
        <f>VLOOKUP(G936,Import!A:D,4,FALSE)</f>
        <v>264818346</v>
      </c>
      <c r="C936" s="3" t="str">
        <f>VLOOKUP(G936,Import!A:D,2,FALSE)</f>
        <v>user 264818346</v>
      </c>
      <c r="D936" s="3">
        <f>VLOOKUP(G936,Import!A:M,13,FALSE)</f>
        <v>0</v>
      </c>
      <c r="E936" s="3">
        <f>VLOOKUP(G936,Import!A:M,9,FALSE)</f>
        <v>1</v>
      </c>
      <c r="F936" s="56"/>
      <c r="G936" s="3" t="s">
        <v>2100</v>
      </c>
      <c r="I936" s="3" t="s">
        <v>2100</v>
      </c>
      <c r="J936" s="57">
        <v>43686</v>
      </c>
      <c r="L936" s="3" t="s">
        <v>2101</v>
      </c>
      <c r="M936" s="3" t="s">
        <v>408</v>
      </c>
      <c r="N936" s="3" t="s">
        <v>36</v>
      </c>
    </row>
    <row r="937" spans="1:14" ht="12.75">
      <c r="A937" s="3">
        <v>637</v>
      </c>
      <c r="B937" s="3">
        <f>VLOOKUP(G937,Import!A:D,4,FALSE)</f>
        <v>235114042</v>
      </c>
      <c r="C937" s="3" t="str">
        <f>VLOOKUP(G937,Import!A:D,2,FALSE)</f>
        <v>user 235114042</v>
      </c>
      <c r="D937" s="3">
        <f>VLOOKUP(G937,Import!A:M,13,FALSE)</f>
        <v>0</v>
      </c>
      <c r="E937" s="3">
        <f>VLOOKUP(G937,Import!A:M,9,FALSE)</f>
        <v>4</v>
      </c>
      <c r="F937" s="56"/>
      <c r="G937" s="3" t="s">
        <v>2102</v>
      </c>
      <c r="I937" s="3" t="s">
        <v>2102</v>
      </c>
      <c r="J937" s="57">
        <v>43686</v>
      </c>
      <c r="L937" s="3" t="s">
        <v>2103</v>
      </c>
      <c r="M937" s="3" t="s">
        <v>2104</v>
      </c>
      <c r="N937" s="3" t="s">
        <v>36</v>
      </c>
    </row>
    <row r="938" spans="1:14" ht="12.75">
      <c r="A938" s="3">
        <v>543</v>
      </c>
      <c r="B938" s="3">
        <f>VLOOKUP(G938,Import!A:D,4,FALSE)</f>
        <v>72855952</v>
      </c>
      <c r="C938" s="3" t="str">
        <f>VLOOKUP(G938,Import!A:D,2,FALSE)</f>
        <v>user 72855952</v>
      </c>
      <c r="D938" s="3">
        <f>VLOOKUP(G938,Import!A:M,13,FALSE)</f>
        <v>0</v>
      </c>
      <c r="E938" s="3">
        <f>VLOOKUP(G938,Import!A:M,9,FALSE)</f>
        <v>1</v>
      </c>
      <c r="F938" s="56"/>
      <c r="G938" s="3" t="s">
        <v>2107</v>
      </c>
      <c r="I938" s="3" t="s">
        <v>2107</v>
      </c>
      <c r="J938" s="57">
        <v>43687</v>
      </c>
      <c r="M938" s="3" t="s">
        <v>235</v>
      </c>
      <c r="N938" s="3" t="s">
        <v>95</v>
      </c>
    </row>
    <row r="939" spans="1:14" ht="12.75">
      <c r="A939" s="3">
        <v>748</v>
      </c>
      <c r="B939" s="3">
        <f>VLOOKUP(G939,Import!A:D,4,FALSE)</f>
        <v>287291350</v>
      </c>
      <c r="C939" s="3" t="str">
        <f>VLOOKUP(G939,Import!A:D,2,FALSE)</f>
        <v>user 287291350</v>
      </c>
      <c r="D939" s="3">
        <f>VLOOKUP(G939,Import!A:M,13,FALSE)</f>
        <v>1</v>
      </c>
      <c r="E939" s="3">
        <f>VLOOKUP(G939,Import!A:M,9,FALSE)</f>
        <v>1</v>
      </c>
      <c r="F939" s="56"/>
      <c r="G939" s="3" t="s">
        <v>2105</v>
      </c>
      <c r="I939" s="3" t="s">
        <v>2105</v>
      </c>
      <c r="J939" s="57">
        <v>43687</v>
      </c>
      <c r="L939" s="3" t="s">
        <v>2106</v>
      </c>
      <c r="M939" s="3" t="s">
        <v>382</v>
      </c>
      <c r="N939" s="3" t="s">
        <v>68</v>
      </c>
    </row>
    <row r="940" spans="1:14" ht="12.75">
      <c r="A940" s="3">
        <v>331</v>
      </c>
      <c r="B940" s="3">
        <f>VLOOKUP(G940,Import!A:D,4,FALSE)</f>
        <v>252526797</v>
      </c>
      <c r="C940" s="3" t="str">
        <f>VLOOKUP(G940,Import!A:D,2,FALSE)</f>
        <v>user 252526797</v>
      </c>
      <c r="D940" s="3">
        <f>VLOOKUP(G940,Import!A:M,13,FALSE)</f>
        <v>0</v>
      </c>
      <c r="E940" s="3">
        <f>VLOOKUP(G940,Import!A:M,9,FALSE)</f>
        <v>0</v>
      </c>
      <c r="F940" s="56"/>
      <c r="G940" s="3" t="s">
        <v>1534</v>
      </c>
      <c r="I940" s="3" t="s">
        <v>1534</v>
      </c>
      <c r="J940" s="57">
        <v>43688</v>
      </c>
      <c r="M940" s="3" t="s">
        <v>235</v>
      </c>
      <c r="N940" s="3" t="s">
        <v>95</v>
      </c>
    </row>
    <row r="941" spans="1:14" ht="12.75">
      <c r="A941" s="3">
        <v>332</v>
      </c>
      <c r="B941" s="3">
        <f>VLOOKUP(G941,Import!A:D,4,FALSE)</f>
        <v>278507736</v>
      </c>
      <c r="C941" s="3" t="str">
        <f>VLOOKUP(G941,Import!A:D,2,FALSE)</f>
        <v>user 278507736</v>
      </c>
      <c r="D941" s="3">
        <f>VLOOKUP(G941,Import!A:M,13,FALSE)</f>
        <v>0</v>
      </c>
      <c r="E941" s="3">
        <f>VLOOKUP(G941,Import!A:M,9,FALSE)</f>
        <v>0</v>
      </c>
      <c r="F941" s="56"/>
      <c r="G941" s="3" t="s">
        <v>2108</v>
      </c>
      <c r="I941" s="3" t="s">
        <v>2108</v>
      </c>
      <c r="J941" s="57">
        <v>43689</v>
      </c>
      <c r="L941" s="3" t="s">
        <v>2109</v>
      </c>
      <c r="M941" s="3" t="s">
        <v>2110</v>
      </c>
      <c r="N941" s="3" t="s">
        <v>166</v>
      </c>
    </row>
    <row r="942" spans="1:14" ht="12.75">
      <c r="A942" s="3">
        <v>333</v>
      </c>
      <c r="B942" s="3">
        <f>VLOOKUP(G942,Import!A:D,4,FALSE)</f>
        <v>287378713</v>
      </c>
      <c r="C942" s="3" t="str">
        <f>VLOOKUP(G942,Import!A:D,2,FALSE)</f>
        <v>user 287378713</v>
      </c>
      <c r="D942" s="3">
        <f>VLOOKUP(G942,Import!A:M,13,FALSE)</f>
        <v>0</v>
      </c>
      <c r="E942" s="3">
        <f>VLOOKUP(G942,Import!A:M,9,FALSE)</f>
        <v>0</v>
      </c>
      <c r="F942" s="56"/>
      <c r="G942" s="3" t="s">
        <v>2111</v>
      </c>
      <c r="I942" s="3" t="s">
        <v>2111</v>
      </c>
      <c r="J942" s="57">
        <v>43689</v>
      </c>
      <c r="L942" s="3" t="s">
        <v>997</v>
      </c>
      <c r="M942" s="3" t="s">
        <v>2112</v>
      </c>
      <c r="N942" s="3" t="s">
        <v>68</v>
      </c>
    </row>
    <row r="943" spans="1:14" ht="12.75">
      <c r="A943" s="3">
        <v>544</v>
      </c>
      <c r="B943" s="3">
        <f>VLOOKUP(G943,Import!A:D,4,FALSE)</f>
        <v>280548484</v>
      </c>
      <c r="C943" s="3" t="str">
        <f>VLOOKUP(G943,Import!A:D,2,FALSE)</f>
        <v>user 280548484</v>
      </c>
      <c r="D943" s="3">
        <f>VLOOKUP(G943,Import!A:M,13,FALSE)</f>
        <v>0</v>
      </c>
      <c r="E943" s="3">
        <f>VLOOKUP(G943,Import!A:M,9,FALSE)</f>
        <v>1</v>
      </c>
      <c r="F943" s="56"/>
      <c r="G943" s="3" t="s">
        <v>2113</v>
      </c>
      <c r="I943" s="3" t="s">
        <v>2113</v>
      </c>
      <c r="J943" s="57">
        <v>43690</v>
      </c>
      <c r="L943" s="3" t="s">
        <v>2114</v>
      </c>
      <c r="M943" s="3" t="s">
        <v>1058</v>
      </c>
      <c r="N943" s="3" t="s">
        <v>53</v>
      </c>
    </row>
    <row r="944" spans="1:14" ht="12.75">
      <c r="A944" s="3">
        <v>628</v>
      </c>
      <c r="B944" s="3">
        <f>VLOOKUP(G944,Import!A:D,4,FALSE)</f>
        <v>283453844</v>
      </c>
      <c r="C944" s="3" t="str">
        <f>VLOOKUP(G944,Import!A:D,2,FALSE)</f>
        <v>user 283453844</v>
      </c>
      <c r="D944" s="3">
        <f>VLOOKUP(G944,Import!A:M,13,FALSE)</f>
        <v>0</v>
      </c>
      <c r="E944" s="3">
        <f>VLOOKUP(G944,Import!A:M,9,FALSE)</f>
        <v>3</v>
      </c>
      <c r="F944" s="56"/>
      <c r="G944" s="3" t="s">
        <v>2115</v>
      </c>
      <c r="I944" s="3" t="s">
        <v>2115</v>
      </c>
      <c r="J944" s="57">
        <v>43691</v>
      </c>
      <c r="L944" s="3" t="s">
        <v>2116</v>
      </c>
      <c r="M944" s="3" t="s">
        <v>2117</v>
      </c>
      <c r="N944" s="3" t="s">
        <v>82</v>
      </c>
    </row>
    <row r="945" spans="1:14" ht="12.75">
      <c r="A945" s="3">
        <v>334</v>
      </c>
      <c r="B945" s="3">
        <f>VLOOKUP(G945,Import!A:D,4,FALSE)</f>
        <v>282344981</v>
      </c>
      <c r="C945" s="3" t="str">
        <f>VLOOKUP(G945,Import!A:D,2,FALSE)</f>
        <v>user 282344981</v>
      </c>
      <c r="D945" s="3">
        <f>VLOOKUP(G945,Import!A:M,13,FALSE)</f>
        <v>0</v>
      </c>
      <c r="E945" s="3">
        <f>VLOOKUP(G945,Import!A:M,9,FALSE)</f>
        <v>0</v>
      </c>
      <c r="F945" s="56"/>
      <c r="G945" s="3" t="s">
        <v>2120</v>
      </c>
      <c r="I945" s="3" t="s">
        <v>2120</v>
      </c>
      <c r="J945" s="57">
        <v>43692</v>
      </c>
      <c r="M945" s="3" t="s">
        <v>235</v>
      </c>
      <c r="N945" s="3" t="s">
        <v>95</v>
      </c>
    </row>
    <row r="946" spans="1:14" ht="12.75">
      <c r="A946" s="3">
        <v>335</v>
      </c>
      <c r="B946" s="3">
        <f>VLOOKUP(G946,Import!A:D,4,FALSE)</f>
        <v>287676728</v>
      </c>
      <c r="C946" s="3" t="str">
        <f>VLOOKUP(G946,Import!A:D,2,FALSE)</f>
        <v>user 287676728</v>
      </c>
      <c r="D946" s="3">
        <f>VLOOKUP(G946,Import!A:M,13,FALSE)</f>
        <v>0</v>
      </c>
      <c r="E946" s="3">
        <f>VLOOKUP(G946,Import!A:M,9,FALSE)</f>
        <v>0</v>
      </c>
      <c r="F946" s="56"/>
      <c r="G946" s="3" t="s">
        <v>2121</v>
      </c>
      <c r="I946" s="3" t="s">
        <v>2121</v>
      </c>
      <c r="J946" s="57">
        <v>43692</v>
      </c>
      <c r="L946" s="3" t="s">
        <v>2122</v>
      </c>
      <c r="M946" s="3" t="s">
        <v>2123</v>
      </c>
      <c r="N946" s="3" t="s">
        <v>95</v>
      </c>
    </row>
    <row r="947" spans="1:14" ht="12.75">
      <c r="A947" s="3">
        <v>336</v>
      </c>
      <c r="B947" s="3">
        <f>VLOOKUP(G947,Import!A:D,4,FALSE)</f>
        <v>287660943</v>
      </c>
      <c r="C947" s="3" t="str">
        <f>VLOOKUP(G947,Import!A:D,2,FALSE)</f>
        <v>user 287660943</v>
      </c>
      <c r="D947" s="3">
        <f>VLOOKUP(G947,Import!A:M,13,FALSE)</f>
        <v>0</v>
      </c>
      <c r="E947" s="3">
        <f>VLOOKUP(G947,Import!A:M,9,FALSE)</f>
        <v>0</v>
      </c>
      <c r="F947" s="56"/>
      <c r="G947" s="3" t="s">
        <v>2124</v>
      </c>
      <c r="I947" s="3" t="s">
        <v>2124</v>
      </c>
      <c r="J947" s="57">
        <v>43692</v>
      </c>
      <c r="L947" s="3" t="s">
        <v>2125</v>
      </c>
      <c r="M947" s="3" t="s">
        <v>2126</v>
      </c>
      <c r="N947" s="3" t="s">
        <v>166</v>
      </c>
    </row>
    <row r="948" spans="1:14" ht="12.75">
      <c r="A948" s="3">
        <v>613</v>
      </c>
      <c r="B948" s="3">
        <f>VLOOKUP(G948,Import!A:D,4,FALSE)</f>
        <v>224705352</v>
      </c>
      <c r="C948" s="3" t="str">
        <f>VLOOKUP(G948,Import!A:D,2,FALSE)</f>
        <v>user 224705352</v>
      </c>
      <c r="D948" s="3">
        <f>VLOOKUP(G948,Import!A:M,13,FALSE)</f>
        <v>0</v>
      </c>
      <c r="E948" s="3">
        <f>VLOOKUP(G948,Import!A:M,9,FALSE)</f>
        <v>2</v>
      </c>
      <c r="F948" s="56"/>
      <c r="G948" s="3" t="s">
        <v>2127</v>
      </c>
      <c r="I948" s="3" t="s">
        <v>2127</v>
      </c>
      <c r="J948" s="57">
        <v>43692</v>
      </c>
      <c r="L948" s="3" t="s">
        <v>2128</v>
      </c>
      <c r="M948" s="3" t="s">
        <v>351</v>
      </c>
      <c r="N948" s="3" t="s">
        <v>166</v>
      </c>
    </row>
    <row r="949" spans="1:14" ht="12.75">
      <c r="A949" s="3">
        <v>749</v>
      </c>
      <c r="B949" s="3">
        <f>VLOOKUP(G949,Import!A:D,4,FALSE)</f>
        <v>251812334</v>
      </c>
      <c r="C949" s="3" t="str">
        <f>VLOOKUP(G949,Import!A:D,2,FALSE)</f>
        <v>user 251812334</v>
      </c>
      <c r="D949" s="3">
        <f>VLOOKUP(G949,Import!A:M,13,FALSE)</f>
        <v>1</v>
      </c>
      <c r="E949" s="3">
        <f>VLOOKUP(G949,Import!A:M,9,FALSE)</f>
        <v>1</v>
      </c>
      <c r="F949" s="56"/>
      <c r="G949" s="3" t="s">
        <v>2118</v>
      </c>
      <c r="I949" s="3" t="s">
        <v>2118</v>
      </c>
      <c r="J949" s="57">
        <v>43692</v>
      </c>
      <c r="L949" s="3" t="s">
        <v>2119</v>
      </c>
      <c r="M949" s="3" t="s">
        <v>1378</v>
      </c>
      <c r="N949" s="3" t="s">
        <v>417</v>
      </c>
    </row>
    <row r="950" spans="1:14" ht="12.75">
      <c r="A950" s="3">
        <v>337</v>
      </c>
      <c r="B950" s="3">
        <f>VLOOKUP(G950,Import!A:D,4,FALSE)</f>
        <v>101280162</v>
      </c>
      <c r="C950" s="3" t="str">
        <f>VLOOKUP(G950,Import!A:D,2,FALSE)</f>
        <v>user 101280162</v>
      </c>
      <c r="D950" s="3">
        <f>VLOOKUP(G950,Import!A:M,13,FALSE)</f>
        <v>0</v>
      </c>
      <c r="E950" s="3">
        <f>VLOOKUP(G950,Import!A:M,9,FALSE)</f>
        <v>0</v>
      </c>
      <c r="F950" s="56"/>
      <c r="G950" s="3" t="s">
        <v>2129</v>
      </c>
      <c r="I950" s="3" t="s">
        <v>2129</v>
      </c>
      <c r="J950" s="57">
        <v>43693</v>
      </c>
      <c r="M950" s="3" t="s">
        <v>235</v>
      </c>
      <c r="N950" s="3" t="s">
        <v>95</v>
      </c>
    </row>
    <row r="951" spans="1:14" ht="12.75">
      <c r="A951" s="3">
        <v>338</v>
      </c>
      <c r="B951" s="3">
        <f>VLOOKUP(G951,Import!A:D,4,FALSE)</f>
        <v>287856056</v>
      </c>
      <c r="C951" s="3" t="str">
        <f>VLOOKUP(G951,Import!A:D,2,FALSE)</f>
        <v>user 287856056</v>
      </c>
      <c r="D951" s="3">
        <f>VLOOKUP(G951,Import!A:M,13,FALSE)</f>
        <v>0</v>
      </c>
      <c r="E951" s="3">
        <f>VLOOKUP(G951,Import!A:M,9,FALSE)</f>
        <v>0</v>
      </c>
      <c r="F951" s="56"/>
      <c r="G951" s="3" t="s">
        <v>2130</v>
      </c>
      <c r="I951" s="3" t="s">
        <v>2130</v>
      </c>
      <c r="J951" s="57">
        <v>43695</v>
      </c>
      <c r="M951" s="3" t="s">
        <v>235</v>
      </c>
      <c r="N951" s="3" t="s">
        <v>95</v>
      </c>
    </row>
    <row r="952" spans="1:14" ht="12.75">
      <c r="A952" s="3">
        <v>750</v>
      </c>
      <c r="B952" s="3">
        <f>VLOOKUP(G952,Import!A:D,4,FALSE)</f>
        <v>287291323</v>
      </c>
      <c r="C952" s="3" t="str">
        <f>VLOOKUP(G952,Import!A:D,2,FALSE)</f>
        <v>user 287291323</v>
      </c>
      <c r="D952" s="3">
        <f>VLOOKUP(G952,Import!A:M,13,FALSE)</f>
        <v>1</v>
      </c>
      <c r="E952" s="3">
        <f>VLOOKUP(G952,Import!A:M,9,FALSE)</f>
        <v>1</v>
      </c>
      <c r="F952" s="56"/>
      <c r="G952" s="3" t="s">
        <v>2131</v>
      </c>
      <c r="I952" s="3" t="s">
        <v>2131</v>
      </c>
      <c r="J952" s="57">
        <v>43695</v>
      </c>
      <c r="L952" s="3" t="s">
        <v>2132</v>
      </c>
      <c r="M952" s="3" t="s">
        <v>48</v>
      </c>
      <c r="N952" s="3" t="s">
        <v>68</v>
      </c>
    </row>
    <row r="953" spans="1:14" ht="12.75">
      <c r="A953" s="3">
        <v>339</v>
      </c>
      <c r="B953" s="3">
        <f>VLOOKUP(G953,Import!A:D,4,FALSE)</f>
        <v>287930591</v>
      </c>
      <c r="C953" s="3" t="str">
        <f>VLOOKUP(G953,Import!A:D,2,FALSE)</f>
        <v>user 287930591</v>
      </c>
      <c r="D953" s="3">
        <f>VLOOKUP(G953,Import!A:M,13,FALSE)</f>
        <v>0</v>
      </c>
      <c r="E953" s="3">
        <f>VLOOKUP(G953,Import!A:M,9,FALSE)</f>
        <v>0</v>
      </c>
      <c r="F953" s="56"/>
      <c r="G953" s="3" t="s">
        <v>2133</v>
      </c>
      <c r="I953" s="3" t="s">
        <v>2133</v>
      </c>
      <c r="J953" s="57">
        <v>43696</v>
      </c>
      <c r="L953" s="3" t="s">
        <v>2134</v>
      </c>
      <c r="M953" s="3" t="s">
        <v>103</v>
      </c>
      <c r="N953" s="3" t="s">
        <v>87</v>
      </c>
    </row>
    <row r="954" spans="1:14" ht="12.75">
      <c r="A954" s="3">
        <v>340</v>
      </c>
      <c r="B954" s="3">
        <f>VLOOKUP(G954,Import!A:D,4,FALSE)</f>
        <v>288143775</v>
      </c>
      <c r="C954" s="3" t="str">
        <f>VLOOKUP(G954,Import!A:D,2,FALSE)</f>
        <v>user 288143775</v>
      </c>
      <c r="D954" s="3">
        <f>VLOOKUP(G954,Import!A:M,13,FALSE)</f>
        <v>0</v>
      </c>
      <c r="E954" s="3">
        <f>VLOOKUP(G954,Import!A:M,9,FALSE)</f>
        <v>0</v>
      </c>
      <c r="F954" s="56"/>
      <c r="G954" s="3" t="s">
        <v>2135</v>
      </c>
      <c r="I954" s="3" t="s">
        <v>2135</v>
      </c>
      <c r="J954" s="57">
        <v>43698</v>
      </c>
      <c r="L954" s="3" t="s">
        <v>391</v>
      </c>
      <c r="M954" s="3" t="s">
        <v>2136</v>
      </c>
      <c r="N954" s="3" t="s">
        <v>82</v>
      </c>
    </row>
    <row r="955" spans="1:14" ht="12.75">
      <c r="A955" s="3">
        <v>341</v>
      </c>
      <c r="B955" s="3">
        <f>VLOOKUP(G955,Import!A:D,4,FALSE)</f>
        <v>288120414</v>
      </c>
      <c r="C955" s="3" t="str">
        <f>VLOOKUP(G955,Import!A:D,2,FALSE)</f>
        <v>user 288120414</v>
      </c>
      <c r="D955" s="3">
        <f>VLOOKUP(G955,Import!A:M,13,FALSE)</f>
        <v>0</v>
      </c>
      <c r="E955" s="3">
        <f>VLOOKUP(G955,Import!A:M,9,FALSE)</f>
        <v>0</v>
      </c>
      <c r="F955" s="56"/>
      <c r="G955" s="3" t="s">
        <v>2137</v>
      </c>
      <c r="I955" s="3" t="s">
        <v>2137</v>
      </c>
      <c r="J955" s="57">
        <v>43698</v>
      </c>
      <c r="L955" s="3" t="s">
        <v>2138</v>
      </c>
      <c r="M955" s="3" t="s">
        <v>1363</v>
      </c>
      <c r="N955" s="3" t="s">
        <v>68</v>
      </c>
    </row>
    <row r="956" spans="1:14" ht="12.75">
      <c r="A956" s="3">
        <v>342</v>
      </c>
      <c r="B956" s="3">
        <f>VLOOKUP(G956,Import!A:D,4,FALSE)</f>
        <v>288213627</v>
      </c>
      <c r="C956" s="3" t="str">
        <f>VLOOKUP(G956,Import!A:D,2,FALSE)</f>
        <v>user 288213627</v>
      </c>
      <c r="D956" s="3">
        <f>VLOOKUP(G956,Import!A:M,13,FALSE)</f>
        <v>0</v>
      </c>
      <c r="E956" s="3">
        <f>VLOOKUP(G956,Import!A:M,9,FALSE)</f>
        <v>0</v>
      </c>
      <c r="F956" s="56"/>
      <c r="G956" s="3" t="s">
        <v>2139</v>
      </c>
      <c r="I956" s="3" t="s">
        <v>2139</v>
      </c>
      <c r="J956" s="57">
        <v>43699</v>
      </c>
      <c r="L956" s="3" t="s">
        <v>2140</v>
      </c>
      <c r="M956" s="3" t="s">
        <v>48</v>
      </c>
      <c r="N956" s="3" t="s">
        <v>56</v>
      </c>
    </row>
    <row r="957" spans="1:14" ht="12.75">
      <c r="A957" s="3">
        <v>343</v>
      </c>
      <c r="B957" s="3">
        <f>VLOOKUP(G957,Import!A:D,4,FALSE)</f>
        <v>288218069</v>
      </c>
      <c r="C957" s="3" t="str">
        <f>VLOOKUP(G957,Import!A:D,2,FALSE)</f>
        <v>user 288218069</v>
      </c>
      <c r="D957" s="3">
        <f>VLOOKUP(G957,Import!A:M,13,FALSE)</f>
        <v>0</v>
      </c>
      <c r="E957" s="3">
        <f>VLOOKUP(G957,Import!A:M,9,FALSE)</f>
        <v>0</v>
      </c>
      <c r="F957" s="56"/>
      <c r="G957" s="3" t="s">
        <v>2141</v>
      </c>
      <c r="I957" s="3" t="s">
        <v>2141</v>
      </c>
      <c r="J957" s="57">
        <v>43699</v>
      </c>
      <c r="L957" s="3" t="s">
        <v>68</v>
      </c>
      <c r="M957" s="3" t="s">
        <v>67</v>
      </c>
      <c r="N957" s="3" t="s">
        <v>68</v>
      </c>
    </row>
    <row r="958" spans="1:14" ht="12.75">
      <c r="A958" s="3">
        <v>344</v>
      </c>
      <c r="B958" s="3">
        <f>VLOOKUP(G958,Import!A:D,4,FALSE)</f>
        <v>288439351</v>
      </c>
      <c r="C958" s="3" t="str">
        <f>VLOOKUP(G958,Import!A:D,2,FALSE)</f>
        <v>user 288439351</v>
      </c>
      <c r="D958" s="3">
        <f>VLOOKUP(G958,Import!A:M,13,FALSE)</f>
        <v>0</v>
      </c>
      <c r="E958" s="3">
        <f>VLOOKUP(G958,Import!A:M,9,FALSE)</f>
        <v>0</v>
      </c>
      <c r="F958" s="56"/>
      <c r="G958" s="3" t="s">
        <v>2146</v>
      </c>
      <c r="I958" s="3" t="s">
        <v>2146</v>
      </c>
      <c r="J958" s="57">
        <v>43699</v>
      </c>
      <c r="M958" s="3" t="s">
        <v>235</v>
      </c>
      <c r="N958" s="3" t="s">
        <v>95</v>
      </c>
    </row>
    <row r="959" spans="1:14" ht="12.75">
      <c r="A959" s="3">
        <v>345</v>
      </c>
      <c r="B959" s="3">
        <f>VLOOKUP(G959,Import!A:D,4,FALSE)</f>
        <v>288113349</v>
      </c>
      <c r="C959" s="3" t="str">
        <f>VLOOKUP(G959,Import!A:D,2,FALSE)</f>
        <v>user 288113349</v>
      </c>
      <c r="D959" s="3">
        <f>VLOOKUP(G959,Import!A:M,13,FALSE)</f>
        <v>0</v>
      </c>
      <c r="E959" s="3">
        <f>VLOOKUP(G959,Import!A:M,9,FALSE)</f>
        <v>0</v>
      </c>
      <c r="F959" s="56"/>
      <c r="G959" s="3" t="s">
        <v>2143</v>
      </c>
      <c r="I959" s="3" t="s">
        <v>2143</v>
      </c>
      <c r="J959" s="57">
        <v>43699</v>
      </c>
      <c r="L959" s="3" t="s">
        <v>2144</v>
      </c>
      <c r="M959" s="3" t="s">
        <v>2145</v>
      </c>
      <c r="N959" s="3" t="s">
        <v>280</v>
      </c>
    </row>
    <row r="960" spans="1:14" ht="12.75">
      <c r="A960" s="3">
        <v>346</v>
      </c>
      <c r="B960" s="3">
        <f>VLOOKUP(G960,Import!A:D,4,FALSE)</f>
        <v>287497089</v>
      </c>
      <c r="C960" s="3" t="str">
        <f>VLOOKUP(G960,Import!A:D,2,FALSE)</f>
        <v>user 287497089</v>
      </c>
      <c r="D960" s="3">
        <f>VLOOKUP(G960,Import!A:M,13,FALSE)</f>
        <v>0</v>
      </c>
      <c r="E960" s="3">
        <f>VLOOKUP(G960,Import!A:M,9,FALSE)</f>
        <v>0</v>
      </c>
      <c r="F960" s="56"/>
      <c r="G960" s="3" t="s">
        <v>2142</v>
      </c>
      <c r="I960" s="3" t="s">
        <v>2142</v>
      </c>
      <c r="J960" s="57">
        <v>43702</v>
      </c>
      <c r="M960" s="3" t="s">
        <v>235</v>
      </c>
      <c r="N960" s="3" t="s">
        <v>95</v>
      </c>
    </row>
    <row r="961" spans="1:16" ht="12.75">
      <c r="A961" s="3">
        <v>347</v>
      </c>
      <c r="B961" s="3">
        <f>VLOOKUP(G961,Import!A:D,4,FALSE)</f>
        <v>288536661</v>
      </c>
      <c r="C961" s="3" t="str">
        <f>VLOOKUP(G961,Import!A:D,2,FALSE)</f>
        <v>user 288536661</v>
      </c>
      <c r="D961" s="3">
        <f>VLOOKUP(G961,Import!A:M,13,FALSE)</f>
        <v>0</v>
      </c>
      <c r="E961" s="3">
        <f>VLOOKUP(G961,Import!A:M,9,FALSE)</f>
        <v>0</v>
      </c>
      <c r="F961" s="56"/>
      <c r="G961" s="3" t="s">
        <v>2147</v>
      </c>
      <c r="I961" s="3" t="s">
        <v>2147</v>
      </c>
      <c r="J961" s="57">
        <v>43703</v>
      </c>
      <c r="L961" s="3" t="s">
        <v>1630</v>
      </c>
      <c r="M961" s="3" t="s">
        <v>2148</v>
      </c>
      <c r="N961" s="3" t="s">
        <v>53</v>
      </c>
    </row>
    <row r="962" spans="1:16" ht="12.75">
      <c r="A962" s="3">
        <v>894</v>
      </c>
      <c r="B962" s="3">
        <f>VLOOKUP(G962,Import!A:D,4,FALSE)</f>
        <v>13926854</v>
      </c>
      <c r="C962" s="3" t="str">
        <f>VLOOKUP(G962,Import!A:D,2,FALSE)</f>
        <v>user 13926854</v>
      </c>
      <c r="D962" s="3">
        <f>VLOOKUP(G962,Import!A:M,13,FALSE)</f>
        <v>2</v>
      </c>
      <c r="E962" s="3">
        <f>VLOOKUP(G962,Import!A:M,9,FALSE)</f>
        <v>2</v>
      </c>
      <c r="F962" s="56"/>
      <c r="G962" s="3" t="s">
        <v>367</v>
      </c>
      <c r="I962" s="3" t="s">
        <v>367</v>
      </c>
      <c r="J962" s="57">
        <v>43703</v>
      </c>
      <c r="K962" s="3" t="s">
        <v>177</v>
      </c>
      <c r="L962" s="3" t="s">
        <v>56</v>
      </c>
      <c r="M962" s="3" t="s">
        <v>86</v>
      </c>
      <c r="N962" s="3" t="s">
        <v>56</v>
      </c>
    </row>
    <row r="963" spans="1:16" ht="12.75">
      <c r="A963" s="3">
        <v>545</v>
      </c>
      <c r="B963" s="3">
        <f>VLOOKUP(G963,Import!A:D,4,FALSE)</f>
        <v>288644741</v>
      </c>
      <c r="C963" s="3" t="str">
        <f>VLOOKUP(G963,Import!A:D,2,FALSE)</f>
        <v>user 288644741</v>
      </c>
      <c r="D963" s="3">
        <f>VLOOKUP(G963,Import!A:M,13,FALSE)</f>
        <v>0</v>
      </c>
      <c r="E963" s="3">
        <f>VLOOKUP(G963,Import!A:M,9,FALSE)</f>
        <v>1</v>
      </c>
      <c r="F963" s="56"/>
      <c r="G963" s="3" t="s">
        <v>2149</v>
      </c>
      <c r="I963" s="3" t="s">
        <v>2149</v>
      </c>
      <c r="J963" s="57">
        <v>43704</v>
      </c>
      <c r="L963" s="3" t="s">
        <v>2150</v>
      </c>
      <c r="M963" s="3" t="s">
        <v>238</v>
      </c>
      <c r="N963" s="3" t="s">
        <v>36</v>
      </c>
    </row>
    <row r="964" spans="1:16" ht="12.75">
      <c r="A964" s="3">
        <v>546</v>
      </c>
      <c r="B964" s="3">
        <f>VLOOKUP(G964,Import!A:D,4,FALSE)</f>
        <v>288594413</v>
      </c>
      <c r="C964" s="3" t="str">
        <f>VLOOKUP(G964,Import!A:D,2,FALSE)</f>
        <v>user 288594413</v>
      </c>
      <c r="D964" s="3">
        <f>VLOOKUP(G964,Import!A:M,13,FALSE)</f>
        <v>0</v>
      </c>
      <c r="E964" s="3">
        <f>VLOOKUP(G964,Import!A:M,9,FALSE)</f>
        <v>1</v>
      </c>
      <c r="F964" s="56"/>
      <c r="G964" s="3" t="s">
        <v>2157</v>
      </c>
      <c r="H964" s="3" t="s">
        <v>2158</v>
      </c>
      <c r="I964" s="3" t="s">
        <v>2158</v>
      </c>
      <c r="J964" s="57">
        <v>43704</v>
      </c>
      <c r="L964" s="3" t="s">
        <v>43</v>
      </c>
      <c r="M964" s="3" t="s">
        <v>103</v>
      </c>
      <c r="N964" s="3" t="s">
        <v>44</v>
      </c>
    </row>
    <row r="965" spans="1:16" ht="12.75">
      <c r="A965" s="3">
        <v>614</v>
      </c>
      <c r="B965" s="3">
        <f>VLOOKUP(G965,Import!A:D,4,FALSE)</f>
        <v>88062052</v>
      </c>
      <c r="C965" s="3" t="str">
        <f>VLOOKUP(G965,Import!A:D,2,FALSE)</f>
        <v>user 88062052</v>
      </c>
      <c r="D965" s="3">
        <f>VLOOKUP(G965,Import!A:M,13,FALSE)</f>
        <v>0</v>
      </c>
      <c r="E965" s="3">
        <f>VLOOKUP(G965,Import!A:M,9,FALSE)</f>
        <v>2</v>
      </c>
      <c r="F965" s="56"/>
      <c r="G965" s="3" t="s">
        <v>2153</v>
      </c>
      <c r="I965" s="3" t="s">
        <v>2153</v>
      </c>
      <c r="J965" s="57">
        <v>43704</v>
      </c>
      <c r="M965" s="3" t="s">
        <v>235</v>
      </c>
      <c r="N965" s="3" t="s">
        <v>95</v>
      </c>
    </row>
    <row r="966" spans="1:16" ht="12.75">
      <c r="A966" s="3">
        <v>615</v>
      </c>
      <c r="B966" s="3">
        <f>VLOOKUP(G966,Import!A:D,4,FALSE)</f>
        <v>288604195</v>
      </c>
      <c r="C966" s="3" t="str">
        <f>VLOOKUP(G966,Import!A:D,2,FALSE)</f>
        <v>user 288604195</v>
      </c>
      <c r="D966" s="3">
        <f>VLOOKUP(G966,Import!A:M,13,FALSE)</f>
        <v>0</v>
      </c>
      <c r="E966" s="3">
        <f>VLOOKUP(G966,Import!A:M,9,FALSE)</f>
        <v>2</v>
      </c>
      <c r="F966" s="56"/>
      <c r="G966" s="3" t="s">
        <v>2154</v>
      </c>
      <c r="I966" s="3" t="s">
        <v>2154</v>
      </c>
      <c r="J966" s="57">
        <v>43704</v>
      </c>
      <c r="L966" s="3" t="s">
        <v>2155</v>
      </c>
      <c r="M966" s="3" t="s">
        <v>2156</v>
      </c>
      <c r="N966" s="3" t="s">
        <v>53</v>
      </c>
    </row>
    <row r="967" spans="1:16" ht="12.75">
      <c r="A967" s="3">
        <v>751</v>
      </c>
      <c r="B967" s="3">
        <f>VLOOKUP(G967,Import!A:D,4,FALSE)</f>
        <v>288599007</v>
      </c>
      <c r="C967" s="3" t="str">
        <f>VLOOKUP(G967,Import!A:D,2,FALSE)</f>
        <v>user 288599007</v>
      </c>
      <c r="D967" s="3">
        <f>VLOOKUP(G967,Import!A:M,13,FALSE)</f>
        <v>1</v>
      </c>
      <c r="E967" s="3">
        <f>VLOOKUP(G967,Import!A:M,9,FALSE)</f>
        <v>1</v>
      </c>
      <c r="F967" s="56"/>
      <c r="G967" s="3" t="s">
        <v>2151</v>
      </c>
      <c r="I967" s="3" t="s">
        <v>2151</v>
      </c>
      <c r="J967" s="57">
        <v>43704</v>
      </c>
      <c r="L967" s="3" t="s">
        <v>2152</v>
      </c>
      <c r="M967" s="3" t="s">
        <v>103</v>
      </c>
      <c r="N967" s="3" t="s">
        <v>53</v>
      </c>
    </row>
    <row r="968" spans="1:16" ht="12.75">
      <c r="A968" s="3">
        <v>348</v>
      </c>
      <c r="B968" s="3">
        <f>VLOOKUP(G968,Import!A:D,4,FALSE)</f>
        <v>288852889</v>
      </c>
      <c r="C968" s="3" t="str">
        <f>VLOOKUP(G968,Import!A:D,2,FALSE)</f>
        <v>user 288852889</v>
      </c>
      <c r="D968" s="3">
        <f>VLOOKUP(G968,Import!A:M,13,FALSE)</f>
        <v>0</v>
      </c>
      <c r="E968" s="3">
        <f>VLOOKUP(G968,Import!A:M,9,FALSE)</f>
        <v>0</v>
      </c>
      <c r="F968" s="56"/>
      <c r="G968" s="3" t="s">
        <v>2159</v>
      </c>
      <c r="I968" s="3" t="s">
        <v>2159</v>
      </c>
      <c r="J968" s="57">
        <v>43707</v>
      </c>
      <c r="L968" s="3" t="s">
        <v>2160</v>
      </c>
      <c r="M968" s="3" t="s">
        <v>963</v>
      </c>
      <c r="N968" s="3" t="s">
        <v>44</v>
      </c>
      <c r="P968" s="3" t="s">
        <v>2161</v>
      </c>
    </row>
    <row r="969" spans="1:16" ht="12.75">
      <c r="A969" s="3">
        <v>349</v>
      </c>
      <c r="B969" s="3">
        <f>VLOOKUP(G969,Import!A:D,4,FALSE)</f>
        <v>242547083</v>
      </c>
      <c r="C969" s="3" t="str">
        <f>VLOOKUP(G969,Import!A:D,2,FALSE)</f>
        <v>user 242547083</v>
      </c>
      <c r="D969" s="3">
        <f>VLOOKUP(G969,Import!A:M,13,FALSE)</f>
        <v>0</v>
      </c>
      <c r="E969" s="3">
        <f>VLOOKUP(G969,Import!A:M,9,FALSE)</f>
        <v>0</v>
      </c>
      <c r="F969" s="56"/>
      <c r="G969" s="3" t="s">
        <v>589</v>
      </c>
      <c r="I969" s="3" t="s">
        <v>589</v>
      </c>
      <c r="J969" s="57">
        <v>43707</v>
      </c>
      <c r="M969" s="3" t="s">
        <v>235</v>
      </c>
      <c r="N969" s="3" t="s">
        <v>95</v>
      </c>
    </row>
    <row r="970" spans="1:16" ht="12.75">
      <c r="A970" s="3">
        <v>547</v>
      </c>
      <c r="B970" s="3">
        <f>VLOOKUP(G970,Import!A:D,4,FALSE)</f>
        <v>243319368</v>
      </c>
      <c r="C970" s="3" t="str">
        <f>VLOOKUP(G970,Import!A:D,2,FALSE)</f>
        <v>shivanisharma1995rocketmail@gmai</v>
      </c>
      <c r="D970" s="3">
        <f>VLOOKUP(G970,Import!A:M,13,FALSE)</f>
        <v>0</v>
      </c>
      <c r="E970" s="3">
        <f>VLOOKUP(G970,Import!A:M,9,FALSE)</f>
        <v>1</v>
      </c>
      <c r="F970" s="56"/>
      <c r="G970" s="3" t="s">
        <v>2162</v>
      </c>
      <c r="I970" s="3" t="s">
        <v>2162</v>
      </c>
      <c r="J970" s="57">
        <v>43711</v>
      </c>
      <c r="L970" s="3" t="s">
        <v>1735</v>
      </c>
      <c r="M970" s="3" t="s">
        <v>67</v>
      </c>
      <c r="N970" s="3" t="s">
        <v>68</v>
      </c>
    </row>
    <row r="971" spans="1:16" ht="12.75">
      <c r="A971" s="3">
        <v>799</v>
      </c>
      <c r="B971" s="3">
        <f>VLOOKUP(G971,Import!A:D,4,FALSE)</f>
        <v>281085534</v>
      </c>
      <c r="C971" s="3" t="str">
        <f>VLOOKUP(G971,Import!A:D,2,FALSE)</f>
        <v>user 281085534</v>
      </c>
      <c r="D971" s="3">
        <f>VLOOKUP(G971,Import!A:M,13,FALSE)</f>
        <v>1</v>
      </c>
      <c r="E971" s="3">
        <f>VLOOKUP(G971,Import!A:M,9,FALSE)</f>
        <v>2</v>
      </c>
      <c r="F971" s="56"/>
      <c r="G971" s="3" t="s">
        <v>2163</v>
      </c>
      <c r="I971" s="3" t="s">
        <v>2163</v>
      </c>
      <c r="J971" s="57">
        <v>43712</v>
      </c>
      <c r="L971" s="3" t="s">
        <v>391</v>
      </c>
      <c r="M971" s="3" t="s">
        <v>2164</v>
      </c>
      <c r="N971" s="3" t="s">
        <v>82</v>
      </c>
    </row>
    <row r="972" spans="1:16" ht="12.75">
      <c r="A972" s="3">
        <v>350</v>
      </c>
      <c r="B972" s="3">
        <f>VLOOKUP(G972,Import!A:D,4,FALSE)</f>
        <v>289566007</v>
      </c>
      <c r="C972" s="3" t="str">
        <f>VLOOKUP(G972,Import!A:D,2,FALSE)</f>
        <v>user 289566007</v>
      </c>
      <c r="D972" s="3">
        <f>VLOOKUP(G972,Import!A:M,13,FALSE)</f>
        <v>0</v>
      </c>
      <c r="E972" s="3">
        <f>VLOOKUP(G972,Import!A:M,9,FALSE)</f>
        <v>0</v>
      </c>
      <c r="F972" s="56"/>
      <c r="G972" s="3" t="s">
        <v>2165</v>
      </c>
      <c r="I972" s="3" t="s">
        <v>2165</v>
      </c>
      <c r="J972" s="57">
        <v>43713</v>
      </c>
      <c r="M972" s="3" t="s">
        <v>235</v>
      </c>
      <c r="N972" s="3" t="s">
        <v>95</v>
      </c>
    </row>
    <row r="973" spans="1:16" ht="12.75">
      <c r="A973" s="3">
        <v>752</v>
      </c>
      <c r="B973" s="3">
        <f>VLOOKUP(G973,Import!A:D,4,FALSE)</f>
        <v>289652637</v>
      </c>
      <c r="C973" s="3" t="str">
        <f>VLOOKUP(G973,Import!A:D,2,FALSE)</f>
        <v>user 289652637</v>
      </c>
      <c r="D973" s="3">
        <f>VLOOKUP(G973,Import!A:M,13,FALSE)</f>
        <v>1</v>
      </c>
      <c r="E973" s="3">
        <f>VLOOKUP(G973,Import!A:M,9,FALSE)</f>
        <v>1</v>
      </c>
      <c r="F973" s="56"/>
      <c r="G973" s="3" t="s">
        <v>2166</v>
      </c>
      <c r="I973" s="3" t="s">
        <v>2166</v>
      </c>
      <c r="J973" s="57">
        <v>43714</v>
      </c>
      <c r="M973" s="3" t="s">
        <v>103</v>
      </c>
      <c r="N973" s="3" t="s">
        <v>44</v>
      </c>
    </row>
    <row r="974" spans="1:16" ht="12.75">
      <c r="A974" s="3">
        <v>548</v>
      </c>
      <c r="B974" s="3">
        <f>VLOOKUP(G974,Import!A:D,4,FALSE)</f>
        <v>259590547</v>
      </c>
      <c r="C974" s="3" t="str">
        <f>VLOOKUP(G974,Import!A:D,2,FALSE)</f>
        <v>user 259590547</v>
      </c>
      <c r="D974" s="3">
        <f>VLOOKUP(G974,Import!A:M,13,FALSE)</f>
        <v>0</v>
      </c>
      <c r="E974" s="3">
        <f>VLOOKUP(G974,Import!A:M,9,FALSE)</f>
        <v>1</v>
      </c>
      <c r="F974" s="56"/>
      <c r="G974" s="3" t="s">
        <v>2167</v>
      </c>
      <c r="I974" s="3" t="s">
        <v>2167</v>
      </c>
      <c r="J974" s="57">
        <v>43717</v>
      </c>
      <c r="L974" s="3" t="s">
        <v>43</v>
      </c>
      <c r="M974" s="3" t="s">
        <v>1607</v>
      </c>
      <c r="N974" s="3" t="s">
        <v>44</v>
      </c>
    </row>
    <row r="975" spans="1:16" ht="12.75">
      <c r="A975" s="3">
        <v>351</v>
      </c>
      <c r="B975" s="3">
        <f>VLOOKUP(G975,Import!A:D,4,FALSE)</f>
        <v>290408470</v>
      </c>
      <c r="C975" s="3" t="str">
        <f>VLOOKUP(G975,Import!A:D,2,FALSE)</f>
        <v>user 290408470</v>
      </c>
      <c r="D975" s="3">
        <f>VLOOKUP(G975,Import!A:M,13,FALSE)</f>
        <v>0</v>
      </c>
      <c r="E975" s="3">
        <f>VLOOKUP(G975,Import!A:M,9,FALSE)</f>
        <v>0</v>
      </c>
      <c r="F975" s="56"/>
      <c r="G975" s="3" t="s">
        <v>2168</v>
      </c>
      <c r="I975" s="3" t="s">
        <v>2168</v>
      </c>
      <c r="J975" s="57">
        <v>43718</v>
      </c>
      <c r="L975" s="3" t="s">
        <v>68</v>
      </c>
      <c r="M975" s="3" t="s">
        <v>2170</v>
      </c>
      <c r="N975" s="3" t="s">
        <v>68</v>
      </c>
    </row>
    <row r="976" spans="1:16" ht="12.75">
      <c r="A976" s="3">
        <v>352</v>
      </c>
      <c r="B976" s="3">
        <f>VLOOKUP(G976,Import!A:D,4,FALSE)</f>
        <v>290310260</v>
      </c>
      <c r="C976" s="3" t="str">
        <f>VLOOKUP(G976,Import!A:D,2,FALSE)</f>
        <v>user 290310260</v>
      </c>
      <c r="D976" s="3">
        <f>VLOOKUP(G976,Import!A:M,13,FALSE)</f>
        <v>0</v>
      </c>
      <c r="E976" s="3">
        <f>VLOOKUP(G976,Import!A:M,9,FALSE)</f>
        <v>0</v>
      </c>
      <c r="F976" s="56"/>
      <c r="G976" s="3" t="s">
        <v>2171</v>
      </c>
      <c r="I976" s="3" t="s">
        <v>2171</v>
      </c>
      <c r="J976" s="57">
        <v>43718</v>
      </c>
      <c r="L976" s="3" t="s">
        <v>2172</v>
      </c>
      <c r="M976" s="3" t="s">
        <v>1730</v>
      </c>
      <c r="N976" s="3" t="s">
        <v>31</v>
      </c>
    </row>
    <row r="977" spans="1:14" ht="12.75">
      <c r="A977" s="3">
        <v>353</v>
      </c>
      <c r="B977" s="3">
        <f>VLOOKUP(G977,Import!A:D,4,FALSE)</f>
        <v>290550508</v>
      </c>
      <c r="C977" s="3" t="str">
        <f>VLOOKUP(G977,Import!A:D,2,FALSE)</f>
        <v>user 290550508</v>
      </c>
      <c r="D977" s="3">
        <f>VLOOKUP(G977,Import!A:M,13,FALSE)</f>
        <v>0</v>
      </c>
      <c r="E977" s="3">
        <f>VLOOKUP(G977,Import!A:M,9,FALSE)</f>
        <v>0</v>
      </c>
      <c r="F977" s="56"/>
      <c r="G977" s="3" t="s">
        <v>2176</v>
      </c>
      <c r="I977" s="3" t="s">
        <v>2176</v>
      </c>
      <c r="J977" s="57">
        <v>43719</v>
      </c>
      <c r="L977" s="3" t="s">
        <v>68</v>
      </c>
      <c r="M977" s="3" t="s">
        <v>67</v>
      </c>
      <c r="N977" s="3" t="s">
        <v>68</v>
      </c>
    </row>
    <row r="978" spans="1:14" ht="12.75">
      <c r="A978" s="3">
        <v>864</v>
      </c>
      <c r="B978" s="3">
        <f>VLOOKUP(G978,Import!A:D,4,FALSE)</f>
        <v>192287890</v>
      </c>
      <c r="C978" s="3" t="str">
        <f>VLOOKUP(G978,Import!A:D,2,FALSE)</f>
        <v>user 192287890</v>
      </c>
      <c r="D978" s="3">
        <f>VLOOKUP(G978,Import!A:M,13,FALSE)</f>
        <v>2</v>
      </c>
      <c r="E978" s="3">
        <f>VLOOKUP(G978,Import!A:M,9,FALSE)</f>
        <v>2</v>
      </c>
      <c r="F978" s="56"/>
      <c r="G978" s="3" t="s">
        <v>2173</v>
      </c>
      <c r="H978" s="3" t="s">
        <v>2174</v>
      </c>
      <c r="I978" s="3" t="s">
        <v>2174</v>
      </c>
      <c r="J978" s="57">
        <v>43719</v>
      </c>
      <c r="L978" s="3" t="s">
        <v>830</v>
      </c>
      <c r="M978" s="3" t="s">
        <v>2175</v>
      </c>
      <c r="N978" s="3" t="s">
        <v>186</v>
      </c>
    </row>
    <row r="979" spans="1:14" ht="12.75">
      <c r="A979" s="3">
        <v>354</v>
      </c>
      <c r="B979" s="3">
        <f>VLOOKUP(G979,Import!A:D,4,FALSE)</f>
        <v>290679470</v>
      </c>
      <c r="C979" s="3" t="str">
        <f>VLOOKUP(G979,Import!A:D,2,FALSE)</f>
        <v>user 290679470</v>
      </c>
      <c r="D979" s="3">
        <f>VLOOKUP(G979,Import!A:M,13,FALSE)</f>
        <v>0</v>
      </c>
      <c r="E979" s="3">
        <f>VLOOKUP(G979,Import!A:M,9,FALSE)</f>
        <v>0</v>
      </c>
      <c r="F979" s="56"/>
      <c r="G979" s="3" t="s">
        <v>2177</v>
      </c>
      <c r="I979" s="3" t="s">
        <v>2177</v>
      </c>
      <c r="J979" s="57">
        <v>43720</v>
      </c>
      <c r="L979" s="3" t="s">
        <v>2178</v>
      </c>
      <c r="M979" s="3" t="s">
        <v>103</v>
      </c>
      <c r="N979" s="3" t="s">
        <v>166</v>
      </c>
    </row>
    <row r="980" spans="1:14" ht="12.75">
      <c r="A980" s="3">
        <v>355</v>
      </c>
      <c r="B980" s="3">
        <f>VLOOKUP(G980,Import!A:D,4,FALSE)</f>
        <v>290993813</v>
      </c>
      <c r="C980" s="3" t="str">
        <f>VLOOKUP(G980,Import!A:D,2,FALSE)</f>
        <v>user 290993813</v>
      </c>
      <c r="D980" s="3">
        <f>VLOOKUP(G980,Import!A:M,13,FALSE)</f>
        <v>0</v>
      </c>
      <c r="E980" s="3">
        <f>VLOOKUP(G980,Import!A:M,9,FALSE)</f>
        <v>0</v>
      </c>
      <c r="F980" s="56"/>
      <c r="G980" s="3" t="s">
        <v>2179</v>
      </c>
      <c r="I980" s="3" t="s">
        <v>2179</v>
      </c>
      <c r="J980" s="57">
        <v>43722</v>
      </c>
      <c r="M980" s="3" t="s">
        <v>235</v>
      </c>
      <c r="N980" s="3" t="s">
        <v>95</v>
      </c>
    </row>
    <row r="981" spans="1:14" ht="12.75">
      <c r="A981" s="3">
        <v>356</v>
      </c>
      <c r="B981" s="3">
        <f>VLOOKUP(G981,Import!A:D,4,FALSE)</f>
        <v>291034313</v>
      </c>
      <c r="C981" s="3" t="str">
        <f>VLOOKUP(G981,Import!A:D,2,FALSE)</f>
        <v>user 291034313</v>
      </c>
      <c r="D981" s="3">
        <f>VLOOKUP(G981,Import!A:M,13,FALSE)</f>
        <v>0</v>
      </c>
      <c r="E981" s="3">
        <f>VLOOKUP(G981,Import!A:M,9,FALSE)</f>
        <v>0</v>
      </c>
      <c r="F981" s="56"/>
      <c r="G981" s="3" t="s">
        <v>2180</v>
      </c>
      <c r="I981" s="3" t="s">
        <v>2180</v>
      </c>
      <c r="J981" s="57">
        <v>43723</v>
      </c>
      <c r="L981" s="3" t="s">
        <v>80</v>
      </c>
      <c r="M981" s="3" t="s">
        <v>2181</v>
      </c>
      <c r="N981" s="3" t="s">
        <v>82</v>
      </c>
    </row>
    <row r="982" spans="1:14" ht="12.75">
      <c r="A982" s="3">
        <v>357</v>
      </c>
      <c r="B982" s="3">
        <f>VLOOKUP(G982,Import!A:D,4,FALSE)</f>
        <v>291067672</v>
      </c>
      <c r="C982" s="3" t="str">
        <f>VLOOKUP(G982,Import!A:D,2,FALSE)</f>
        <v>user 291067672</v>
      </c>
      <c r="D982" s="3">
        <f>VLOOKUP(G982,Import!A:M,13,FALSE)</f>
        <v>0</v>
      </c>
      <c r="E982" s="3">
        <f>VLOOKUP(G982,Import!A:M,9,FALSE)</f>
        <v>0</v>
      </c>
      <c r="F982" s="56"/>
      <c r="G982" s="3" t="s">
        <v>2182</v>
      </c>
      <c r="I982" s="3" t="s">
        <v>2182</v>
      </c>
      <c r="J982" s="57">
        <v>43723</v>
      </c>
      <c r="N982" s="3" t="s">
        <v>82</v>
      </c>
    </row>
    <row r="983" spans="1:14" ht="12.75">
      <c r="A983" s="3">
        <v>754</v>
      </c>
      <c r="B983" s="3">
        <f>VLOOKUP(G983,Import!A:D,4,FALSE)</f>
        <v>291189292</v>
      </c>
      <c r="C983" s="3" t="str">
        <f>VLOOKUP(G983,Import!A:D,2,FALSE)</f>
        <v>user 291189292</v>
      </c>
      <c r="D983" s="3">
        <f>VLOOKUP(G983,Import!A:M,13,FALSE)</f>
        <v>1</v>
      </c>
      <c r="E983" s="3">
        <f>VLOOKUP(G983,Import!A:M,9,FALSE)</f>
        <v>1</v>
      </c>
      <c r="F983" s="56"/>
      <c r="G983" s="3" t="s">
        <v>2183</v>
      </c>
      <c r="I983" s="3" t="s">
        <v>2183</v>
      </c>
      <c r="J983" s="57">
        <v>43724</v>
      </c>
      <c r="L983" s="3" t="s">
        <v>355</v>
      </c>
      <c r="M983" s="3" t="s">
        <v>435</v>
      </c>
      <c r="N983" s="3" t="s">
        <v>166</v>
      </c>
    </row>
    <row r="984" spans="1:14" ht="12.75">
      <c r="A984" s="3">
        <v>358</v>
      </c>
      <c r="B984" s="3">
        <f>VLOOKUP(G984,Import!A:D,4,FALSE)</f>
        <v>260008978</v>
      </c>
      <c r="C984" s="3" t="str">
        <f>VLOOKUP(G984,Import!A:D,2,FALSE)</f>
        <v>user 260008978</v>
      </c>
      <c r="D984" s="3">
        <f>VLOOKUP(G984,Import!A:M,13,FALSE)</f>
        <v>0</v>
      </c>
      <c r="E984" s="3">
        <f>VLOOKUP(G984,Import!A:M,9,FALSE)</f>
        <v>0</v>
      </c>
      <c r="F984" s="56"/>
      <c r="G984" s="3" t="s">
        <v>2184</v>
      </c>
      <c r="I984" s="3" t="s">
        <v>2184</v>
      </c>
      <c r="J984" s="57">
        <v>43725</v>
      </c>
      <c r="L984" s="3" t="s">
        <v>152</v>
      </c>
      <c r="M984" s="3" t="s">
        <v>238</v>
      </c>
      <c r="N984" s="3" t="s">
        <v>87</v>
      </c>
    </row>
    <row r="985" spans="1:14" ht="12.75">
      <c r="A985" s="3">
        <v>359</v>
      </c>
      <c r="B985" s="3">
        <f>VLOOKUP(G985,Import!A:D,4,FALSE)</f>
        <v>291272715</v>
      </c>
      <c r="C985" s="3" t="str">
        <f>VLOOKUP(G985,Import!A:D,2,FALSE)</f>
        <v>user 291272715</v>
      </c>
      <c r="D985" s="3">
        <f>VLOOKUP(G985,Import!A:M,13,FALSE)</f>
        <v>0</v>
      </c>
      <c r="E985" s="3">
        <f>VLOOKUP(G985,Import!A:M,9,FALSE)</f>
        <v>0</v>
      </c>
      <c r="F985" s="56"/>
      <c r="G985" s="3" t="s">
        <v>2186</v>
      </c>
      <c r="I985" s="3" t="s">
        <v>2186</v>
      </c>
      <c r="J985" s="57">
        <v>43725</v>
      </c>
      <c r="L985" s="3" t="s">
        <v>2187</v>
      </c>
      <c r="M985" s="3" t="s">
        <v>259</v>
      </c>
      <c r="N985" s="3" t="s">
        <v>87</v>
      </c>
    </row>
    <row r="986" spans="1:14" ht="12.75">
      <c r="A986" s="3">
        <v>830</v>
      </c>
      <c r="B986" s="3">
        <f>VLOOKUP(G986,Import!A:D,4,FALSE)</f>
        <v>149742912</v>
      </c>
      <c r="C986" s="3" t="str">
        <f>VLOOKUP(G986,Import!A:D,2,FALSE)</f>
        <v>user 149742912</v>
      </c>
      <c r="D986" s="3">
        <f>VLOOKUP(G986,Import!A:M,13,FALSE)</f>
        <v>1</v>
      </c>
      <c r="E986" s="3">
        <f>VLOOKUP(G986,Import!A:M,9,FALSE)</f>
        <v>3</v>
      </c>
      <c r="F986" s="56"/>
      <c r="G986" s="3" t="s">
        <v>1507</v>
      </c>
      <c r="I986" s="3" t="s">
        <v>1507</v>
      </c>
      <c r="J986" s="57">
        <v>43725</v>
      </c>
      <c r="M986" s="3" t="s">
        <v>235</v>
      </c>
      <c r="N986" s="3" t="s">
        <v>95</v>
      </c>
    </row>
    <row r="987" spans="1:14" ht="12.75">
      <c r="A987" s="3">
        <v>360</v>
      </c>
      <c r="B987" s="3">
        <f>VLOOKUP(G987,Import!A:D,4,FALSE)</f>
        <v>291402453</v>
      </c>
      <c r="C987" s="3" t="str">
        <f>VLOOKUP(G987,Import!A:D,2,FALSE)</f>
        <v>user 291402453</v>
      </c>
      <c r="D987" s="3">
        <f>VLOOKUP(G987,Import!A:M,13,FALSE)</f>
        <v>0</v>
      </c>
      <c r="E987" s="3">
        <f>VLOOKUP(G987,Import!A:M,9,FALSE)</f>
        <v>0</v>
      </c>
      <c r="F987" s="56"/>
      <c r="G987" s="3" t="s">
        <v>2188</v>
      </c>
      <c r="I987" s="3" t="s">
        <v>2188</v>
      </c>
      <c r="J987" s="57">
        <v>43726</v>
      </c>
      <c r="L987" s="3" t="s">
        <v>2189</v>
      </c>
      <c r="M987" s="3" t="s">
        <v>2190</v>
      </c>
      <c r="N987" s="3" t="s">
        <v>53</v>
      </c>
    </row>
    <row r="988" spans="1:14" ht="12.75">
      <c r="A988" s="3">
        <v>361</v>
      </c>
      <c r="B988" s="3">
        <f>VLOOKUP(G988,Import!A:D,4,FALSE)</f>
        <v>291545764</v>
      </c>
      <c r="C988" s="3" t="str">
        <f>VLOOKUP(G988,Import!A:D,2,FALSE)</f>
        <v>user 291545764</v>
      </c>
      <c r="D988" s="3">
        <f>VLOOKUP(G988,Import!A:M,13,FALSE)</f>
        <v>0</v>
      </c>
      <c r="E988" s="3">
        <f>VLOOKUP(G988,Import!A:M,9,FALSE)</f>
        <v>0</v>
      </c>
      <c r="F988" s="56"/>
      <c r="G988" s="3" t="s">
        <v>2191</v>
      </c>
      <c r="I988" s="3" t="s">
        <v>2191</v>
      </c>
      <c r="J988" s="57">
        <v>43727</v>
      </c>
      <c r="L988" s="3" t="s">
        <v>2192</v>
      </c>
      <c r="M988" s="3" t="s">
        <v>2193</v>
      </c>
      <c r="N988" s="3" t="s">
        <v>40</v>
      </c>
    </row>
    <row r="989" spans="1:14" ht="12.75">
      <c r="A989" s="3">
        <v>362</v>
      </c>
      <c r="B989" s="3">
        <f>VLOOKUP(G989,Import!A:D,4,FALSE)</f>
        <v>291637591</v>
      </c>
      <c r="C989" s="3" t="str">
        <f>VLOOKUP(G989,Import!A:D,2,FALSE)</f>
        <v>user 291637591</v>
      </c>
      <c r="D989" s="3">
        <f>VLOOKUP(G989,Import!A:M,13,FALSE)</f>
        <v>0</v>
      </c>
      <c r="E989" s="3">
        <f>VLOOKUP(G989,Import!A:M,9,FALSE)</f>
        <v>0</v>
      </c>
      <c r="F989" s="56"/>
      <c r="G989" s="3" t="s">
        <v>2194</v>
      </c>
      <c r="I989" s="3" t="s">
        <v>2194</v>
      </c>
      <c r="J989" s="57">
        <v>43728</v>
      </c>
      <c r="L989" s="3" t="s">
        <v>2195</v>
      </c>
      <c r="M989" s="3" t="s">
        <v>2196</v>
      </c>
      <c r="N989" s="3" t="s">
        <v>417</v>
      </c>
    </row>
    <row r="990" spans="1:14" ht="12.75">
      <c r="A990" s="3">
        <v>549</v>
      </c>
      <c r="B990" s="3">
        <f>VLOOKUP(G990,Import!A:D,4,FALSE)</f>
        <v>254491766</v>
      </c>
      <c r="C990" s="3" t="str">
        <f>VLOOKUP(G990,Import!A:D,2,FALSE)</f>
        <v>user 254491766</v>
      </c>
      <c r="D990" s="3">
        <f>VLOOKUP(G990,Import!A:M,13,FALSE)</f>
        <v>0</v>
      </c>
      <c r="E990" s="3">
        <f>VLOOKUP(G990,Import!A:M,9,FALSE)</f>
        <v>1</v>
      </c>
      <c r="F990" s="56"/>
      <c r="G990" s="3" t="s">
        <v>2197</v>
      </c>
      <c r="I990" s="3" t="s">
        <v>2197</v>
      </c>
      <c r="J990" s="57">
        <v>43728</v>
      </c>
      <c r="L990" s="3" t="s">
        <v>2198</v>
      </c>
      <c r="M990" s="3" t="s">
        <v>283</v>
      </c>
      <c r="N990" s="3" t="s">
        <v>31</v>
      </c>
    </row>
    <row r="991" spans="1:14" ht="12.75">
      <c r="A991" s="3">
        <v>363</v>
      </c>
      <c r="B991" s="3">
        <f>VLOOKUP(G991,Import!A:D,4,FALSE)</f>
        <v>291879140</v>
      </c>
      <c r="C991" s="3" t="str">
        <f>VLOOKUP(G991,Import!A:D,2,FALSE)</f>
        <v>user 291879140</v>
      </c>
      <c r="D991" s="3">
        <f>VLOOKUP(G991,Import!A:M,13,FALSE)</f>
        <v>0</v>
      </c>
      <c r="E991" s="3">
        <f>VLOOKUP(G991,Import!A:M,9,FALSE)</f>
        <v>0</v>
      </c>
      <c r="F991" s="56"/>
      <c r="G991" s="3" t="s">
        <v>2199</v>
      </c>
      <c r="I991" s="3" t="s">
        <v>2199</v>
      </c>
      <c r="J991" s="57">
        <v>43730</v>
      </c>
      <c r="L991" s="3" t="s">
        <v>2200</v>
      </c>
      <c r="M991" s="3" t="s">
        <v>2145</v>
      </c>
      <c r="N991" s="3" t="s">
        <v>36</v>
      </c>
    </row>
    <row r="992" spans="1:14" ht="12.75">
      <c r="A992" s="3">
        <v>364</v>
      </c>
      <c r="B992" s="3">
        <f>VLOOKUP(G992,Import!A:D,4,FALSE)</f>
        <v>291843344</v>
      </c>
      <c r="C992" s="3" t="str">
        <f>VLOOKUP(G992,Import!A:D,2,FALSE)</f>
        <v>user 291843344</v>
      </c>
      <c r="D992" s="3">
        <f>VLOOKUP(G992,Import!A:M,13,FALSE)</f>
        <v>0</v>
      </c>
      <c r="E992" s="3">
        <f>VLOOKUP(G992,Import!A:M,9,FALSE)</f>
        <v>0</v>
      </c>
      <c r="F992" s="56"/>
      <c r="G992" s="3" t="s">
        <v>2201</v>
      </c>
      <c r="I992" s="3" t="s">
        <v>2201</v>
      </c>
      <c r="J992" s="57">
        <v>43730</v>
      </c>
      <c r="L992" s="3" t="s">
        <v>2202</v>
      </c>
      <c r="M992" s="3" t="s">
        <v>2203</v>
      </c>
      <c r="N992" s="3" t="s">
        <v>53</v>
      </c>
    </row>
    <row r="993" spans="1:14" ht="12.75">
      <c r="A993" s="3">
        <v>550</v>
      </c>
      <c r="B993" s="3">
        <f>VLOOKUP(G993,Import!A:D,4,FALSE)</f>
        <v>291971087</v>
      </c>
      <c r="C993" s="3" t="str">
        <f>VLOOKUP(G993,Import!A:D,2,FALSE)</f>
        <v>user 291971087</v>
      </c>
      <c r="D993" s="3">
        <f>VLOOKUP(G993,Import!A:M,13,FALSE)</f>
        <v>0</v>
      </c>
      <c r="E993" s="3">
        <f>VLOOKUP(G993,Import!A:M,9,FALSE)</f>
        <v>1</v>
      </c>
      <c r="F993" s="56"/>
      <c r="G993" s="3" t="s">
        <v>2204</v>
      </c>
      <c r="I993" s="3" t="s">
        <v>2204</v>
      </c>
      <c r="J993" s="57">
        <v>43731</v>
      </c>
      <c r="L993" s="3" t="s">
        <v>2205</v>
      </c>
      <c r="M993" s="3" t="s">
        <v>48</v>
      </c>
      <c r="N993" s="3" t="s">
        <v>44</v>
      </c>
    </row>
    <row r="994" spans="1:14" ht="12.75">
      <c r="A994" s="3">
        <v>616</v>
      </c>
      <c r="B994" s="3">
        <f>VLOOKUP(G994,Import!A:D,4,FALSE)</f>
        <v>277353274</v>
      </c>
      <c r="C994" s="3" t="str">
        <f>VLOOKUP(G994,Import!A:D,2,FALSE)</f>
        <v>user 277353274</v>
      </c>
      <c r="D994" s="3">
        <f>VLOOKUP(G994,Import!A:M,13,FALSE)</f>
        <v>1</v>
      </c>
      <c r="E994" s="3">
        <f>VLOOKUP(G994,Import!A:M,9,FALSE)</f>
        <v>4</v>
      </c>
      <c r="F994" s="56"/>
      <c r="G994" s="3" t="s">
        <v>1823</v>
      </c>
      <c r="I994" s="3" t="s">
        <v>1823</v>
      </c>
      <c r="J994" s="57">
        <v>43731</v>
      </c>
      <c r="K994" s="3" t="s">
        <v>177</v>
      </c>
      <c r="L994" s="3" t="s">
        <v>1824</v>
      </c>
      <c r="M994" s="3" t="s">
        <v>103</v>
      </c>
      <c r="N994" s="3" t="s">
        <v>40</v>
      </c>
    </row>
    <row r="995" spans="1:14" ht="12.75">
      <c r="A995" s="3">
        <v>1040</v>
      </c>
      <c r="B995" s="3">
        <f>VLOOKUP(G995,Import!A:D,4,FALSE)</f>
        <v>259294392</v>
      </c>
      <c r="C995" s="3" t="str">
        <f>VLOOKUP(G995,Import!A:D,2,FALSE)</f>
        <v>user 259294392</v>
      </c>
      <c r="D995" s="3">
        <f>VLOOKUP(G995,Import!A:M,13,FALSE)</f>
        <v>7</v>
      </c>
      <c r="E995" s="3">
        <f>VLOOKUP(G995,Import!A:M,9,FALSE)</f>
        <v>11</v>
      </c>
      <c r="F995" s="56"/>
      <c r="G995" s="3" t="s">
        <v>1271</v>
      </c>
      <c r="I995" s="3" t="s">
        <v>1271</v>
      </c>
      <c r="J995" s="57">
        <v>43731</v>
      </c>
      <c r="K995" s="3" t="s">
        <v>177</v>
      </c>
      <c r="L995" s="3" t="s">
        <v>5610</v>
      </c>
      <c r="M995" s="3" t="s">
        <v>107</v>
      </c>
      <c r="N995" s="3" t="s">
        <v>31</v>
      </c>
    </row>
    <row r="996" spans="1:14" ht="12.75">
      <c r="A996" s="3">
        <v>755</v>
      </c>
      <c r="B996" s="3">
        <f>VLOOKUP(G996,Import!A:D,4,FALSE)</f>
        <v>292055772</v>
      </c>
      <c r="C996" s="3" t="str">
        <f>VLOOKUP(G996,Import!A:D,2,FALSE)</f>
        <v>user 292055772</v>
      </c>
      <c r="D996" s="3">
        <f>VLOOKUP(G996,Import!A:M,13,FALSE)</f>
        <v>1</v>
      </c>
      <c r="E996" s="3">
        <f>VLOOKUP(G996,Import!A:M,9,FALSE)</f>
        <v>1</v>
      </c>
      <c r="F996" s="56"/>
      <c r="G996" s="3" t="s">
        <v>2206</v>
      </c>
      <c r="I996" s="3" t="s">
        <v>2206</v>
      </c>
      <c r="J996" s="57">
        <v>43732</v>
      </c>
      <c r="L996" s="3" t="s">
        <v>290</v>
      </c>
      <c r="M996" s="3" t="s">
        <v>2207</v>
      </c>
      <c r="N996" s="3" t="s">
        <v>53</v>
      </c>
    </row>
    <row r="997" spans="1:14" ht="12.75">
      <c r="A997" s="3">
        <v>756</v>
      </c>
      <c r="B997" s="3">
        <f>VLOOKUP(G997,Import!A:D,4,FALSE)</f>
        <v>292039925</v>
      </c>
      <c r="C997" s="3" t="str">
        <f>VLOOKUP(G997,Import!A:D,2,FALSE)</f>
        <v>user 292039925</v>
      </c>
      <c r="D997" s="3">
        <f>VLOOKUP(G997,Import!A:M,13,FALSE)</f>
        <v>1</v>
      </c>
      <c r="E997" s="3">
        <f>VLOOKUP(G997,Import!A:M,9,FALSE)</f>
        <v>1</v>
      </c>
      <c r="F997" s="56"/>
      <c r="G997" s="3" t="s">
        <v>2208</v>
      </c>
      <c r="I997" s="3" t="s">
        <v>2208</v>
      </c>
      <c r="J997" s="57">
        <v>43732</v>
      </c>
      <c r="L997" s="3" t="s">
        <v>2209</v>
      </c>
      <c r="M997" s="3" t="s">
        <v>259</v>
      </c>
      <c r="N997" s="3" t="s">
        <v>44</v>
      </c>
    </row>
    <row r="998" spans="1:14" ht="12.75">
      <c r="A998" s="3">
        <v>800</v>
      </c>
      <c r="B998" s="3">
        <f>VLOOKUP(G998,Import!A:D,4,FALSE)</f>
        <v>292056894</v>
      </c>
      <c r="C998" s="3" t="str">
        <f>VLOOKUP(G998,Import!A:D,2,FALSE)</f>
        <v>user 292056894</v>
      </c>
      <c r="D998" s="3">
        <f>VLOOKUP(G998,Import!A:M,13,FALSE)</f>
        <v>1</v>
      </c>
      <c r="E998" s="3">
        <f>VLOOKUP(G998,Import!A:M,9,FALSE)</f>
        <v>2</v>
      </c>
      <c r="F998" s="56"/>
      <c r="G998" s="3" t="s">
        <v>2210</v>
      </c>
      <c r="I998" s="3" t="s">
        <v>2210</v>
      </c>
      <c r="J998" s="57">
        <v>43732</v>
      </c>
      <c r="L998" s="3" t="s">
        <v>2211</v>
      </c>
      <c r="M998" s="3" t="s">
        <v>971</v>
      </c>
      <c r="N998" s="3" t="s">
        <v>53</v>
      </c>
    </row>
    <row r="999" spans="1:14" ht="12.75">
      <c r="A999" s="3">
        <v>365</v>
      </c>
      <c r="B999" s="3">
        <f>VLOOKUP(G999,Import!A:D,4,FALSE)</f>
        <v>244372998</v>
      </c>
      <c r="C999" s="3" t="str">
        <f>VLOOKUP(G999,Import!A:D,2,FALSE)</f>
        <v>user 244372998</v>
      </c>
      <c r="D999" s="3">
        <f>VLOOKUP(G999,Import!A:M,13,FALSE)</f>
        <v>0</v>
      </c>
      <c r="E999" s="3">
        <f>VLOOKUP(G999,Import!A:M,9,FALSE)</f>
        <v>0</v>
      </c>
      <c r="F999" s="56"/>
      <c r="G999" s="3" t="s">
        <v>2214</v>
      </c>
      <c r="I999" s="3" t="s">
        <v>2214</v>
      </c>
      <c r="J999" s="57">
        <v>43733</v>
      </c>
      <c r="L999" s="3" t="s">
        <v>80</v>
      </c>
      <c r="M999" s="3" t="s">
        <v>2215</v>
      </c>
      <c r="N999" s="3" t="s">
        <v>82</v>
      </c>
    </row>
    <row r="1000" spans="1:14" ht="12.75">
      <c r="A1000" s="3">
        <v>366</v>
      </c>
      <c r="B1000" s="3">
        <f>VLOOKUP(G1000,Import!A:D,4,FALSE)</f>
        <v>223574230</v>
      </c>
      <c r="C1000" s="3" t="str">
        <f>VLOOKUP(G1000,Import!A:D,2,FALSE)</f>
        <v>user 223574230</v>
      </c>
      <c r="D1000" s="3">
        <f>VLOOKUP(G1000,Import!A:M,13,FALSE)</f>
        <v>0</v>
      </c>
      <c r="E1000" s="3">
        <f>VLOOKUP(G1000,Import!A:M,9,FALSE)</f>
        <v>0</v>
      </c>
      <c r="F1000" s="56"/>
      <c r="G1000" s="3" t="s">
        <v>2216</v>
      </c>
      <c r="I1000" s="3" t="s">
        <v>2216</v>
      </c>
      <c r="J1000" s="57">
        <v>43733</v>
      </c>
      <c r="L1000" s="3" t="s">
        <v>2067</v>
      </c>
      <c r="M1000" s="3" t="s">
        <v>2217</v>
      </c>
      <c r="N1000" s="3" t="s">
        <v>82</v>
      </c>
    </row>
    <row r="1001" spans="1:14" ht="12.75">
      <c r="A1001" s="3">
        <v>551</v>
      </c>
      <c r="B1001" s="3">
        <f>VLOOKUP(G1001,Import!A:D,4,FALSE)</f>
        <v>292133927</v>
      </c>
      <c r="C1001" s="3" t="str">
        <f>VLOOKUP(G1001,Import!A:D,2,FALSE)</f>
        <v>user 292133927</v>
      </c>
      <c r="D1001" s="3">
        <f>VLOOKUP(G1001,Import!A:M,13,FALSE)</f>
        <v>0</v>
      </c>
      <c r="E1001" s="3">
        <f>VLOOKUP(G1001,Import!A:M,9,FALSE)</f>
        <v>1</v>
      </c>
      <c r="F1001" s="56"/>
      <c r="G1001" s="3" t="s">
        <v>2212</v>
      </c>
      <c r="I1001" s="3" t="s">
        <v>2212</v>
      </c>
      <c r="J1001" s="57">
        <v>43733</v>
      </c>
      <c r="L1001" s="3" t="s">
        <v>2213</v>
      </c>
      <c r="M1001" s="3" t="s">
        <v>377</v>
      </c>
      <c r="N1001" s="3" t="s">
        <v>53</v>
      </c>
    </row>
    <row r="1002" spans="1:14" ht="12.75">
      <c r="A1002" s="3">
        <v>552</v>
      </c>
      <c r="B1002" s="3">
        <f>VLOOKUP(G1002,Import!A:D,4,FALSE)</f>
        <v>292123630</v>
      </c>
      <c r="C1002" s="3" t="str">
        <f>VLOOKUP(G1002,Import!A:D,2,FALSE)</f>
        <v>user 292123630</v>
      </c>
      <c r="D1002" s="3">
        <f>VLOOKUP(G1002,Import!A:M,13,FALSE)</f>
        <v>0</v>
      </c>
      <c r="E1002" s="3">
        <f>VLOOKUP(G1002,Import!A:M,9,FALSE)</f>
        <v>1</v>
      </c>
      <c r="F1002" s="56"/>
      <c r="G1002" s="3" t="s">
        <v>2218</v>
      </c>
      <c r="I1002" s="3" t="s">
        <v>2218</v>
      </c>
      <c r="J1002" s="57">
        <v>43733</v>
      </c>
      <c r="L1002" s="3" t="s">
        <v>2219</v>
      </c>
      <c r="M1002" s="3" t="s">
        <v>328</v>
      </c>
      <c r="N1002" s="3" t="s">
        <v>44</v>
      </c>
    </row>
    <row r="1003" spans="1:14" ht="12.75">
      <c r="A1003" s="3">
        <v>757</v>
      </c>
      <c r="B1003" s="3">
        <f>VLOOKUP(G1003,Import!A:D,4,FALSE)</f>
        <v>292400631</v>
      </c>
      <c r="C1003" s="3" t="str">
        <f>VLOOKUP(G1003,Import!A:D,2,FALSE)</f>
        <v>user 292400631</v>
      </c>
      <c r="D1003" s="3">
        <f>VLOOKUP(G1003,Import!A:M,13,FALSE)</f>
        <v>1</v>
      </c>
      <c r="E1003" s="3">
        <f>VLOOKUP(G1003,Import!A:M,9,FALSE)</f>
        <v>1</v>
      </c>
      <c r="F1003" s="56"/>
      <c r="G1003" s="3" t="s">
        <v>2220</v>
      </c>
      <c r="I1003" s="3" t="s">
        <v>2220</v>
      </c>
      <c r="J1003" s="57">
        <v>43736</v>
      </c>
      <c r="L1003" s="3" t="s">
        <v>43</v>
      </c>
      <c r="M1003" s="3" t="s">
        <v>936</v>
      </c>
      <c r="N1003" s="3" t="s">
        <v>44</v>
      </c>
    </row>
    <row r="1004" spans="1:14" ht="12.75">
      <c r="A1004" s="3">
        <v>881</v>
      </c>
      <c r="B1004" s="3">
        <f>VLOOKUP(G1004,Import!A:D,4,FALSE)</f>
        <v>292345706</v>
      </c>
      <c r="C1004" s="3" t="str">
        <f>VLOOKUP(G1004,Import!A:D,2,FALSE)</f>
        <v>user 292345706</v>
      </c>
      <c r="D1004" s="3">
        <f>VLOOKUP(G1004,Import!A:M,13,FALSE)</f>
        <v>2</v>
      </c>
      <c r="E1004" s="3">
        <f>VLOOKUP(G1004,Import!A:M,9,FALSE)</f>
        <v>2</v>
      </c>
      <c r="F1004" s="56"/>
      <c r="G1004" s="3" t="s">
        <v>2221</v>
      </c>
      <c r="I1004" s="3" t="s">
        <v>2221</v>
      </c>
      <c r="J1004" s="57">
        <v>43737</v>
      </c>
      <c r="L1004" s="3" t="s">
        <v>2222</v>
      </c>
      <c r="M1004" s="3" t="s">
        <v>2223</v>
      </c>
      <c r="N1004" s="3" t="s">
        <v>166</v>
      </c>
    </row>
    <row r="1005" spans="1:14" ht="12.75">
      <c r="A1005" s="3">
        <v>367</v>
      </c>
      <c r="B1005" s="3">
        <f>VLOOKUP(G1005,Import!A:D,4,FALSE)</f>
        <v>202692714</v>
      </c>
      <c r="C1005" s="3" t="str">
        <f>VLOOKUP(G1005,Import!A:D,2,FALSE)</f>
        <v>user 202692714</v>
      </c>
      <c r="D1005" s="3">
        <f>VLOOKUP(G1005,Import!A:M,13,FALSE)</f>
        <v>0</v>
      </c>
      <c r="E1005" s="3">
        <f>VLOOKUP(G1005,Import!A:M,9,FALSE)</f>
        <v>0</v>
      </c>
      <c r="F1005" s="56"/>
      <c r="G1005" s="3" t="s">
        <v>2224</v>
      </c>
      <c r="I1005" s="3" t="s">
        <v>2224</v>
      </c>
      <c r="J1005" s="57">
        <v>43738</v>
      </c>
      <c r="L1005" s="3" t="s">
        <v>2225</v>
      </c>
      <c r="M1005" s="3" t="s">
        <v>2226</v>
      </c>
      <c r="N1005" s="3" t="s">
        <v>36</v>
      </c>
    </row>
    <row r="1006" spans="1:14" ht="12.75">
      <c r="A1006" s="3">
        <v>553</v>
      </c>
      <c r="B1006" s="3">
        <f>VLOOKUP(G1006,Import!A:D,4,FALSE)</f>
        <v>202720374</v>
      </c>
      <c r="C1006" s="3" t="str">
        <f>VLOOKUP(G1006,Import!A:D,2,FALSE)</f>
        <v>user 202720374</v>
      </c>
      <c r="D1006" s="3">
        <f>VLOOKUP(G1006,Import!A:M,13,FALSE)</f>
        <v>0</v>
      </c>
      <c r="E1006" s="3">
        <f>VLOOKUP(G1006,Import!A:M,9,FALSE)</f>
        <v>1</v>
      </c>
      <c r="F1006" s="56"/>
      <c r="G1006" s="3" t="s">
        <v>2228</v>
      </c>
      <c r="I1006" s="3" t="s">
        <v>2228</v>
      </c>
      <c r="J1006" s="57">
        <v>43738</v>
      </c>
      <c r="L1006" s="3" t="s">
        <v>2229</v>
      </c>
      <c r="M1006" s="3" t="s">
        <v>2207</v>
      </c>
      <c r="N1006" s="3" t="s">
        <v>53</v>
      </c>
    </row>
    <row r="1007" spans="1:14" ht="12.75">
      <c r="A1007" s="3">
        <v>554</v>
      </c>
      <c r="B1007" s="3">
        <f>VLOOKUP(G1007,Import!A:D,4,FALSE)</f>
        <v>272155926</v>
      </c>
      <c r="C1007" s="3" t="str">
        <f>VLOOKUP(G1007,Import!A:D,2,FALSE)</f>
        <v>user 272155926</v>
      </c>
      <c r="D1007" s="3">
        <f>VLOOKUP(G1007,Import!A:M,13,FALSE)</f>
        <v>0</v>
      </c>
      <c r="E1007" s="3">
        <f>VLOOKUP(G1007,Import!A:M,9,FALSE)</f>
        <v>1</v>
      </c>
      <c r="F1007" s="56"/>
      <c r="G1007" s="3" t="s">
        <v>2233</v>
      </c>
      <c r="I1007" s="3" t="s">
        <v>2233</v>
      </c>
      <c r="J1007" s="57">
        <v>43738</v>
      </c>
      <c r="L1007" s="3" t="s">
        <v>254</v>
      </c>
      <c r="M1007" s="3" t="s">
        <v>2234</v>
      </c>
      <c r="N1007" s="3" t="s">
        <v>53</v>
      </c>
    </row>
    <row r="1008" spans="1:14" ht="12.75">
      <c r="A1008" s="3">
        <v>801</v>
      </c>
      <c r="B1008" s="3">
        <f>VLOOKUP(G1008,Import!A:D,4,FALSE)</f>
        <v>292645669</v>
      </c>
      <c r="C1008" s="3" t="str">
        <f>VLOOKUP(G1008,Import!A:D,2,FALSE)</f>
        <v>user 292645669</v>
      </c>
      <c r="D1008" s="3">
        <f>VLOOKUP(G1008,Import!A:M,13,FALSE)</f>
        <v>1</v>
      </c>
      <c r="E1008" s="3">
        <f>VLOOKUP(G1008,Import!A:M,9,FALSE)</f>
        <v>2</v>
      </c>
      <c r="F1008" s="56"/>
      <c r="G1008" s="3" t="s">
        <v>2227</v>
      </c>
      <c r="I1008" s="3" t="s">
        <v>2227</v>
      </c>
      <c r="J1008" s="57">
        <v>43738</v>
      </c>
      <c r="L1008" s="3" t="s">
        <v>290</v>
      </c>
      <c r="M1008" s="3" t="s">
        <v>2207</v>
      </c>
      <c r="N1008" s="3" t="s">
        <v>53</v>
      </c>
    </row>
    <row r="1009" spans="1:14" ht="12.75">
      <c r="A1009" s="3">
        <v>890</v>
      </c>
      <c r="B1009" s="3">
        <f>VLOOKUP(G1009,Import!A:D,4,FALSE)</f>
        <v>292676609</v>
      </c>
      <c r="C1009" s="3" t="str">
        <f>VLOOKUP(G1009,Import!A:D,2,FALSE)</f>
        <v>user 292676609</v>
      </c>
      <c r="D1009" s="3">
        <f>VLOOKUP(G1009,Import!A:M,13,FALSE)</f>
        <v>2</v>
      </c>
      <c r="E1009" s="3">
        <f>VLOOKUP(G1009,Import!A:M,9,FALSE)</f>
        <v>2</v>
      </c>
      <c r="F1009" s="56"/>
      <c r="G1009" s="3" t="s">
        <v>2230</v>
      </c>
      <c r="I1009" s="3" t="s">
        <v>2230</v>
      </c>
      <c r="J1009" s="57">
        <v>43738</v>
      </c>
      <c r="L1009" s="3" t="s">
        <v>2231</v>
      </c>
      <c r="M1009" s="3" t="s">
        <v>2232</v>
      </c>
      <c r="N1009" s="3" t="s">
        <v>44</v>
      </c>
    </row>
    <row r="1010" spans="1:14" ht="12.75">
      <c r="A1010" s="3">
        <v>368</v>
      </c>
      <c r="B1010" s="3">
        <f>VLOOKUP(G1010,Import!A:D,4,FALSE)</f>
        <v>292782362</v>
      </c>
      <c r="C1010" s="3" t="str">
        <f>VLOOKUP(G1010,Import!A:D,2,FALSE)</f>
        <v>user 292782362</v>
      </c>
      <c r="D1010" s="3">
        <f>VLOOKUP(G1010,Import!A:M,13,FALSE)</f>
        <v>0</v>
      </c>
      <c r="E1010" s="3">
        <f>VLOOKUP(G1010,Import!A:M,9,FALSE)</f>
        <v>0</v>
      </c>
      <c r="F1010" s="56"/>
      <c r="G1010" s="3" t="s">
        <v>2235</v>
      </c>
      <c r="I1010" s="3" t="s">
        <v>2235</v>
      </c>
      <c r="J1010" s="57">
        <v>43739</v>
      </c>
      <c r="M1010" s="3" t="s">
        <v>235</v>
      </c>
      <c r="N1010" s="3" t="s">
        <v>95</v>
      </c>
    </row>
    <row r="1011" spans="1:14" ht="12.75">
      <c r="A1011" s="3">
        <v>758</v>
      </c>
      <c r="B1011" s="3">
        <f>VLOOKUP(G1011,Import!A:D,4,FALSE)</f>
        <v>292758078</v>
      </c>
      <c r="C1011" s="3" t="str">
        <f>VLOOKUP(G1011,Import!A:D,2,FALSE)</f>
        <v>user 292758078</v>
      </c>
      <c r="D1011" s="3">
        <f>VLOOKUP(G1011,Import!A:M,13,FALSE)</f>
        <v>1</v>
      </c>
      <c r="E1011" s="3">
        <f>VLOOKUP(G1011,Import!A:M,9,FALSE)</f>
        <v>1</v>
      </c>
      <c r="F1011" s="56"/>
      <c r="G1011" s="3" t="s">
        <v>2236</v>
      </c>
      <c r="I1011" s="3" t="s">
        <v>2236</v>
      </c>
      <c r="J1011" s="57">
        <v>43739</v>
      </c>
      <c r="L1011" s="3" t="s">
        <v>2237</v>
      </c>
      <c r="M1011" s="3" t="s">
        <v>48</v>
      </c>
      <c r="N1011" s="3" t="s">
        <v>40</v>
      </c>
    </row>
    <row r="1012" spans="1:14" ht="12.75">
      <c r="A1012" s="3">
        <v>369</v>
      </c>
      <c r="B1012" s="3">
        <f>VLOOKUP(G1012,Import!A:D,4,FALSE)</f>
        <v>292925339</v>
      </c>
      <c r="C1012" s="3" t="str">
        <f>VLOOKUP(G1012,Import!A:D,2,FALSE)</f>
        <v>user 292925339</v>
      </c>
      <c r="D1012" s="3">
        <f>VLOOKUP(G1012,Import!A:M,13,FALSE)</f>
        <v>0</v>
      </c>
      <c r="E1012" s="3">
        <f>VLOOKUP(G1012,Import!A:M,9,FALSE)</f>
        <v>0</v>
      </c>
      <c r="F1012" s="56"/>
      <c r="G1012" s="3" t="s">
        <v>2238</v>
      </c>
      <c r="I1012" s="3" t="s">
        <v>2238</v>
      </c>
      <c r="J1012" s="57">
        <v>43740</v>
      </c>
      <c r="M1012" s="3" t="s">
        <v>235</v>
      </c>
      <c r="N1012" s="3" t="s">
        <v>95</v>
      </c>
    </row>
    <row r="1013" spans="1:14" ht="12.75">
      <c r="A1013" s="3">
        <v>370</v>
      </c>
      <c r="B1013" s="3">
        <f>VLOOKUP(G1013,Import!A:D,4,FALSE)</f>
        <v>292925031</v>
      </c>
      <c r="C1013" s="3" t="str">
        <f>VLOOKUP(G1013,Import!A:D,2,FALSE)</f>
        <v>user 292925031</v>
      </c>
      <c r="D1013" s="3">
        <f>VLOOKUP(G1013,Import!A:M,13,FALSE)</f>
        <v>0</v>
      </c>
      <c r="E1013" s="3">
        <f>VLOOKUP(G1013,Import!A:M,9,FALSE)</f>
        <v>0</v>
      </c>
      <c r="F1013" s="56"/>
      <c r="G1013" s="3" t="s">
        <v>2240</v>
      </c>
      <c r="I1013" s="3" t="s">
        <v>2240</v>
      </c>
      <c r="J1013" s="57">
        <v>43740</v>
      </c>
      <c r="L1013" s="3" t="s">
        <v>2241</v>
      </c>
      <c r="M1013" s="3" t="s">
        <v>283</v>
      </c>
      <c r="N1013" s="3" t="s">
        <v>44</v>
      </c>
    </row>
    <row r="1014" spans="1:14" ht="12.75">
      <c r="A1014" s="3">
        <v>555</v>
      </c>
      <c r="B1014" s="3">
        <f>VLOOKUP(G1014,Import!A:D,4,FALSE)</f>
        <v>235327962</v>
      </c>
      <c r="C1014" s="3" t="str">
        <f>VLOOKUP(G1014,Import!A:D,2,FALSE)</f>
        <v>user 235327962</v>
      </c>
      <c r="D1014" s="3">
        <f>VLOOKUP(G1014,Import!A:M,13,FALSE)</f>
        <v>0</v>
      </c>
      <c r="E1014" s="3">
        <f>VLOOKUP(G1014,Import!A:M,9,FALSE)</f>
        <v>1</v>
      </c>
      <c r="F1014" s="56"/>
      <c r="G1014" s="3" t="s">
        <v>2239</v>
      </c>
      <c r="I1014" s="3" t="s">
        <v>2239</v>
      </c>
      <c r="J1014" s="57">
        <v>43740</v>
      </c>
      <c r="M1014" s="3" t="s">
        <v>235</v>
      </c>
      <c r="N1014" s="3" t="s">
        <v>95</v>
      </c>
    </row>
    <row r="1015" spans="1:14" ht="12.75">
      <c r="A1015" s="3">
        <v>759</v>
      </c>
      <c r="B1015" s="3">
        <f>VLOOKUP(G1015,Import!A:D,4,FALSE)</f>
        <v>292937247</v>
      </c>
      <c r="C1015" s="3" t="str">
        <f>VLOOKUP(G1015,Import!A:D,2,FALSE)</f>
        <v>user 292937247</v>
      </c>
      <c r="D1015" s="3">
        <f>VLOOKUP(G1015,Import!A:M,13,FALSE)</f>
        <v>1</v>
      </c>
      <c r="E1015" s="3">
        <f>VLOOKUP(G1015,Import!A:M,9,FALSE)</f>
        <v>1</v>
      </c>
      <c r="F1015" s="56"/>
      <c r="G1015" s="3" t="s">
        <v>2242</v>
      </c>
      <c r="I1015" s="3" t="s">
        <v>2242</v>
      </c>
      <c r="J1015" s="57">
        <v>43740</v>
      </c>
      <c r="L1015" s="3" t="s">
        <v>2243</v>
      </c>
      <c r="M1015" s="3" t="s">
        <v>705</v>
      </c>
      <c r="N1015" s="3" t="s">
        <v>53</v>
      </c>
    </row>
    <row r="1016" spans="1:14" ht="12.75">
      <c r="A1016" s="3">
        <v>371</v>
      </c>
      <c r="B1016" s="3">
        <f>VLOOKUP(G1016,Import!A:D,4,FALSE)</f>
        <v>4845420</v>
      </c>
      <c r="C1016" s="3" t="str">
        <f>VLOOKUP(G1016,Import!A:D,2,FALSE)</f>
        <v>user 4845420</v>
      </c>
      <c r="D1016" s="3">
        <f>VLOOKUP(G1016,Import!A:M,13,FALSE)</f>
        <v>0</v>
      </c>
      <c r="E1016" s="3">
        <f>VLOOKUP(G1016,Import!A:M,9,FALSE)</f>
        <v>0</v>
      </c>
      <c r="F1016" s="56"/>
      <c r="G1016" s="3" t="s">
        <v>2245</v>
      </c>
      <c r="I1016" s="3" t="s">
        <v>2245</v>
      </c>
      <c r="J1016" s="57">
        <v>43741</v>
      </c>
      <c r="M1016" s="3" t="s">
        <v>235</v>
      </c>
      <c r="N1016" s="3" t="s">
        <v>95</v>
      </c>
    </row>
    <row r="1017" spans="1:14" ht="12.75">
      <c r="A1017" s="3">
        <v>556</v>
      </c>
      <c r="B1017" s="3">
        <f>VLOOKUP(G1017,Import!A:D,4,FALSE)</f>
        <v>293560187</v>
      </c>
      <c r="C1017" s="3" t="str">
        <f>VLOOKUP(G1017,Import!A:D,2,FALSE)</f>
        <v>user 293560187</v>
      </c>
      <c r="D1017" s="3">
        <f>VLOOKUP(G1017,Import!A:M,13,FALSE)</f>
        <v>0</v>
      </c>
      <c r="E1017" s="3">
        <f>VLOOKUP(G1017,Import!A:M,9,FALSE)</f>
        <v>1</v>
      </c>
      <c r="F1017" s="56"/>
      <c r="G1017" s="3" t="s">
        <v>2247</v>
      </c>
      <c r="I1017" s="3" t="s">
        <v>2247</v>
      </c>
      <c r="J1017" s="57">
        <v>43744</v>
      </c>
      <c r="L1017" s="3" t="s">
        <v>601</v>
      </c>
      <c r="M1017" s="3" t="s">
        <v>103</v>
      </c>
      <c r="N1017" s="3" t="s">
        <v>601</v>
      </c>
    </row>
    <row r="1018" spans="1:14" ht="12.75">
      <c r="A1018" s="3">
        <v>557</v>
      </c>
      <c r="B1018" s="3">
        <f>VLOOKUP(G1018,Import!A:D,4,FALSE)</f>
        <v>293702221</v>
      </c>
      <c r="C1018" s="3" t="str">
        <f>VLOOKUP(G1018,Import!A:D,2,FALSE)</f>
        <v>user 293702221</v>
      </c>
      <c r="D1018" s="3">
        <f>VLOOKUP(G1018,Import!A:M,13,FALSE)</f>
        <v>0</v>
      </c>
      <c r="E1018" s="3">
        <f>VLOOKUP(G1018,Import!A:M,9,FALSE)</f>
        <v>1</v>
      </c>
      <c r="F1018" s="56"/>
      <c r="G1018" s="3" t="s">
        <v>2248</v>
      </c>
      <c r="I1018" s="3" t="s">
        <v>2248</v>
      </c>
      <c r="J1018" s="57">
        <v>43745</v>
      </c>
      <c r="L1018" s="3" t="s">
        <v>2249</v>
      </c>
      <c r="M1018" s="3" t="s">
        <v>2250</v>
      </c>
      <c r="N1018" s="3" t="s">
        <v>36</v>
      </c>
    </row>
    <row r="1019" spans="1:14" ht="12.75">
      <c r="A1019" s="3">
        <v>372</v>
      </c>
      <c r="B1019" s="3">
        <f>VLOOKUP(G1019,Import!A:D,4,FALSE)</f>
        <v>293095376</v>
      </c>
      <c r="C1019" s="3" t="str">
        <f>VLOOKUP(G1019,Import!A:D,2,FALSE)</f>
        <v>user 293095376</v>
      </c>
      <c r="D1019" s="3">
        <f>VLOOKUP(G1019,Import!A:M,13,FALSE)</f>
        <v>0</v>
      </c>
      <c r="E1019" s="3">
        <f>VLOOKUP(G1019,Import!A:M,9,FALSE)</f>
        <v>0</v>
      </c>
      <c r="F1019" s="56"/>
      <c r="G1019" s="3" t="s">
        <v>2246</v>
      </c>
      <c r="I1019" s="3" t="s">
        <v>2246</v>
      </c>
      <c r="J1019" s="57">
        <v>43746</v>
      </c>
      <c r="M1019" s="3" t="s">
        <v>235</v>
      </c>
      <c r="N1019" s="3" t="s">
        <v>95</v>
      </c>
    </row>
    <row r="1020" spans="1:14" ht="12.75">
      <c r="A1020" s="3">
        <v>373</v>
      </c>
      <c r="B1020" s="3">
        <f>VLOOKUP(G1020,Import!A:D,4,FALSE)</f>
        <v>293711455</v>
      </c>
      <c r="C1020" s="3" t="str">
        <f>VLOOKUP(G1020,Import!A:D,2,FALSE)</f>
        <v>user 293711455</v>
      </c>
      <c r="D1020" s="3">
        <f>VLOOKUP(G1020,Import!A:M,13,FALSE)</f>
        <v>0</v>
      </c>
      <c r="E1020" s="3">
        <f>VLOOKUP(G1020,Import!A:M,9,FALSE)</f>
        <v>0</v>
      </c>
      <c r="F1020" s="56"/>
      <c r="G1020" s="3" t="s">
        <v>2251</v>
      </c>
      <c r="I1020" s="3" t="s">
        <v>2251</v>
      </c>
      <c r="J1020" s="57">
        <v>43746</v>
      </c>
      <c r="M1020" s="3" t="s">
        <v>235</v>
      </c>
      <c r="N1020" s="3" t="s">
        <v>95</v>
      </c>
    </row>
    <row r="1021" spans="1:14" ht="12.75">
      <c r="A1021" s="3">
        <v>374</v>
      </c>
      <c r="B1021" s="3">
        <f>VLOOKUP(G1021,Import!A:D,4,FALSE)</f>
        <v>293711412</v>
      </c>
      <c r="C1021" s="3" t="str">
        <f>VLOOKUP(G1021,Import!A:D,2,FALSE)</f>
        <v>user 293711412</v>
      </c>
      <c r="D1021" s="3">
        <f>VLOOKUP(G1021,Import!A:M,13,FALSE)</f>
        <v>0</v>
      </c>
      <c r="E1021" s="3">
        <f>VLOOKUP(G1021,Import!A:M,9,FALSE)</f>
        <v>0</v>
      </c>
      <c r="F1021" s="56"/>
      <c r="G1021" s="3" t="s">
        <v>2252</v>
      </c>
      <c r="I1021" s="3" t="s">
        <v>2252</v>
      </c>
      <c r="J1021" s="57">
        <v>43746</v>
      </c>
      <c r="L1021" s="3" t="s">
        <v>2253</v>
      </c>
      <c r="M1021" s="3" t="s">
        <v>2254</v>
      </c>
      <c r="N1021" s="3" t="s">
        <v>36</v>
      </c>
    </row>
    <row r="1022" spans="1:14" ht="12.75">
      <c r="A1022" s="3">
        <v>375</v>
      </c>
      <c r="B1022" s="3">
        <f>VLOOKUP(G1022,Import!A:D,4,FALSE)</f>
        <v>293817336</v>
      </c>
      <c r="C1022" s="3" t="str">
        <f>VLOOKUP(G1022,Import!A:D,2,FALSE)</f>
        <v>user 293817336</v>
      </c>
      <c r="D1022" s="3">
        <f>VLOOKUP(G1022,Import!A:M,13,FALSE)</f>
        <v>0</v>
      </c>
      <c r="E1022" s="3">
        <f>VLOOKUP(G1022,Import!A:M,9,FALSE)</f>
        <v>0</v>
      </c>
      <c r="F1022" s="56"/>
      <c r="G1022" s="3" t="s">
        <v>2255</v>
      </c>
      <c r="I1022" s="3" t="s">
        <v>2255</v>
      </c>
      <c r="J1022" s="57">
        <v>43747</v>
      </c>
      <c r="L1022" s="3" t="s">
        <v>286</v>
      </c>
      <c r="M1022" s="3" t="s">
        <v>103</v>
      </c>
      <c r="N1022" s="3" t="s">
        <v>53</v>
      </c>
    </row>
    <row r="1023" spans="1:14" ht="12.75">
      <c r="A1023" s="3">
        <v>715</v>
      </c>
      <c r="B1023" s="3">
        <f>VLOOKUP(G1023,Import!A:D,4,FALSE)</f>
        <v>293794616</v>
      </c>
      <c r="C1023" s="3" t="str">
        <f>VLOOKUP(G1023,Import!A:D,2,FALSE)</f>
        <v>user 293794616</v>
      </c>
      <c r="D1023" s="3">
        <f>VLOOKUP(G1023,Import!A:M,13,FALSE)</f>
        <v>1</v>
      </c>
      <c r="E1023" s="3">
        <f>VLOOKUP(G1023,Import!A:M,9,FALSE)</f>
        <v>1</v>
      </c>
      <c r="F1023" s="56"/>
      <c r="G1023" s="3" t="s">
        <v>2256</v>
      </c>
      <c r="H1023" s="3" t="s">
        <v>2257</v>
      </c>
      <c r="I1023" s="3" t="s">
        <v>2257</v>
      </c>
      <c r="J1023" s="57">
        <v>43747</v>
      </c>
      <c r="L1023" s="3" t="s">
        <v>252</v>
      </c>
      <c r="M1023" s="3" t="s">
        <v>86</v>
      </c>
      <c r="N1023" s="3" t="s">
        <v>44</v>
      </c>
    </row>
    <row r="1024" spans="1:14" ht="12.75">
      <c r="A1024" s="3">
        <v>376</v>
      </c>
      <c r="B1024" s="3">
        <f>VLOOKUP(G1024,Import!A:D,4,FALSE)</f>
        <v>214936664</v>
      </c>
      <c r="C1024" s="3" t="str">
        <f>VLOOKUP(G1024,Import!A:D,2,FALSE)</f>
        <v>user 214936664</v>
      </c>
      <c r="D1024" s="3">
        <f>VLOOKUP(G1024,Import!A:M,13,FALSE)</f>
        <v>0</v>
      </c>
      <c r="E1024" s="3">
        <f>VLOOKUP(G1024,Import!A:M,9,FALSE)</f>
        <v>0</v>
      </c>
      <c r="F1024" s="56"/>
      <c r="G1024" s="3" t="s">
        <v>958</v>
      </c>
      <c r="I1024" s="3" t="s">
        <v>958</v>
      </c>
      <c r="J1024" s="57">
        <v>43748</v>
      </c>
      <c r="L1024" s="3" t="s">
        <v>43</v>
      </c>
      <c r="M1024" s="3" t="s">
        <v>960</v>
      </c>
      <c r="N1024" s="3" t="s">
        <v>44</v>
      </c>
    </row>
    <row r="1025" spans="1:16" ht="12.75">
      <c r="A1025" s="3">
        <v>377</v>
      </c>
      <c r="B1025" s="3">
        <f>VLOOKUP(G1025,Import!A:D,4,FALSE)</f>
        <v>90687472</v>
      </c>
      <c r="C1025" s="3" t="str">
        <f>VLOOKUP(G1025,Import!A:D,2,FALSE)</f>
        <v>user 90687472</v>
      </c>
      <c r="D1025" s="3">
        <f>VLOOKUP(G1025,Import!A:M,13,FALSE)</f>
        <v>0</v>
      </c>
      <c r="E1025" s="3">
        <f>VLOOKUP(G1025,Import!A:M,9,FALSE)</f>
        <v>0</v>
      </c>
      <c r="F1025" s="56"/>
      <c r="G1025" s="3" t="s">
        <v>2259</v>
      </c>
      <c r="I1025" s="3" t="s">
        <v>2259</v>
      </c>
      <c r="J1025" s="57">
        <v>43749</v>
      </c>
      <c r="M1025" s="3" t="s">
        <v>235</v>
      </c>
      <c r="N1025" s="3" t="s">
        <v>95</v>
      </c>
    </row>
    <row r="1026" spans="1:16" ht="12.75">
      <c r="A1026" s="3">
        <v>378</v>
      </c>
      <c r="B1026" s="3">
        <f>VLOOKUP(G1026,Import!A:D,4,FALSE)</f>
        <v>192393189</v>
      </c>
      <c r="C1026" s="3" t="str">
        <f>VLOOKUP(G1026,Import!A:D,2,FALSE)</f>
        <v>shinrichsen</v>
      </c>
      <c r="D1026" s="3">
        <f>VLOOKUP(G1026,Import!A:M,13,FALSE)</f>
        <v>0</v>
      </c>
      <c r="E1026" s="3">
        <f>VLOOKUP(G1026,Import!A:M,9,FALSE)</f>
        <v>0</v>
      </c>
      <c r="F1026" s="56"/>
      <c r="G1026" s="3" t="s">
        <v>2260</v>
      </c>
      <c r="I1026" s="3" t="s">
        <v>2260</v>
      </c>
      <c r="J1026" s="57">
        <v>43749</v>
      </c>
      <c r="M1026" s="3" t="s">
        <v>235</v>
      </c>
      <c r="N1026" s="3" t="s">
        <v>417</v>
      </c>
      <c r="P1026" s="3" t="s">
        <v>2261</v>
      </c>
    </row>
    <row r="1027" spans="1:16" ht="12.75">
      <c r="A1027" s="3">
        <v>379</v>
      </c>
      <c r="B1027" s="3">
        <f>VLOOKUP(G1027,Import!A:D,4,FALSE)</f>
        <v>294056017</v>
      </c>
      <c r="C1027" s="3" t="str">
        <f>VLOOKUP(G1027,Import!A:D,2,FALSE)</f>
        <v>user 294056017</v>
      </c>
      <c r="D1027" s="3">
        <f>VLOOKUP(G1027,Import!A:M,13,FALSE)</f>
        <v>0</v>
      </c>
      <c r="E1027" s="3">
        <f>VLOOKUP(G1027,Import!A:M,9,FALSE)</f>
        <v>0</v>
      </c>
      <c r="F1027" s="56"/>
      <c r="G1027" s="3" t="s">
        <v>2262</v>
      </c>
      <c r="I1027" s="3" t="s">
        <v>2262</v>
      </c>
      <c r="J1027" s="57">
        <v>43749</v>
      </c>
      <c r="M1027" s="3" t="s">
        <v>235</v>
      </c>
      <c r="N1027" s="3" t="s">
        <v>95</v>
      </c>
    </row>
    <row r="1028" spans="1:16" ht="12.75">
      <c r="A1028" s="3">
        <v>558</v>
      </c>
      <c r="B1028" s="3">
        <f>VLOOKUP(G1028,Import!A:D,4,FALSE)</f>
        <v>188126232</v>
      </c>
      <c r="C1028" s="3" t="str">
        <f>VLOOKUP(G1028,Import!A:D,2,FALSE)</f>
        <v>user 188126232</v>
      </c>
      <c r="D1028" s="3">
        <f>VLOOKUP(G1028,Import!A:M,13,FALSE)</f>
        <v>0</v>
      </c>
      <c r="E1028" s="3">
        <f>VLOOKUP(G1028,Import!A:M,9,FALSE)</f>
        <v>1</v>
      </c>
      <c r="F1028" s="56"/>
      <c r="G1028" s="3" t="s">
        <v>1435</v>
      </c>
      <c r="I1028" s="3" t="s">
        <v>1435</v>
      </c>
      <c r="J1028" s="57">
        <v>43749</v>
      </c>
      <c r="M1028" s="3" t="s">
        <v>235</v>
      </c>
      <c r="N1028" s="3" t="s">
        <v>95</v>
      </c>
    </row>
    <row r="1029" spans="1:16" ht="12.75">
      <c r="A1029" s="3">
        <v>380</v>
      </c>
      <c r="B1029" s="3">
        <f>VLOOKUP(G1029,Import!A:D,4,FALSE)</f>
        <v>294144436</v>
      </c>
      <c r="C1029" s="3" t="str">
        <f>VLOOKUP(G1029,Import!A:D,2,FALSE)</f>
        <v>user 294144436</v>
      </c>
      <c r="D1029" s="3">
        <f>VLOOKUP(G1029,Import!A:M,13,FALSE)</f>
        <v>0</v>
      </c>
      <c r="E1029" s="3">
        <f>VLOOKUP(G1029,Import!A:M,9,FALSE)</f>
        <v>0</v>
      </c>
      <c r="F1029" s="56"/>
      <c r="G1029" s="3" t="s">
        <v>2263</v>
      </c>
      <c r="I1029" s="3" t="s">
        <v>2263</v>
      </c>
      <c r="J1029" s="57">
        <v>43750</v>
      </c>
      <c r="L1029" s="3" t="s">
        <v>2103</v>
      </c>
      <c r="M1029" s="3" t="s">
        <v>2264</v>
      </c>
      <c r="N1029" s="3" t="s">
        <v>68</v>
      </c>
    </row>
    <row r="1030" spans="1:16" ht="12.75">
      <c r="A1030" s="3">
        <v>381</v>
      </c>
      <c r="B1030" s="3">
        <f>VLOOKUP(G1030,Import!A:D,4,FALSE)</f>
        <v>261225509</v>
      </c>
      <c r="C1030" s="3" t="str">
        <f>VLOOKUP(G1030,Import!A:D,2,FALSE)</f>
        <v>user 261225509</v>
      </c>
      <c r="D1030" s="3">
        <f>VLOOKUP(G1030,Import!A:M,13,FALSE)</f>
        <v>0</v>
      </c>
      <c r="E1030" s="3">
        <f>VLOOKUP(G1030,Import!A:M,9,FALSE)</f>
        <v>0</v>
      </c>
      <c r="F1030" s="56"/>
      <c r="G1030" s="3" t="s">
        <v>2265</v>
      </c>
      <c r="I1030" s="3" t="s">
        <v>2265</v>
      </c>
      <c r="J1030" s="57">
        <v>43753</v>
      </c>
      <c r="L1030" s="3" t="s">
        <v>885</v>
      </c>
      <c r="M1030" s="3" t="s">
        <v>1441</v>
      </c>
      <c r="N1030" s="3" t="s">
        <v>53</v>
      </c>
    </row>
    <row r="1031" spans="1:16" ht="12.75">
      <c r="A1031" s="3">
        <v>382</v>
      </c>
      <c r="B1031" s="3">
        <f>VLOOKUP(G1031,Import!A:D,4,FALSE)</f>
        <v>294316132</v>
      </c>
      <c r="C1031" s="3" t="str">
        <f>VLOOKUP(G1031,Import!A:D,2,FALSE)</f>
        <v>user 294316132</v>
      </c>
      <c r="D1031" s="3">
        <f>VLOOKUP(G1031,Import!A:M,13,FALSE)</f>
        <v>0</v>
      </c>
      <c r="E1031" s="3">
        <f>VLOOKUP(G1031,Import!A:M,9,FALSE)</f>
        <v>0</v>
      </c>
      <c r="F1031" s="56"/>
      <c r="G1031" s="3" t="s">
        <v>2266</v>
      </c>
      <c r="I1031" s="3" t="s">
        <v>2266</v>
      </c>
      <c r="J1031" s="57">
        <v>43753</v>
      </c>
      <c r="L1031" s="3" t="s">
        <v>2028</v>
      </c>
      <c r="M1031" s="3" t="s">
        <v>1396</v>
      </c>
      <c r="N1031" s="3" t="s">
        <v>280</v>
      </c>
    </row>
    <row r="1032" spans="1:16" ht="12.75">
      <c r="A1032" s="3">
        <v>383</v>
      </c>
      <c r="B1032" s="3">
        <f>VLOOKUP(G1032,Import!A:D,4,FALSE)</f>
        <v>294336144</v>
      </c>
      <c r="C1032" s="3" t="str">
        <f>VLOOKUP(G1032,Import!A:D,2,FALSE)</f>
        <v>user 294336144</v>
      </c>
      <c r="D1032" s="3">
        <f>VLOOKUP(G1032,Import!A:M,13,FALSE)</f>
        <v>0</v>
      </c>
      <c r="E1032" s="3">
        <f>VLOOKUP(G1032,Import!A:M,9,FALSE)</f>
        <v>0</v>
      </c>
      <c r="F1032" s="56"/>
      <c r="G1032" s="3" t="s">
        <v>2271</v>
      </c>
      <c r="I1032" s="3" t="s">
        <v>2271</v>
      </c>
      <c r="J1032" s="57">
        <v>43753</v>
      </c>
      <c r="M1032" s="3" t="s">
        <v>235</v>
      </c>
      <c r="N1032" s="3" t="s">
        <v>95</v>
      </c>
    </row>
    <row r="1033" spans="1:16" ht="12.75">
      <c r="A1033" s="3">
        <v>559</v>
      </c>
      <c r="B1033" s="3">
        <f>VLOOKUP(G1033,Import!A:D,4,FALSE)</f>
        <v>292683971</v>
      </c>
      <c r="C1033" s="3" t="str">
        <f>VLOOKUP(G1033,Import!A:D,2,FALSE)</f>
        <v>user 292683971</v>
      </c>
      <c r="D1033" s="3">
        <f>VLOOKUP(G1033,Import!A:M,13,FALSE)</f>
        <v>0</v>
      </c>
      <c r="E1033" s="3">
        <f>VLOOKUP(G1033,Import!A:M,9,FALSE)</f>
        <v>1</v>
      </c>
      <c r="F1033" s="56"/>
      <c r="G1033" s="3" t="s">
        <v>2267</v>
      </c>
      <c r="I1033" s="3" t="s">
        <v>2267</v>
      </c>
      <c r="J1033" s="57">
        <v>43753</v>
      </c>
      <c r="L1033" s="3" t="s">
        <v>2268</v>
      </c>
      <c r="M1033" s="3" t="s">
        <v>238</v>
      </c>
      <c r="N1033" s="3" t="s">
        <v>53</v>
      </c>
    </row>
    <row r="1034" spans="1:16" ht="12.75">
      <c r="A1034" s="3">
        <v>560</v>
      </c>
      <c r="B1034" s="3">
        <f>VLOOKUP(G1034,Import!A:D,4,FALSE)</f>
        <v>294350962</v>
      </c>
      <c r="C1034" s="3" t="str">
        <f>VLOOKUP(G1034,Import!A:D,2,FALSE)</f>
        <v>user 294350962</v>
      </c>
      <c r="D1034" s="3">
        <f>VLOOKUP(G1034,Import!A:M,13,FALSE)</f>
        <v>0</v>
      </c>
      <c r="E1034" s="3">
        <f>VLOOKUP(G1034,Import!A:M,9,FALSE)</f>
        <v>1</v>
      </c>
      <c r="F1034" s="56"/>
      <c r="G1034" s="3" t="s">
        <v>2269</v>
      </c>
      <c r="I1034" s="3" t="s">
        <v>2269</v>
      </c>
      <c r="J1034" s="57">
        <v>43753</v>
      </c>
      <c r="L1034" s="3" t="s">
        <v>2270</v>
      </c>
      <c r="M1034" s="3" t="s">
        <v>30</v>
      </c>
      <c r="N1034" s="3" t="s">
        <v>44</v>
      </c>
    </row>
    <row r="1035" spans="1:16" ht="12.75">
      <c r="A1035" s="3">
        <v>384</v>
      </c>
      <c r="B1035" s="3">
        <f>VLOOKUP(G1035,Import!A:D,4,FALSE)</f>
        <v>294391592</v>
      </c>
      <c r="C1035" s="3" t="str">
        <f>VLOOKUP(G1035,Import!A:D,2,FALSE)</f>
        <v>user 294391592</v>
      </c>
      <c r="D1035" s="3">
        <f>VLOOKUP(G1035,Import!A:M,13,FALSE)</f>
        <v>0</v>
      </c>
      <c r="E1035" s="3">
        <f>VLOOKUP(G1035,Import!A:M,9,FALSE)</f>
        <v>0</v>
      </c>
      <c r="F1035" s="56"/>
      <c r="G1035" s="3" t="s">
        <v>2275</v>
      </c>
      <c r="I1035" s="3" t="s">
        <v>2275</v>
      </c>
      <c r="J1035" s="57">
        <v>43754</v>
      </c>
      <c r="M1035" s="3" t="s">
        <v>235</v>
      </c>
      <c r="N1035" s="3" t="s">
        <v>95</v>
      </c>
    </row>
    <row r="1036" spans="1:16" ht="12.75">
      <c r="A1036" s="3">
        <v>385</v>
      </c>
      <c r="B1036" s="3">
        <f>VLOOKUP(G1036,Import!A:D,4,FALSE)</f>
        <v>294385617</v>
      </c>
      <c r="C1036" s="3" t="str">
        <f>VLOOKUP(G1036,Import!A:D,2,FALSE)</f>
        <v>user 294385617</v>
      </c>
      <c r="D1036" s="3">
        <f>VLOOKUP(G1036,Import!A:M,13,FALSE)</f>
        <v>0</v>
      </c>
      <c r="E1036" s="3">
        <f>VLOOKUP(G1036,Import!A:M,9,FALSE)</f>
        <v>0</v>
      </c>
      <c r="F1036" s="56"/>
      <c r="G1036" s="3" t="s">
        <v>2277</v>
      </c>
      <c r="I1036" s="3" t="s">
        <v>2277</v>
      </c>
      <c r="J1036" s="57">
        <v>43754</v>
      </c>
      <c r="M1036" s="3" t="s">
        <v>235</v>
      </c>
      <c r="N1036" s="3" t="s">
        <v>95</v>
      </c>
    </row>
    <row r="1037" spans="1:16" ht="12.75">
      <c r="A1037" s="3">
        <v>650</v>
      </c>
      <c r="B1037" s="3">
        <f>VLOOKUP(G1037,Import!A:D,4,FALSE)</f>
        <v>294438657</v>
      </c>
      <c r="C1037" s="3" t="str">
        <f>VLOOKUP(G1037,Import!A:D,2,FALSE)</f>
        <v>user 294438657</v>
      </c>
      <c r="D1037" s="3">
        <f>VLOOKUP(G1037,Import!A:M,13,FALSE)</f>
        <v>1</v>
      </c>
      <c r="E1037" s="3">
        <f>VLOOKUP(G1037,Import!A:M,9,FALSE)</f>
        <v>1</v>
      </c>
      <c r="F1037" s="56"/>
      <c r="G1037" s="3" t="s">
        <v>2272</v>
      </c>
      <c r="I1037" s="3" t="s">
        <v>2272</v>
      </c>
      <c r="J1037" s="57">
        <v>43754</v>
      </c>
      <c r="L1037" s="3" t="s">
        <v>2273</v>
      </c>
      <c r="M1037" s="3" t="s">
        <v>86</v>
      </c>
      <c r="N1037" s="3" t="s">
        <v>166</v>
      </c>
    </row>
    <row r="1038" spans="1:16" ht="12.75">
      <c r="A1038" s="3">
        <v>667</v>
      </c>
      <c r="B1038" s="3">
        <f>VLOOKUP(G1038,Import!A:D,4,FALSE)</f>
        <v>294391165</v>
      </c>
      <c r="C1038" s="3" t="str">
        <f>VLOOKUP(G1038,Import!A:D,2,FALSE)</f>
        <v>user 294391165</v>
      </c>
      <c r="D1038" s="3">
        <f>VLOOKUP(G1038,Import!A:M,13,FALSE)</f>
        <v>1</v>
      </c>
      <c r="E1038" s="3">
        <f>VLOOKUP(G1038,Import!A:M,9,FALSE)</f>
        <v>1</v>
      </c>
      <c r="F1038" s="56"/>
      <c r="G1038" s="3" t="s">
        <v>2274</v>
      </c>
      <c r="I1038" s="3" t="s">
        <v>2274</v>
      </c>
      <c r="J1038" s="57">
        <v>43754</v>
      </c>
      <c r="L1038" s="3" t="s">
        <v>56</v>
      </c>
      <c r="M1038" s="3" t="s">
        <v>86</v>
      </c>
      <c r="N1038" s="3" t="s">
        <v>56</v>
      </c>
    </row>
    <row r="1039" spans="1:16" ht="12.75">
      <c r="A1039" s="3">
        <v>677</v>
      </c>
      <c r="B1039" s="3">
        <f>VLOOKUP(G1039,Import!A:D,4,FALSE)</f>
        <v>294392448</v>
      </c>
      <c r="C1039" s="3" t="str">
        <f>VLOOKUP(G1039,Import!A:D,2,FALSE)</f>
        <v>user 294392448</v>
      </c>
      <c r="D1039" s="3">
        <f>VLOOKUP(G1039,Import!A:M,13,FALSE)</f>
        <v>1</v>
      </c>
      <c r="E1039" s="3">
        <f>VLOOKUP(G1039,Import!A:M,9,FALSE)</f>
        <v>1</v>
      </c>
      <c r="F1039" s="56"/>
      <c r="G1039" s="3" t="s">
        <v>2276</v>
      </c>
      <c r="I1039" s="3" t="s">
        <v>2276</v>
      </c>
      <c r="J1039" s="57">
        <v>43754</v>
      </c>
      <c r="L1039" s="3" t="s">
        <v>56</v>
      </c>
      <c r="M1039" s="3" t="s">
        <v>86</v>
      </c>
      <c r="N1039" s="3" t="s">
        <v>56</v>
      </c>
    </row>
    <row r="1040" spans="1:16" ht="12.75">
      <c r="A1040" s="3">
        <v>1014</v>
      </c>
      <c r="B1040" s="3">
        <f>VLOOKUP(G1040,Import!A:D,4,FALSE)</f>
        <v>252811237</v>
      </c>
      <c r="C1040" s="3" t="str">
        <f>VLOOKUP(G1040,Import!A:D,2,FALSE)</f>
        <v>user 252811237</v>
      </c>
      <c r="D1040" s="3">
        <f>VLOOKUP(G1040,Import!A:M,13,FALSE)</f>
        <v>5</v>
      </c>
      <c r="E1040" s="3">
        <f>VLOOKUP(G1040,Import!A:M,9,FALSE)</f>
        <v>9</v>
      </c>
      <c r="F1040" s="56"/>
      <c r="G1040" s="3" t="s">
        <v>1021</v>
      </c>
      <c r="I1040" s="3" t="s">
        <v>1021</v>
      </c>
      <c r="J1040" s="57">
        <v>43754</v>
      </c>
      <c r="M1040" s="3" t="s">
        <v>235</v>
      </c>
      <c r="N1040" s="3" t="s">
        <v>95</v>
      </c>
    </row>
    <row r="1041" spans="1:14" ht="12.75">
      <c r="A1041" s="3">
        <v>671</v>
      </c>
      <c r="B1041" s="3">
        <f>VLOOKUP(G1041,Import!A:D,4,FALSE)</f>
        <v>219400966</v>
      </c>
      <c r="C1041" s="3" t="str">
        <f>VLOOKUP(G1041,Import!A:D,2,FALSE)</f>
        <v>user 219400966</v>
      </c>
      <c r="D1041" s="3">
        <f>VLOOKUP(G1041,Import!A:M,13,FALSE)</f>
        <v>1</v>
      </c>
      <c r="E1041" s="3">
        <f>VLOOKUP(G1041,Import!A:M,9,FALSE)</f>
        <v>1</v>
      </c>
      <c r="F1041" s="56"/>
      <c r="G1041" s="3" t="s">
        <v>2278</v>
      </c>
      <c r="I1041" s="3" t="s">
        <v>2278</v>
      </c>
      <c r="J1041" s="57">
        <v>43755</v>
      </c>
      <c r="L1041" s="3" t="s">
        <v>2279</v>
      </c>
      <c r="M1041" s="3" t="s">
        <v>328</v>
      </c>
      <c r="N1041" s="3" t="s">
        <v>53</v>
      </c>
    </row>
    <row r="1042" spans="1:14" ht="12.75">
      <c r="A1042" s="3">
        <v>760</v>
      </c>
      <c r="B1042" s="3">
        <f>VLOOKUP(G1042,Import!A:D,4,FALSE)</f>
        <v>260006697</v>
      </c>
      <c r="C1042" s="3" t="str">
        <f>VLOOKUP(G1042,Import!A:D,2,FALSE)</f>
        <v>user 260006697</v>
      </c>
      <c r="D1042" s="3">
        <f>VLOOKUP(G1042,Import!A:M,13,FALSE)</f>
        <v>3</v>
      </c>
      <c r="E1042" s="3">
        <f>VLOOKUP(G1042,Import!A:M,9,FALSE)</f>
        <v>4</v>
      </c>
      <c r="F1042" s="56"/>
      <c r="G1042" s="3" t="s">
        <v>1295</v>
      </c>
      <c r="I1042" s="3" t="s">
        <v>1295</v>
      </c>
      <c r="J1042" s="57">
        <v>43755</v>
      </c>
      <c r="K1042" s="3" t="s">
        <v>177</v>
      </c>
      <c r="L1042" s="3" t="s">
        <v>136</v>
      </c>
      <c r="M1042" s="3" t="s">
        <v>103</v>
      </c>
      <c r="N1042" s="3" t="s">
        <v>44</v>
      </c>
    </row>
    <row r="1043" spans="1:14" ht="12.75">
      <c r="A1043" s="3">
        <v>386</v>
      </c>
      <c r="B1043" s="3">
        <f>VLOOKUP(G1043,Import!A:D,4,FALSE)</f>
        <v>294595579</v>
      </c>
      <c r="C1043" s="3" t="str">
        <f>VLOOKUP(G1043,Import!A:D,2,FALSE)</f>
        <v>user 294595579</v>
      </c>
      <c r="D1043" s="3">
        <f>VLOOKUP(G1043,Import!A:M,13,FALSE)</f>
        <v>0</v>
      </c>
      <c r="E1043" s="3">
        <f>VLOOKUP(G1043,Import!A:M,9,FALSE)</f>
        <v>0</v>
      </c>
      <c r="F1043" s="56"/>
      <c r="G1043" s="3" t="s">
        <v>2280</v>
      </c>
      <c r="I1043" s="3" t="s">
        <v>2280</v>
      </c>
      <c r="J1043" s="57">
        <v>43756</v>
      </c>
      <c r="L1043" s="3" t="s">
        <v>2281</v>
      </c>
      <c r="M1043" s="3" t="s">
        <v>103</v>
      </c>
      <c r="N1043" s="3" t="s">
        <v>53</v>
      </c>
    </row>
    <row r="1044" spans="1:14" ht="12.75">
      <c r="A1044" s="3">
        <v>561</v>
      </c>
      <c r="B1044" s="3">
        <f>VLOOKUP(G1044,Import!A:D,4,FALSE)</f>
        <v>186756010</v>
      </c>
      <c r="C1044" s="3" t="str">
        <f>VLOOKUP(G1044,Import!A:D,2,FALSE)</f>
        <v>user 186756010</v>
      </c>
      <c r="D1044" s="3">
        <f>VLOOKUP(G1044,Import!A:M,13,FALSE)</f>
        <v>0</v>
      </c>
      <c r="E1044" s="3">
        <f>VLOOKUP(G1044,Import!A:M,9,FALSE)</f>
        <v>1</v>
      </c>
      <c r="F1044" s="56"/>
      <c r="G1044" s="3" t="s">
        <v>2282</v>
      </c>
      <c r="I1044" s="3" t="s">
        <v>2282</v>
      </c>
      <c r="J1044" s="57">
        <v>43758</v>
      </c>
      <c r="L1044" s="3" t="s">
        <v>2283</v>
      </c>
      <c r="M1044" s="3" t="s">
        <v>1313</v>
      </c>
      <c r="N1044" s="3" t="s">
        <v>53</v>
      </c>
    </row>
    <row r="1045" spans="1:14" ht="12.75">
      <c r="A1045" s="3">
        <v>562</v>
      </c>
      <c r="B1045" s="3">
        <f>VLOOKUP(G1045,Import!A:D,4,FALSE)</f>
        <v>13618811</v>
      </c>
      <c r="C1045" s="3" t="str">
        <f>VLOOKUP(G1045,Import!A:D,2,FALSE)</f>
        <v>user 13618811</v>
      </c>
      <c r="D1045" s="3">
        <f>VLOOKUP(G1045,Import!A:M,13,FALSE)</f>
        <v>0</v>
      </c>
      <c r="E1045" s="3">
        <f>VLOOKUP(G1045,Import!A:M,9,FALSE)</f>
        <v>1</v>
      </c>
      <c r="F1045" s="56"/>
      <c r="G1045" s="3" t="s">
        <v>2284</v>
      </c>
      <c r="I1045" s="3" t="s">
        <v>2284</v>
      </c>
      <c r="J1045" s="57">
        <v>43759</v>
      </c>
      <c r="L1045" s="3" t="s">
        <v>515</v>
      </c>
      <c r="M1045" s="3" t="s">
        <v>2285</v>
      </c>
      <c r="N1045" s="3" t="s">
        <v>82</v>
      </c>
    </row>
    <row r="1046" spans="1:14" ht="12.75">
      <c r="A1046" s="3">
        <v>387</v>
      </c>
      <c r="B1046" s="3">
        <f>VLOOKUP(G1046,Import!A:D,4,FALSE)</f>
        <v>294972663</v>
      </c>
      <c r="C1046" s="3" t="str">
        <f>VLOOKUP(G1046,Import!A:D,2,FALSE)</f>
        <v>user 294972663</v>
      </c>
      <c r="D1046" s="3">
        <f>VLOOKUP(G1046,Import!A:M,13,FALSE)</f>
        <v>0</v>
      </c>
      <c r="E1046" s="3">
        <f>VLOOKUP(G1046,Import!A:M,9,FALSE)</f>
        <v>0</v>
      </c>
      <c r="F1046" s="56"/>
      <c r="G1046" s="3" t="s">
        <v>2288</v>
      </c>
      <c r="I1046" s="3" t="s">
        <v>2288</v>
      </c>
      <c r="J1046" s="57">
        <v>43760</v>
      </c>
      <c r="L1046" s="3" t="s">
        <v>2289</v>
      </c>
      <c r="M1046" s="3" t="s">
        <v>48</v>
      </c>
      <c r="N1046" s="3" t="s">
        <v>53</v>
      </c>
    </row>
    <row r="1047" spans="1:14" ht="12.75">
      <c r="A1047" s="3">
        <v>563</v>
      </c>
      <c r="B1047" s="3">
        <f>VLOOKUP(G1047,Import!A:D,4,FALSE)</f>
        <v>279368209</v>
      </c>
      <c r="C1047" s="3" t="str">
        <f>VLOOKUP(G1047,Import!A:D,2,FALSE)</f>
        <v>user 279368209</v>
      </c>
      <c r="D1047" s="3">
        <f>VLOOKUP(G1047,Import!A:M,13,FALSE)</f>
        <v>0</v>
      </c>
      <c r="E1047" s="3">
        <f>VLOOKUP(G1047,Import!A:M,9,FALSE)</f>
        <v>1</v>
      </c>
      <c r="F1047" s="56"/>
      <c r="G1047" s="3" t="s">
        <v>2286</v>
      </c>
      <c r="I1047" s="3" t="s">
        <v>2286</v>
      </c>
      <c r="J1047" s="57">
        <v>43760</v>
      </c>
      <c r="M1047" s="3" t="s">
        <v>235</v>
      </c>
      <c r="N1047" s="3" t="s">
        <v>95</v>
      </c>
    </row>
    <row r="1048" spans="1:14" ht="12.75">
      <c r="A1048" s="3">
        <v>564</v>
      </c>
      <c r="B1048" s="3">
        <f>VLOOKUP(G1048,Import!A:D,4,FALSE)</f>
        <v>293560187</v>
      </c>
      <c r="C1048" s="3" t="str">
        <f>VLOOKUP(G1048,Import!A:D,2,FALSE)</f>
        <v>user 293560187</v>
      </c>
      <c r="D1048" s="3">
        <f>VLOOKUP(G1048,Import!A:M,13,FALSE)</f>
        <v>0</v>
      </c>
      <c r="E1048" s="3">
        <f>VLOOKUP(G1048,Import!A:M,9,FALSE)</f>
        <v>1</v>
      </c>
      <c r="F1048" s="56"/>
      <c r="G1048" s="3" t="s">
        <v>2247</v>
      </c>
      <c r="I1048" s="3" t="s">
        <v>2247</v>
      </c>
      <c r="J1048" s="57">
        <v>43761</v>
      </c>
      <c r="L1048" s="3" t="s">
        <v>601</v>
      </c>
      <c r="M1048" s="3" t="s">
        <v>103</v>
      </c>
      <c r="N1048" s="3" t="s">
        <v>601</v>
      </c>
    </row>
    <row r="1049" spans="1:14" ht="12.75">
      <c r="A1049" s="3">
        <v>388</v>
      </c>
      <c r="B1049" s="3">
        <f>VLOOKUP(G1049,Import!A:D,4,FALSE)</f>
        <v>295102170</v>
      </c>
      <c r="C1049" s="3" t="str">
        <f>VLOOKUP(G1049,Import!A:D,2,FALSE)</f>
        <v>user 295102170</v>
      </c>
      <c r="D1049" s="3">
        <f>VLOOKUP(G1049,Import!A:M,13,FALSE)</f>
        <v>0</v>
      </c>
      <c r="E1049" s="3">
        <f>VLOOKUP(G1049,Import!A:M,9,FALSE)</f>
        <v>0</v>
      </c>
      <c r="F1049" s="56"/>
      <c r="G1049" s="3" t="s">
        <v>2291</v>
      </c>
      <c r="I1049" s="3" t="s">
        <v>2291</v>
      </c>
      <c r="J1049" s="57">
        <v>43762</v>
      </c>
      <c r="M1049" s="3" t="s">
        <v>235</v>
      </c>
      <c r="N1049" s="3" t="s">
        <v>95</v>
      </c>
    </row>
    <row r="1050" spans="1:14" ht="12.75">
      <c r="A1050" s="3">
        <v>389</v>
      </c>
      <c r="B1050" s="3">
        <f>VLOOKUP(G1050,Import!A:D,4,FALSE)</f>
        <v>295106342</v>
      </c>
      <c r="C1050" s="3" t="str">
        <f>VLOOKUP(G1050,Import!A:D,2,FALSE)</f>
        <v>user 295106342</v>
      </c>
      <c r="D1050" s="3">
        <f>VLOOKUP(G1050,Import!A:M,13,FALSE)</f>
        <v>0</v>
      </c>
      <c r="E1050" s="3">
        <f>VLOOKUP(G1050,Import!A:M,9,FALSE)</f>
        <v>0</v>
      </c>
      <c r="F1050" s="56"/>
      <c r="G1050" s="3" t="s">
        <v>2293</v>
      </c>
      <c r="I1050" s="3" t="s">
        <v>2293</v>
      </c>
      <c r="J1050" s="57">
        <v>43762</v>
      </c>
      <c r="L1050" s="3" t="s">
        <v>2294</v>
      </c>
      <c r="M1050" s="3" t="s">
        <v>2295</v>
      </c>
      <c r="N1050" s="3" t="s">
        <v>36</v>
      </c>
    </row>
    <row r="1051" spans="1:14" ht="12.75">
      <c r="A1051" s="3">
        <v>565</v>
      </c>
      <c r="B1051" s="3">
        <f>VLOOKUP(G1051,Import!A:D,4,FALSE)</f>
        <v>254270419</v>
      </c>
      <c r="C1051" s="3" t="str">
        <f>VLOOKUP(G1051,Import!A:D,2,FALSE)</f>
        <v>user 254270419</v>
      </c>
      <c r="D1051" s="3">
        <f>VLOOKUP(G1051,Import!A:M,13,FALSE)</f>
        <v>0</v>
      </c>
      <c r="E1051" s="3">
        <f>VLOOKUP(G1051,Import!A:M,9,FALSE)</f>
        <v>1</v>
      </c>
      <c r="F1051" s="56"/>
      <c r="G1051" s="3" t="s">
        <v>2290</v>
      </c>
      <c r="I1051" s="3" t="s">
        <v>2290</v>
      </c>
      <c r="J1051" s="57">
        <v>43762</v>
      </c>
      <c r="M1051" s="3" t="s">
        <v>235</v>
      </c>
      <c r="N1051" s="3" t="s">
        <v>95</v>
      </c>
    </row>
    <row r="1052" spans="1:14" ht="12.75">
      <c r="A1052" s="3">
        <v>753</v>
      </c>
      <c r="B1052" s="3">
        <f>VLOOKUP(G1052,Import!A:D,4,FALSE)</f>
        <v>295147252</v>
      </c>
      <c r="C1052" s="3" t="str">
        <f>VLOOKUP(G1052,Import!A:D,2,FALSE)</f>
        <v>user 295147252</v>
      </c>
      <c r="D1052" s="3">
        <f>VLOOKUP(G1052,Import!A:M,13,FALSE)</f>
        <v>1</v>
      </c>
      <c r="E1052" s="3">
        <f>VLOOKUP(G1052,Import!A:M,9,FALSE)</f>
        <v>1</v>
      </c>
      <c r="F1052" s="56"/>
      <c r="G1052" s="3" t="s">
        <v>2296</v>
      </c>
      <c r="I1052" s="3" t="s">
        <v>2296</v>
      </c>
      <c r="J1052" s="57">
        <v>43763</v>
      </c>
      <c r="L1052" s="3" t="s">
        <v>172</v>
      </c>
      <c r="M1052" s="3" t="s">
        <v>86</v>
      </c>
      <c r="N1052" s="3" t="s">
        <v>44</v>
      </c>
    </row>
    <row r="1053" spans="1:14" ht="12.75">
      <c r="A1053" s="3">
        <v>566</v>
      </c>
      <c r="B1053" s="3">
        <f>VLOOKUP(G1053,Import!A:D,4,FALSE)</f>
        <v>245061033</v>
      </c>
      <c r="C1053" s="3" t="str">
        <f>VLOOKUP(G1053,Import!A:D,2,FALSE)</f>
        <v>user 245061033</v>
      </c>
      <c r="D1053" s="3">
        <f>VLOOKUP(G1053,Import!A:M,13,FALSE)</f>
        <v>0</v>
      </c>
      <c r="E1053" s="3">
        <f>VLOOKUP(G1053,Import!A:M,9,FALSE)</f>
        <v>1</v>
      </c>
      <c r="F1053" s="56"/>
      <c r="G1053" s="3" t="s">
        <v>2298</v>
      </c>
      <c r="I1053" s="3" t="s">
        <v>2298</v>
      </c>
      <c r="J1053" s="57">
        <v>43764</v>
      </c>
      <c r="L1053" s="3" t="s">
        <v>2299</v>
      </c>
      <c r="M1053" s="3" t="s">
        <v>2300</v>
      </c>
      <c r="N1053" s="3" t="s">
        <v>36</v>
      </c>
    </row>
    <row r="1054" spans="1:14" ht="12.75">
      <c r="A1054" s="3">
        <v>617</v>
      </c>
      <c r="B1054" s="3">
        <f>VLOOKUP(G1054,Import!A:D,4,FALSE)</f>
        <v>295227656</v>
      </c>
      <c r="C1054" s="3" t="str">
        <f>VLOOKUP(G1054,Import!A:D,2,FALSE)</f>
        <v>user 295227656</v>
      </c>
      <c r="D1054" s="3">
        <f>VLOOKUP(G1054,Import!A:M,13,FALSE)</f>
        <v>0</v>
      </c>
      <c r="E1054" s="3">
        <f>VLOOKUP(G1054,Import!A:M,9,FALSE)</f>
        <v>2</v>
      </c>
      <c r="F1054" s="56"/>
      <c r="G1054" s="3" t="s">
        <v>2297</v>
      </c>
      <c r="I1054" s="3" t="s">
        <v>2297</v>
      </c>
      <c r="J1054" s="57">
        <v>43764</v>
      </c>
      <c r="M1054" s="3" t="s">
        <v>235</v>
      </c>
      <c r="N1054" s="3" t="s">
        <v>95</v>
      </c>
    </row>
    <row r="1055" spans="1:14" ht="12.75">
      <c r="A1055" s="3">
        <v>567</v>
      </c>
      <c r="B1055" s="3">
        <f>VLOOKUP(G1055,Import!A:D,4,FALSE)</f>
        <v>295321367</v>
      </c>
      <c r="C1055" s="3" t="str">
        <f>VLOOKUP(G1055,Import!A:D,2,FALSE)</f>
        <v>user 295321367</v>
      </c>
      <c r="D1055" s="3">
        <f>VLOOKUP(G1055,Import!A:M,13,FALSE)</f>
        <v>0</v>
      </c>
      <c r="E1055" s="3">
        <f>VLOOKUP(G1055,Import!A:M,9,FALSE)</f>
        <v>1</v>
      </c>
      <c r="F1055" s="56"/>
      <c r="G1055" s="3" t="s">
        <v>2301</v>
      </c>
      <c r="I1055" s="3" t="s">
        <v>2301</v>
      </c>
      <c r="J1055" s="57">
        <v>43766</v>
      </c>
      <c r="L1055" s="3" t="s">
        <v>940</v>
      </c>
      <c r="M1055" s="3" t="s">
        <v>2117</v>
      </c>
      <c r="N1055" s="3" t="s">
        <v>82</v>
      </c>
    </row>
    <row r="1056" spans="1:14" ht="12.75">
      <c r="A1056" s="3">
        <v>390</v>
      </c>
      <c r="B1056" s="3">
        <f>VLOOKUP(G1056,Import!A:D,4,FALSE)</f>
        <v>295404372</v>
      </c>
      <c r="C1056" s="3" t="str">
        <f>VLOOKUP(G1056,Import!A:D,2,FALSE)</f>
        <v>user 295404372</v>
      </c>
      <c r="D1056" s="3">
        <f>VLOOKUP(G1056,Import!A:M,13,FALSE)</f>
        <v>0</v>
      </c>
      <c r="E1056" s="3">
        <f>VLOOKUP(G1056,Import!A:M,9,FALSE)</f>
        <v>0</v>
      </c>
      <c r="F1056" s="56"/>
      <c r="G1056" s="3" t="s">
        <v>2304</v>
      </c>
      <c r="I1056" s="3" t="s">
        <v>2304</v>
      </c>
      <c r="J1056" s="57">
        <v>43767</v>
      </c>
      <c r="L1056" s="3" t="s">
        <v>2305</v>
      </c>
      <c r="M1056" s="3" t="s">
        <v>86</v>
      </c>
      <c r="N1056" s="3" t="s">
        <v>68</v>
      </c>
    </row>
    <row r="1057" spans="1:16" ht="12.75">
      <c r="A1057" s="3">
        <v>761</v>
      </c>
      <c r="B1057" s="3">
        <f>VLOOKUP(G1057,Import!A:D,4,FALSE)</f>
        <v>292956793</v>
      </c>
      <c r="C1057" s="3" t="str">
        <f>VLOOKUP(G1057,Import!A:D,2,FALSE)</f>
        <v>user 292956793</v>
      </c>
      <c r="D1057" s="3">
        <f>VLOOKUP(G1057,Import!A:M,13,FALSE)</f>
        <v>1</v>
      </c>
      <c r="E1057" s="3">
        <f>VLOOKUP(G1057,Import!A:M,9,FALSE)</f>
        <v>2</v>
      </c>
      <c r="F1057" s="56"/>
      <c r="G1057" s="3" t="s">
        <v>2302</v>
      </c>
      <c r="I1057" s="3" t="s">
        <v>2302</v>
      </c>
      <c r="J1057" s="57">
        <v>43767</v>
      </c>
      <c r="L1057" s="3" t="s">
        <v>2303</v>
      </c>
      <c r="M1057" s="3" t="s">
        <v>283</v>
      </c>
      <c r="N1057" s="3" t="s">
        <v>31</v>
      </c>
    </row>
    <row r="1058" spans="1:16" ht="12.75">
      <c r="A1058" s="3">
        <v>568</v>
      </c>
      <c r="B1058" s="3">
        <f>VLOOKUP(G1058,Import!A:D,4,FALSE)</f>
        <v>146255062</v>
      </c>
      <c r="C1058" s="3" t="str">
        <f>VLOOKUP(G1058,Import!A:D,2,FALSE)</f>
        <v>user 146255062</v>
      </c>
      <c r="D1058" s="3">
        <f>VLOOKUP(G1058,Import!A:M,13,FALSE)</f>
        <v>0</v>
      </c>
      <c r="E1058" s="3">
        <f>VLOOKUP(G1058,Import!A:M,9,FALSE)</f>
        <v>1</v>
      </c>
      <c r="F1058" s="56"/>
      <c r="G1058" s="3" t="s">
        <v>2306</v>
      </c>
      <c r="I1058" s="3" t="s">
        <v>2306</v>
      </c>
      <c r="J1058" s="57">
        <v>43768</v>
      </c>
      <c r="L1058" s="3" t="s">
        <v>254</v>
      </c>
      <c r="M1058" s="3" t="s">
        <v>283</v>
      </c>
      <c r="N1058" s="3" t="s">
        <v>53</v>
      </c>
    </row>
    <row r="1059" spans="1:16" ht="12.75">
      <c r="A1059" s="3">
        <v>569</v>
      </c>
      <c r="B1059" s="3">
        <f>VLOOKUP(G1059,Import!A:D,4,FALSE)</f>
        <v>212494753</v>
      </c>
      <c r="C1059" s="3" t="str">
        <f>VLOOKUP(G1059,Import!A:D,2,FALSE)</f>
        <v>user 212494753</v>
      </c>
      <c r="D1059" s="3">
        <f>VLOOKUP(G1059,Import!A:M,13,FALSE)</f>
        <v>0</v>
      </c>
      <c r="E1059" s="3">
        <f>VLOOKUP(G1059,Import!A:M,9,FALSE)</f>
        <v>1</v>
      </c>
      <c r="F1059" s="56"/>
      <c r="G1059" s="3" t="s">
        <v>2307</v>
      </c>
      <c r="I1059" s="3" t="s">
        <v>2307</v>
      </c>
      <c r="J1059" s="57">
        <v>43769</v>
      </c>
      <c r="M1059" s="3" t="s">
        <v>235</v>
      </c>
      <c r="N1059" s="3" t="s">
        <v>95</v>
      </c>
    </row>
    <row r="1060" spans="1:16" ht="12.75">
      <c r="A1060" s="3">
        <v>391</v>
      </c>
      <c r="B1060" s="3">
        <f>VLOOKUP(G1060,Import!A:D,4,FALSE)</f>
        <v>273188780</v>
      </c>
      <c r="C1060" s="3" t="str">
        <f>VLOOKUP(G1060,Import!A:D,2,FALSE)</f>
        <v>user 273188780</v>
      </c>
      <c r="D1060" s="3">
        <f>VLOOKUP(G1060,Import!A:M,13,FALSE)</f>
        <v>0</v>
      </c>
      <c r="E1060" s="3">
        <f>VLOOKUP(G1060,Import!A:M,9,FALSE)</f>
        <v>0</v>
      </c>
      <c r="F1060" s="56"/>
      <c r="G1060" s="3" t="s">
        <v>2308</v>
      </c>
      <c r="I1060" s="3" t="s">
        <v>2308</v>
      </c>
      <c r="J1060" s="57">
        <v>43770</v>
      </c>
      <c r="L1060" s="3" t="s">
        <v>127</v>
      </c>
      <c r="M1060" s="3" t="s">
        <v>2309</v>
      </c>
      <c r="N1060" s="3" t="s">
        <v>44</v>
      </c>
      <c r="O1060" s="3" t="s">
        <v>239</v>
      </c>
      <c r="P1060" s="3" t="s">
        <v>2310</v>
      </c>
    </row>
    <row r="1061" spans="1:16" ht="12.75">
      <c r="A1061" s="3">
        <v>392</v>
      </c>
      <c r="B1061" s="3">
        <f>VLOOKUP(G1061,Import!A:D,4,FALSE)</f>
        <v>295769876</v>
      </c>
      <c r="C1061" s="3" t="str">
        <f>VLOOKUP(G1061,Import!A:D,2,FALSE)</f>
        <v>user 295769876</v>
      </c>
      <c r="D1061" s="3">
        <f>VLOOKUP(G1061,Import!A:M,13,FALSE)</f>
        <v>0</v>
      </c>
      <c r="E1061" s="3">
        <f>VLOOKUP(G1061,Import!A:M,9,FALSE)</f>
        <v>0</v>
      </c>
      <c r="F1061" s="56"/>
      <c r="G1061" s="3" t="s">
        <v>2313</v>
      </c>
      <c r="I1061" s="3" t="s">
        <v>2313</v>
      </c>
      <c r="J1061" s="57">
        <v>43773</v>
      </c>
      <c r="M1061" s="3" t="s">
        <v>235</v>
      </c>
      <c r="N1061" s="3" t="s">
        <v>95</v>
      </c>
    </row>
    <row r="1062" spans="1:16" ht="12.75">
      <c r="A1062" s="3">
        <v>393</v>
      </c>
      <c r="B1062" s="3">
        <f>VLOOKUP(G1062,Import!A:D,4,FALSE)</f>
        <v>295769857</v>
      </c>
      <c r="C1062" s="3" t="str">
        <f>VLOOKUP(G1062,Import!A:D,2,FALSE)</f>
        <v>user 295769857</v>
      </c>
      <c r="D1062" s="3">
        <f>VLOOKUP(G1062,Import!A:M,13,FALSE)</f>
        <v>0</v>
      </c>
      <c r="E1062" s="3">
        <f>VLOOKUP(G1062,Import!A:M,9,FALSE)</f>
        <v>0</v>
      </c>
      <c r="F1062" s="56"/>
      <c r="G1062" s="3" t="s">
        <v>2314</v>
      </c>
      <c r="I1062" s="3" t="s">
        <v>2314</v>
      </c>
      <c r="J1062" s="57">
        <v>43773</v>
      </c>
      <c r="L1062" s="3" t="s">
        <v>2315</v>
      </c>
      <c r="M1062" s="3" t="s">
        <v>2316</v>
      </c>
      <c r="N1062" s="3" t="s">
        <v>53</v>
      </c>
    </row>
    <row r="1063" spans="1:16" ht="12.75">
      <c r="A1063" s="3">
        <v>394</v>
      </c>
      <c r="B1063" s="3">
        <f>VLOOKUP(G1063,Import!A:D,4,FALSE)</f>
        <v>295777619</v>
      </c>
      <c r="C1063" s="3" t="str">
        <f>VLOOKUP(G1063,Import!A:D,2,FALSE)</f>
        <v>user 295777619</v>
      </c>
      <c r="D1063" s="3">
        <f>VLOOKUP(G1063,Import!A:M,13,FALSE)</f>
        <v>0</v>
      </c>
      <c r="E1063" s="3">
        <f>VLOOKUP(G1063,Import!A:M,9,FALSE)</f>
        <v>0</v>
      </c>
      <c r="F1063" s="56"/>
      <c r="G1063" s="3" t="s">
        <v>2322</v>
      </c>
      <c r="I1063" s="3" t="s">
        <v>2322</v>
      </c>
      <c r="J1063" s="57">
        <v>43773</v>
      </c>
      <c r="L1063" s="3" t="s">
        <v>2323</v>
      </c>
      <c r="M1063" s="3" t="s">
        <v>48</v>
      </c>
      <c r="N1063" s="3" t="s">
        <v>53</v>
      </c>
    </row>
    <row r="1064" spans="1:16" ht="12.75">
      <c r="A1064" s="3">
        <v>570</v>
      </c>
      <c r="B1064" s="3">
        <f>VLOOKUP(G1064,Import!A:D,4,FALSE)</f>
        <v>290179885</v>
      </c>
      <c r="C1064" s="3" t="str">
        <f>VLOOKUP(G1064,Import!A:D,2,FALSE)</f>
        <v>user 290179885</v>
      </c>
      <c r="D1064" s="3">
        <f>VLOOKUP(G1064,Import!A:M,13,FALSE)</f>
        <v>0</v>
      </c>
      <c r="E1064" s="3">
        <f>VLOOKUP(G1064,Import!A:M,9,FALSE)</f>
        <v>1</v>
      </c>
      <c r="F1064" s="56"/>
      <c r="G1064" s="3" t="s">
        <v>2311</v>
      </c>
      <c r="I1064" s="3" t="s">
        <v>2311</v>
      </c>
      <c r="J1064" s="57">
        <v>43773</v>
      </c>
      <c r="L1064" s="3" t="s">
        <v>2312</v>
      </c>
      <c r="M1064" s="3" t="s">
        <v>936</v>
      </c>
      <c r="N1064" s="3" t="s">
        <v>44</v>
      </c>
    </row>
    <row r="1065" spans="1:16" ht="12.75">
      <c r="A1065" s="3">
        <v>571</v>
      </c>
      <c r="B1065" s="3">
        <f>VLOOKUP(G1065,Import!A:D,4,FALSE)</f>
        <v>86762452</v>
      </c>
      <c r="C1065" s="3" t="str">
        <f>VLOOKUP(G1065,Import!A:D,2,FALSE)</f>
        <v>user 86762452</v>
      </c>
      <c r="D1065" s="3">
        <f>VLOOKUP(G1065,Import!A:M,13,FALSE)</f>
        <v>0</v>
      </c>
      <c r="E1065" s="3">
        <f>VLOOKUP(G1065,Import!A:M,9,FALSE)</f>
        <v>1</v>
      </c>
      <c r="F1065" s="56"/>
      <c r="G1065" s="3" t="s">
        <v>2320</v>
      </c>
      <c r="I1065" s="3" t="s">
        <v>2320</v>
      </c>
      <c r="J1065" s="57">
        <v>43773</v>
      </c>
      <c r="L1065" s="3" t="s">
        <v>2028</v>
      </c>
      <c r="M1065" s="3" t="s">
        <v>2321</v>
      </c>
      <c r="N1065" s="3" t="s">
        <v>280</v>
      </c>
    </row>
    <row r="1066" spans="1:16" ht="12.75">
      <c r="A1066" s="3">
        <v>572</v>
      </c>
      <c r="B1066" s="3">
        <f>VLOOKUP(G1066,Import!A:D,4,FALSE)</f>
        <v>291277762</v>
      </c>
      <c r="C1066" s="3" t="str">
        <f>VLOOKUP(G1066,Import!A:D,2,FALSE)</f>
        <v>user 291277762</v>
      </c>
      <c r="D1066" s="3">
        <f>VLOOKUP(G1066,Import!A:M,13,FALSE)</f>
        <v>0</v>
      </c>
      <c r="E1066" s="3">
        <f>VLOOKUP(G1066,Import!A:M,9,FALSE)</f>
        <v>1</v>
      </c>
      <c r="F1066" s="56"/>
      <c r="G1066" s="3" t="s">
        <v>2325</v>
      </c>
      <c r="I1066" s="3" t="s">
        <v>2325</v>
      </c>
      <c r="J1066" s="57">
        <v>43773</v>
      </c>
      <c r="L1066" s="3" t="s">
        <v>2326</v>
      </c>
      <c r="M1066" s="3" t="s">
        <v>936</v>
      </c>
      <c r="N1066" s="3" t="s">
        <v>44</v>
      </c>
    </row>
    <row r="1067" spans="1:16" ht="12.75">
      <c r="A1067" s="3">
        <v>721</v>
      </c>
      <c r="B1067" s="3">
        <f>VLOOKUP(G1067,Import!A:D,4,FALSE)</f>
        <v>295790773</v>
      </c>
      <c r="C1067" s="3" t="str">
        <f>VLOOKUP(G1067,Import!A:D,2,FALSE)</f>
        <v>user 295790773</v>
      </c>
      <c r="D1067" s="3">
        <f>VLOOKUP(G1067,Import!A:M,13,FALSE)</f>
        <v>1</v>
      </c>
      <c r="E1067" s="3">
        <f>VLOOKUP(G1067,Import!A:M,9,FALSE)</f>
        <v>1</v>
      </c>
      <c r="F1067" s="56"/>
      <c r="G1067" s="3" t="s">
        <v>2324</v>
      </c>
      <c r="I1067" s="3" t="s">
        <v>2324</v>
      </c>
      <c r="J1067" s="57">
        <v>43773</v>
      </c>
      <c r="L1067" s="3" t="s">
        <v>1740</v>
      </c>
      <c r="M1067" s="3" t="s">
        <v>599</v>
      </c>
      <c r="N1067" s="3" t="s">
        <v>280</v>
      </c>
    </row>
    <row r="1068" spans="1:16" ht="12.75">
      <c r="A1068" s="3">
        <v>804</v>
      </c>
      <c r="B1068" s="3">
        <f>VLOOKUP(G1068,Import!A:D,4,FALSE)</f>
        <v>149742912</v>
      </c>
      <c r="C1068" s="3" t="str">
        <f>VLOOKUP(G1068,Import!A:D,2,FALSE)</f>
        <v>user 149742912</v>
      </c>
      <c r="D1068" s="3">
        <f>VLOOKUP(G1068,Import!A:M,13,FALSE)</f>
        <v>1</v>
      </c>
      <c r="E1068" s="3">
        <f>VLOOKUP(G1068,Import!A:M,9,FALSE)</f>
        <v>3</v>
      </c>
      <c r="F1068" s="56"/>
      <c r="G1068" s="3" t="s">
        <v>1507</v>
      </c>
      <c r="H1068" s="3" t="s">
        <v>2317</v>
      </c>
      <c r="I1068" s="3" t="s">
        <v>2317</v>
      </c>
      <c r="J1068" s="57">
        <v>43773</v>
      </c>
      <c r="L1068" s="3" t="s">
        <v>2318</v>
      </c>
      <c r="M1068" s="3" t="s">
        <v>2319</v>
      </c>
      <c r="N1068" s="3" t="s">
        <v>53</v>
      </c>
    </row>
    <row r="1069" spans="1:16" ht="12.75">
      <c r="A1069" s="3">
        <v>395</v>
      </c>
      <c r="B1069" s="3">
        <f>VLOOKUP(G1069,Import!A:D,4,FALSE)</f>
        <v>248847564</v>
      </c>
      <c r="C1069" s="3" t="str">
        <f>VLOOKUP(G1069,Import!A:D,2,FALSE)</f>
        <v>user 248847564</v>
      </c>
      <c r="D1069" s="3">
        <f>VLOOKUP(G1069,Import!A:M,13,FALSE)</f>
        <v>0</v>
      </c>
      <c r="E1069" s="3">
        <f>VLOOKUP(G1069,Import!A:M,9,FALSE)</f>
        <v>0</v>
      </c>
      <c r="F1069" s="56"/>
      <c r="G1069" s="3" t="s">
        <v>2327</v>
      </c>
      <c r="I1069" s="3" t="s">
        <v>2327</v>
      </c>
      <c r="J1069" s="57">
        <v>43774</v>
      </c>
      <c r="L1069" s="3" t="s">
        <v>127</v>
      </c>
      <c r="M1069" s="3" t="s">
        <v>435</v>
      </c>
      <c r="N1069" s="3" t="s">
        <v>36</v>
      </c>
    </row>
    <row r="1070" spans="1:16" ht="12.75">
      <c r="A1070" s="3">
        <v>396</v>
      </c>
      <c r="B1070" s="3">
        <f>VLOOKUP(G1070,Import!A:D,4,FALSE)</f>
        <v>279142605</v>
      </c>
      <c r="C1070" s="3" t="str">
        <f>VLOOKUP(G1070,Import!A:D,2,FALSE)</f>
        <v>user 279142605</v>
      </c>
      <c r="D1070" s="3">
        <f>VLOOKUP(G1070,Import!A:M,13,FALSE)</f>
        <v>0</v>
      </c>
      <c r="E1070" s="3">
        <f>VLOOKUP(G1070,Import!A:M,9,FALSE)</f>
        <v>0</v>
      </c>
      <c r="F1070" s="56"/>
      <c r="G1070" s="3" t="s">
        <v>2328</v>
      </c>
      <c r="I1070" s="3" t="s">
        <v>2328</v>
      </c>
      <c r="J1070" s="57">
        <v>43774</v>
      </c>
      <c r="L1070" s="3" t="s">
        <v>2329</v>
      </c>
      <c r="M1070" s="3" t="s">
        <v>2330</v>
      </c>
      <c r="N1070" s="3" t="s">
        <v>31</v>
      </c>
    </row>
    <row r="1071" spans="1:16" ht="12.75">
      <c r="A1071" s="3">
        <v>573</v>
      </c>
      <c r="B1071" s="3">
        <f>VLOOKUP(G1071,Import!A:D,4,FALSE)</f>
        <v>292223880</v>
      </c>
      <c r="C1071" s="3" t="str">
        <f>VLOOKUP(G1071,Import!A:D,2,FALSE)</f>
        <v>user 292223880</v>
      </c>
      <c r="D1071" s="3">
        <f>VLOOKUP(G1071,Import!A:M,13,FALSE)</f>
        <v>0</v>
      </c>
      <c r="E1071" s="3">
        <f>VLOOKUP(G1071,Import!A:M,9,FALSE)</f>
        <v>1</v>
      </c>
      <c r="F1071" s="56"/>
      <c r="G1071" s="3" t="s">
        <v>2331</v>
      </c>
      <c r="I1071" s="3" t="s">
        <v>2331</v>
      </c>
      <c r="J1071" s="57">
        <v>43774</v>
      </c>
      <c r="L1071" s="3" t="s">
        <v>2332</v>
      </c>
      <c r="M1071" s="3" t="s">
        <v>328</v>
      </c>
      <c r="N1071" s="3" t="s">
        <v>44</v>
      </c>
    </row>
    <row r="1072" spans="1:16" ht="12.75">
      <c r="A1072" s="3">
        <v>861</v>
      </c>
      <c r="B1072" s="3">
        <f>VLOOKUP(G1072,Import!A:D,4,FALSE)</f>
        <v>272887922</v>
      </c>
      <c r="C1072" s="3" t="str">
        <f>VLOOKUP(G1072,Import!A:D,2,FALSE)</f>
        <v>user 272887922</v>
      </c>
      <c r="D1072" s="3">
        <f>VLOOKUP(G1072,Import!A:M,13,FALSE)</f>
        <v>2</v>
      </c>
      <c r="E1072" s="3">
        <f>VLOOKUP(G1072,Import!A:M,9,FALSE)</f>
        <v>0</v>
      </c>
      <c r="F1072" s="56"/>
      <c r="G1072" s="3" t="s">
        <v>1715</v>
      </c>
      <c r="I1072" s="3" t="s">
        <v>1715</v>
      </c>
      <c r="J1072" s="57">
        <v>43774</v>
      </c>
      <c r="K1072" s="3" t="s">
        <v>177</v>
      </c>
      <c r="L1072" s="3" t="s">
        <v>1716</v>
      </c>
      <c r="M1072" s="3" t="s">
        <v>338</v>
      </c>
      <c r="N1072" s="3" t="s">
        <v>166</v>
      </c>
    </row>
    <row r="1073" spans="1:16" ht="12.75">
      <c r="A1073" s="3">
        <v>574</v>
      </c>
      <c r="B1073" s="3">
        <f>VLOOKUP(G1073,Import!A:D,4,FALSE)</f>
        <v>189206661</v>
      </c>
      <c r="C1073" s="3" t="str">
        <f>VLOOKUP(G1073,Import!A:D,2,FALSE)</f>
        <v>user 189206661</v>
      </c>
      <c r="D1073" s="3">
        <f>VLOOKUP(G1073,Import!A:M,13,FALSE)</f>
        <v>0</v>
      </c>
      <c r="E1073" s="3">
        <f>VLOOKUP(G1073,Import!A:M,9,FALSE)</f>
        <v>1</v>
      </c>
      <c r="F1073" s="56"/>
      <c r="G1073" s="3" t="s">
        <v>2333</v>
      </c>
      <c r="I1073" s="3" t="s">
        <v>2333</v>
      </c>
      <c r="J1073" s="57">
        <v>43775</v>
      </c>
      <c r="L1073" s="3" t="s">
        <v>2334</v>
      </c>
      <c r="M1073" s="3" t="s">
        <v>2335</v>
      </c>
      <c r="N1073" s="3" t="s">
        <v>166</v>
      </c>
    </row>
    <row r="1074" spans="1:16" ht="12.75">
      <c r="A1074" s="3">
        <v>397</v>
      </c>
      <c r="B1074" s="3">
        <f>VLOOKUP(G1074,Import!A:D,4,FALSE)</f>
        <v>295973963</v>
      </c>
      <c r="C1074" s="3" t="str">
        <f>VLOOKUP(G1074,Import!A:D,2,FALSE)</f>
        <v>user 295973963</v>
      </c>
      <c r="D1074" s="3">
        <f>VLOOKUP(G1074,Import!A:M,13,FALSE)</f>
        <v>0</v>
      </c>
      <c r="E1074" s="3">
        <f>VLOOKUP(G1074,Import!A:M,9,FALSE)</f>
        <v>0</v>
      </c>
      <c r="F1074" s="56"/>
      <c r="G1074" s="3" t="s">
        <v>2339</v>
      </c>
      <c r="I1074" s="3" t="s">
        <v>2339</v>
      </c>
      <c r="J1074" s="57">
        <v>43776</v>
      </c>
      <c r="L1074" s="3" t="s">
        <v>2340</v>
      </c>
      <c r="M1074" s="3" t="s">
        <v>86</v>
      </c>
      <c r="N1074" s="3" t="s">
        <v>53</v>
      </c>
    </row>
    <row r="1075" spans="1:16" ht="12.75">
      <c r="A1075" s="3">
        <v>575</v>
      </c>
      <c r="B1075" s="3">
        <f>VLOOKUP(G1075,Import!A:D,4,FALSE)</f>
        <v>219307334</v>
      </c>
      <c r="C1075" s="3" t="str">
        <f>VLOOKUP(G1075,Import!A:D,2,FALSE)</f>
        <v>user 219307334</v>
      </c>
      <c r="D1075" s="3">
        <f>VLOOKUP(G1075,Import!A:M,13,FALSE)</f>
        <v>0</v>
      </c>
      <c r="E1075" s="3">
        <f>VLOOKUP(G1075,Import!A:M,9,FALSE)</f>
        <v>1</v>
      </c>
      <c r="F1075" s="56"/>
      <c r="G1075" s="3" t="s">
        <v>2336</v>
      </c>
      <c r="I1075" s="3" t="s">
        <v>2336</v>
      </c>
      <c r="J1075" s="57">
        <v>43776</v>
      </c>
      <c r="L1075" s="3" t="s">
        <v>2338</v>
      </c>
      <c r="M1075" s="3" t="s">
        <v>1820</v>
      </c>
      <c r="N1075" s="3" t="s">
        <v>53</v>
      </c>
    </row>
    <row r="1076" spans="1:16" ht="12.75">
      <c r="A1076" s="3">
        <v>398</v>
      </c>
      <c r="B1076" s="3">
        <f>VLOOKUP(G1076,Import!A:D,4,FALSE)</f>
        <v>296027892</v>
      </c>
      <c r="C1076" s="3" t="str">
        <f>VLOOKUP(G1076,Import!A:D,2,FALSE)</f>
        <v>user 296027892</v>
      </c>
      <c r="D1076" s="3">
        <f>VLOOKUP(G1076,Import!A:M,13,FALSE)</f>
        <v>0</v>
      </c>
      <c r="E1076" s="3">
        <f>VLOOKUP(G1076,Import!A:M,9,FALSE)</f>
        <v>0</v>
      </c>
      <c r="F1076" s="56"/>
      <c r="G1076" s="3" t="s">
        <v>2341</v>
      </c>
      <c r="I1076" s="3" t="s">
        <v>2341</v>
      </c>
      <c r="J1076" s="57">
        <v>43777</v>
      </c>
      <c r="L1076" s="3" t="s">
        <v>2342</v>
      </c>
      <c r="M1076" s="3" t="s">
        <v>1396</v>
      </c>
      <c r="N1076" s="3" t="s">
        <v>53</v>
      </c>
    </row>
    <row r="1077" spans="1:16" ht="12.75">
      <c r="A1077" s="3">
        <v>399</v>
      </c>
      <c r="B1077" s="3">
        <f>VLOOKUP(G1077,Import!A:D,4,FALSE)</f>
        <v>296036616</v>
      </c>
      <c r="C1077" s="3" t="str">
        <f>VLOOKUP(G1077,Import!A:D,2,FALSE)</f>
        <v>user 296036616</v>
      </c>
      <c r="D1077" s="3">
        <f>VLOOKUP(G1077,Import!A:M,13,FALSE)</f>
        <v>0</v>
      </c>
      <c r="E1077" s="3">
        <f>VLOOKUP(G1077,Import!A:M,9,FALSE)</f>
        <v>0</v>
      </c>
      <c r="F1077" s="56"/>
      <c r="G1077" s="3" t="s">
        <v>2343</v>
      </c>
      <c r="I1077" s="3" t="s">
        <v>2343</v>
      </c>
      <c r="J1077" s="57">
        <v>43777</v>
      </c>
      <c r="L1077" s="3" t="s">
        <v>2344</v>
      </c>
      <c r="M1077" s="3" t="s">
        <v>328</v>
      </c>
      <c r="N1077" s="3" t="s">
        <v>601</v>
      </c>
    </row>
    <row r="1078" spans="1:16" ht="12.75">
      <c r="A1078" s="3">
        <v>400</v>
      </c>
      <c r="B1078" s="3">
        <f>VLOOKUP(G1078,Import!A:D,4,FALSE)</f>
        <v>229768182</v>
      </c>
      <c r="C1078" s="3" t="str">
        <f>VLOOKUP(G1078,Import!A:D,2,FALSE)</f>
        <v>user 229768182</v>
      </c>
      <c r="D1078" s="3">
        <f>VLOOKUP(G1078,Import!A:M,13,FALSE)</f>
        <v>0</v>
      </c>
      <c r="E1078" s="3">
        <f>VLOOKUP(G1078,Import!A:M,9,FALSE)</f>
        <v>0</v>
      </c>
      <c r="F1078" s="56"/>
      <c r="G1078" s="3" t="s">
        <v>2345</v>
      </c>
      <c r="I1078" s="3" t="s">
        <v>2345</v>
      </c>
      <c r="J1078" s="57">
        <v>43777</v>
      </c>
      <c r="L1078" s="3" t="s">
        <v>2346</v>
      </c>
      <c r="M1078" s="3" t="s">
        <v>721</v>
      </c>
      <c r="N1078" s="3" t="s">
        <v>53</v>
      </c>
    </row>
    <row r="1079" spans="1:16" ht="12.75">
      <c r="A1079" s="3">
        <v>401</v>
      </c>
      <c r="B1079" s="3">
        <f>VLOOKUP(G1079,Import!A:D,4,FALSE)</f>
        <v>266506057</v>
      </c>
      <c r="C1079" s="3" t="str">
        <f>VLOOKUP(G1079,Import!A:D,2,FALSE)</f>
        <v>user 266506057</v>
      </c>
      <c r="D1079" s="3">
        <f>VLOOKUP(G1079,Import!A:M,13,FALSE)</f>
        <v>0</v>
      </c>
      <c r="E1079" s="3">
        <f>VLOOKUP(G1079,Import!A:M,9,FALSE)</f>
        <v>0</v>
      </c>
      <c r="F1079" s="56"/>
      <c r="G1079" s="3" t="s">
        <v>2347</v>
      </c>
      <c r="I1079" s="3" t="s">
        <v>2347</v>
      </c>
      <c r="J1079" s="57">
        <v>43778</v>
      </c>
      <c r="L1079" s="3" t="s">
        <v>2348</v>
      </c>
      <c r="M1079" s="3" t="s">
        <v>1138</v>
      </c>
      <c r="N1079" s="3" t="s">
        <v>36</v>
      </c>
    </row>
    <row r="1080" spans="1:16" ht="12.75">
      <c r="A1080" s="3">
        <v>402</v>
      </c>
      <c r="B1080" s="3">
        <f>VLOOKUP(G1080,Import!A:D,4,FALSE)</f>
        <v>215899575</v>
      </c>
      <c r="C1080" s="3" t="str">
        <f>VLOOKUP(G1080,Import!A:D,2,FALSE)</f>
        <v>user 215899575</v>
      </c>
      <c r="D1080" s="3">
        <f>VLOOKUP(G1080,Import!A:M,13,FALSE)</f>
        <v>0</v>
      </c>
      <c r="E1080" s="3">
        <f>VLOOKUP(G1080,Import!A:M,9,FALSE)</f>
        <v>0</v>
      </c>
      <c r="F1080" s="56"/>
      <c r="G1080" s="3" t="s">
        <v>2349</v>
      </c>
      <c r="I1080" s="3" t="s">
        <v>2349</v>
      </c>
      <c r="J1080" s="57">
        <v>43780</v>
      </c>
      <c r="L1080" s="3" t="s">
        <v>2350</v>
      </c>
      <c r="M1080" s="3" t="s">
        <v>2351</v>
      </c>
      <c r="N1080" s="3" t="s">
        <v>31</v>
      </c>
    </row>
    <row r="1081" spans="1:16" ht="12.75">
      <c r="A1081" s="3">
        <v>403</v>
      </c>
      <c r="B1081" s="3">
        <f>VLOOKUP(G1081,Import!A:D,4,FALSE)</f>
        <v>242547083</v>
      </c>
      <c r="C1081" s="3" t="str">
        <f>VLOOKUP(G1081,Import!A:D,2,FALSE)</f>
        <v>user 242547083</v>
      </c>
      <c r="D1081" s="3">
        <f>VLOOKUP(G1081,Import!A:M,13,FALSE)</f>
        <v>0</v>
      </c>
      <c r="E1081" s="3">
        <f>VLOOKUP(G1081,Import!A:M,9,FALSE)</f>
        <v>0</v>
      </c>
      <c r="F1081" s="56"/>
      <c r="G1081" s="3" t="s">
        <v>589</v>
      </c>
      <c r="I1081" s="3" t="s">
        <v>589</v>
      </c>
      <c r="J1081" s="57">
        <v>43780</v>
      </c>
      <c r="M1081" s="3" t="s">
        <v>235</v>
      </c>
      <c r="N1081" s="3" t="s">
        <v>95</v>
      </c>
    </row>
    <row r="1082" spans="1:16" ht="12.75">
      <c r="A1082" s="3">
        <v>404</v>
      </c>
      <c r="B1082" s="3">
        <f>VLOOKUP(G1082,Import!A:D,4,FALSE)</f>
        <v>210552712</v>
      </c>
      <c r="C1082" s="3" t="str">
        <f>VLOOKUP(G1082,Import!A:D,2,FALSE)</f>
        <v>user 210552712</v>
      </c>
      <c r="D1082" s="3">
        <f>VLOOKUP(G1082,Import!A:M,13,FALSE)</f>
        <v>0</v>
      </c>
      <c r="E1082" s="3">
        <f>VLOOKUP(G1082,Import!A:M,9,FALSE)</f>
        <v>0</v>
      </c>
      <c r="F1082" s="56"/>
      <c r="G1082" s="3" t="s">
        <v>2352</v>
      </c>
      <c r="I1082" s="3" t="s">
        <v>2352</v>
      </c>
      <c r="J1082" s="57">
        <v>43784</v>
      </c>
      <c r="L1082" s="3" t="s">
        <v>2353</v>
      </c>
      <c r="M1082" s="3" t="s">
        <v>513</v>
      </c>
      <c r="N1082" s="3" t="s">
        <v>166</v>
      </c>
    </row>
    <row r="1083" spans="1:16" ht="12.75">
      <c r="A1083" s="3">
        <v>405</v>
      </c>
      <c r="B1083" s="3">
        <f>VLOOKUP(G1083,Import!A:D,4,FALSE)</f>
        <v>288323376</v>
      </c>
      <c r="C1083" s="3" t="str">
        <f>VLOOKUP(G1083,Import!A:D,2,FALSE)</f>
        <v>user 288323376</v>
      </c>
      <c r="D1083" s="3">
        <f>VLOOKUP(G1083,Import!A:M,13,FALSE)</f>
        <v>0</v>
      </c>
      <c r="E1083" s="3">
        <f>VLOOKUP(G1083,Import!A:M,9,FALSE)</f>
        <v>0</v>
      </c>
      <c r="F1083" s="56"/>
      <c r="G1083" s="3" t="s">
        <v>2354</v>
      </c>
      <c r="I1083" s="3" t="s">
        <v>2354</v>
      </c>
      <c r="J1083" s="57">
        <v>43784</v>
      </c>
      <c r="L1083" s="3" t="s">
        <v>5611</v>
      </c>
      <c r="M1083" s="3" t="s">
        <v>5612</v>
      </c>
      <c r="N1083" s="3" t="s">
        <v>417</v>
      </c>
      <c r="P1083" s="3" t="s">
        <v>5613</v>
      </c>
    </row>
    <row r="1084" spans="1:16" ht="12.75">
      <c r="A1084" s="3">
        <v>406</v>
      </c>
      <c r="B1084" s="3">
        <f>VLOOKUP(G1084,Import!A:D,4,FALSE)</f>
        <v>297019767</v>
      </c>
      <c r="C1084" s="3" t="str">
        <f>VLOOKUP(G1084,Import!A:D,2,FALSE)</f>
        <v>user 297019767</v>
      </c>
      <c r="D1084" s="3">
        <f>VLOOKUP(G1084,Import!A:M,13,FALSE)</f>
        <v>0</v>
      </c>
      <c r="E1084" s="3">
        <f>VLOOKUP(G1084,Import!A:M,9,FALSE)</f>
        <v>0</v>
      </c>
      <c r="F1084" s="56"/>
      <c r="G1084" s="3" t="s">
        <v>2356</v>
      </c>
      <c r="I1084" s="3" t="s">
        <v>2356</v>
      </c>
      <c r="J1084" s="57">
        <v>43787</v>
      </c>
      <c r="L1084" s="3" t="s">
        <v>2357</v>
      </c>
      <c r="M1084" s="3" t="s">
        <v>103</v>
      </c>
      <c r="N1084" s="3" t="s">
        <v>166</v>
      </c>
    </row>
    <row r="1085" spans="1:16" ht="12.75">
      <c r="A1085" s="3">
        <v>407</v>
      </c>
      <c r="B1085" s="3">
        <f>VLOOKUP(G1085,Import!A:D,4,FALSE)</f>
        <v>232260624</v>
      </c>
      <c r="C1085" s="3" t="str">
        <f>VLOOKUP(G1085,Import!A:D,2,FALSE)</f>
        <v>user 232260624</v>
      </c>
      <c r="D1085" s="3">
        <f>VLOOKUP(G1085,Import!A:M,13,FALSE)</f>
        <v>0</v>
      </c>
      <c r="E1085" s="3">
        <f>VLOOKUP(G1085,Import!A:M,9,FALSE)</f>
        <v>0</v>
      </c>
      <c r="F1085" s="56"/>
      <c r="G1085" s="3" t="s">
        <v>2358</v>
      </c>
      <c r="I1085" s="3" t="s">
        <v>2358</v>
      </c>
      <c r="J1085" s="57">
        <v>43788</v>
      </c>
      <c r="M1085" s="3" t="s">
        <v>235</v>
      </c>
      <c r="N1085" s="3" t="s">
        <v>95</v>
      </c>
    </row>
    <row r="1086" spans="1:16" ht="12.75">
      <c r="A1086" s="3">
        <v>408</v>
      </c>
      <c r="B1086" s="3">
        <f>VLOOKUP(G1086,Import!A:D,4,FALSE)</f>
        <v>297107306</v>
      </c>
      <c r="C1086" s="3" t="str">
        <f>VLOOKUP(G1086,Import!A:D,2,FALSE)</f>
        <v>user 297107306</v>
      </c>
      <c r="D1086" s="3">
        <f>VLOOKUP(G1086,Import!A:M,13,FALSE)</f>
        <v>0</v>
      </c>
      <c r="E1086" s="3">
        <f>VLOOKUP(G1086,Import!A:M,9,FALSE)</f>
        <v>0</v>
      </c>
      <c r="F1086" s="56"/>
      <c r="G1086" s="3" t="s">
        <v>2360</v>
      </c>
      <c r="I1086" s="3" t="s">
        <v>2360</v>
      </c>
      <c r="J1086" s="57">
        <v>43789</v>
      </c>
      <c r="L1086" s="3" t="s">
        <v>286</v>
      </c>
      <c r="M1086" s="3" t="s">
        <v>309</v>
      </c>
      <c r="N1086" s="3" t="s">
        <v>53</v>
      </c>
    </row>
    <row r="1087" spans="1:16" ht="12.75">
      <c r="A1087" s="3">
        <v>409</v>
      </c>
      <c r="B1087" s="3">
        <f>VLOOKUP(G1087,Import!A:D,4,FALSE)</f>
        <v>270511501</v>
      </c>
      <c r="C1087" s="3" t="str">
        <f>VLOOKUP(G1087,Import!A:D,2,FALSE)</f>
        <v>user 270511501</v>
      </c>
      <c r="D1087" s="3">
        <f>VLOOKUP(G1087,Import!A:M,13,FALSE)</f>
        <v>0</v>
      </c>
      <c r="E1087" s="3">
        <f>VLOOKUP(G1087,Import!A:M,9,FALSE)</f>
        <v>0</v>
      </c>
      <c r="F1087" s="56"/>
      <c r="G1087" s="3" t="s">
        <v>2361</v>
      </c>
      <c r="I1087" s="3" t="s">
        <v>2361</v>
      </c>
      <c r="J1087" s="57">
        <v>43789</v>
      </c>
      <c r="M1087" s="3" t="s">
        <v>235</v>
      </c>
      <c r="N1087" s="3" t="s">
        <v>95</v>
      </c>
    </row>
    <row r="1088" spans="1:16" ht="12.75">
      <c r="A1088" s="3">
        <v>576</v>
      </c>
      <c r="B1088" s="3">
        <f>VLOOKUP(G1088,Import!A:D,4,FALSE)</f>
        <v>297177829</v>
      </c>
      <c r="C1088" s="3" t="str">
        <f>VLOOKUP(G1088,Import!A:D,2,FALSE)</f>
        <v>user 297177829</v>
      </c>
      <c r="D1088" s="3">
        <f>VLOOKUP(G1088,Import!A:M,13,FALSE)</f>
        <v>0</v>
      </c>
      <c r="E1088" s="3">
        <f>VLOOKUP(G1088,Import!A:M,9,FALSE)</f>
        <v>1</v>
      </c>
      <c r="F1088" s="56"/>
      <c r="G1088" s="3" t="s">
        <v>2362</v>
      </c>
      <c r="I1088" s="3" t="s">
        <v>2362</v>
      </c>
      <c r="J1088" s="57">
        <v>43790</v>
      </c>
      <c r="L1088" s="3" t="s">
        <v>2363</v>
      </c>
      <c r="M1088" s="3" t="s">
        <v>949</v>
      </c>
      <c r="N1088" s="3" t="s">
        <v>44</v>
      </c>
    </row>
    <row r="1089" spans="1:14" ht="12.75">
      <c r="A1089" s="3">
        <v>577</v>
      </c>
      <c r="B1089" s="3">
        <f>VLOOKUP(G1089,Import!A:D,4,FALSE)</f>
        <v>297288140</v>
      </c>
      <c r="C1089" s="3" t="str">
        <f>VLOOKUP(G1089,Import!A:D,2,FALSE)</f>
        <v>user 297288140</v>
      </c>
      <c r="D1089" s="3">
        <f>VLOOKUP(G1089,Import!A:M,13,FALSE)</f>
        <v>0</v>
      </c>
      <c r="E1089" s="3">
        <f>VLOOKUP(G1089,Import!A:M,9,FALSE)</f>
        <v>1</v>
      </c>
      <c r="F1089" s="56"/>
      <c r="G1089" s="3" t="s">
        <v>2364</v>
      </c>
      <c r="I1089" s="3" t="s">
        <v>2364</v>
      </c>
      <c r="J1089" s="57">
        <v>43792</v>
      </c>
      <c r="M1089" s="3" t="s">
        <v>235</v>
      </c>
      <c r="N1089" s="3" t="s">
        <v>95</v>
      </c>
    </row>
    <row r="1090" spans="1:14" ht="12.75">
      <c r="A1090" s="3">
        <v>410</v>
      </c>
      <c r="B1090" s="3">
        <f>VLOOKUP(G1090,Import!A:D,4,FALSE)</f>
        <v>297320007</v>
      </c>
      <c r="C1090" s="3" t="str">
        <f>VLOOKUP(G1090,Import!A:D,2,FALSE)</f>
        <v>user 297320007</v>
      </c>
      <c r="D1090" s="3">
        <f>VLOOKUP(G1090,Import!A:M,13,FALSE)</f>
        <v>0</v>
      </c>
      <c r="E1090" s="3">
        <f>VLOOKUP(G1090,Import!A:M,9,FALSE)</f>
        <v>0</v>
      </c>
      <c r="F1090" s="56"/>
      <c r="G1090" s="3" t="s">
        <v>2365</v>
      </c>
      <c r="I1090" s="3" t="s">
        <v>2365</v>
      </c>
      <c r="J1090" s="57">
        <v>43793</v>
      </c>
      <c r="M1090" s="3" t="s">
        <v>235</v>
      </c>
      <c r="N1090" s="3" t="s">
        <v>95</v>
      </c>
    </row>
    <row r="1091" spans="1:14" ht="12.75">
      <c r="A1091" s="3">
        <v>411</v>
      </c>
      <c r="B1091" s="3">
        <f>VLOOKUP(G1091,Import!A:D,4,FALSE)</f>
        <v>208120122</v>
      </c>
      <c r="C1091" s="3" t="str">
        <f>VLOOKUP(G1091,Import!A:D,2,FALSE)</f>
        <v>user 208120122</v>
      </c>
      <c r="D1091" s="3">
        <f>VLOOKUP(G1091,Import!A:M,13,FALSE)</f>
        <v>0</v>
      </c>
      <c r="E1091" s="3">
        <f>VLOOKUP(G1091,Import!A:M,9,FALSE)</f>
        <v>0</v>
      </c>
      <c r="F1091" s="56"/>
      <c r="G1091" s="3" t="s">
        <v>2366</v>
      </c>
      <c r="I1091" s="3" t="s">
        <v>2366</v>
      </c>
      <c r="J1091" s="57">
        <v>43793</v>
      </c>
      <c r="M1091" s="3" t="s">
        <v>235</v>
      </c>
      <c r="N1091" s="3" t="s">
        <v>95</v>
      </c>
    </row>
    <row r="1092" spans="1:14" ht="12.75">
      <c r="A1092" s="3">
        <v>412</v>
      </c>
      <c r="B1092" s="3">
        <f>VLOOKUP(G1092,Import!A:D,4,FALSE)</f>
        <v>297427959</v>
      </c>
      <c r="C1092" s="3" t="str">
        <f>VLOOKUP(G1092,Import!A:D,2,FALSE)</f>
        <v>user 297427959</v>
      </c>
      <c r="D1092" s="3">
        <f>VLOOKUP(G1092,Import!A:M,13,FALSE)</f>
        <v>0</v>
      </c>
      <c r="E1092" s="3">
        <f>VLOOKUP(G1092,Import!A:M,9,FALSE)</f>
        <v>0</v>
      </c>
      <c r="F1092" s="56"/>
      <c r="G1092" s="3" t="s">
        <v>2372</v>
      </c>
      <c r="I1092" s="3" t="s">
        <v>2372</v>
      </c>
      <c r="J1092" s="57">
        <v>43794</v>
      </c>
      <c r="L1092" s="3" t="s">
        <v>2373</v>
      </c>
      <c r="M1092" s="3" t="s">
        <v>1643</v>
      </c>
      <c r="N1092" s="3" t="s">
        <v>417</v>
      </c>
    </row>
    <row r="1093" spans="1:14" ht="12.75">
      <c r="A1093" s="3">
        <v>413</v>
      </c>
      <c r="B1093" s="3">
        <f>VLOOKUP(G1093,Import!A:D,4,FALSE)</f>
        <v>286969467</v>
      </c>
      <c r="C1093" s="3" t="str">
        <f>VLOOKUP(G1093,Import!A:D,2,FALSE)</f>
        <v>user 286969467</v>
      </c>
      <c r="D1093" s="3">
        <f>VLOOKUP(G1093,Import!A:M,13,FALSE)</f>
        <v>0</v>
      </c>
      <c r="E1093" s="3">
        <f>VLOOKUP(G1093,Import!A:M,9,FALSE)</f>
        <v>0</v>
      </c>
      <c r="F1093" s="56"/>
      <c r="G1093" s="3" t="s">
        <v>2374</v>
      </c>
      <c r="I1093" s="3" t="s">
        <v>2374</v>
      </c>
      <c r="J1093" s="57">
        <v>43794</v>
      </c>
      <c r="L1093" s="3" t="s">
        <v>2375</v>
      </c>
      <c r="M1093" s="3" t="s">
        <v>2369</v>
      </c>
      <c r="N1093" s="3" t="s">
        <v>280</v>
      </c>
    </row>
    <row r="1094" spans="1:14" ht="12.75">
      <c r="A1094" s="3">
        <v>414</v>
      </c>
      <c r="B1094" s="3">
        <f>VLOOKUP(G1094,Import!A:D,4,FALSE)</f>
        <v>297390891</v>
      </c>
      <c r="C1094" s="3" t="str">
        <f>VLOOKUP(G1094,Import!A:D,2,FALSE)</f>
        <v>user 297390891</v>
      </c>
      <c r="D1094" s="3">
        <f>VLOOKUP(G1094,Import!A:M,13,FALSE)</f>
        <v>0</v>
      </c>
      <c r="E1094" s="3">
        <f>VLOOKUP(G1094,Import!A:M,9,FALSE)</f>
        <v>0</v>
      </c>
      <c r="F1094" s="56"/>
      <c r="G1094" s="3" t="s">
        <v>2377</v>
      </c>
      <c r="I1094" s="3" t="s">
        <v>2377</v>
      </c>
      <c r="J1094" s="57">
        <v>43794</v>
      </c>
      <c r="L1094" s="3" t="s">
        <v>391</v>
      </c>
      <c r="M1094" s="3" t="s">
        <v>2369</v>
      </c>
      <c r="N1094" s="3" t="s">
        <v>280</v>
      </c>
    </row>
    <row r="1095" spans="1:14" ht="12.75">
      <c r="A1095" s="3">
        <v>578</v>
      </c>
      <c r="B1095" s="3">
        <f>VLOOKUP(G1095,Import!A:D,4,FALSE)</f>
        <v>286969486</v>
      </c>
      <c r="C1095" s="3" t="str">
        <f>VLOOKUP(G1095,Import!A:D,2,FALSE)</f>
        <v>user 286969486</v>
      </c>
      <c r="D1095" s="3">
        <f>VLOOKUP(G1095,Import!A:M,13,FALSE)</f>
        <v>0</v>
      </c>
      <c r="E1095" s="3">
        <f>VLOOKUP(G1095,Import!A:M,9,FALSE)</f>
        <v>1</v>
      </c>
      <c r="F1095" s="56"/>
      <c r="G1095" s="3" t="s">
        <v>2367</v>
      </c>
      <c r="I1095" s="3" t="s">
        <v>2367</v>
      </c>
      <c r="J1095" s="57">
        <v>43794</v>
      </c>
      <c r="L1095" s="3" t="s">
        <v>2368</v>
      </c>
      <c r="M1095" s="3" t="s">
        <v>2369</v>
      </c>
      <c r="N1095" s="3" t="s">
        <v>280</v>
      </c>
    </row>
    <row r="1096" spans="1:14" ht="12.75">
      <c r="A1096" s="3">
        <v>579</v>
      </c>
      <c r="B1096" s="3">
        <f>VLOOKUP(G1096,Import!A:D,4,FALSE)</f>
        <v>187432946</v>
      </c>
      <c r="C1096" s="3" t="str">
        <f>VLOOKUP(G1096,Import!A:D,2,FALSE)</f>
        <v>user 187432946</v>
      </c>
      <c r="D1096" s="3">
        <f>VLOOKUP(G1096,Import!A:M,13,FALSE)</f>
        <v>0</v>
      </c>
      <c r="E1096" s="3">
        <f>VLOOKUP(G1096,Import!A:M,9,FALSE)</f>
        <v>1</v>
      </c>
      <c r="F1096" s="56"/>
      <c r="G1096" s="3" t="s">
        <v>2370</v>
      </c>
      <c r="I1096" s="3" t="s">
        <v>2370</v>
      </c>
      <c r="J1096" s="57">
        <v>43794</v>
      </c>
      <c r="L1096" s="3" t="s">
        <v>481</v>
      </c>
      <c r="M1096" s="3" t="s">
        <v>963</v>
      </c>
      <c r="N1096" s="3" t="s">
        <v>36</v>
      </c>
    </row>
    <row r="1097" spans="1:14" ht="12.75">
      <c r="A1097" s="3">
        <v>580</v>
      </c>
      <c r="B1097" s="3">
        <f>VLOOKUP(G1097,Import!A:D,4,FALSE)</f>
        <v>297408771</v>
      </c>
      <c r="C1097" s="3" t="str">
        <f>VLOOKUP(G1097,Import!A:D,2,FALSE)</f>
        <v>user 297408771</v>
      </c>
      <c r="D1097" s="3">
        <f>VLOOKUP(G1097,Import!A:M,13,FALSE)</f>
        <v>0</v>
      </c>
      <c r="E1097" s="3">
        <f>VLOOKUP(G1097,Import!A:M,9,FALSE)</f>
        <v>1</v>
      </c>
      <c r="F1097" s="56"/>
      <c r="G1097" s="3" t="s">
        <v>2376</v>
      </c>
      <c r="I1097" s="3" t="s">
        <v>2376</v>
      </c>
      <c r="J1097" s="57">
        <v>43794</v>
      </c>
      <c r="M1097" s="3" t="s">
        <v>235</v>
      </c>
      <c r="N1097" s="3" t="s">
        <v>95</v>
      </c>
    </row>
    <row r="1098" spans="1:14" ht="12.75">
      <c r="A1098" s="3">
        <v>581</v>
      </c>
      <c r="B1098" s="3">
        <f>VLOOKUP(G1098,Import!A:D,4,FALSE)</f>
        <v>297407079</v>
      </c>
      <c r="C1098" s="3" t="str">
        <f>VLOOKUP(G1098,Import!A:D,2,FALSE)</f>
        <v>user 297407079</v>
      </c>
      <c r="D1098" s="3">
        <f>VLOOKUP(G1098,Import!A:M,13,FALSE)</f>
        <v>0</v>
      </c>
      <c r="E1098" s="3">
        <f>VLOOKUP(G1098,Import!A:M,9,FALSE)</f>
        <v>1</v>
      </c>
      <c r="F1098" s="56"/>
      <c r="G1098" s="3" t="s">
        <v>2378</v>
      </c>
      <c r="I1098" s="3" t="s">
        <v>2378</v>
      </c>
      <c r="J1098" s="57">
        <v>43794</v>
      </c>
      <c r="M1098" s="3" t="s">
        <v>235</v>
      </c>
      <c r="N1098" s="3" t="s">
        <v>95</v>
      </c>
    </row>
    <row r="1099" spans="1:14" ht="12.75">
      <c r="A1099" s="3">
        <v>415</v>
      </c>
      <c r="B1099" s="3">
        <f>VLOOKUP(G1099,Import!A:D,4,FALSE)</f>
        <v>297451581</v>
      </c>
      <c r="C1099" s="3" t="str">
        <f>VLOOKUP(G1099,Import!A:D,2,FALSE)</f>
        <v>user 297451581</v>
      </c>
      <c r="D1099" s="3">
        <f>VLOOKUP(G1099,Import!A:M,13,FALSE)</f>
        <v>0</v>
      </c>
      <c r="E1099" s="3">
        <f>VLOOKUP(G1099,Import!A:M,9,FALSE)</f>
        <v>0</v>
      </c>
      <c r="F1099" s="56"/>
      <c r="G1099" s="3" t="s">
        <v>2385</v>
      </c>
      <c r="I1099" s="3" t="s">
        <v>2385</v>
      </c>
      <c r="J1099" s="57">
        <v>43795</v>
      </c>
      <c r="L1099" s="3" t="s">
        <v>2386</v>
      </c>
      <c r="M1099" s="3" t="s">
        <v>2387</v>
      </c>
      <c r="N1099" s="3" t="s">
        <v>82</v>
      </c>
    </row>
    <row r="1100" spans="1:14" ht="12.75">
      <c r="A1100" s="3">
        <v>1</v>
      </c>
      <c r="B1100" s="3">
        <f>VLOOKUP(G1100,Import!A:D,4,FALSE)</f>
        <v>281674926</v>
      </c>
      <c r="C1100" s="3" t="str">
        <f>VLOOKUP(G1100,Import!A:D,2,FALSE)</f>
        <v>user 281674926</v>
      </c>
      <c r="D1100" s="3">
        <f>VLOOKUP(G1100,Import!A:M,13,FALSE)</f>
        <v>0</v>
      </c>
      <c r="E1100" s="3">
        <f>VLOOKUP(G1100,Import!A:M,9,FALSE)</f>
        <v>0</v>
      </c>
      <c r="F1100" s="56"/>
      <c r="G1100" s="3" t="s">
        <v>1959</v>
      </c>
      <c r="I1100" s="3" t="s">
        <v>1959</v>
      </c>
      <c r="J1100" s="3" t="s">
        <v>28</v>
      </c>
      <c r="L1100" s="3" t="s">
        <v>1824</v>
      </c>
      <c r="M1100" s="3" t="s">
        <v>103</v>
      </c>
      <c r="N1100" s="3" t="s">
        <v>40</v>
      </c>
    </row>
    <row r="1101" spans="1:14" ht="12.75">
      <c r="A1101" s="3">
        <v>2</v>
      </c>
      <c r="B1101" s="3">
        <f>VLOOKUP(G1101,Import!A:D,4,FALSE)</f>
        <v>254264562</v>
      </c>
      <c r="C1101" s="3" t="str">
        <f>VLOOKUP(G1101,Import!A:D,2,FALSE)</f>
        <v>user 254264562</v>
      </c>
      <c r="D1101" s="3">
        <f>VLOOKUP(G1101,Import!A:M,13,FALSE)</f>
        <v>0</v>
      </c>
      <c r="E1101" s="3">
        <f>VLOOKUP(G1101,Import!A:M,9,FALSE)</f>
        <v>0</v>
      </c>
      <c r="F1101" s="56"/>
      <c r="G1101" s="3" t="s">
        <v>1093</v>
      </c>
      <c r="I1101" s="3" t="s">
        <v>1093</v>
      </c>
      <c r="J1101" s="3" t="s">
        <v>28</v>
      </c>
      <c r="M1101" s="3" t="s">
        <v>235</v>
      </c>
      <c r="N1101" s="3" t="s">
        <v>95</v>
      </c>
    </row>
    <row r="1102" spans="1:14" ht="12.75">
      <c r="A1102" s="3">
        <v>24</v>
      </c>
      <c r="B1102" s="3">
        <f>VLOOKUP(G1102,Import!A:D,4,FALSE)</f>
        <v>297800202</v>
      </c>
      <c r="C1102" s="3" t="str">
        <f>VLOOKUP(G1102,Import!A:D,2,FALSE)</f>
        <v>user 297800202</v>
      </c>
      <c r="D1102" s="3">
        <f>VLOOKUP(G1102,Import!A:M,13,FALSE)</f>
        <v>0</v>
      </c>
      <c r="E1102" s="3">
        <f>VLOOKUP(G1102,Import!A:M,9,FALSE)</f>
        <v>0</v>
      </c>
      <c r="F1102" s="56"/>
      <c r="G1102" s="3" t="s">
        <v>2402</v>
      </c>
      <c r="I1102" s="3" t="s">
        <v>2402</v>
      </c>
      <c r="J1102" s="3" t="s">
        <v>28</v>
      </c>
      <c r="L1102" s="3" t="s">
        <v>172</v>
      </c>
      <c r="M1102" s="3" t="s">
        <v>86</v>
      </c>
      <c r="N1102" s="3" t="s">
        <v>44</v>
      </c>
    </row>
    <row r="1103" spans="1:14" ht="12.75">
      <c r="A1103" s="3">
        <v>524</v>
      </c>
      <c r="B1103" s="3">
        <f>VLOOKUP(G1103,Import!A:D,4,FALSE)</f>
        <v>297469552</v>
      </c>
      <c r="C1103" s="3" t="str">
        <f>VLOOKUP(G1103,Import!A:D,2,FALSE)</f>
        <v>user 297469552</v>
      </c>
      <c r="D1103" s="3">
        <f>VLOOKUP(G1103,Import!A:M,13,FALSE)</f>
        <v>0</v>
      </c>
      <c r="E1103" s="3">
        <f>VLOOKUP(G1103,Import!A:M,9,FALSE)</f>
        <v>1</v>
      </c>
      <c r="F1103" s="56"/>
      <c r="G1103" s="3" t="s">
        <v>2388</v>
      </c>
      <c r="I1103" s="3" t="s">
        <v>2388</v>
      </c>
      <c r="J1103" s="3" t="s">
        <v>28</v>
      </c>
      <c r="L1103" s="3" t="s">
        <v>5614</v>
      </c>
      <c r="M1103" s="3" t="s">
        <v>86</v>
      </c>
      <c r="N1103" s="3" t="s">
        <v>31</v>
      </c>
    </row>
    <row r="1104" spans="1:14" ht="12.75">
      <c r="A1104" s="3">
        <v>1072</v>
      </c>
      <c r="B1104" s="3" t="e">
        <f>VLOOKUP(G1104,Import!A:D,4,FALSE)</f>
        <v>#N/A</v>
      </c>
      <c r="C1104" s="3" t="e">
        <f>VLOOKUP(G1104,Import!A:D,2,FALSE)</f>
        <v>#N/A</v>
      </c>
      <c r="D1104" s="3" t="e">
        <f>VLOOKUP(G1104,Import!A:M,13,FALSE)</f>
        <v>#N/A</v>
      </c>
      <c r="E1104" s="3" t="e">
        <f>VLOOKUP(G1104,Import!A:M,9,FALSE)</f>
        <v>#N/A</v>
      </c>
      <c r="F1104" s="56"/>
      <c r="G1104" s="3" t="s">
        <v>25</v>
      </c>
      <c r="I1104" s="3" t="s">
        <v>25</v>
      </c>
      <c r="J1104" s="3" t="s">
        <v>28</v>
      </c>
      <c r="L1104" s="3" t="s">
        <v>29</v>
      </c>
      <c r="M1104" s="3" t="s">
        <v>30</v>
      </c>
      <c r="N1104" s="3" t="s">
        <v>31</v>
      </c>
    </row>
    <row r="1105" spans="1:14" ht="12.75">
      <c r="A1105" s="3">
        <v>1073</v>
      </c>
      <c r="B1105" s="3" t="e">
        <f>VLOOKUP(G1105,Import!A:D,4,FALSE)</f>
        <v>#N/A</v>
      </c>
      <c r="C1105" s="3" t="e">
        <f>VLOOKUP(G1105,Import!A:D,2,FALSE)</f>
        <v>#N/A</v>
      </c>
      <c r="D1105" s="3" t="e">
        <f>VLOOKUP(G1105,Import!A:M,13,FALSE)</f>
        <v>#N/A</v>
      </c>
      <c r="E1105" s="3" t="e">
        <f>VLOOKUP(G1105,Import!A:M,9,FALSE)</f>
        <v>#N/A</v>
      </c>
      <c r="F1105" s="56"/>
      <c r="G1105" s="3" t="s">
        <v>32</v>
      </c>
      <c r="I1105" s="3" t="s">
        <v>32</v>
      </c>
      <c r="J1105" s="3" t="s">
        <v>28</v>
      </c>
      <c r="L1105" s="3" t="s">
        <v>34</v>
      </c>
      <c r="M1105" s="3" t="s">
        <v>35</v>
      </c>
      <c r="N1105" s="3" t="s">
        <v>36</v>
      </c>
    </row>
    <row r="1106" spans="1:14" ht="12.75">
      <c r="A1106" s="3">
        <v>1074</v>
      </c>
      <c r="B1106" s="3" t="e">
        <f>VLOOKUP(G1106,Import!A:D,4,FALSE)</f>
        <v>#N/A</v>
      </c>
      <c r="C1106" s="3" t="e">
        <f>VLOOKUP(G1106,Import!A:D,2,FALSE)</f>
        <v>#N/A</v>
      </c>
      <c r="D1106" s="3" t="e">
        <f>VLOOKUP(G1106,Import!A:M,13,FALSE)</f>
        <v>#N/A</v>
      </c>
      <c r="E1106" s="3" t="e">
        <f>VLOOKUP(G1106,Import!A:M,9,FALSE)</f>
        <v>#N/A</v>
      </c>
      <c r="F1106" s="56"/>
      <c r="G1106" s="3" t="s">
        <v>37</v>
      </c>
      <c r="I1106" s="3" t="s">
        <v>37</v>
      </c>
      <c r="J1106" s="3" t="s">
        <v>28</v>
      </c>
      <c r="L1106" s="3" t="s">
        <v>39</v>
      </c>
      <c r="M1106" s="3" t="s">
        <v>30</v>
      </c>
      <c r="N1106" s="3" t="s">
        <v>40</v>
      </c>
    </row>
    <row r="1107" spans="1:14" ht="12.75">
      <c r="A1107" s="3">
        <v>1075</v>
      </c>
      <c r="B1107" s="3" t="e">
        <f>VLOOKUP(G1107,Import!A:D,4,FALSE)</f>
        <v>#N/A</v>
      </c>
      <c r="C1107" s="3" t="e">
        <f>VLOOKUP(G1107,Import!A:D,2,FALSE)</f>
        <v>#N/A</v>
      </c>
      <c r="D1107" s="3" t="e">
        <f>VLOOKUP(G1107,Import!A:M,13,FALSE)</f>
        <v>#N/A</v>
      </c>
      <c r="E1107" s="3" t="e">
        <f>VLOOKUP(G1107,Import!A:M,9,FALSE)</f>
        <v>#N/A</v>
      </c>
      <c r="F1107" s="56"/>
      <c r="G1107" s="3" t="s">
        <v>41</v>
      </c>
      <c r="I1107" s="3" t="s">
        <v>41</v>
      </c>
      <c r="J1107" s="3" t="s">
        <v>28</v>
      </c>
      <c r="L1107" s="3" t="s">
        <v>43</v>
      </c>
      <c r="M1107" s="3" t="s">
        <v>30</v>
      </c>
      <c r="N1107" s="3" t="s">
        <v>44</v>
      </c>
    </row>
    <row r="1108" spans="1:14" ht="12.75">
      <c r="A1108" s="3">
        <v>1076</v>
      </c>
      <c r="B1108" s="3" t="e">
        <f>VLOOKUP(G1108,Import!A:D,4,FALSE)</f>
        <v>#N/A</v>
      </c>
      <c r="C1108" s="3" t="e">
        <f>VLOOKUP(G1108,Import!A:D,2,FALSE)</f>
        <v>#N/A</v>
      </c>
      <c r="D1108" s="3" t="e">
        <f>VLOOKUP(G1108,Import!A:M,13,FALSE)</f>
        <v>#N/A</v>
      </c>
      <c r="E1108" s="3" t="e">
        <f>VLOOKUP(G1108,Import!A:M,9,FALSE)</f>
        <v>#N/A</v>
      </c>
      <c r="F1108" s="56"/>
      <c r="G1108" s="3" t="s">
        <v>45</v>
      </c>
      <c r="I1108" s="3" t="s">
        <v>45</v>
      </c>
      <c r="J1108" s="3" t="s">
        <v>28</v>
      </c>
      <c r="L1108" s="3" t="s">
        <v>47</v>
      </c>
      <c r="M1108" s="3" t="s">
        <v>48</v>
      </c>
      <c r="N1108" s="3" t="s">
        <v>31</v>
      </c>
    </row>
    <row r="1109" spans="1:14" ht="12.75">
      <c r="A1109" s="3">
        <v>1077</v>
      </c>
      <c r="B1109" s="3" t="e">
        <f>VLOOKUP(G1109,Import!A:D,4,FALSE)</f>
        <v>#N/A</v>
      </c>
      <c r="C1109" s="3" t="e">
        <f>VLOOKUP(G1109,Import!A:D,2,FALSE)</f>
        <v>#N/A</v>
      </c>
      <c r="D1109" s="3" t="e">
        <f>VLOOKUP(G1109,Import!A:M,13,FALSE)</f>
        <v>#N/A</v>
      </c>
      <c r="E1109" s="3" t="e">
        <f>VLOOKUP(G1109,Import!A:M,9,FALSE)</f>
        <v>#N/A</v>
      </c>
      <c r="F1109" s="56"/>
      <c r="G1109" s="3" t="s">
        <v>49</v>
      </c>
      <c r="I1109" s="3" t="s">
        <v>49</v>
      </c>
      <c r="J1109" s="3" t="s">
        <v>28</v>
      </c>
      <c r="L1109" s="3" t="s">
        <v>51</v>
      </c>
      <c r="M1109" s="3" t="s">
        <v>52</v>
      </c>
      <c r="N1109" s="3" t="s">
        <v>53</v>
      </c>
    </row>
    <row r="1110" spans="1:14" ht="12.75">
      <c r="A1110" s="3">
        <v>1078</v>
      </c>
      <c r="B1110" s="3" t="e">
        <f>VLOOKUP(G1110,Import!A:D,4,FALSE)</f>
        <v>#N/A</v>
      </c>
      <c r="C1110" s="3" t="e">
        <f>VLOOKUP(G1110,Import!A:D,2,FALSE)</f>
        <v>#N/A</v>
      </c>
      <c r="D1110" s="3" t="e">
        <f>VLOOKUP(G1110,Import!A:M,13,FALSE)</f>
        <v>#N/A</v>
      </c>
      <c r="E1110" s="3" t="e">
        <f>VLOOKUP(G1110,Import!A:M,9,FALSE)</f>
        <v>#N/A</v>
      </c>
      <c r="F1110" s="56"/>
      <c r="G1110" s="3" t="s">
        <v>54</v>
      </c>
      <c r="I1110" s="3" t="s">
        <v>54</v>
      </c>
      <c r="J1110" s="3" t="s">
        <v>28</v>
      </c>
      <c r="L1110" s="3" t="s">
        <v>56</v>
      </c>
      <c r="M1110" s="3" t="s">
        <v>35</v>
      </c>
      <c r="N1110" s="3" t="s">
        <v>56</v>
      </c>
    </row>
    <row r="1111" spans="1:14" ht="12.75">
      <c r="A1111" s="3">
        <v>1079</v>
      </c>
      <c r="B1111" s="3" t="e">
        <f>VLOOKUP(G1111,Import!A:D,4,FALSE)</f>
        <v>#N/A</v>
      </c>
      <c r="C1111" s="3" t="e">
        <f>VLOOKUP(G1111,Import!A:D,2,FALSE)</f>
        <v>#N/A</v>
      </c>
      <c r="D1111" s="3" t="e">
        <f>VLOOKUP(G1111,Import!A:M,13,FALSE)</f>
        <v>#N/A</v>
      </c>
      <c r="E1111" s="3" t="e">
        <f>VLOOKUP(G1111,Import!A:M,9,FALSE)</f>
        <v>#N/A</v>
      </c>
      <c r="F1111" s="56"/>
      <c r="G1111" s="3" t="s">
        <v>57</v>
      </c>
      <c r="I1111" s="3" t="s">
        <v>57</v>
      </c>
      <c r="J1111" s="3" t="s">
        <v>28</v>
      </c>
      <c r="L1111" s="3" t="s">
        <v>59</v>
      </c>
      <c r="M1111" s="3" t="s">
        <v>60</v>
      </c>
      <c r="N1111" s="3" t="s">
        <v>53</v>
      </c>
    </row>
    <row r="1112" spans="1:14" ht="12.75">
      <c r="A1112" s="3">
        <v>1080</v>
      </c>
      <c r="B1112" s="3" t="e">
        <f>VLOOKUP(G1112,Import!A:D,4,FALSE)</f>
        <v>#N/A</v>
      </c>
      <c r="C1112" s="3" t="e">
        <f>VLOOKUP(G1112,Import!A:D,2,FALSE)</f>
        <v>#N/A</v>
      </c>
      <c r="D1112" s="3" t="e">
        <f>VLOOKUP(G1112,Import!A:M,13,FALSE)</f>
        <v>#N/A</v>
      </c>
      <c r="E1112" s="3" t="e">
        <f>VLOOKUP(G1112,Import!A:M,9,FALSE)</f>
        <v>#N/A</v>
      </c>
      <c r="F1112" s="56"/>
      <c r="G1112" s="3" t="s">
        <v>65</v>
      </c>
      <c r="I1112" s="3" t="s">
        <v>65</v>
      </c>
      <c r="J1112" s="3" t="s">
        <v>28</v>
      </c>
      <c r="M1112" s="3" t="s">
        <v>67</v>
      </c>
      <c r="N1112" s="3" t="s">
        <v>68</v>
      </c>
    </row>
    <row r="1113" spans="1:14" ht="12.75">
      <c r="A1113" s="3">
        <v>1081</v>
      </c>
      <c r="B1113" s="3" t="e">
        <f>VLOOKUP(G1113,Import!A:D,4,FALSE)</f>
        <v>#N/A</v>
      </c>
      <c r="C1113" s="3" t="e">
        <f>VLOOKUP(G1113,Import!A:D,2,FALSE)</f>
        <v>#N/A</v>
      </c>
      <c r="D1113" s="3" t="e">
        <f>VLOOKUP(G1113,Import!A:M,13,FALSE)</f>
        <v>#N/A</v>
      </c>
      <c r="E1113" s="3" t="e">
        <f>VLOOKUP(G1113,Import!A:M,9,FALSE)</f>
        <v>#N/A</v>
      </c>
      <c r="F1113" s="56"/>
      <c r="G1113" s="3" t="s">
        <v>69</v>
      </c>
      <c r="I1113" s="3" t="s">
        <v>69</v>
      </c>
      <c r="J1113" s="3" t="s">
        <v>28</v>
      </c>
      <c r="L1113" s="3" t="s">
        <v>71</v>
      </c>
      <c r="M1113" s="3" t="s">
        <v>35</v>
      </c>
      <c r="N1113" s="3" t="s">
        <v>68</v>
      </c>
    </row>
    <row r="1114" spans="1:14" ht="12.75">
      <c r="A1114" s="3">
        <v>1082</v>
      </c>
      <c r="B1114" s="3" t="e">
        <f>VLOOKUP(G1114,Import!A:D,4,FALSE)</f>
        <v>#N/A</v>
      </c>
      <c r="C1114" s="3" t="e">
        <f>VLOOKUP(G1114,Import!A:D,2,FALSE)</f>
        <v>#N/A</v>
      </c>
      <c r="D1114" s="3" t="e">
        <f>VLOOKUP(G1114,Import!A:M,13,FALSE)</f>
        <v>#N/A</v>
      </c>
      <c r="E1114" s="3" t="e">
        <f>VLOOKUP(G1114,Import!A:M,9,FALSE)</f>
        <v>#N/A</v>
      </c>
      <c r="F1114" s="56"/>
      <c r="G1114" s="3" t="s">
        <v>72</v>
      </c>
      <c r="I1114" s="3" t="s">
        <v>72</v>
      </c>
      <c r="J1114" s="3" t="s">
        <v>28</v>
      </c>
      <c r="L1114" s="3" t="s">
        <v>74</v>
      </c>
      <c r="M1114" s="3" t="s">
        <v>75</v>
      </c>
      <c r="N1114" s="3" t="s">
        <v>53</v>
      </c>
    </row>
    <row r="1115" spans="1:14" ht="12.75">
      <c r="A1115" s="3">
        <v>1083</v>
      </c>
      <c r="B1115" s="3" t="e">
        <f>VLOOKUP(G1115,Import!A:D,4,FALSE)</f>
        <v>#N/A</v>
      </c>
      <c r="C1115" s="3" t="e">
        <f>VLOOKUP(G1115,Import!A:D,2,FALSE)</f>
        <v>#N/A</v>
      </c>
      <c r="D1115" s="3" t="e">
        <f>VLOOKUP(G1115,Import!A:M,13,FALSE)</f>
        <v>#N/A</v>
      </c>
      <c r="E1115" s="3" t="e">
        <f>VLOOKUP(G1115,Import!A:M,9,FALSE)</f>
        <v>#N/A</v>
      </c>
      <c r="F1115" s="56"/>
      <c r="G1115" s="3" t="s">
        <v>76</v>
      </c>
      <c r="I1115" s="3" t="s">
        <v>76</v>
      </c>
      <c r="J1115" s="3" t="s">
        <v>28</v>
      </c>
      <c r="L1115" s="3" t="s">
        <v>43</v>
      </c>
      <c r="M1115" s="3" t="s">
        <v>30</v>
      </c>
      <c r="N1115" s="3" t="s">
        <v>44</v>
      </c>
    </row>
    <row r="1116" spans="1:14" ht="12.75">
      <c r="A1116" s="3">
        <v>1084</v>
      </c>
      <c r="B1116" s="3" t="e">
        <f>VLOOKUP(G1116,Import!A:D,4,FALSE)</f>
        <v>#N/A</v>
      </c>
      <c r="C1116" s="3" t="e">
        <f>VLOOKUP(G1116,Import!A:D,2,FALSE)</f>
        <v>#N/A</v>
      </c>
      <c r="D1116" s="3" t="e">
        <f>VLOOKUP(G1116,Import!A:M,13,FALSE)</f>
        <v>#N/A</v>
      </c>
      <c r="E1116" s="3" t="e">
        <f>VLOOKUP(G1116,Import!A:M,9,FALSE)</f>
        <v>#N/A</v>
      </c>
      <c r="F1116" s="56"/>
      <c r="G1116" s="3" t="s">
        <v>78</v>
      </c>
      <c r="I1116" s="3" t="s">
        <v>78</v>
      </c>
      <c r="J1116" s="3" t="s">
        <v>28</v>
      </c>
      <c r="L1116" s="3" t="s">
        <v>80</v>
      </c>
      <c r="M1116" s="3" t="s">
        <v>81</v>
      </c>
      <c r="N1116" s="3" t="s">
        <v>82</v>
      </c>
    </row>
    <row r="1117" spans="1:14" ht="12.75">
      <c r="A1117" s="3">
        <v>1085</v>
      </c>
      <c r="B1117" s="3" t="e">
        <f>VLOOKUP(G1117,Import!A:D,4,FALSE)</f>
        <v>#N/A</v>
      </c>
      <c r="C1117" s="3" t="e">
        <f>VLOOKUP(G1117,Import!A:D,2,FALSE)</f>
        <v>#N/A</v>
      </c>
      <c r="D1117" s="3" t="e">
        <f>VLOOKUP(G1117,Import!A:M,13,FALSE)</f>
        <v>#N/A</v>
      </c>
      <c r="E1117" s="3" t="e">
        <f>VLOOKUP(G1117,Import!A:M,9,FALSE)</f>
        <v>#N/A</v>
      </c>
      <c r="F1117" s="56"/>
      <c r="G1117" s="3" t="s">
        <v>88</v>
      </c>
      <c r="I1117" s="3" t="s">
        <v>88</v>
      </c>
      <c r="J1117" s="3" t="s">
        <v>28</v>
      </c>
      <c r="L1117" s="3" t="s">
        <v>90</v>
      </c>
      <c r="M1117" s="3" t="s">
        <v>91</v>
      </c>
      <c r="N1117" s="3" t="s">
        <v>82</v>
      </c>
    </row>
    <row r="1118" spans="1:14" ht="12.75">
      <c r="A1118" s="3">
        <v>1086</v>
      </c>
      <c r="B1118" s="3" t="e">
        <f>VLOOKUP(G1118,Import!A:D,4,FALSE)</f>
        <v>#N/A</v>
      </c>
      <c r="C1118" s="3" t="e">
        <f>VLOOKUP(G1118,Import!A:D,2,FALSE)</f>
        <v>#N/A</v>
      </c>
      <c r="D1118" s="3" t="e">
        <f>VLOOKUP(G1118,Import!A:M,13,FALSE)</f>
        <v>#N/A</v>
      </c>
      <c r="E1118" s="3" t="e">
        <f>VLOOKUP(G1118,Import!A:M,9,FALSE)</f>
        <v>#N/A</v>
      </c>
      <c r="F1118" s="56"/>
      <c r="G1118" s="3" t="s">
        <v>92</v>
      </c>
      <c r="I1118" s="3" t="s">
        <v>92</v>
      </c>
      <c r="J1118" s="3" t="s">
        <v>28</v>
      </c>
      <c r="L1118" s="3" t="s">
        <v>94</v>
      </c>
      <c r="M1118" s="3" t="s">
        <v>30</v>
      </c>
      <c r="N1118" s="3" t="s">
        <v>95</v>
      </c>
    </row>
    <row r="1119" spans="1:14" ht="12.75">
      <c r="A1119" s="3">
        <v>1087</v>
      </c>
      <c r="B1119" s="3" t="e">
        <f>VLOOKUP(G1119,Import!A:D,4,FALSE)</f>
        <v>#N/A</v>
      </c>
      <c r="C1119" s="3" t="e">
        <f>VLOOKUP(G1119,Import!A:D,2,FALSE)</f>
        <v>#N/A</v>
      </c>
      <c r="D1119" s="3" t="e">
        <f>VLOOKUP(G1119,Import!A:M,13,FALSE)</f>
        <v>#N/A</v>
      </c>
      <c r="E1119" s="3" t="e">
        <f>VLOOKUP(G1119,Import!A:M,9,FALSE)</f>
        <v>#N/A</v>
      </c>
      <c r="F1119" s="56"/>
      <c r="G1119" s="3" t="s">
        <v>96</v>
      </c>
      <c r="I1119" s="3" t="s">
        <v>96</v>
      </c>
      <c r="J1119" s="3" t="s">
        <v>28</v>
      </c>
      <c r="L1119" s="3" t="s">
        <v>98</v>
      </c>
      <c r="M1119" s="3" t="s">
        <v>35</v>
      </c>
      <c r="N1119" s="3" t="s">
        <v>36</v>
      </c>
    </row>
    <row r="1120" spans="1:14" ht="12.75">
      <c r="A1120" s="3">
        <v>1088</v>
      </c>
      <c r="B1120" s="3" t="e">
        <f>VLOOKUP(G1120,Import!A:D,4,FALSE)</f>
        <v>#N/A</v>
      </c>
      <c r="C1120" s="3" t="e">
        <f>VLOOKUP(G1120,Import!A:D,2,FALSE)</f>
        <v>#N/A</v>
      </c>
      <c r="D1120" s="3" t="e">
        <f>VLOOKUP(G1120,Import!A:M,13,FALSE)</f>
        <v>#N/A</v>
      </c>
      <c r="E1120" s="3" t="e">
        <f>VLOOKUP(G1120,Import!A:M,9,FALSE)</f>
        <v>#N/A</v>
      </c>
      <c r="F1120" s="56"/>
      <c r="G1120" s="3" t="s">
        <v>99</v>
      </c>
      <c r="I1120" s="3" t="s">
        <v>99</v>
      </c>
      <c r="J1120" s="3" t="s">
        <v>28</v>
      </c>
      <c r="L1120" s="3" t="s">
        <v>43</v>
      </c>
      <c r="M1120" s="3" t="s">
        <v>30</v>
      </c>
      <c r="N1120" s="3" t="s">
        <v>44</v>
      </c>
    </row>
    <row r="1121" spans="1:14" ht="12.75">
      <c r="A1121" s="3">
        <v>1089</v>
      </c>
      <c r="B1121" s="3" t="e">
        <f>VLOOKUP(G1121,Import!A:D,4,FALSE)</f>
        <v>#N/A</v>
      </c>
      <c r="C1121" s="3" t="e">
        <f>VLOOKUP(G1121,Import!A:D,2,FALSE)</f>
        <v>#N/A</v>
      </c>
      <c r="D1121" s="3" t="e">
        <f>VLOOKUP(G1121,Import!A:M,13,FALSE)</f>
        <v>#N/A</v>
      </c>
      <c r="E1121" s="3" t="e">
        <f>VLOOKUP(G1121,Import!A:M,9,FALSE)</f>
        <v>#N/A</v>
      </c>
      <c r="F1121" s="56"/>
      <c r="G1121" s="3" t="s">
        <v>101</v>
      </c>
      <c r="I1121" s="3" t="s">
        <v>101</v>
      </c>
      <c r="J1121" s="3" t="s">
        <v>28</v>
      </c>
      <c r="M1121" s="3" t="s">
        <v>103</v>
      </c>
    </row>
    <row r="1122" spans="1:14" ht="12.75">
      <c r="A1122" s="3">
        <v>1090</v>
      </c>
      <c r="B1122" s="3" t="e">
        <f>VLOOKUP(G1122,Import!A:D,4,FALSE)</f>
        <v>#N/A</v>
      </c>
      <c r="C1122" s="3" t="e">
        <f>VLOOKUP(G1122,Import!A:D,2,FALSE)</f>
        <v>#N/A</v>
      </c>
      <c r="D1122" s="3" t="e">
        <f>VLOOKUP(G1122,Import!A:M,13,FALSE)</f>
        <v>#N/A</v>
      </c>
      <c r="E1122" s="3" t="e">
        <f>VLOOKUP(G1122,Import!A:M,9,FALSE)</f>
        <v>#N/A</v>
      </c>
      <c r="F1122" s="56"/>
      <c r="G1122" s="3" t="s">
        <v>104</v>
      </c>
      <c r="I1122" s="3" t="s">
        <v>104</v>
      </c>
      <c r="J1122" s="3" t="s">
        <v>28</v>
      </c>
      <c r="L1122" s="3" t="s">
        <v>106</v>
      </c>
      <c r="M1122" s="3" t="s">
        <v>107</v>
      </c>
      <c r="N1122" s="3" t="s">
        <v>87</v>
      </c>
    </row>
    <row r="1123" spans="1:14" ht="12.75">
      <c r="A1123" s="3">
        <v>1091</v>
      </c>
      <c r="B1123" s="3" t="e">
        <f>VLOOKUP(G1123,Import!A:D,4,FALSE)</f>
        <v>#N/A</v>
      </c>
      <c r="C1123" s="3" t="e">
        <f>VLOOKUP(G1123,Import!A:D,2,FALSE)</f>
        <v>#N/A</v>
      </c>
      <c r="D1123" s="3" t="e">
        <f>VLOOKUP(G1123,Import!A:M,13,FALSE)</f>
        <v>#N/A</v>
      </c>
      <c r="E1123" s="3" t="e">
        <f>VLOOKUP(G1123,Import!A:M,9,FALSE)</f>
        <v>#N/A</v>
      </c>
      <c r="F1123" s="56"/>
      <c r="G1123" s="3" t="s">
        <v>108</v>
      </c>
      <c r="I1123" s="3" t="s">
        <v>108</v>
      </c>
      <c r="J1123" s="3" t="s">
        <v>28</v>
      </c>
      <c r="M1123" s="3" t="s">
        <v>110</v>
      </c>
      <c r="N1123" s="3" t="s">
        <v>36</v>
      </c>
    </row>
    <row r="1124" spans="1:14" ht="12.75">
      <c r="A1124" s="3">
        <v>1092</v>
      </c>
      <c r="B1124" s="3" t="e">
        <f>VLOOKUP(G1124,Import!A:D,4,FALSE)</f>
        <v>#N/A</v>
      </c>
      <c r="C1124" s="3" t="e">
        <f>VLOOKUP(G1124,Import!A:D,2,FALSE)</f>
        <v>#N/A</v>
      </c>
      <c r="D1124" s="3" t="e">
        <f>VLOOKUP(G1124,Import!A:M,13,FALSE)</f>
        <v>#N/A</v>
      </c>
      <c r="E1124" s="3" t="e">
        <f>VLOOKUP(G1124,Import!A:M,9,FALSE)</f>
        <v>#N/A</v>
      </c>
      <c r="F1124" s="56"/>
      <c r="G1124" s="3" t="s">
        <v>111</v>
      </c>
      <c r="I1124" s="3" t="s">
        <v>111</v>
      </c>
      <c r="J1124" s="3" t="s">
        <v>28</v>
      </c>
      <c r="L1124" s="3" t="s">
        <v>113</v>
      </c>
      <c r="M1124" s="3" t="s">
        <v>107</v>
      </c>
      <c r="N1124" s="3" t="s">
        <v>44</v>
      </c>
    </row>
    <row r="1125" spans="1:14" ht="12.75">
      <c r="A1125" s="3">
        <v>1093</v>
      </c>
      <c r="B1125" s="3" t="e">
        <f>VLOOKUP(G1125,Import!A:D,4,FALSE)</f>
        <v>#N/A</v>
      </c>
      <c r="C1125" s="3" t="e">
        <f>VLOOKUP(G1125,Import!A:D,2,FALSE)</f>
        <v>#N/A</v>
      </c>
      <c r="D1125" s="3" t="e">
        <f>VLOOKUP(G1125,Import!A:M,13,FALSE)</f>
        <v>#N/A</v>
      </c>
      <c r="E1125" s="3" t="e">
        <f>VLOOKUP(G1125,Import!A:M,9,FALSE)</f>
        <v>#N/A</v>
      </c>
      <c r="F1125" s="56"/>
      <c r="G1125" s="3" t="s">
        <v>114</v>
      </c>
      <c r="I1125" s="3" t="s">
        <v>114</v>
      </c>
      <c r="J1125" s="3" t="s">
        <v>28</v>
      </c>
      <c r="L1125" s="3" t="s">
        <v>116</v>
      </c>
      <c r="M1125" s="3" t="s">
        <v>117</v>
      </c>
      <c r="N1125" s="3" t="s">
        <v>53</v>
      </c>
    </row>
    <row r="1126" spans="1:14" ht="12.75">
      <c r="A1126" s="3">
        <v>1094</v>
      </c>
      <c r="B1126" s="3" t="e">
        <f>VLOOKUP(G1126,Import!A:D,4,FALSE)</f>
        <v>#N/A</v>
      </c>
      <c r="C1126" s="3" t="e">
        <f>VLOOKUP(G1126,Import!A:D,2,FALSE)</f>
        <v>#N/A</v>
      </c>
      <c r="D1126" s="3" t="e">
        <f>VLOOKUP(G1126,Import!A:M,13,FALSE)</f>
        <v>#N/A</v>
      </c>
      <c r="E1126" s="3" t="e">
        <f>VLOOKUP(G1126,Import!A:M,9,FALSE)</f>
        <v>#N/A</v>
      </c>
      <c r="F1126" s="56"/>
      <c r="G1126" s="3" t="s">
        <v>118</v>
      </c>
      <c r="I1126" s="3" t="s">
        <v>118</v>
      </c>
      <c r="J1126" s="3" t="s">
        <v>28</v>
      </c>
      <c r="L1126" s="3" t="s">
        <v>39</v>
      </c>
      <c r="M1126" s="3" t="s">
        <v>30</v>
      </c>
      <c r="N1126" s="3" t="s">
        <v>40</v>
      </c>
    </row>
    <row r="1127" spans="1:14" ht="12.75">
      <c r="A1127" s="3">
        <v>1095</v>
      </c>
      <c r="B1127" s="3" t="e">
        <f>VLOOKUP(G1127,Import!A:D,4,FALSE)</f>
        <v>#N/A</v>
      </c>
      <c r="C1127" s="3" t="e">
        <f>VLOOKUP(G1127,Import!A:D,2,FALSE)</f>
        <v>#N/A</v>
      </c>
      <c r="D1127" s="3" t="e">
        <f>VLOOKUP(G1127,Import!A:M,13,FALSE)</f>
        <v>#N/A</v>
      </c>
      <c r="E1127" s="3" t="e">
        <f>VLOOKUP(G1127,Import!A:M,9,FALSE)</f>
        <v>#N/A</v>
      </c>
      <c r="F1127" s="56"/>
      <c r="G1127" s="3" t="s">
        <v>120</v>
      </c>
      <c r="I1127" s="3" t="s">
        <v>120</v>
      </c>
      <c r="J1127" s="3" t="s">
        <v>28</v>
      </c>
      <c r="L1127" s="3" t="s">
        <v>122</v>
      </c>
      <c r="M1127" s="3" t="s">
        <v>123</v>
      </c>
      <c r="N1127" s="3" t="s">
        <v>124</v>
      </c>
    </row>
    <row r="1128" spans="1:14" ht="12.75">
      <c r="A1128" s="3">
        <v>1096</v>
      </c>
      <c r="B1128" s="3" t="e">
        <f>VLOOKUP(G1128,Import!A:D,4,FALSE)</f>
        <v>#N/A</v>
      </c>
      <c r="C1128" s="3" t="e">
        <f>VLOOKUP(G1128,Import!A:D,2,FALSE)</f>
        <v>#N/A</v>
      </c>
      <c r="D1128" s="3" t="e">
        <f>VLOOKUP(G1128,Import!A:M,13,FALSE)</f>
        <v>#N/A</v>
      </c>
      <c r="E1128" s="3" t="e">
        <f>VLOOKUP(G1128,Import!A:M,9,FALSE)</f>
        <v>#N/A</v>
      </c>
      <c r="F1128" s="56"/>
      <c r="G1128" s="3" t="s">
        <v>125</v>
      </c>
      <c r="I1128" s="3" t="s">
        <v>125</v>
      </c>
      <c r="J1128" s="3" t="s">
        <v>28</v>
      </c>
      <c r="L1128" s="3" t="s">
        <v>127</v>
      </c>
      <c r="M1128" s="3" t="s">
        <v>128</v>
      </c>
      <c r="N1128" s="3" t="s">
        <v>36</v>
      </c>
    </row>
    <row r="1129" spans="1:14" ht="12.75">
      <c r="A1129" s="3">
        <v>1097</v>
      </c>
      <c r="B1129" s="3" t="e">
        <f>VLOOKUP(G1129,Import!A:D,4,FALSE)</f>
        <v>#N/A</v>
      </c>
      <c r="C1129" s="3" t="e">
        <f>VLOOKUP(G1129,Import!A:D,2,FALSE)</f>
        <v>#N/A</v>
      </c>
      <c r="D1129" s="3" t="e">
        <f>VLOOKUP(G1129,Import!A:M,13,FALSE)</f>
        <v>#N/A</v>
      </c>
      <c r="E1129" s="3" t="e">
        <f>VLOOKUP(G1129,Import!A:M,9,FALSE)</f>
        <v>#N/A</v>
      </c>
      <c r="F1129" s="56"/>
      <c r="G1129" s="3" t="s">
        <v>134</v>
      </c>
      <c r="I1129" s="3" t="s">
        <v>134</v>
      </c>
      <c r="J1129" s="3" t="s">
        <v>28</v>
      </c>
      <c r="L1129" s="3" t="s">
        <v>136</v>
      </c>
      <c r="M1129" s="3" t="s">
        <v>103</v>
      </c>
      <c r="N1129" s="3" t="s">
        <v>44</v>
      </c>
    </row>
    <row r="1130" spans="1:14" ht="12.75">
      <c r="A1130" s="3">
        <v>1098</v>
      </c>
      <c r="B1130" s="3" t="e">
        <f>VLOOKUP(G1130,Import!A:D,4,FALSE)</f>
        <v>#N/A</v>
      </c>
      <c r="C1130" s="3" t="e">
        <f>VLOOKUP(G1130,Import!A:D,2,FALSE)</f>
        <v>#N/A</v>
      </c>
      <c r="D1130" s="3" t="e">
        <f>VLOOKUP(G1130,Import!A:M,13,FALSE)</f>
        <v>#N/A</v>
      </c>
      <c r="E1130" s="3" t="e">
        <f>VLOOKUP(G1130,Import!A:M,9,FALSE)</f>
        <v>#N/A</v>
      </c>
      <c r="F1130" s="56"/>
      <c r="G1130" s="3" t="s">
        <v>137</v>
      </c>
      <c r="I1130" s="3" t="s">
        <v>137</v>
      </c>
      <c r="J1130" s="3" t="s">
        <v>28</v>
      </c>
      <c r="L1130" s="3" t="s">
        <v>94</v>
      </c>
      <c r="M1130" s="3" t="s">
        <v>30</v>
      </c>
      <c r="N1130" s="3" t="s">
        <v>95</v>
      </c>
    </row>
    <row r="1131" spans="1:14" ht="12.75">
      <c r="A1131" s="3">
        <v>1099</v>
      </c>
      <c r="B1131" s="3" t="e">
        <f>VLOOKUP(G1131,Import!A:D,4,FALSE)</f>
        <v>#N/A</v>
      </c>
      <c r="C1131" s="3" t="e">
        <f>VLOOKUP(G1131,Import!A:D,2,FALSE)</f>
        <v>#N/A</v>
      </c>
      <c r="D1131" s="3" t="e">
        <f>VLOOKUP(G1131,Import!A:M,13,FALSE)</f>
        <v>#N/A</v>
      </c>
      <c r="E1131" s="3" t="e">
        <f>VLOOKUP(G1131,Import!A:M,9,FALSE)</f>
        <v>#N/A</v>
      </c>
      <c r="F1131" s="56"/>
      <c r="G1131" s="3" t="s">
        <v>139</v>
      </c>
      <c r="I1131" s="3" t="s">
        <v>139</v>
      </c>
      <c r="J1131" s="3" t="s">
        <v>28</v>
      </c>
      <c r="L1131" s="3" t="s">
        <v>136</v>
      </c>
      <c r="M1131" s="3" t="s">
        <v>103</v>
      </c>
      <c r="N1131" s="3" t="s">
        <v>44</v>
      </c>
    </row>
    <row r="1132" spans="1:14" ht="12.75">
      <c r="A1132" s="3">
        <v>1100</v>
      </c>
      <c r="B1132" s="3" t="e">
        <f>VLOOKUP(G1132,Import!A:D,4,FALSE)</f>
        <v>#N/A</v>
      </c>
      <c r="C1132" s="3" t="e">
        <f>VLOOKUP(G1132,Import!A:D,2,FALSE)</f>
        <v>#N/A</v>
      </c>
      <c r="D1132" s="3" t="e">
        <f>VLOOKUP(G1132,Import!A:M,13,FALSE)</f>
        <v>#N/A</v>
      </c>
      <c r="E1132" s="3" t="e">
        <f>VLOOKUP(G1132,Import!A:M,9,FALSE)</f>
        <v>#N/A</v>
      </c>
      <c r="F1132" s="56"/>
      <c r="G1132" s="3" t="s">
        <v>141</v>
      </c>
      <c r="I1132" s="3" t="s">
        <v>141</v>
      </c>
      <c r="J1132" s="3" t="s">
        <v>28</v>
      </c>
      <c r="L1132" s="3" t="s">
        <v>143</v>
      </c>
      <c r="M1132" s="3" t="s">
        <v>30</v>
      </c>
      <c r="N1132" s="3" t="s">
        <v>53</v>
      </c>
    </row>
    <row r="1133" spans="1:14" ht="12.75">
      <c r="A1133" s="3">
        <v>1101</v>
      </c>
      <c r="B1133" s="3" t="e">
        <f>VLOOKUP(G1133,Import!A:D,4,FALSE)</f>
        <v>#N/A</v>
      </c>
      <c r="C1133" s="3" t="e">
        <f>VLOOKUP(G1133,Import!A:D,2,FALSE)</f>
        <v>#N/A</v>
      </c>
      <c r="D1133" s="3" t="e">
        <f>VLOOKUP(G1133,Import!A:M,13,FALSE)</f>
        <v>#N/A</v>
      </c>
      <c r="E1133" s="3" t="e">
        <f>VLOOKUP(G1133,Import!A:M,9,FALSE)</f>
        <v>#N/A</v>
      </c>
      <c r="F1133" s="56"/>
      <c r="G1133" s="3" t="s">
        <v>144</v>
      </c>
      <c r="I1133" s="3" t="s">
        <v>144</v>
      </c>
      <c r="J1133" s="3" t="s">
        <v>28</v>
      </c>
      <c r="L1133" s="3" t="s">
        <v>146</v>
      </c>
      <c r="M1133" s="3" t="s">
        <v>67</v>
      </c>
      <c r="N1133" s="3" t="s">
        <v>68</v>
      </c>
    </row>
    <row r="1134" spans="1:14" ht="12.75">
      <c r="A1134" s="3">
        <v>1102</v>
      </c>
      <c r="B1134" s="3" t="e">
        <f>VLOOKUP(G1134,Import!A:D,4,FALSE)</f>
        <v>#N/A</v>
      </c>
      <c r="C1134" s="3" t="e">
        <f>VLOOKUP(G1134,Import!A:D,2,FALSE)</f>
        <v>#N/A</v>
      </c>
      <c r="D1134" s="3" t="e">
        <f>VLOOKUP(G1134,Import!A:M,13,FALSE)</f>
        <v>#N/A</v>
      </c>
      <c r="E1134" s="3" t="e">
        <f>VLOOKUP(G1134,Import!A:M,9,FALSE)</f>
        <v>#N/A</v>
      </c>
      <c r="F1134" s="56"/>
      <c r="G1134" s="3" t="s">
        <v>147</v>
      </c>
      <c r="I1134" s="3" t="s">
        <v>147</v>
      </c>
      <c r="J1134" s="3" t="s">
        <v>28</v>
      </c>
      <c r="L1134" s="3" t="s">
        <v>68</v>
      </c>
      <c r="M1134" s="3" t="s">
        <v>2756</v>
      </c>
      <c r="N1134" s="3" t="s">
        <v>68</v>
      </c>
    </row>
    <row r="1135" spans="1:14" ht="12.75">
      <c r="A1135" s="3">
        <v>1103</v>
      </c>
      <c r="B1135" s="3" t="e">
        <f>VLOOKUP(G1135,Import!A:D,4,FALSE)</f>
        <v>#N/A</v>
      </c>
      <c r="C1135" s="3" t="e">
        <f>VLOOKUP(G1135,Import!A:D,2,FALSE)</f>
        <v>#N/A</v>
      </c>
      <c r="D1135" s="3" t="e">
        <f>VLOOKUP(G1135,Import!A:M,13,FALSE)</f>
        <v>#N/A</v>
      </c>
      <c r="E1135" s="3" t="e">
        <f>VLOOKUP(G1135,Import!A:M,9,FALSE)</f>
        <v>#N/A</v>
      </c>
      <c r="F1135" s="56"/>
      <c r="G1135" s="3" t="s">
        <v>150</v>
      </c>
      <c r="I1135" s="3" t="s">
        <v>150</v>
      </c>
      <c r="J1135" s="3" t="s">
        <v>28</v>
      </c>
      <c r="L1135" s="3" t="s">
        <v>152</v>
      </c>
      <c r="M1135" s="3" t="s">
        <v>103</v>
      </c>
      <c r="N1135" s="3" t="s">
        <v>87</v>
      </c>
    </row>
    <row r="1136" spans="1:14" ht="12.75">
      <c r="A1136" s="3">
        <v>1104</v>
      </c>
      <c r="B1136" s="3" t="e">
        <f>VLOOKUP(G1136,Import!A:D,4,FALSE)</f>
        <v>#N/A</v>
      </c>
      <c r="C1136" s="3" t="e">
        <f>VLOOKUP(G1136,Import!A:D,2,FALSE)</f>
        <v>#N/A</v>
      </c>
      <c r="D1136" s="3" t="e">
        <f>VLOOKUP(G1136,Import!A:M,13,FALSE)</f>
        <v>#N/A</v>
      </c>
      <c r="E1136" s="3" t="e">
        <f>VLOOKUP(G1136,Import!A:M,9,FALSE)</f>
        <v>#N/A</v>
      </c>
      <c r="F1136" s="56"/>
      <c r="G1136" s="3" t="s">
        <v>153</v>
      </c>
      <c r="I1136" s="3" t="s">
        <v>153</v>
      </c>
      <c r="J1136" s="3" t="s">
        <v>28</v>
      </c>
      <c r="M1136" s="3" t="s">
        <v>155</v>
      </c>
      <c r="N1136" s="3" t="s">
        <v>36</v>
      </c>
    </row>
    <row r="1137" spans="1:14" ht="12.75">
      <c r="A1137" s="3">
        <v>1105</v>
      </c>
      <c r="B1137" s="3" t="e">
        <f>VLOOKUP(G1137,Import!A:D,4,FALSE)</f>
        <v>#N/A</v>
      </c>
      <c r="C1137" s="3" t="e">
        <f>VLOOKUP(G1137,Import!A:D,2,FALSE)</f>
        <v>#N/A</v>
      </c>
      <c r="D1137" s="3" t="e">
        <f>VLOOKUP(G1137,Import!A:M,13,FALSE)</f>
        <v>#N/A</v>
      </c>
      <c r="E1137" s="3" t="e">
        <f>VLOOKUP(G1137,Import!A:M,9,FALSE)</f>
        <v>#N/A</v>
      </c>
      <c r="F1137" s="56"/>
      <c r="G1137" s="3" t="s">
        <v>158</v>
      </c>
      <c r="I1137" s="3" t="s">
        <v>158</v>
      </c>
      <c r="J1137" s="3" t="s">
        <v>28</v>
      </c>
      <c r="L1137" s="3" t="s">
        <v>160</v>
      </c>
      <c r="M1137" s="3" t="s">
        <v>161</v>
      </c>
      <c r="N1137" s="3" t="s">
        <v>36</v>
      </c>
    </row>
    <row r="1138" spans="1:14" ht="12.75">
      <c r="A1138" s="3">
        <v>1106</v>
      </c>
      <c r="B1138" s="3" t="e">
        <f>VLOOKUP(G1138,Import!A:D,4,FALSE)</f>
        <v>#N/A</v>
      </c>
      <c r="C1138" s="3" t="e">
        <f>VLOOKUP(G1138,Import!A:D,2,FALSE)</f>
        <v>#N/A</v>
      </c>
      <c r="D1138" s="3" t="e">
        <f>VLOOKUP(G1138,Import!A:M,13,FALSE)</f>
        <v>#N/A</v>
      </c>
      <c r="E1138" s="3" t="e">
        <f>VLOOKUP(G1138,Import!A:M,9,FALSE)</f>
        <v>#N/A</v>
      </c>
      <c r="F1138" s="56"/>
      <c r="G1138" s="3" t="s">
        <v>162</v>
      </c>
      <c r="I1138" s="3" t="s">
        <v>162</v>
      </c>
      <c r="J1138" s="3" t="s">
        <v>28</v>
      </c>
      <c r="L1138" s="3" t="s">
        <v>164</v>
      </c>
      <c r="M1138" s="3" t="s">
        <v>165</v>
      </c>
      <c r="N1138" s="3" t="s">
        <v>166</v>
      </c>
    </row>
    <row r="1139" spans="1:14" ht="12.75">
      <c r="A1139" s="3">
        <v>1107</v>
      </c>
      <c r="B1139" s="3" t="e">
        <f>VLOOKUP(G1139,Import!A:D,4,FALSE)</f>
        <v>#N/A</v>
      </c>
      <c r="C1139" s="3" t="e">
        <f>VLOOKUP(G1139,Import!A:D,2,FALSE)</f>
        <v>#N/A</v>
      </c>
      <c r="D1139" s="3" t="e">
        <f>VLOOKUP(G1139,Import!A:M,13,FALSE)</f>
        <v>#N/A</v>
      </c>
      <c r="E1139" s="3" t="e">
        <f>VLOOKUP(G1139,Import!A:M,9,FALSE)</f>
        <v>#N/A</v>
      </c>
      <c r="F1139" s="56"/>
      <c r="G1139" s="3" t="s">
        <v>167</v>
      </c>
      <c r="I1139" s="3" t="s">
        <v>167</v>
      </c>
      <c r="J1139" s="3" t="s">
        <v>28</v>
      </c>
      <c r="L1139" s="3" t="s">
        <v>169</v>
      </c>
      <c r="M1139" s="3" t="s">
        <v>35</v>
      </c>
      <c r="N1139" s="3" t="s">
        <v>36</v>
      </c>
    </row>
    <row r="1140" spans="1:14" ht="12.75">
      <c r="A1140" s="3">
        <v>1108</v>
      </c>
      <c r="B1140" s="3" t="e">
        <f>VLOOKUP(G1140,Import!A:D,4,FALSE)</f>
        <v>#N/A</v>
      </c>
      <c r="C1140" s="3" t="e">
        <f>VLOOKUP(G1140,Import!A:D,2,FALSE)</f>
        <v>#N/A</v>
      </c>
      <c r="D1140" s="3" t="e">
        <f>VLOOKUP(G1140,Import!A:M,13,FALSE)</f>
        <v>#N/A</v>
      </c>
      <c r="E1140" s="3" t="e">
        <f>VLOOKUP(G1140,Import!A:M,9,FALSE)</f>
        <v>#N/A</v>
      </c>
      <c r="F1140" s="56"/>
      <c r="G1140" s="3" t="s">
        <v>173</v>
      </c>
      <c r="I1140" s="3" t="s">
        <v>173</v>
      </c>
      <c r="J1140" s="3" t="s">
        <v>28</v>
      </c>
      <c r="L1140" s="3" t="s">
        <v>39</v>
      </c>
      <c r="M1140" s="3" t="s">
        <v>30</v>
      </c>
      <c r="N1140" s="3" t="s">
        <v>40</v>
      </c>
    </row>
    <row r="1141" spans="1:14" ht="12.75">
      <c r="A1141" s="3">
        <v>1109</v>
      </c>
      <c r="B1141" s="3" t="e">
        <f>VLOOKUP(G1141,Import!A:D,4,FALSE)</f>
        <v>#N/A</v>
      </c>
      <c r="C1141" s="3" t="e">
        <f>VLOOKUP(G1141,Import!A:D,2,FALSE)</f>
        <v>#N/A</v>
      </c>
      <c r="D1141" s="3" t="e">
        <f>VLOOKUP(G1141,Import!A:M,13,FALSE)</f>
        <v>#N/A</v>
      </c>
      <c r="E1141" s="3" t="e">
        <f>VLOOKUP(G1141,Import!A:M,9,FALSE)</f>
        <v>#N/A</v>
      </c>
      <c r="F1141" s="56"/>
      <c r="G1141" s="3" t="s">
        <v>175</v>
      </c>
      <c r="I1141" s="3" t="s">
        <v>175</v>
      </c>
      <c r="J1141" s="3" t="s">
        <v>28</v>
      </c>
      <c r="L1141" s="3" t="s">
        <v>56</v>
      </c>
      <c r="M1141" s="3" t="s">
        <v>30</v>
      </c>
      <c r="N1141" s="3" t="s">
        <v>56</v>
      </c>
    </row>
    <row r="1142" spans="1:14" ht="12.75">
      <c r="A1142" s="3">
        <v>1110</v>
      </c>
      <c r="B1142" s="3" t="e">
        <f>VLOOKUP(G1142,Import!A:D,4,FALSE)</f>
        <v>#N/A</v>
      </c>
      <c r="C1142" s="3" t="e">
        <f>VLOOKUP(G1142,Import!A:D,2,FALSE)</f>
        <v>#N/A</v>
      </c>
      <c r="D1142" s="3" t="e">
        <f>VLOOKUP(G1142,Import!A:M,13,FALSE)</f>
        <v>#N/A</v>
      </c>
      <c r="E1142" s="3" t="e">
        <f>VLOOKUP(G1142,Import!A:M,9,FALSE)</f>
        <v>#N/A</v>
      </c>
      <c r="F1142" s="56"/>
      <c r="G1142" s="3" t="s">
        <v>178</v>
      </c>
      <c r="I1142" s="3" t="s">
        <v>178</v>
      </c>
      <c r="J1142" s="3" t="s">
        <v>28</v>
      </c>
      <c r="L1142" s="3" t="s">
        <v>180</v>
      </c>
      <c r="M1142" s="3" t="s">
        <v>107</v>
      </c>
      <c r="N1142" s="3" t="s">
        <v>36</v>
      </c>
    </row>
    <row r="1143" spans="1:14" ht="12.75">
      <c r="A1143" s="3">
        <v>1111</v>
      </c>
      <c r="B1143" s="3" t="e">
        <f>VLOOKUP(G1143,Import!A:D,4,FALSE)</f>
        <v>#N/A</v>
      </c>
      <c r="C1143" s="3" t="e">
        <f>VLOOKUP(G1143,Import!A:D,2,FALSE)</f>
        <v>#N/A</v>
      </c>
      <c r="D1143" s="3" t="e">
        <f>VLOOKUP(G1143,Import!A:M,13,FALSE)</f>
        <v>#N/A</v>
      </c>
      <c r="E1143" s="3" t="e">
        <f>VLOOKUP(G1143,Import!A:M,9,FALSE)</f>
        <v>#N/A</v>
      </c>
      <c r="F1143" s="56"/>
      <c r="G1143" s="3" t="s">
        <v>183</v>
      </c>
      <c r="I1143" s="3" t="s">
        <v>183</v>
      </c>
      <c r="J1143" s="3" t="s">
        <v>28</v>
      </c>
      <c r="L1143" s="3" t="s">
        <v>185</v>
      </c>
      <c r="M1143" s="3" t="s">
        <v>30</v>
      </c>
      <c r="N1143" s="3" t="s">
        <v>186</v>
      </c>
    </row>
    <row r="1144" spans="1:14" ht="12.75">
      <c r="A1144" s="3">
        <v>1112</v>
      </c>
      <c r="B1144" s="3" t="e">
        <f>VLOOKUP(G1144,Import!A:D,4,FALSE)</f>
        <v>#N/A</v>
      </c>
      <c r="C1144" s="3" t="e">
        <f>VLOOKUP(G1144,Import!A:D,2,FALSE)</f>
        <v>#N/A</v>
      </c>
      <c r="D1144" s="3" t="e">
        <f>VLOOKUP(G1144,Import!A:M,13,FALSE)</f>
        <v>#N/A</v>
      </c>
      <c r="E1144" s="3" t="e">
        <f>VLOOKUP(G1144,Import!A:M,9,FALSE)</f>
        <v>#N/A</v>
      </c>
      <c r="F1144" s="56"/>
      <c r="G1144" s="3" t="s">
        <v>61</v>
      </c>
      <c r="I1144" s="3" t="s">
        <v>61</v>
      </c>
      <c r="J1144" s="3" t="s">
        <v>28</v>
      </c>
      <c r="L1144" s="3" t="s">
        <v>63</v>
      </c>
      <c r="M1144" s="3" t="s">
        <v>64</v>
      </c>
      <c r="N1144" s="3" t="s">
        <v>53</v>
      </c>
    </row>
    <row r="1145" spans="1:14" ht="12.75">
      <c r="A1145" s="3">
        <v>1119</v>
      </c>
      <c r="B1145" s="3" t="e">
        <f>VLOOKUP(G1145,Import!A:D,4,FALSE)</f>
        <v>#N/A</v>
      </c>
      <c r="C1145" s="3" t="e">
        <f>VLOOKUP(G1145,Import!A:D,2,FALSE)</f>
        <v>#N/A</v>
      </c>
      <c r="D1145" s="3" t="e">
        <f>VLOOKUP(G1145,Import!A:M,13,FALSE)</f>
        <v>#N/A</v>
      </c>
      <c r="E1145" s="3" t="e">
        <f>VLOOKUP(G1145,Import!A:M,9,FALSE)</f>
        <v>#N/A</v>
      </c>
      <c r="F1145" s="56"/>
      <c r="G1145" s="3" t="s">
        <v>83</v>
      </c>
      <c r="I1145" s="3" t="s">
        <v>83</v>
      </c>
      <c r="J1145" s="3" t="s">
        <v>28</v>
      </c>
      <c r="L1145" s="3" t="s">
        <v>85</v>
      </c>
      <c r="M1145" s="3" t="s">
        <v>86</v>
      </c>
      <c r="N1145" s="3" t="s">
        <v>87</v>
      </c>
    </row>
    <row r="1146" spans="1:14" ht="12.75">
      <c r="A1146" s="3">
        <v>1137</v>
      </c>
      <c r="B1146" s="3" t="e">
        <f>VLOOKUP(G1146,Import!A:D,4,FALSE)</f>
        <v>#N/A</v>
      </c>
      <c r="C1146" s="3" t="e">
        <f>VLOOKUP(G1146,Import!A:D,2,FALSE)</f>
        <v>#N/A</v>
      </c>
      <c r="D1146" s="3" t="e">
        <f>VLOOKUP(G1146,Import!A:M,13,FALSE)</f>
        <v>#N/A</v>
      </c>
      <c r="E1146" s="3" t="e">
        <f>VLOOKUP(G1146,Import!A:M,9,FALSE)</f>
        <v>#N/A</v>
      </c>
      <c r="F1146" s="56"/>
      <c r="G1146" s="3" t="s">
        <v>129</v>
      </c>
      <c r="I1146" s="3" t="s">
        <v>129</v>
      </c>
      <c r="J1146" s="3" t="s">
        <v>28</v>
      </c>
      <c r="L1146" s="3" t="s">
        <v>124</v>
      </c>
      <c r="M1146" s="3" t="s">
        <v>67</v>
      </c>
      <c r="N1146" s="3" t="s">
        <v>124</v>
      </c>
    </row>
    <row r="1147" spans="1:14" ht="12.75">
      <c r="A1147" s="3">
        <v>1139</v>
      </c>
      <c r="B1147" s="3" t="e">
        <f>VLOOKUP(G1147,Import!A:D,4,FALSE)</f>
        <v>#N/A</v>
      </c>
      <c r="C1147" s="3" t="e">
        <f>VLOOKUP(G1147,Import!A:D,2,FALSE)</f>
        <v>#N/A</v>
      </c>
      <c r="D1147" s="3" t="e">
        <f>VLOOKUP(G1147,Import!A:M,13,FALSE)</f>
        <v>#N/A</v>
      </c>
      <c r="E1147" s="3" t="e">
        <f>VLOOKUP(G1147,Import!A:M,9,FALSE)</f>
        <v>#N/A</v>
      </c>
      <c r="F1147" s="56"/>
      <c r="G1147" s="3" t="s">
        <v>131</v>
      </c>
      <c r="I1147" s="3" t="s">
        <v>131</v>
      </c>
      <c r="J1147" s="3" t="s">
        <v>28</v>
      </c>
      <c r="L1147" s="3" t="s">
        <v>133</v>
      </c>
      <c r="M1147" s="3" t="s">
        <v>86</v>
      </c>
      <c r="N1147" s="3" t="s">
        <v>53</v>
      </c>
    </row>
    <row r="1148" spans="1:14" ht="12.75">
      <c r="A1148" s="3">
        <v>1147</v>
      </c>
      <c r="B1148" s="3" t="e">
        <f>VLOOKUP(G1148,Import!A:D,4,FALSE)</f>
        <v>#N/A</v>
      </c>
      <c r="C1148" s="3" t="e">
        <f>VLOOKUP(G1148,Import!A:D,2,FALSE)</f>
        <v>#N/A</v>
      </c>
      <c r="D1148" s="3" t="e">
        <f>VLOOKUP(G1148,Import!A:M,13,FALSE)</f>
        <v>#N/A</v>
      </c>
      <c r="E1148" s="3" t="e">
        <f>VLOOKUP(G1148,Import!A:M,9,FALSE)</f>
        <v>#N/A</v>
      </c>
      <c r="F1148" s="56"/>
      <c r="G1148" s="3" t="s">
        <v>156</v>
      </c>
      <c r="I1148" s="3" t="s">
        <v>156</v>
      </c>
      <c r="J1148" s="3" t="s">
        <v>28</v>
      </c>
      <c r="L1148" s="3" t="s">
        <v>56</v>
      </c>
      <c r="M1148" s="3" t="s">
        <v>86</v>
      </c>
      <c r="N1148" s="3" t="s">
        <v>56</v>
      </c>
    </row>
    <row r="1149" spans="1:14" ht="12.75">
      <c r="A1149" s="3">
        <v>1148</v>
      </c>
      <c r="B1149" s="3" t="e">
        <f>VLOOKUP(G1149,Import!A:D,4,FALSE)</f>
        <v>#N/A</v>
      </c>
      <c r="C1149" s="3" t="e">
        <f>VLOOKUP(G1149,Import!A:D,2,FALSE)</f>
        <v>#N/A</v>
      </c>
      <c r="D1149" s="3" t="e">
        <f>VLOOKUP(G1149,Import!A:M,13,FALSE)</f>
        <v>#N/A</v>
      </c>
      <c r="E1149" s="3" t="e">
        <f>VLOOKUP(G1149,Import!A:M,9,FALSE)</f>
        <v>#N/A</v>
      </c>
      <c r="F1149" s="56"/>
      <c r="G1149" s="3" t="s">
        <v>170</v>
      </c>
      <c r="I1149" s="3" t="s">
        <v>170</v>
      </c>
      <c r="J1149" s="3" t="s">
        <v>28</v>
      </c>
      <c r="L1149" s="3" t="s">
        <v>172</v>
      </c>
      <c r="M1149" s="3" t="s">
        <v>86</v>
      </c>
      <c r="N1149" s="3" t="s">
        <v>44</v>
      </c>
    </row>
    <row r="1150" spans="1:14" ht="12.75">
      <c r="A1150" s="3">
        <v>1149</v>
      </c>
      <c r="B1150" s="3" t="e">
        <f>VLOOKUP(G1150,Import!A:D,4,FALSE)</f>
        <v>#N/A</v>
      </c>
      <c r="C1150" s="3" t="e">
        <f>VLOOKUP(G1150,Import!A:D,2,FALSE)</f>
        <v>#N/A</v>
      </c>
      <c r="D1150" s="3" t="e">
        <f>VLOOKUP(G1150,Import!A:M,13,FALSE)</f>
        <v>#N/A</v>
      </c>
      <c r="E1150" s="3" t="e">
        <f>VLOOKUP(G1150,Import!A:M,9,FALSE)</f>
        <v>#N/A</v>
      </c>
      <c r="F1150" s="56"/>
      <c r="G1150" s="3" t="s">
        <v>181</v>
      </c>
      <c r="I1150" s="3" t="s">
        <v>181</v>
      </c>
      <c r="J1150" s="3" t="s">
        <v>28</v>
      </c>
      <c r="L1150" s="3" t="s">
        <v>56</v>
      </c>
      <c r="M1150" s="3" t="s">
        <v>86</v>
      </c>
      <c r="N1150" s="3" t="s">
        <v>56</v>
      </c>
    </row>
    <row r="1151" spans="1:14" ht="12.75">
      <c r="A1151" s="3">
        <v>1150</v>
      </c>
      <c r="B1151" s="3" t="e">
        <f>VLOOKUP(G1151,Import!A:D,4,FALSE)</f>
        <v>#N/A</v>
      </c>
      <c r="C1151" s="3" t="e">
        <f>VLOOKUP(G1151,Import!A:D,2,FALSE)</f>
        <v>#N/A</v>
      </c>
      <c r="D1151" s="3" t="e">
        <f>VLOOKUP(G1151,Import!A:M,13,FALSE)</f>
        <v>#N/A</v>
      </c>
      <c r="E1151" s="3" t="e">
        <f>VLOOKUP(G1151,Import!A:M,9,FALSE)</f>
        <v>#N/A</v>
      </c>
      <c r="F1151" s="56"/>
      <c r="G1151" s="3" t="s">
        <v>187</v>
      </c>
      <c r="I1151" s="3" t="s">
        <v>187</v>
      </c>
      <c r="J1151" s="3" t="s">
        <v>28</v>
      </c>
      <c r="L1151" s="3" t="s">
        <v>189</v>
      </c>
      <c r="M1151" s="3" t="s">
        <v>190</v>
      </c>
      <c r="N1151" s="3" t="s">
        <v>53</v>
      </c>
    </row>
    <row r="1152" spans="1:14" ht="12.75">
      <c r="A1152" s="3">
        <v>1151</v>
      </c>
      <c r="B1152" s="3" t="e">
        <f>VLOOKUP(G1152,Import!A:D,4,FALSE)</f>
        <v>#N/A</v>
      </c>
      <c r="C1152" s="3" t="e">
        <f>VLOOKUP(G1152,Import!A:D,2,FALSE)</f>
        <v>#N/A</v>
      </c>
      <c r="D1152" s="3" t="e">
        <f>VLOOKUP(G1152,Import!A:M,13,FALSE)</f>
        <v>#N/A</v>
      </c>
      <c r="E1152" s="3" t="e">
        <f>VLOOKUP(G1152,Import!A:M,9,FALSE)</f>
        <v>#N/A</v>
      </c>
      <c r="F1152" s="56"/>
      <c r="G1152" s="3" t="s">
        <v>191</v>
      </c>
      <c r="I1152" s="3" t="s">
        <v>191</v>
      </c>
      <c r="J1152" s="3" t="s">
        <v>28</v>
      </c>
      <c r="L1152" s="3" t="s">
        <v>56</v>
      </c>
      <c r="M1152" s="3" t="s">
        <v>86</v>
      </c>
      <c r="N1152" s="3" t="s">
        <v>56</v>
      </c>
    </row>
  </sheetData>
  <hyperlinks>
    <hyperlink ref="M91" r:id="rId1" xr:uid="{00000000-0004-0000-0500-000000000000}"/>
    <hyperlink ref="M217" r:id="rId2" xr:uid="{00000000-0004-0000-0500-000001000000}"/>
    <hyperlink ref="G480" r:id="rId3" xr:uid="{00000000-0004-0000-0500-000002000000}"/>
    <hyperlink ref="I480" r:id="rId4" xr:uid="{00000000-0004-0000-0500-000003000000}"/>
    <hyperlink ref="M488"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Members</vt:lpstr>
      <vt:lpstr>Events</vt:lpstr>
      <vt:lpstr>Attendance</vt:lpstr>
      <vt:lpstr>Import</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Smith</dc:creator>
  <cp:lastModifiedBy>munju kam</cp:lastModifiedBy>
  <dcterms:created xsi:type="dcterms:W3CDTF">2021-09-16T14:44:24Z</dcterms:created>
  <dcterms:modified xsi:type="dcterms:W3CDTF">2021-12-02T23:02:55Z</dcterms:modified>
</cp:coreProperties>
</file>