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mbryoMotion\"/>
    </mc:Choice>
  </mc:AlternateContent>
  <bookViews>
    <workbookView xWindow="360" yWindow="90" windowWidth="18195" windowHeight="8250"/>
  </bookViews>
  <sheets>
    <sheet name="animallist_setup" sheetId="1" r:id="rId1"/>
  </sheets>
  <calcPr calcId="152511"/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5" i="1"/>
  <c r="D7" i="1"/>
  <c r="D4" i="1"/>
  <c r="D3" i="1"/>
  <c r="D6" i="1"/>
  <c r="D2" i="1"/>
  <c r="E3" i="1"/>
  <c r="E4" i="1" s="1"/>
  <c r="E5" i="1" s="1"/>
  <c r="E6" i="1" s="1"/>
  <c r="E7" i="1" s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B17" i="1"/>
  <c r="B87" i="1"/>
  <c r="B86" i="1"/>
  <c r="B75" i="1"/>
  <c r="B74" i="1"/>
  <c r="B97" i="1"/>
  <c r="B85" i="1"/>
  <c r="B73" i="1"/>
  <c r="B84" i="1"/>
  <c r="B96" i="1"/>
  <c r="B72" i="1"/>
  <c r="B83" i="1"/>
  <c r="B95" i="1"/>
  <c r="B71" i="1"/>
  <c r="B82" i="1"/>
  <c r="B94" i="1"/>
  <c r="B70" i="1"/>
  <c r="B93" i="1"/>
  <c r="B81" i="1"/>
  <c r="B69" i="1"/>
  <c r="B80" i="1"/>
  <c r="B92" i="1"/>
  <c r="B68" i="1"/>
  <c r="B79" i="1"/>
  <c r="B91" i="1"/>
  <c r="B67" i="1"/>
  <c r="B78" i="1"/>
  <c r="B90" i="1"/>
  <c r="B66" i="1"/>
  <c r="B77" i="1"/>
  <c r="B89" i="1"/>
  <c r="B65" i="1"/>
  <c r="B76" i="1"/>
  <c r="B88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4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9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<sst xmlns="http://schemas.openxmlformats.org/spreadsheetml/2006/main" count="424" uniqueCount="227">
  <si>
    <t>location</t>
  </si>
  <si>
    <t>A</t>
  </si>
  <si>
    <t>B</t>
  </si>
  <si>
    <t>C</t>
  </si>
  <si>
    <t>D</t>
  </si>
  <si>
    <t>E</t>
  </si>
  <si>
    <t>F</t>
  </si>
  <si>
    <t>G</t>
  </si>
  <si>
    <t>H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</si>
  <si>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</si>
  <si>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</si>
  <si>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</si>
  <si>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</si>
  <si>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</si>
  <si>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</si>
  <si>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</si>
  <si>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</si>
  <si>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</si>
  <si>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</si>
  <si>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</si>
  <si>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</si>
  <si>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</si>
  <si>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</si>
  <si>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</si>
  <si>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</si>
  <si>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</si>
  <si>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</si>
  <si>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</si>
  <si>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</si>
  <si>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</si>
  <si>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</si>
  <si>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</si>
  <si>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</si>
  <si>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Numbering of well in the VAST LPS sampler</t>
  </si>
  <si>
    <t>(rotated by 90 degrees)</t>
  </si>
  <si>
    <t>Plate layout template</t>
  </si>
  <si>
    <t>Can be used for VAST, LMR, STC and PMR.</t>
  </si>
  <si>
    <t>Enter your concentrations or treatment names in the green shaded fields.</t>
  </si>
  <si>
    <t>Loc01</t>
  </si>
  <si>
    <t>Loc02</t>
  </si>
  <si>
    <t>Loc03</t>
  </si>
  <si>
    <t>Loc04</t>
  </si>
  <si>
    <t>Loc05</t>
  </si>
  <si>
    <t>Loc06</t>
  </si>
  <si>
    <t>Loc07</t>
  </si>
  <si>
    <t>Loc08</t>
  </si>
  <si>
    <t>Loc09</t>
  </si>
  <si>
    <t>Loc10</t>
  </si>
  <si>
    <t>Loc11</t>
  </si>
  <si>
    <t>Loc12</t>
  </si>
  <si>
    <t>Loc13</t>
  </si>
  <si>
    <t>Loc14</t>
  </si>
  <si>
    <t>Loc15</t>
  </si>
  <si>
    <t>Loc16</t>
  </si>
  <si>
    <t>Loc17</t>
  </si>
  <si>
    <t>Loc18</t>
  </si>
  <si>
    <t>Loc19</t>
  </si>
  <si>
    <t>Loc20</t>
  </si>
  <si>
    <t>Loc21</t>
  </si>
  <si>
    <t>Loc22</t>
  </si>
  <si>
    <t>Loc23</t>
  </si>
  <si>
    <t>Loc24</t>
  </si>
  <si>
    <t>Loc25</t>
  </si>
  <si>
    <t>Loc26</t>
  </si>
  <si>
    <t>Loc27</t>
  </si>
  <si>
    <t>Loc28</t>
  </si>
  <si>
    <t>Loc29</t>
  </si>
  <si>
    <t>Loc30</t>
  </si>
  <si>
    <t>Loc31</t>
  </si>
  <si>
    <t>Loc32</t>
  </si>
  <si>
    <t>Loc33</t>
  </si>
  <si>
    <t>Loc34</t>
  </si>
  <si>
    <t>Loc35</t>
  </si>
  <si>
    <t>Loc36</t>
  </si>
  <si>
    <t>Loc37</t>
  </si>
  <si>
    <t>Loc38</t>
  </si>
  <si>
    <t>Loc39</t>
  </si>
  <si>
    <t>Loc40</t>
  </si>
  <si>
    <t>Loc41</t>
  </si>
  <si>
    <t>Loc42</t>
  </si>
  <si>
    <t>Loc43</t>
  </si>
  <si>
    <t>Loc44</t>
  </si>
  <si>
    <t>Loc45</t>
  </si>
  <si>
    <t>Loc46</t>
  </si>
  <si>
    <t>Loc47</t>
  </si>
  <si>
    <t>Loc48</t>
  </si>
  <si>
    <t>Loc49</t>
  </si>
  <si>
    <t>Loc50</t>
  </si>
  <si>
    <t>Loc51</t>
  </si>
  <si>
    <t>Loc52</t>
  </si>
  <si>
    <t>Loc53</t>
  </si>
  <si>
    <t>Loc54</t>
  </si>
  <si>
    <t>Loc55</t>
  </si>
  <si>
    <t>Loc56</t>
  </si>
  <si>
    <t>Loc57</t>
  </si>
  <si>
    <t>Loc58</t>
  </si>
  <si>
    <t>Loc59</t>
  </si>
  <si>
    <t>Loc60</t>
  </si>
  <si>
    <t>Loc61</t>
  </si>
  <si>
    <t>Loc62</t>
  </si>
  <si>
    <t>Loc63</t>
  </si>
  <si>
    <t>Loc64</t>
  </si>
  <si>
    <t>Loc65</t>
  </si>
  <si>
    <t>Loc66</t>
  </si>
  <si>
    <t>Loc67</t>
  </si>
  <si>
    <t>Loc68</t>
  </si>
  <si>
    <t>Loc69</t>
  </si>
  <si>
    <t>Loc70</t>
  </si>
  <si>
    <t>Loc71</t>
  </si>
  <si>
    <t>Loc72</t>
  </si>
  <si>
    <t>Loc73</t>
  </si>
  <si>
    <t>Loc74</t>
  </si>
  <si>
    <t>Loc75</t>
  </si>
  <si>
    <t>Loc76</t>
  </si>
  <si>
    <t>Loc77</t>
  </si>
  <si>
    <t>Loc78</t>
  </si>
  <si>
    <t>Loc79</t>
  </si>
  <si>
    <t>Loc80</t>
  </si>
  <si>
    <t>Loc81</t>
  </si>
  <si>
    <t>Loc82</t>
  </si>
  <si>
    <t>Loc83</t>
  </si>
  <si>
    <t>Loc84</t>
  </si>
  <si>
    <t>Loc85</t>
  </si>
  <si>
    <t>Loc86</t>
  </si>
  <si>
    <t>Loc87</t>
  </si>
  <si>
    <t>Loc88</t>
  </si>
  <si>
    <t>Loc89</t>
  </si>
  <si>
    <t>Loc90</t>
  </si>
  <si>
    <t>Loc91</t>
  </si>
  <si>
    <t>Loc92</t>
  </si>
  <si>
    <t>Loc93</t>
  </si>
  <si>
    <t>Loc94</t>
  </si>
  <si>
    <t>Loc95</t>
  </si>
  <si>
    <t>Loc96</t>
  </si>
  <si>
    <t>Concentration</t>
  </si>
  <si>
    <t>Teatment</t>
  </si>
  <si>
    <t>Unit</t>
  </si>
  <si>
    <t>FishInspector, EmbryoMotion or KNIME workflows will read columns A, B, C, D and/or E</t>
  </si>
  <si>
    <t>Concentrations</t>
  </si>
  <si>
    <t>Treatment names (may be needed for boxplot diagrams in feature extraction)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</si>
  <si>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</si>
  <si>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</si>
  <si>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</si>
  <si>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</si>
  <si>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</si>
  <si>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</si>
  <si>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</si>
  <si>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</si>
  <si>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</si>
  <si>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</si>
  <si>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</si>
  <si>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</si>
  <si>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</si>
  <si>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</si>
  <si>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</si>
  <si>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</si>
  <si>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</si>
  <si>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</si>
  <si>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</si>
  <si>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</si>
  <si>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</si>
  <si>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</si>
  <si>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</si>
  <si>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</si>
  <si>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</si>
  <si>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</si>
  <si>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</si>
  <si>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</si>
  <si>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</si>
  <si>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</si>
  <si>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</si>
  <si>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</si>
  <si>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</si>
  <si>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</si>
  <si>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</si>
  <si>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</si>
  <si>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</si>
  <si>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</si>
  <si>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</si>
  <si>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</si>
  <si>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</si>
  <si>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</si>
  <si>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</si>
  <si>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</si>
  <si>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</si>
  <si>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</si>
  <si>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</si>
  <si>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</si>
  <si>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</si>
  <si>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</si>
  <si>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</si>
  <si>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</si>
  <si>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</si>
  <si>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</si>
  <si>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</si>
  <si>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</si>
  <si>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</si>
  <si>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</si>
  <si>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</si>
  <si>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</si>
  <si>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</si>
  <si>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</si>
  <si>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</si>
  <si>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</si>
  <si>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</si>
  <si>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</si>
  <si>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</si>
  <si>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</si>
  <si>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</si>
  <si>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</si>
  <si>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</si>
  <si>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</si>
  <si>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</si>
  <si>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Note well format: should be A1, A2, A3, etc. not A01, A02, A03...</t>
  </si>
  <si>
    <t>MISO</t>
  </si>
  <si>
    <t>MISO = MOPS in ISO water</t>
  </si>
  <si>
    <t>conc1</t>
  </si>
  <si>
    <t>conc2</t>
  </si>
  <si>
    <t>conc3</t>
  </si>
  <si>
    <t>conc4</t>
  </si>
  <si>
    <t>conc5</t>
  </si>
  <si>
    <t>mg/L</t>
  </si>
  <si>
    <t>x</t>
  </si>
  <si>
    <t>In the concentration layout, label wells with dead embryos with an "x".</t>
  </si>
  <si>
    <t>Corresponding Viewpoint well identifiers (Location, 2020 Win10 software version format!)</t>
  </si>
  <si>
    <t>The filename for the layout should be the sample ID plus an appropriate suffix (e.g. _layout_STC, _layout_LMR)</t>
  </si>
  <si>
    <t>Red shaded areas will  be automatically adjusted, do not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</si>
</sst>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</cellStyleXfs>
  <cellXfs count="19">
    <xf numFmtId="0" fontId="0" fillId="0" borderId="0" xfId="0"/>
    <xf numFmtId="0" fontId="0" fillId="33" borderId="0" xfId="0" applyFill="1"/>
    <xf numFmtId="0" fontId="0" fillId="0" borderId="0" xfId="0" applyFill="1"/>
    <xf numFmtId="0" fontId="16" fillId="0" borderId="0" xfId="0" applyFont="1"/>
    <xf numFmtId="0" fontId="18" fillId="0" borderId="0" xfId="0" applyFont="1"/>
    <xf numFmtId="0" fontId="18" fillId="35" borderId="0" xfId="0" applyFont="1" applyFill="1"/>
    <xf numFmtId="0" fontId="0" fillId="35" borderId="0" xfId="0" applyFill="1"/>
    <xf numFmtId="0" fontId="16" fillId="34" borderId="0" xfId="0" applyFont="1" applyFill="1"/>
    <xf numFmtId="0" fontId="0" fillId="34" borderId="0" xfId="0" applyFill="1"/>
    <xf numFmtId="0" fontId="19" fillId="36" borderId="0" xfId="0" applyFont="1" applyFill="1"/>
    <xf numFmtId="0" fontId="0" fillId="0" borderId="0" xfId="0" applyBorder="1"/>
    <xf numFmtId="0" fontId="19" fillId="0" borderId="0" xfId="0" applyFont="1" applyFill="1"/>
    <xf numFmtId="0" fontId="0" fillId="0" borderId="11" xfId="0" applyFill="1" applyBorder="1"/>
    <xf numFmtId="0" fontId="21" fillId="37" borderId="12" xfId="43" applyFont="1" applyFill="1" applyBorder="1" applyAlignment="1" applyProtection="1">
      <alignment horizontal="center" wrapText="1"/>
      <protection locked="0"/>
    </xf>
    <xf numFmtId="0" fontId="21" fillId="37" borderId="12" xfId="43" applyFont="1" applyFill="1" applyBorder="1" applyAlignment="1" applyProtection="1">
      <alignment horizontal="left" vertical="top" wrapText="1"/>
      <protection locked="0"/>
    </xf>
    <xf numFmtId="0" fontId="1" fillId="34" borderId="10" xfId="45" applyFont="1" applyFill="1" applyBorder="1"/>
    <xf numFmtId="0" fontId="1" fillId="34" borderId="10" xfId="45" applyFill="1" applyBorder="1"/>
    <xf numFmtId="0" fontId="1" fillId="34" borderId="10" xfId="45" applyFill="1" applyBorder="1" applyAlignment="1">
      <alignment wrapText="1"/>
    </xf>
    <xf numFmtId="0" fontId="0" fillId="38" borderId="0" xfId="0" applyFill="1"/>
  </cellXfs>
  <cellStyles count="47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5"/>
    <cellStyle name="Normal 2 2" xfId="46"/>
    <cellStyle name="Normal 3" xfId="42"/>
    <cellStyle name="Notiz" xfId="15" builtinId="10" customBuiltin="1"/>
    <cellStyle name="Percent 2" xfId="44"/>
    <cellStyle name="Schlecht" xfId="7" builtinId="27" customBuiltin="1"/>
    <cellStyle name="Standard" xfId="0" builtinId="0"/>
    <cellStyle name="Standard_FischeiTox Paraoxon" xfId="43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273050</xdr:colOff>
      <xdr:row>21</xdr:row>
      <xdr:rowOff>44450</xdr:rowOff>
    </xdr:from>
    <xdr:to>
      <xdr:col>27</xdr:col>
      <xdr:colOff>523240</xdr:colOff>
      <xdr:row>41</xdr:row>
      <xdr:rowOff>48260</xdr:rowOff>
    </xdr:to>
    <xdr:pic>
      <xdr:nvPicPr>
        <xdr:cNvPr id="2" name="Image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855450" y="4044950"/>
          <a:ext cx="4520565" cy="3816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"/>
  <sheetViews>
    <sheetView tabSelected="1" workbookViewId="0">
      <selection activeCell="S5" sqref="S5"/>
    </sheetView>
  </sheetViews>
  <sheetFormatPr baseColWidth="10" defaultColWidth="9.140625" defaultRowHeight="15" x14ac:dyDescent="0.25"/>
  <cols>
    <col min="1" max="1" width="9.140625" style="6"/>
    <col min="2" max="3" width="9.140625" style="4"/>
    <col min="6" max="6" width="9.140625" style="2"/>
  </cols>
  <sheetData>
    <row r="1" spans="1:32" x14ac:dyDescent="0.25">
      <c r="A1" s="6" t="s">
        <v>140</v>
      </c>
      <c r="B1" s="9" t="s">
        <v>134</v>
      </c>
      <c r="C1" s="9" t="s">
        <v>0</v>
      </c>
      <c r="D1" s="9" t="s">
        <v>135</v>
      </c>
      <c r="E1" s="9" t="s">
        <v>136</v>
      </c>
      <c r="F1" s="11"/>
    </row>
    <row r="2" spans="1:32" x14ac:dyDescent="0.25">
      <c r="A2" s="6" t="s">
        <v>141</v>
      </c>
      <c r="B2" s="5">
        <f>H8</f>
        <v>0</v>
      </c>
      <c r="C2" s="5" t="s">
        <v>38</v>
      </c>
      <c r="D2" s="6" t="str">
        <f>H21</f>
        <v>MISO</v>
      </c>
      <c r="E2" s="8" t="s">
        <v>221</v>
      </c>
      <c r="H2" s="3" t="s">
        <v>35</v>
      </c>
      <c r="M2" s="7" t="s">
        <v>37</v>
      </c>
      <c r="N2" s="8"/>
      <c r="O2" s="8"/>
      <c r="P2" s="8"/>
      <c r="Q2" s="8"/>
      <c r="R2" s="8"/>
      <c r="S2" s="8"/>
    </row>
    <row r="3" spans="1:32" x14ac:dyDescent="0.25">
      <c r="A3" s="6" t="s">
        <v>142</v>
      </c>
      <c r="B3" s="5">
        <f>I8</f>
        <v>372.14285714285717</v>
      </c>
      <c r="C3" s="5" t="s">
        <v>39</v>
      </c>
      <c r="D3" s="6" t="str">
        <f>I21</f>
        <v>conc1</v>
      </c>
      <c r="E3" s="6" t="str">
        <f>E2</f>
        <v>mg/L</v>
      </c>
      <c r="H3" t="s">
        <v>36</v>
      </c>
      <c r="M3" t="s">
        <v>137</v>
      </c>
    </row>
    <row r="4" spans="1:32" x14ac:dyDescent="0.25">
      <c r="A4" s="6" t="s">
        <v>143</v>
      </c>
      <c r="B4" s="5">
        <f>J8</f>
        <v>186.07142857142858</v>
      </c>
      <c r="C4" s="5" t="s">
        <v>40</v>
      </c>
      <c r="D4" s="6" t="str">
        <f>J21</f>
        <v>conc2</v>
      </c>
      <c r="E4" s="6" t="str">
        <f t="shared" ref="E4:E67" si="0">E3</f>
        <v>mg/L</v>
      </c>
    </row>
    <row r="5" spans="1:32" x14ac:dyDescent="0.25">
      <c r="A5" s="6" t="s">
        <v>144</v>
      </c>
      <c r="B5" s="5">
        <f>K8</f>
        <v>93.035714285714292</v>
      </c>
      <c r="C5" s="5" t="s">
        <v>41</v>
      </c>
      <c r="D5" s="6" t="str">
        <f>K21</f>
        <v>conc3</v>
      </c>
      <c r="E5" s="6" t="str">
        <f t="shared" si="0"/>
        <v>mg/L</v>
      </c>
      <c r="H5" t="s">
        <v>138</v>
      </c>
      <c r="L5" s="6" t="s">
        <v>226</v>
      </c>
      <c r="M5" s="6"/>
      <c r="N5" s="6"/>
      <c r="O5" s="6"/>
      <c r="P5" s="6"/>
      <c r="Q5" s="6"/>
      <c r="R5" s="6"/>
    </row>
    <row r="6" spans="1:32" x14ac:dyDescent="0.25">
      <c r="A6" s="6" t="s">
        <v>145</v>
      </c>
      <c r="B6" s="5">
        <f>L8</f>
        <v>46.517857142857146</v>
      </c>
      <c r="C6" s="5" t="s">
        <v>42</v>
      </c>
      <c r="D6" s="6" t="str">
        <f>L21</f>
        <v>conc4</v>
      </c>
      <c r="E6" s="6" t="str">
        <f t="shared" si="0"/>
        <v>mg/L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U6" t="s">
        <v>224</v>
      </c>
    </row>
    <row r="7" spans="1:32" x14ac:dyDescent="0.25">
      <c r="A7" s="6" t="s">
        <v>146</v>
      </c>
      <c r="B7" s="5">
        <f>M8</f>
        <v>23.258928571428573</v>
      </c>
      <c r="C7" s="5" t="s">
        <v>43</v>
      </c>
      <c r="D7" s="6" t="str">
        <f>M21</f>
        <v>conc5</v>
      </c>
      <c r="E7" s="6" t="str">
        <f t="shared" si="0"/>
        <v>mg/L</v>
      </c>
      <c r="H7" s="10">
        <v>1</v>
      </c>
      <c r="I7" s="10">
        <v>2</v>
      </c>
      <c r="J7" s="10">
        <v>3</v>
      </c>
      <c r="K7" s="10">
        <v>4</v>
      </c>
      <c r="L7" s="10">
        <v>5</v>
      </c>
      <c r="M7" s="10">
        <v>6</v>
      </c>
      <c r="N7" s="10">
        <v>7</v>
      </c>
      <c r="O7" s="10">
        <v>8</v>
      </c>
      <c r="P7" s="10">
        <v>9</v>
      </c>
      <c r="Q7" s="10">
        <v>10</v>
      </c>
      <c r="R7" s="10">
        <v>11</v>
      </c>
      <c r="S7" s="10">
        <v>12</v>
      </c>
    </row>
    <row r="8" spans="1:32" ht="15.75" x14ac:dyDescent="0.25">
      <c r="A8" s="6" t="s">
        <v>147</v>
      </c>
      <c r="B8" s="5">
        <f>N8</f>
        <v>0</v>
      </c>
      <c r="C8" s="5" t="s">
        <v>44</v>
      </c>
      <c r="D8" s="6" t="str">
        <f>N21</f>
        <v>MISO</v>
      </c>
      <c r="E8" s="6" t="str">
        <f t="shared" si="0"/>
        <v>mg/L</v>
      </c>
      <c r="G8" t="s">
        <v>1</v>
      </c>
      <c r="H8" s="14">
        <v>0</v>
      </c>
      <c r="I8" s="14">
        <v>372.14285714285717</v>
      </c>
      <c r="J8" s="14">
        <v>186.07142857142858</v>
      </c>
      <c r="K8" s="14">
        <v>93.035714285714292</v>
      </c>
      <c r="L8" s="14">
        <v>46.517857142857146</v>
      </c>
      <c r="M8" s="14">
        <v>23.258928571428573</v>
      </c>
      <c r="N8" s="14">
        <v>0</v>
      </c>
      <c r="O8" s="14">
        <v>372.14285714285717</v>
      </c>
      <c r="P8" s="14">
        <v>186.07142857142858</v>
      </c>
      <c r="Q8" s="14">
        <v>93.035714285714292</v>
      </c>
      <c r="R8" s="14">
        <v>46.517857142857146</v>
      </c>
      <c r="S8" s="13">
        <v>23.258928571428573</v>
      </c>
      <c r="U8" s="1" t="s">
        <v>38</v>
      </c>
      <c r="V8" s="1" t="s">
        <v>39</v>
      </c>
      <c r="W8" s="1" t="s">
        <v>40</v>
      </c>
      <c r="X8" s="1" t="s">
        <v>41</v>
      </c>
      <c r="Y8" s="1" t="s">
        <v>42</v>
      </c>
      <c r="Z8" s="1" t="s">
        <v>43</v>
      </c>
      <c r="AA8" s="1" t="s">
        <v>44</v>
      </c>
      <c r="AB8" s="1" t="s">
        <v>45</v>
      </c>
      <c r="AC8" s="1" t="s">
        <v>46</v>
      </c>
      <c r="AD8" s="1" t="s">
        <v>47</v>
      </c>
      <c r="AE8" s="1" t="s">
        <v>48</v>
      </c>
      <c r="AF8" s="1" t="s">
        <v>49</v>
      </c>
    </row>
    <row r="9" spans="1:32" ht="15.75" x14ac:dyDescent="0.25">
      <c r="A9" s="6" t="s">
        <v>148</v>
      </c>
      <c r="B9" s="5">
        <f>O8</f>
        <v>372.14285714285717</v>
      </c>
      <c r="C9" s="5" t="s">
        <v>45</v>
      </c>
      <c r="D9" s="6" t="str">
        <f>O21</f>
        <v>conc1</v>
      </c>
      <c r="E9" s="6" t="str">
        <f t="shared" si="0"/>
        <v>mg/L</v>
      </c>
      <c r="G9" t="s">
        <v>2</v>
      </c>
      <c r="H9" s="14">
        <v>0</v>
      </c>
      <c r="I9" s="14">
        <v>372.14285714285717</v>
      </c>
      <c r="J9" s="14">
        <v>186.07142857142858</v>
      </c>
      <c r="K9" s="14">
        <v>93.035714285714292</v>
      </c>
      <c r="L9" s="14">
        <v>46.517857142857146</v>
      </c>
      <c r="M9" s="14">
        <v>23.258928571428573</v>
      </c>
      <c r="N9" s="14">
        <v>0</v>
      </c>
      <c r="O9" s="14">
        <v>372.14285714285717</v>
      </c>
      <c r="P9" s="14">
        <v>186.07142857142858</v>
      </c>
      <c r="Q9" s="14">
        <v>93.035714285714292</v>
      </c>
      <c r="R9" s="14">
        <v>46.517857142857146</v>
      </c>
      <c r="S9" s="13">
        <v>23.258928571428573</v>
      </c>
      <c r="U9" s="1" t="s">
        <v>50</v>
      </c>
      <c r="V9" s="1" t="s">
        <v>51</v>
      </c>
      <c r="W9" s="1" t="s">
        <v>52</v>
      </c>
      <c r="X9" s="1" t="s">
        <v>53</v>
      </c>
      <c r="Y9" s="1" t="s">
        <v>54</v>
      </c>
      <c r="Z9" s="1" t="s">
        <v>55</v>
      </c>
      <c r="AA9" s="1" t="s">
        <v>56</v>
      </c>
      <c r="AB9" s="1" t="s">
        <v>57</v>
      </c>
      <c r="AC9" s="1" t="s">
        <v>58</v>
      </c>
      <c r="AD9" s="1" t="s">
        <v>59</v>
      </c>
      <c r="AE9" s="1" t="s">
        <v>60</v>
      </c>
      <c r="AF9" s="1" t="s">
        <v>61</v>
      </c>
    </row>
    <row r="10" spans="1:32" ht="15.75" x14ac:dyDescent="0.25">
      <c r="A10" s="6" t="s">
        <v>149</v>
      </c>
      <c r="B10" s="5">
        <f>P8</f>
        <v>186.07142857142858</v>
      </c>
      <c r="C10" s="5" t="s">
        <v>46</v>
      </c>
      <c r="D10" s="6" t="str">
        <f>P21</f>
        <v>conc2</v>
      </c>
      <c r="E10" s="6" t="str">
        <f t="shared" si="0"/>
        <v>mg/L</v>
      </c>
      <c r="G10" t="s">
        <v>3</v>
      </c>
      <c r="H10" s="14">
        <v>0</v>
      </c>
      <c r="I10" s="14">
        <v>372.14285714285717</v>
      </c>
      <c r="J10" s="14">
        <v>186.07142857142858</v>
      </c>
      <c r="K10" s="14">
        <v>93.035714285714292</v>
      </c>
      <c r="L10" s="14">
        <v>46.517857142857146</v>
      </c>
      <c r="M10" s="14">
        <v>23.258928571428573</v>
      </c>
      <c r="N10" s="14">
        <v>0</v>
      </c>
      <c r="O10" s="14">
        <v>372.14285714285717</v>
      </c>
      <c r="P10" s="14">
        <v>186.07142857142858</v>
      </c>
      <c r="Q10" s="14" t="s">
        <v>222</v>
      </c>
      <c r="R10" s="14">
        <v>46.517857142857146</v>
      </c>
      <c r="S10" s="13">
        <v>23.258928571428573</v>
      </c>
      <c r="U10" s="1" t="s">
        <v>62</v>
      </c>
      <c r="V10" s="1" t="s">
        <v>63</v>
      </c>
      <c r="W10" s="1" t="s">
        <v>64</v>
      </c>
      <c r="X10" s="1" t="s">
        <v>65</v>
      </c>
      <c r="Y10" s="1" t="s">
        <v>66</v>
      </c>
      <c r="Z10" s="1" t="s">
        <v>67</v>
      </c>
      <c r="AA10" s="1" t="s">
        <v>68</v>
      </c>
      <c r="AB10" s="1" t="s">
        <v>69</v>
      </c>
      <c r="AC10" s="1" t="s">
        <v>70</v>
      </c>
      <c r="AD10" s="1" t="s">
        <v>71</v>
      </c>
      <c r="AE10" s="1" t="s">
        <v>72</v>
      </c>
      <c r="AF10" s="1" t="s">
        <v>73</v>
      </c>
    </row>
    <row r="11" spans="1:32" ht="15.75" x14ac:dyDescent="0.25">
      <c r="A11" s="6" t="s">
        <v>9</v>
      </c>
      <c r="B11" s="5">
        <f>Q8</f>
        <v>93.035714285714292</v>
      </c>
      <c r="C11" s="5" t="s">
        <v>47</v>
      </c>
      <c r="D11" s="6" t="str">
        <f>Q21</f>
        <v>conc3</v>
      </c>
      <c r="E11" s="6" t="str">
        <f t="shared" si="0"/>
        <v>mg/L</v>
      </c>
      <c r="G11" t="s">
        <v>4</v>
      </c>
      <c r="H11" s="14">
        <v>0</v>
      </c>
      <c r="I11" s="14">
        <v>372.14285714285717</v>
      </c>
      <c r="J11" s="14">
        <v>186.07142857142858</v>
      </c>
      <c r="K11" s="14">
        <v>93.035714285714292</v>
      </c>
      <c r="L11" s="14">
        <v>46.517857142857146</v>
      </c>
      <c r="M11" s="14">
        <v>23.258928571428573</v>
      </c>
      <c r="N11" s="14">
        <v>0</v>
      </c>
      <c r="O11" s="14">
        <v>372.14285714285717</v>
      </c>
      <c r="P11" s="14">
        <v>186.07142857142858</v>
      </c>
      <c r="Q11" s="14">
        <v>93.035714285714292</v>
      </c>
      <c r="R11" s="14">
        <v>46.517857142857146</v>
      </c>
      <c r="S11" s="13">
        <v>23.258928571428573</v>
      </c>
      <c r="U11" s="1" t="s">
        <v>74</v>
      </c>
      <c r="V11" s="1" t="s">
        <v>75</v>
      </c>
      <c r="W11" s="1" t="s">
        <v>76</v>
      </c>
      <c r="X11" s="1" t="s">
        <v>77</v>
      </c>
      <c r="Y11" s="1" t="s">
        <v>78</v>
      </c>
      <c r="Z11" s="1" t="s">
        <v>79</v>
      </c>
      <c r="AA11" s="1" t="s">
        <v>80</v>
      </c>
      <c r="AB11" s="1" t="s">
        <v>81</v>
      </c>
      <c r="AC11" s="1" t="s">
        <v>82</v>
      </c>
      <c r="AD11" s="1" t="s">
        <v>83</v>
      </c>
      <c r="AE11" s="1" t="s">
        <v>84</v>
      </c>
      <c r="AF11" s="1" t="s">
        <v>85</v>
      </c>
    </row>
    <row r="12" spans="1:32" ht="15.75" x14ac:dyDescent="0.25">
      <c r="A12" s="6" t="s">
        <v>10</v>
      </c>
      <c r="B12" s="5">
        <f>R8</f>
        <v>46.517857142857146</v>
      </c>
      <c r="C12" s="5" t="s">
        <v>48</v>
      </c>
      <c r="D12" s="6" t="str">
        <f>R21</f>
        <v>conc4</v>
      </c>
      <c r="E12" s="6" t="str">
        <f t="shared" si="0"/>
        <v>mg/L</v>
      </c>
      <c r="G12" t="s">
        <v>5</v>
      </c>
      <c r="H12" s="14">
        <v>0</v>
      </c>
      <c r="I12" s="14">
        <v>372.14285714285717</v>
      </c>
      <c r="J12" s="14">
        <v>186.07142857142858</v>
      </c>
      <c r="K12" s="14">
        <v>93.035714285714292</v>
      </c>
      <c r="L12" s="14" t="s">
        <v>222</v>
      </c>
      <c r="M12" s="14">
        <v>23.258928571428573</v>
      </c>
      <c r="N12" s="14">
        <v>0</v>
      </c>
      <c r="O12" s="14">
        <v>372.14285714285717</v>
      </c>
      <c r="P12" s="14">
        <v>186.07142857142858</v>
      </c>
      <c r="Q12" s="14">
        <v>93.035714285714292</v>
      </c>
      <c r="R12" s="14">
        <v>46.517857142857146</v>
      </c>
      <c r="S12" s="13">
        <v>23.258928571428573</v>
      </c>
      <c r="U12" s="1" t="s">
        <v>86</v>
      </c>
      <c r="V12" s="1" t="s">
        <v>87</v>
      </c>
      <c r="W12" s="1" t="s">
        <v>88</v>
      </c>
      <c r="X12" s="1" t="s">
        <v>89</v>
      </c>
      <c r="Y12" s="1" t="s">
        <v>90</v>
      </c>
      <c r="Z12" s="1" t="s">
        <v>91</v>
      </c>
      <c r="AA12" s="1" t="s">
        <v>92</v>
      </c>
      <c r="AB12" s="1" t="s">
        <v>93</v>
      </c>
      <c r="AC12" s="1" t="s">
        <v>94</v>
      </c>
      <c r="AD12" s="1" t="s">
        <v>95</v>
      </c>
      <c r="AE12" s="1" t="s">
        <v>96</v>
      </c>
      <c r="AF12" s="1" t="s">
        <v>97</v>
      </c>
    </row>
    <row r="13" spans="1:32" ht="15.75" x14ac:dyDescent="0.25">
      <c r="A13" s="6" t="s">
        <v>11</v>
      </c>
      <c r="B13" s="5">
        <f>S8</f>
        <v>23.258928571428573</v>
      </c>
      <c r="C13" s="5" t="s">
        <v>49</v>
      </c>
      <c r="D13" s="6" t="str">
        <f>S21</f>
        <v>conc5</v>
      </c>
      <c r="E13" s="6" t="str">
        <f t="shared" si="0"/>
        <v>mg/L</v>
      </c>
      <c r="G13" t="s">
        <v>6</v>
      </c>
      <c r="H13" s="14">
        <v>0</v>
      </c>
      <c r="I13" s="14">
        <v>372.14285714285717</v>
      </c>
      <c r="J13" s="14">
        <v>186.07142857142858</v>
      </c>
      <c r="K13" s="14">
        <v>93.035714285714292</v>
      </c>
      <c r="L13" s="14">
        <v>46.517857142857146</v>
      </c>
      <c r="M13" s="14">
        <v>23.258928571428573</v>
      </c>
      <c r="N13" s="14">
        <v>0</v>
      </c>
      <c r="O13" s="14">
        <v>372.14285714285717</v>
      </c>
      <c r="P13" s="14">
        <v>186.07142857142858</v>
      </c>
      <c r="Q13" s="14">
        <v>93.035714285714292</v>
      </c>
      <c r="R13" s="14">
        <v>46.517857142857146</v>
      </c>
      <c r="S13" s="13">
        <v>23.258928571428573</v>
      </c>
      <c r="U13" s="1" t="s">
        <v>98</v>
      </c>
      <c r="V13" s="1" t="s">
        <v>99</v>
      </c>
      <c r="W13" s="1" t="s">
        <v>100</v>
      </c>
      <c r="X13" s="1" t="s">
        <v>101</v>
      </c>
      <c r="Y13" s="1" t="s">
        <v>102</v>
      </c>
      <c r="Z13" s="1" t="s">
        <v>103</v>
      </c>
      <c r="AA13" s="1" t="s">
        <v>104</v>
      </c>
      <c r="AB13" s="1" t="s">
        <v>105</v>
      </c>
      <c r="AC13" s="1" t="s">
        <v>106</v>
      </c>
      <c r="AD13" s="1" t="s">
        <v>107</v>
      </c>
      <c r="AE13" s="1" t="s">
        <v>108</v>
      </c>
      <c r="AF13" s="1" t="s">
        <v>109</v>
      </c>
    </row>
    <row r="14" spans="1:32" ht="15.75" x14ac:dyDescent="0.25">
      <c r="A14" s="6" t="s">
        <v>150</v>
      </c>
      <c r="B14" s="5">
        <f>H9</f>
        <v>0</v>
      </c>
      <c r="C14" s="5" t="s">
        <v>50</v>
      </c>
      <c r="D14" s="6" t="str">
        <f>H21</f>
        <v>MISO</v>
      </c>
      <c r="E14" s="6" t="str">
        <f t="shared" si="0"/>
        <v>mg/L</v>
      </c>
      <c r="G14" t="s">
        <v>7</v>
      </c>
      <c r="H14" s="14">
        <v>0</v>
      </c>
      <c r="I14" s="14">
        <v>372.14285714285717</v>
      </c>
      <c r="J14" s="14">
        <v>186.07142857142858</v>
      </c>
      <c r="K14" s="14">
        <v>93.035714285714292</v>
      </c>
      <c r="L14" s="14">
        <v>46.517857142857146</v>
      </c>
      <c r="M14" s="14">
        <v>23.258928571428573</v>
      </c>
      <c r="N14" s="14">
        <v>0</v>
      </c>
      <c r="O14" s="14">
        <v>372.14285714285717</v>
      </c>
      <c r="P14" s="14">
        <v>186.07142857142858</v>
      </c>
      <c r="Q14" s="14">
        <v>93.035714285714292</v>
      </c>
      <c r="R14" s="14">
        <v>46.517857142857146</v>
      </c>
      <c r="S14" s="13">
        <v>23.258928571428573</v>
      </c>
      <c r="U14" s="1" t="s">
        <v>110</v>
      </c>
      <c r="V14" s="1" t="s">
        <v>111</v>
      </c>
      <c r="W14" s="1" t="s">
        <v>112</v>
      </c>
      <c r="X14" s="1" t="s">
        <v>113</v>
      </c>
      <c r="Y14" s="1" t="s">
        <v>114</v>
      </c>
      <c r="Z14" s="1" t="s">
        <v>115</v>
      </c>
      <c r="AA14" s="1" t="s">
        <v>116</v>
      </c>
      <c r="AB14" s="1" t="s">
        <v>117</v>
      </c>
      <c r="AC14" s="1" t="s">
        <v>118</v>
      </c>
      <c r="AD14" s="1" t="s">
        <v>119</v>
      </c>
      <c r="AE14" s="1" t="s">
        <v>120</v>
      </c>
      <c r="AF14" s="1" t="s">
        <v>121</v>
      </c>
    </row>
    <row r="15" spans="1:32" ht="15.75" x14ac:dyDescent="0.25">
      <c r="A15" s="6" t="s">
        <v>151</v>
      </c>
      <c r="B15" s="5">
        <f>I9</f>
        <v>372.14285714285717</v>
      </c>
      <c r="C15" s="5" t="s">
        <v>51</v>
      </c>
      <c r="D15" s="6" t="str">
        <f>I21</f>
        <v>conc1</v>
      </c>
      <c r="E15" s="6" t="str">
        <f t="shared" si="0"/>
        <v>mg/L</v>
      </c>
      <c r="G15" t="s">
        <v>8</v>
      </c>
      <c r="H15" s="14">
        <v>0</v>
      </c>
      <c r="I15" s="14">
        <v>372.14285714285717</v>
      </c>
      <c r="J15" s="14">
        <v>186.07142857142858</v>
      </c>
      <c r="K15" s="14">
        <v>93.035714285714292</v>
      </c>
      <c r="L15" s="14">
        <v>46.517857142857146</v>
      </c>
      <c r="M15" s="14">
        <v>23.258928571428573</v>
      </c>
      <c r="N15" s="14">
        <v>0</v>
      </c>
      <c r="O15" s="14">
        <v>372.14285714285717</v>
      </c>
      <c r="P15" s="14">
        <v>186.07142857142858</v>
      </c>
      <c r="Q15" s="14">
        <v>93.035714285714292</v>
      </c>
      <c r="R15" s="14" t="s">
        <v>222</v>
      </c>
      <c r="S15" s="13">
        <v>23.258928571428573</v>
      </c>
      <c r="U15" s="1" t="s">
        <v>122</v>
      </c>
      <c r="V15" s="1" t="s">
        <v>123</v>
      </c>
      <c r="W15" s="1" t="s">
        <v>124</v>
      </c>
      <c r="X15" s="1" t="s">
        <v>125</v>
      </c>
      <c r="Y15" s="1" t="s">
        <v>126</v>
      </c>
      <c r="Z15" s="1" t="s">
        <v>127</v>
      </c>
      <c r="AA15" s="1" t="s">
        <v>128</v>
      </c>
      <c r="AB15" s="1" t="s">
        <v>129</v>
      </c>
      <c r="AC15" s="1" t="s">
        <v>130</v>
      </c>
      <c r="AD15" s="1" t="s">
        <v>131</v>
      </c>
      <c r="AE15" s="1" t="s">
        <v>132</v>
      </c>
      <c r="AF15" s="1" t="s">
        <v>133</v>
      </c>
    </row>
    <row r="16" spans="1:32" x14ac:dyDescent="0.25">
      <c r="A16" s="6" t="s">
        <v>152</v>
      </c>
      <c r="B16" s="5">
        <f>J9</f>
        <v>186.07142857142858</v>
      </c>
      <c r="C16" s="5" t="s">
        <v>52</v>
      </c>
      <c r="D16" s="6" t="str">
        <f>J21</f>
        <v>conc2</v>
      </c>
      <c r="E16" s="6" t="str">
        <f t="shared" si="0"/>
        <v>mg/L</v>
      </c>
    </row>
    <row r="17" spans="1:22" x14ac:dyDescent="0.25">
      <c r="A17" s="6" t="s">
        <v>153</v>
      </c>
      <c r="B17" s="5">
        <f>K9</f>
        <v>93.035714285714292</v>
      </c>
      <c r="C17" s="5" t="s">
        <v>53</v>
      </c>
      <c r="D17" s="6" t="str">
        <f>K21</f>
        <v>conc3</v>
      </c>
      <c r="E17" s="6" t="str">
        <f t="shared" si="0"/>
        <v>mg/L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2" x14ac:dyDescent="0.25">
      <c r="A18" s="6" t="s">
        <v>154</v>
      </c>
      <c r="B18" s="5">
        <f>L9</f>
        <v>46.517857142857146</v>
      </c>
      <c r="C18" s="5" t="s">
        <v>54</v>
      </c>
      <c r="D18" s="6" t="str">
        <f>L21</f>
        <v>conc4</v>
      </c>
      <c r="E18" s="6" t="str">
        <f t="shared" si="0"/>
        <v>mg/L</v>
      </c>
      <c r="H18" s="2" t="s">
        <v>139</v>
      </c>
      <c r="I18" s="2"/>
      <c r="J18" s="2"/>
      <c r="K18" s="2"/>
      <c r="L18" s="2"/>
      <c r="M18" s="2"/>
      <c r="N18" s="2"/>
      <c r="O18" s="2"/>
      <c r="P18" s="2"/>
      <c r="Q18" s="2"/>
      <c r="U18" s="2" t="s">
        <v>33</v>
      </c>
    </row>
    <row r="19" spans="1:22" x14ac:dyDescent="0.25">
      <c r="A19" s="6" t="s">
        <v>155</v>
      </c>
      <c r="B19" s="5">
        <f>M9</f>
        <v>23.258928571428573</v>
      </c>
      <c r="C19" s="5" t="s">
        <v>55</v>
      </c>
      <c r="D19" s="6" t="str">
        <f>M21</f>
        <v>conc5</v>
      </c>
      <c r="E19" s="6" t="str">
        <f t="shared" si="0"/>
        <v>mg/L</v>
      </c>
      <c r="I19" s="2"/>
      <c r="J19" s="2"/>
      <c r="K19" s="2"/>
      <c r="M19" s="2"/>
      <c r="N19" s="2"/>
      <c r="O19" s="2"/>
      <c r="P19" s="2"/>
      <c r="Q19" s="2"/>
    </row>
    <row r="20" spans="1:22" x14ac:dyDescent="0.25">
      <c r="A20" s="6" t="s">
        <v>156</v>
      </c>
      <c r="B20" s="5">
        <f>N9</f>
        <v>0</v>
      </c>
      <c r="C20" s="5" t="s">
        <v>56</v>
      </c>
      <c r="D20" s="6" t="str">
        <f>N21</f>
        <v>MISO</v>
      </c>
      <c r="E20" s="6" t="str">
        <f t="shared" si="0"/>
        <v>mg/L</v>
      </c>
      <c r="H20" s="10">
        <v>1</v>
      </c>
      <c r="I20" s="10">
        <v>2</v>
      </c>
      <c r="J20" s="10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0">
        <v>9</v>
      </c>
      <c r="Q20" s="10">
        <v>10</v>
      </c>
      <c r="R20" s="10">
        <v>11</v>
      </c>
      <c r="S20" s="10">
        <v>12</v>
      </c>
      <c r="V20" s="2" t="s">
        <v>34</v>
      </c>
    </row>
    <row r="21" spans="1:22" x14ac:dyDescent="0.25">
      <c r="A21" s="6" t="s">
        <v>157</v>
      </c>
      <c r="B21" s="5">
        <f>O9</f>
        <v>372.14285714285717</v>
      </c>
      <c r="C21" s="5" t="s">
        <v>57</v>
      </c>
      <c r="D21" s="6" t="str">
        <f>O21</f>
        <v>conc1</v>
      </c>
      <c r="E21" s="6" t="str">
        <f t="shared" si="0"/>
        <v>mg/L</v>
      </c>
      <c r="G21" t="s">
        <v>1</v>
      </c>
      <c r="H21" s="15" t="s">
        <v>214</v>
      </c>
      <c r="I21" s="16" t="s">
        <v>216</v>
      </c>
      <c r="J21" s="16" t="s">
        <v>217</v>
      </c>
      <c r="K21" s="16" t="s">
        <v>218</v>
      </c>
      <c r="L21" s="16" t="s">
        <v>219</v>
      </c>
      <c r="M21" s="16" t="s">
        <v>220</v>
      </c>
      <c r="N21" s="15" t="s">
        <v>214</v>
      </c>
      <c r="O21" s="16" t="s">
        <v>216</v>
      </c>
      <c r="P21" s="16" t="s">
        <v>217</v>
      </c>
      <c r="Q21" s="16" t="s">
        <v>218</v>
      </c>
      <c r="R21" s="16" t="s">
        <v>219</v>
      </c>
      <c r="S21" s="16" t="s">
        <v>220</v>
      </c>
    </row>
    <row r="22" spans="1:22" x14ac:dyDescent="0.25">
      <c r="A22" s="6" t="s">
        <v>158</v>
      </c>
      <c r="B22" s="5">
        <f>P9</f>
        <v>186.07142857142858</v>
      </c>
      <c r="C22" s="5" t="s">
        <v>58</v>
      </c>
      <c r="D22" s="6" t="str">
        <f>P21</f>
        <v>conc2</v>
      </c>
      <c r="E22" s="6" t="str">
        <f t="shared" si="0"/>
        <v>mg/L</v>
      </c>
      <c r="G22" t="s">
        <v>2</v>
      </c>
      <c r="H22" s="15" t="s">
        <v>214</v>
      </c>
      <c r="I22" s="17" t="s">
        <v>216</v>
      </c>
      <c r="J22" s="17" t="s">
        <v>217</v>
      </c>
      <c r="K22" s="17" t="s">
        <v>218</v>
      </c>
      <c r="L22" s="17" t="s">
        <v>219</v>
      </c>
      <c r="M22" s="17" t="s">
        <v>220</v>
      </c>
      <c r="N22" s="15" t="s">
        <v>214</v>
      </c>
      <c r="O22" s="17" t="s">
        <v>216</v>
      </c>
      <c r="P22" s="17" t="s">
        <v>217</v>
      </c>
      <c r="Q22" s="17" t="s">
        <v>218</v>
      </c>
      <c r="R22" s="17" t="s">
        <v>219</v>
      </c>
      <c r="S22" s="17" t="s">
        <v>220</v>
      </c>
    </row>
    <row r="23" spans="1:22" x14ac:dyDescent="0.25">
      <c r="A23" s="6" t="s">
        <v>12</v>
      </c>
      <c r="B23" s="5">
        <f>Q9</f>
        <v>93.035714285714292</v>
      </c>
      <c r="C23" s="5" t="s">
        <v>59</v>
      </c>
      <c r="D23" s="6" t="str">
        <f>Q21</f>
        <v>conc3</v>
      </c>
      <c r="E23" s="6" t="str">
        <f t="shared" si="0"/>
        <v>mg/L</v>
      </c>
      <c r="G23" t="s">
        <v>3</v>
      </c>
      <c r="H23" s="15" t="s">
        <v>214</v>
      </c>
      <c r="I23" s="17" t="s">
        <v>216</v>
      </c>
      <c r="J23" s="17" t="s">
        <v>217</v>
      </c>
      <c r="K23" s="17" t="s">
        <v>218</v>
      </c>
      <c r="L23" s="17" t="s">
        <v>219</v>
      </c>
      <c r="M23" s="17" t="s">
        <v>220</v>
      </c>
      <c r="N23" s="15" t="s">
        <v>214</v>
      </c>
      <c r="O23" s="17" t="s">
        <v>216</v>
      </c>
      <c r="P23" s="17" t="s">
        <v>217</v>
      </c>
      <c r="Q23" s="17" t="s">
        <v>218</v>
      </c>
      <c r="R23" s="17" t="s">
        <v>219</v>
      </c>
      <c r="S23" s="17" t="s">
        <v>220</v>
      </c>
    </row>
    <row r="24" spans="1:22" x14ac:dyDescent="0.25">
      <c r="A24" s="6" t="s">
        <v>13</v>
      </c>
      <c r="B24" s="5">
        <f>R9</f>
        <v>46.517857142857146</v>
      </c>
      <c r="C24" s="5" t="s">
        <v>60</v>
      </c>
      <c r="D24" s="6" t="str">
        <f>R21</f>
        <v>conc4</v>
      </c>
      <c r="E24" s="6" t="str">
        <f t="shared" si="0"/>
        <v>mg/L</v>
      </c>
      <c r="G24" t="s">
        <v>4</v>
      </c>
      <c r="H24" s="15" t="s">
        <v>214</v>
      </c>
      <c r="I24" s="17" t="s">
        <v>216</v>
      </c>
      <c r="J24" s="17" t="s">
        <v>217</v>
      </c>
      <c r="K24" s="17" t="s">
        <v>218</v>
      </c>
      <c r="L24" s="17" t="s">
        <v>219</v>
      </c>
      <c r="M24" s="17" t="s">
        <v>220</v>
      </c>
      <c r="N24" s="15" t="s">
        <v>214</v>
      </c>
      <c r="O24" s="17" t="s">
        <v>216</v>
      </c>
      <c r="P24" s="17" t="s">
        <v>217</v>
      </c>
      <c r="Q24" s="17" t="s">
        <v>218</v>
      </c>
      <c r="R24" s="17" t="s">
        <v>219</v>
      </c>
      <c r="S24" s="17" t="s">
        <v>220</v>
      </c>
    </row>
    <row r="25" spans="1:22" x14ac:dyDescent="0.25">
      <c r="A25" s="6" t="s">
        <v>14</v>
      </c>
      <c r="B25" s="5">
        <f>S9</f>
        <v>23.258928571428573</v>
      </c>
      <c r="C25" s="5" t="s">
        <v>61</v>
      </c>
      <c r="D25" s="6" t="str">
        <f>S21</f>
        <v>conc5</v>
      </c>
      <c r="E25" s="6" t="str">
        <f t="shared" si="0"/>
        <v>mg/L</v>
      </c>
      <c r="G25" t="s">
        <v>5</v>
      </c>
      <c r="H25" s="15" t="s">
        <v>214</v>
      </c>
      <c r="I25" s="17" t="s">
        <v>216</v>
      </c>
      <c r="J25" s="17" t="s">
        <v>217</v>
      </c>
      <c r="K25" s="17" t="s">
        <v>218</v>
      </c>
      <c r="L25" s="17" t="s">
        <v>219</v>
      </c>
      <c r="M25" s="17" t="s">
        <v>220</v>
      </c>
      <c r="N25" s="15" t="s">
        <v>214</v>
      </c>
      <c r="O25" s="17" t="s">
        <v>216</v>
      </c>
      <c r="P25" s="17" t="s">
        <v>217</v>
      </c>
      <c r="Q25" s="17" t="s">
        <v>218</v>
      </c>
      <c r="R25" s="17" t="s">
        <v>219</v>
      </c>
      <c r="S25" s="17" t="s">
        <v>220</v>
      </c>
    </row>
    <row r="26" spans="1:22" x14ac:dyDescent="0.25">
      <c r="A26" s="6" t="s">
        <v>159</v>
      </c>
      <c r="B26" s="5">
        <f>H10</f>
        <v>0</v>
      </c>
      <c r="C26" s="5" t="s">
        <v>62</v>
      </c>
      <c r="D26" s="6" t="str">
        <f>H21</f>
        <v>MISO</v>
      </c>
      <c r="E26" s="6" t="str">
        <f t="shared" si="0"/>
        <v>mg/L</v>
      </c>
      <c r="G26" t="s">
        <v>6</v>
      </c>
      <c r="H26" s="15" t="s">
        <v>214</v>
      </c>
      <c r="I26" s="17" t="s">
        <v>216</v>
      </c>
      <c r="J26" s="17" t="s">
        <v>217</v>
      </c>
      <c r="K26" s="17" t="s">
        <v>218</v>
      </c>
      <c r="L26" s="17" t="s">
        <v>219</v>
      </c>
      <c r="M26" s="17" t="s">
        <v>220</v>
      </c>
      <c r="N26" s="15" t="s">
        <v>214</v>
      </c>
      <c r="O26" s="17" t="s">
        <v>216</v>
      </c>
      <c r="P26" s="17" t="s">
        <v>217</v>
      </c>
      <c r="Q26" s="17" t="s">
        <v>218</v>
      </c>
      <c r="R26" s="17" t="s">
        <v>219</v>
      </c>
      <c r="S26" s="17" t="s">
        <v>220</v>
      </c>
    </row>
    <row r="27" spans="1:22" x14ac:dyDescent="0.25">
      <c r="A27" s="6" t="s">
        <v>160</v>
      </c>
      <c r="B27" s="5">
        <f>I10</f>
        <v>372.14285714285717</v>
      </c>
      <c r="C27" s="5" t="s">
        <v>63</v>
      </c>
      <c r="D27" s="6" t="str">
        <f>I21</f>
        <v>conc1</v>
      </c>
      <c r="E27" s="6" t="str">
        <f t="shared" si="0"/>
        <v>mg/L</v>
      </c>
      <c r="G27" t="s">
        <v>7</v>
      </c>
      <c r="H27" s="15" t="s">
        <v>214</v>
      </c>
      <c r="I27" s="17" t="s">
        <v>216</v>
      </c>
      <c r="J27" s="17" t="s">
        <v>217</v>
      </c>
      <c r="K27" s="17" t="s">
        <v>218</v>
      </c>
      <c r="L27" s="17" t="s">
        <v>219</v>
      </c>
      <c r="M27" s="17" t="s">
        <v>220</v>
      </c>
      <c r="N27" s="15" t="s">
        <v>214</v>
      </c>
      <c r="O27" s="17" t="s">
        <v>216</v>
      </c>
      <c r="P27" s="17" t="s">
        <v>217</v>
      </c>
      <c r="Q27" s="17" t="s">
        <v>218</v>
      </c>
      <c r="R27" s="17" t="s">
        <v>219</v>
      </c>
      <c r="S27" s="17" t="s">
        <v>220</v>
      </c>
    </row>
    <row r="28" spans="1:22" x14ac:dyDescent="0.25">
      <c r="A28" s="6" t="s">
        <v>161</v>
      </c>
      <c r="B28" s="5">
        <f>J10</f>
        <v>186.07142857142858</v>
      </c>
      <c r="C28" s="5" t="s">
        <v>64</v>
      </c>
      <c r="D28" s="6" t="str">
        <f>J21</f>
        <v>conc2</v>
      </c>
      <c r="E28" s="6" t="str">
        <f t="shared" si="0"/>
        <v>mg/L</v>
      </c>
      <c r="G28" t="s">
        <v>8</v>
      </c>
      <c r="H28" s="15" t="s">
        <v>214</v>
      </c>
      <c r="I28" s="17" t="s">
        <v>216</v>
      </c>
      <c r="J28" s="17" t="s">
        <v>217</v>
      </c>
      <c r="K28" s="17" t="s">
        <v>218</v>
      </c>
      <c r="L28" s="17" t="s">
        <v>219</v>
      </c>
      <c r="M28" s="17" t="s">
        <v>220</v>
      </c>
      <c r="N28" s="15" t="s">
        <v>214</v>
      </c>
      <c r="O28" s="17" t="s">
        <v>216</v>
      </c>
      <c r="P28" s="17" t="s">
        <v>217</v>
      </c>
      <c r="Q28" s="17" t="s">
        <v>218</v>
      </c>
      <c r="R28" s="17" t="s">
        <v>219</v>
      </c>
      <c r="S28" s="17" t="s">
        <v>220</v>
      </c>
    </row>
    <row r="29" spans="1:22" x14ac:dyDescent="0.25">
      <c r="A29" s="6" t="s">
        <v>162</v>
      </c>
      <c r="B29" s="5">
        <f>K10</f>
        <v>93.035714285714292</v>
      </c>
      <c r="C29" s="5" t="s">
        <v>65</v>
      </c>
      <c r="D29" s="6" t="str">
        <f>K21</f>
        <v>conc3</v>
      </c>
      <c r="E29" s="6" t="str">
        <f t="shared" si="0"/>
        <v>mg/L</v>
      </c>
      <c r="H29" s="12" t="s">
        <v>215</v>
      </c>
    </row>
    <row r="30" spans="1:22" x14ac:dyDescent="0.25">
      <c r="A30" s="6" t="s">
        <v>163</v>
      </c>
      <c r="B30" s="5">
        <f>L10</f>
        <v>46.517857142857146</v>
      </c>
      <c r="C30" s="5" t="s">
        <v>66</v>
      </c>
      <c r="D30" s="6" t="str">
        <f>L21</f>
        <v>conc4</v>
      </c>
      <c r="E30" s="6" t="str">
        <f t="shared" si="0"/>
        <v>mg/L</v>
      </c>
    </row>
    <row r="31" spans="1:22" x14ac:dyDescent="0.25">
      <c r="A31" s="6" t="s">
        <v>164</v>
      </c>
      <c r="B31" s="5">
        <f>M10</f>
        <v>23.258928571428573</v>
      </c>
      <c r="C31" s="5" t="s">
        <v>67</v>
      </c>
      <c r="D31" s="6" t="str">
        <f>M21</f>
        <v>conc5</v>
      </c>
      <c r="E31" s="6" t="str">
        <f t="shared" si="0"/>
        <v>mg/L</v>
      </c>
    </row>
    <row r="32" spans="1:22" x14ac:dyDescent="0.25">
      <c r="A32" s="6" t="s">
        <v>165</v>
      </c>
      <c r="B32" s="5">
        <f>N10</f>
        <v>0</v>
      </c>
      <c r="C32" s="5" t="s">
        <v>68</v>
      </c>
      <c r="D32" s="6" t="str">
        <f>N21</f>
        <v>MISO</v>
      </c>
      <c r="E32" s="6" t="str">
        <f t="shared" si="0"/>
        <v>mg/L</v>
      </c>
      <c r="H32" t="s">
        <v>213</v>
      </c>
    </row>
    <row r="33" spans="1:19" x14ac:dyDescent="0.25">
      <c r="A33" s="6" t="s">
        <v>166</v>
      </c>
      <c r="B33" s="5">
        <f>O10</f>
        <v>372.14285714285717</v>
      </c>
      <c r="C33" s="5" t="s">
        <v>69</v>
      </c>
      <c r="D33" s="6" t="str">
        <f>O21</f>
        <v>conc1</v>
      </c>
      <c r="E33" s="6" t="str">
        <f t="shared" si="0"/>
        <v>mg/L</v>
      </c>
    </row>
    <row r="34" spans="1:19" x14ac:dyDescent="0.25">
      <c r="A34" s="6" t="s">
        <v>167</v>
      </c>
      <c r="B34" s="5">
        <f>P10</f>
        <v>186.07142857142858</v>
      </c>
      <c r="C34" s="5" t="s">
        <v>70</v>
      </c>
      <c r="D34" s="6" t="str">
        <f>P21</f>
        <v>conc2</v>
      </c>
      <c r="E34" s="6" t="str">
        <f t="shared" si="0"/>
        <v>mg/L</v>
      </c>
      <c r="H34" t="s">
        <v>222</v>
      </c>
      <c r="I34" t="s">
        <v>223</v>
      </c>
    </row>
    <row r="35" spans="1:19" x14ac:dyDescent="0.25">
      <c r="A35" s="6" t="s">
        <v>15</v>
      </c>
      <c r="B35" s="5" t="str">
        <f>Q10</f>
        <v>x</v>
      </c>
      <c r="C35" s="5" t="s">
        <v>71</v>
      </c>
      <c r="D35" s="6" t="str">
        <f>Q21</f>
        <v>conc3</v>
      </c>
      <c r="E35" s="6" t="str">
        <f t="shared" si="0"/>
        <v>mg/L</v>
      </c>
    </row>
    <row r="36" spans="1:19" x14ac:dyDescent="0.25">
      <c r="A36" s="6" t="s">
        <v>16</v>
      </c>
      <c r="B36" s="5">
        <f>R10</f>
        <v>46.517857142857146</v>
      </c>
      <c r="C36" s="5" t="s">
        <v>72</v>
      </c>
      <c r="D36" s="6" t="str">
        <f>R21</f>
        <v>conc4</v>
      </c>
      <c r="E36" s="6" t="str">
        <f t="shared" si="0"/>
        <v>mg/L</v>
      </c>
      <c r="H36" s="18" t="s">
        <v>225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 s="6" t="s">
        <v>17</v>
      </c>
      <c r="B37" s="5">
        <f>S10</f>
        <v>23.258928571428573</v>
      </c>
      <c r="C37" s="5" t="s">
        <v>73</v>
      </c>
      <c r="D37" s="6" t="str">
        <f>S21</f>
        <v>conc5</v>
      </c>
      <c r="E37" s="6" t="str">
        <f t="shared" si="0"/>
        <v>mg/L</v>
      </c>
    </row>
    <row r="38" spans="1:19" x14ac:dyDescent="0.25">
      <c r="A38" s="6" t="s">
        <v>168</v>
      </c>
      <c r="B38" s="5">
        <f>H11</f>
        <v>0</v>
      </c>
      <c r="C38" s="5" t="s">
        <v>74</v>
      </c>
      <c r="D38" s="6" t="str">
        <f>H21</f>
        <v>MISO</v>
      </c>
      <c r="E38" s="6" t="str">
        <f t="shared" si="0"/>
        <v>mg/L</v>
      </c>
    </row>
    <row r="39" spans="1:19" x14ac:dyDescent="0.25">
      <c r="A39" s="6" t="s">
        <v>169</v>
      </c>
      <c r="B39" s="5">
        <f>I11</f>
        <v>372.14285714285717</v>
      </c>
      <c r="C39" s="5" t="s">
        <v>75</v>
      </c>
      <c r="D39" s="6" t="str">
        <f>I21</f>
        <v>conc1</v>
      </c>
      <c r="E39" s="6" t="str">
        <f t="shared" si="0"/>
        <v>mg/L</v>
      </c>
    </row>
    <row r="40" spans="1:19" x14ac:dyDescent="0.25">
      <c r="A40" s="6" t="s">
        <v>170</v>
      </c>
      <c r="B40" s="5">
        <f>J11</f>
        <v>186.07142857142858</v>
      </c>
      <c r="C40" s="5" t="s">
        <v>76</v>
      </c>
      <c r="D40" s="6" t="str">
        <f>J21</f>
        <v>conc2</v>
      </c>
      <c r="E40" s="6" t="str">
        <f t="shared" si="0"/>
        <v>mg/L</v>
      </c>
    </row>
    <row r="41" spans="1:19" x14ac:dyDescent="0.25">
      <c r="A41" s="6" t="s">
        <v>171</v>
      </c>
      <c r="B41" s="5">
        <f>K11</f>
        <v>93.035714285714292</v>
      </c>
      <c r="C41" s="5" t="s">
        <v>77</v>
      </c>
      <c r="D41" s="6" t="str">
        <f>K21</f>
        <v>conc3</v>
      </c>
      <c r="E41" s="6" t="str">
        <f t="shared" si="0"/>
        <v>mg/L</v>
      </c>
    </row>
    <row r="42" spans="1:19" x14ac:dyDescent="0.25">
      <c r="A42" s="6" t="s">
        <v>172</v>
      </c>
      <c r="B42" s="5">
        <f>L11</f>
        <v>46.517857142857146</v>
      </c>
      <c r="C42" s="5" t="s">
        <v>78</v>
      </c>
      <c r="D42" s="6" t="str">
        <f>L21</f>
        <v>conc4</v>
      </c>
      <c r="E42" s="6" t="str">
        <f t="shared" si="0"/>
        <v>mg/L</v>
      </c>
    </row>
    <row r="43" spans="1:19" x14ac:dyDescent="0.25">
      <c r="A43" s="6" t="s">
        <v>173</v>
      </c>
      <c r="B43" s="5">
        <f>M11</f>
        <v>23.258928571428573</v>
      </c>
      <c r="C43" s="5" t="s">
        <v>79</v>
      </c>
      <c r="D43" s="6" t="str">
        <f>M21</f>
        <v>conc5</v>
      </c>
      <c r="E43" s="6" t="str">
        <f t="shared" si="0"/>
        <v>mg/L</v>
      </c>
    </row>
    <row r="44" spans="1:19" x14ac:dyDescent="0.25">
      <c r="A44" s="6" t="s">
        <v>174</v>
      </c>
      <c r="B44" s="5">
        <f>N11</f>
        <v>0</v>
      </c>
      <c r="C44" s="5" t="s">
        <v>80</v>
      </c>
      <c r="D44" s="6" t="str">
        <f>N21</f>
        <v>MISO</v>
      </c>
      <c r="E44" s="6" t="str">
        <f t="shared" si="0"/>
        <v>mg/L</v>
      </c>
    </row>
    <row r="45" spans="1:19" x14ac:dyDescent="0.25">
      <c r="A45" s="6" t="s">
        <v>175</v>
      </c>
      <c r="B45" s="5">
        <f>O11</f>
        <v>372.14285714285717</v>
      </c>
      <c r="C45" s="5" t="s">
        <v>81</v>
      </c>
      <c r="D45" s="6" t="str">
        <f>O21</f>
        <v>conc1</v>
      </c>
      <c r="E45" s="6" t="str">
        <f t="shared" si="0"/>
        <v>mg/L</v>
      </c>
    </row>
    <row r="46" spans="1:19" x14ac:dyDescent="0.25">
      <c r="A46" s="6" t="s">
        <v>176</v>
      </c>
      <c r="B46" s="5">
        <f>P11</f>
        <v>186.07142857142858</v>
      </c>
      <c r="C46" s="5" t="s">
        <v>82</v>
      </c>
      <c r="D46" s="6" t="str">
        <f>P21</f>
        <v>conc2</v>
      </c>
      <c r="E46" s="6" t="str">
        <f t="shared" si="0"/>
        <v>mg/L</v>
      </c>
    </row>
    <row r="47" spans="1:19" x14ac:dyDescent="0.25">
      <c r="A47" s="6" t="s">
        <v>18</v>
      </c>
      <c r="B47" s="5">
        <f>Q11</f>
        <v>93.035714285714292</v>
      </c>
      <c r="C47" s="5" t="s">
        <v>83</v>
      </c>
      <c r="D47" s="6" t="str">
        <f>Q21</f>
        <v>conc3</v>
      </c>
      <c r="E47" s="6" t="str">
        <f t="shared" si="0"/>
        <v>mg/L</v>
      </c>
    </row>
    <row r="48" spans="1:19" x14ac:dyDescent="0.25">
      <c r="A48" s="6" t="s">
        <v>19</v>
      </c>
      <c r="B48" s="5">
        <f>R11</f>
        <v>46.517857142857146</v>
      </c>
      <c r="C48" s="5" t="s">
        <v>84</v>
      </c>
      <c r="D48" s="6" t="str">
        <f>R21</f>
        <v>conc4</v>
      </c>
      <c r="E48" s="6" t="str">
        <f t="shared" si="0"/>
        <v>mg/L</v>
      </c>
    </row>
    <row r="49" spans="1:5" x14ac:dyDescent="0.25">
      <c r="A49" s="6" t="s">
        <v>20</v>
      </c>
      <c r="B49" s="5">
        <f>S11</f>
        <v>23.258928571428573</v>
      </c>
      <c r="C49" s="5" t="s">
        <v>85</v>
      </c>
      <c r="D49" s="6" t="str">
        <f>S21</f>
        <v>conc5</v>
      </c>
      <c r="E49" s="6" t="str">
        <f t="shared" si="0"/>
        <v>mg/L</v>
      </c>
    </row>
    <row r="50" spans="1:5" x14ac:dyDescent="0.25">
      <c r="A50" s="6" t="s">
        <v>177</v>
      </c>
      <c r="B50" s="5">
        <f>H12</f>
        <v>0</v>
      </c>
      <c r="C50" s="5" t="s">
        <v>86</v>
      </c>
      <c r="D50" s="6" t="str">
        <f>H21</f>
        <v>MISO</v>
      </c>
      <c r="E50" s="6" t="str">
        <f t="shared" si="0"/>
        <v>mg/L</v>
      </c>
    </row>
    <row r="51" spans="1:5" x14ac:dyDescent="0.25">
      <c r="A51" s="6" t="s">
        <v>178</v>
      </c>
      <c r="B51" s="5">
        <f>I12</f>
        <v>372.14285714285717</v>
      </c>
      <c r="C51" s="5" t="s">
        <v>87</v>
      </c>
      <c r="D51" s="6" t="str">
        <f>I21</f>
        <v>conc1</v>
      </c>
      <c r="E51" s="6" t="str">
        <f t="shared" si="0"/>
        <v>mg/L</v>
      </c>
    </row>
    <row r="52" spans="1:5" x14ac:dyDescent="0.25">
      <c r="A52" s="6" t="s">
        <v>179</v>
      </c>
      <c r="B52" s="5">
        <f>J12</f>
        <v>186.07142857142858</v>
      </c>
      <c r="C52" s="5" t="s">
        <v>88</v>
      </c>
      <c r="D52" s="6" t="str">
        <f>J21</f>
        <v>conc2</v>
      </c>
      <c r="E52" s="6" t="str">
        <f t="shared" si="0"/>
        <v>mg/L</v>
      </c>
    </row>
    <row r="53" spans="1:5" x14ac:dyDescent="0.25">
      <c r="A53" s="6" t="s">
        <v>180</v>
      </c>
      <c r="B53" s="5">
        <f>K12</f>
        <v>93.035714285714292</v>
      </c>
      <c r="C53" s="5" t="s">
        <v>89</v>
      </c>
      <c r="D53" s="6" t="str">
        <f>K21</f>
        <v>conc3</v>
      </c>
      <c r="E53" s="6" t="str">
        <f t="shared" si="0"/>
        <v>mg/L</v>
      </c>
    </row>
    <row r="54" spans="1:5" x14ac:dyDescent="0.25">
      <c r="A54" s="6" t="s">
        <v>181</v>
      </c>
      <c r="B54" s="5" t="str">
        <f>L12</f>
        <v>x</v>
      </c>
      <c r="C54" s="5" t="s">
        <v>90</v>
      </c>
      <c r="D54" s="6" t="str">
        <f>L21</f>
        <v>conc4</v>
      </c>
      <c r="E54" s="6" t="str">
        <f t="shared" si="0"/>
        <v>mg/L</v>
      </c>
    </row>
    <row r="55" spans="1:5" x14ac:dyDescent="0.25">
      <c r="A55" s="6" t="s">
        <v>182</v>
      </c>
      <c r="B55" s="5">
        <f>M12</f>
        <v>23.258928571428573</v>
      </c>
      <c r="C55" s="5" t="s">
        <v>91</v>
      </c>
      <c r="D55" s="6" t="str">
        <f>M21</f>
        <v>conc5</v>
      </c>
      <c r="E55" s="6" t="str">
        <f t="shared" si="0"/>
        <v>mg/L</v>
      </c>
    </row>
    <row r="56" spans="1:5" x14ac:dyDescent="0.25">
      <c r="A56" s="6" t="s">
        <v>183</v>
      </c>
      <c r="B56" s="5">
        <f>N12</f>
        <v>0</v>
      </c>
      <c r="C56" s="5" t="s">
        <v>92</v>
      </c>
      <c r="D56" s="6" t="str">
        <f>N21</f>
        <v>MISO</v>
      </c>
      <c r="E56" s="6" t="str">
        <f t="shared" si="0"/>
        <v>mg/L</v>
      </c>
    </row>
    <row r="57" spans="1:5" x14ac:dyDescent="0.25">
      <c r="A57" s="6" t="s">
        <v>184</v>
      </c>
      <c r="B57" s="5">
        <f>O12</f>
        <v>372.14285714285717</v>
      </c>
      <c r="C57" s="5" t="s">
        <v>93</v>
      </c>
      <c r="D57" s="6" t="str">
        <f>O21</f>
        <v>conc1</v>
      </c>
      <c r="E57" s="6" t="str">
        <f t="shared" si="0"/>
        <v>mg/L</v>
      </c>
    </row>
    <row r="58" spans="1:5" x14ac:dyDescent="0.25">
      <c r="A58" s="6" t="s">
        <v>185</v>
      </c>
      <c r="B58" s="5">
        <f>P12</f>
        <v>186.07142857142858</v>
      </c>
      <c r="C58" s="5" t="s">
        <v>94</v>
      </c>
      <c r="D58" s="6" t="str">
        <f>P21</f>
        <v>conc2</v>
      </c>
      <c r="E58" s="6" t="str">
        <f t="shared" si="0"/>
        <v>mg/L</v>
      </c>
    </row>
    <row r="59" spans="1:5" x14ac:dyDescent="0.25">
      <c r="A59" s="6" t="s">
        <v>21</v>
      </c>
      <c r="B59" s="5">
        <f>Q12</f>
        <v>93.035714285714292</v>
      </c>
      <c r="C59" s="5" t="s">
        <v>95</v>
      </c>
      <c r="D59" s="6" t="str">
        <f>Q21</f>
        <v>conc3</v>
      </c>
      <c r="E59" s="6" t="str">
        <f t="shared" si="0"/>
        <v>mg/L</v>
      </c>
    </row>
    <row r="60" spans="1:5" x14ac:dyDescent="0.25">
      <c r="A60" s="6" t="s">
        <v>22</v>
      </c>
      <c r="B60" s="5">
        <f>R12</f>
        <v>46.517857142857146</v>
      </c>
      <c r="C60" s="5" t="s">
        <v>96</v>
      </c>
      <c r="D60" s="6" t="str">
        <f>R21</f>
        <v>conc4</v>
      </c>
      <c r="E60" s="6" t="str">
        <f t="shared" si="0"/>
        <v>mg/L</v>
      </c>
    </row>
    <row r="61" spans="1:5" x14ac:dyDescent="0.25">
      <c r="A61" s="6" t="s">
        <v>23</v>
      </c>
      <c r="B61" s="5">
        <f>S12</f>
        <v>23.258928571428573</v>
      </c>
      <c r="C61" s="5" t="s">
        <v>97</v>
      </c>
      <c r="D61" s="6" t="str">
        <f>S21</f>
        <v>conc5</v>
      </c>
      <c r="E61" s="6" t="str">
        <f t="shared" si="0"/>
        <v>mg/L</v>
      </c>
    </row>
    <row r="62" spans="1:5" x14ac:dyDescent="0.25">
      <c r="A62" s="6" t="s">
        <v>186</v>
      </c>
      <c r="B62" s="5">
        <f>H13</f>
        <v>0</v>
      </c>
      <c r="C62" s="5" t="s">
        <v>98</v>
      </c>
      <c r="D62" s="6" t="str">
        <f>H21</f>
        <v>MISO</v>
      </c>
      <c r="E62" s="6" t="str">
        <f t="shared" si="0"/>
        <v>mg/L</v>
      </c>
    </row>
    <row r="63" spans="1:5" x14ac:dyDescent="0.25">
      <c r="A63" s="6" t="s">
        <v>187</v>
      </c>
      <c r="B63" s="5">
        <f>I13</f>
        <v>372.14285714285717</v>
      </c>
      <c r="C63" s="5" t="s">
        <v>99</v>
      </c>
      <c r="D63" s="6" t="str">
        <f>I21</f>
        <v>conc1</v>
      </c>
      <c r="E63" s="6" t="str">
        <f t="shared" si="0"/>
        <v>mg/L</v>
      </c>
    </row>
    <row r="64" spans="1:5" x14ac:dyDescent="0.25">
      <c r="A64" s="6" t="s">
        <v>188</v>
      </c>
      <c r="B64" s="5">
        <f>J13</f>
        <v>186.07142857142858</v>
      </c>
      <c r="C64" s="5" t="s">
        <v>100</v>
      </c>
      <c r="D64" s="6" t="str">
        <f>J21</f>
        <v>conc2</v>
      </c>
      <c r="E64" s="6" t="str">
        <f t="shared" si="0"/>
        <v>mg/L</v>
      </c>
    </row>
    <row r="65" spans="1:5" x14ac:dyDescent="0.25">
      <c r="A65" s="6" t="s">
        <v>189</v>
      </c>
      <c r="B65" s="5">
        <f>K13</f>
        <v>93.035714285714292</v>
      </c>
      <c r="C65" s="5" t="s">
        <v>101</v>
      </c>
      <c r="D65" s="6" t="str">
        <f>K21</f>
        <v>conc3</v>
      </c>
      <c r="E65" s="6" t="str">
        <f t="shared" si="0"/>
        <v>mg/L</v>
      </c>
    </row>
    <row r="66" spans="1:5" x14ac:dyDescent="0.25">
      <c r="A66" s="6" t="s">
        <v>190</v>
      </c>
      <c r="B66" s="5">
        <f>L13</f>
        <v>46.517857142857146</v>
      </c>
      <c r="C66" s="5" t="s">
        <v>102</v>
      </c>
      <c r="D66" s="6" t="str">
        <f>L21</f>
        <v>conc4</v>
      </c>
      <c r="E66" s="6" t="str">
        <f t="shared" si="0"/>
        <v>mg/L</v>
      </c>
    </row>
    <row r="67" spans="1:5" x14ac:dyDescent="0.25">
      <c r="A67" s="6" t="s">
        <v>191</v>
      </c>
      <c r="B67" s="5">
        <f>M13</f>
        <v>23.258928571428573</v>
      </c>
      <c r="C67" s="5" t="s">
        <v>103</v>
      </c>
      <c r="D67" s="6" t="str">
        <f>M21</f>
        <v>conc5</v>
      </c>
      <c r="E67" s="6" t="str">
        <f t="shared" si="0"/>
        <v>mg/L</v>
      </c>
    </row>
    <row r="68" spans="1:5" x14ac:dyDescent="0.25">
      <c r="A68" s="6" t="s">
        <v>192</v>
      </c>
      <c r="B68" s="5">
        <f>N13</f>
        <v>0</v>
      </c>
      <c r="C68" s="5" t="s">
        <v>104</v>
      </c>
      <c r="D68" s="6" t="str">
        <f>N21</f>
        <v>MISO</v>
      </c>
      <c r="E68" s="6" t="str">
        <f t="shared" ref="E68:E97" si="1">E67</f>
        <v>mg/L</v>
      </c>
    </row>
    <row r="69" spans="1:5" x14ac:dyDescent="0.25">
      <c r="A69" s="6" t="s">
        <v>193</v>
      </c>
      <c r="B69" s="5">
        <f>O13</f>
        <v>372.14285714285717</v>
      </c>
      <c r="C69" s="5" t="s">
        <v>105</v>
      </c>
      <c r="D69" s="6" t="str">
        <f>O21</f>
        <v>conc1</v>
      </c>
      <c r="E69" s="6" t="str">
        <f t="shared" si="1"/>
        <v>mg/L</v>
      </c>
    </row>
    <row r="70" spans="1:5" x14ac:dyDescent="0.25">
      <c r="A70" s="6" t="s">
        <v>194</v>
      </c>
      <c r="B70" s="5">
        <f>P13</f>
        <v>186.07142857142858</v>
      </c>
      <c r="C70" s="5" t="s">
        <v>106</v>
      </c>
      <c r="D70" s="6" t="str">
        <f>P21</f>
        <v>conc2</v>
      </c>
      <c r="E70" s="6" t="str">
        <f t="shared" si="1"/>
        <v>mg/L</v>
      </c>
    </row>
    <row r="71" spans="1:5" x14ac:dyDescent="0.25">
      <c r="A71" s="6" t="s">
        <v>24</v>
      </c>
      <c r="B71" s="5">
        <f>Q13</f>
        <v>93.035714285714292</v>
      </c>
      <c r="C71" s="5" t="s">
        <v>107</v>
      </c>
      <c r="D71" s="6" t="str">
        <f>Q21</f>
        <v>conc3</v>
      </c>
      <c r="E71" s="6" t="str">
        <f t="shared" si="1"/>
        <v>mg/L</v>
      </c>
    </row>
    <row r="72" spans="1:5" x14ac:dyDescent="0.25">
      <c r="A72" s="6" t="s">
        <v>25</v>
      </c>
      <c r="B72" s="5">
        <f>R13</f>
        <v>46.517857142857146</v>
      </c>
      <c r="C72" s="5" t="s">
        <v>108</v>
      </c>
      <c r="D72" s="6" t="str">
        <f>R21</f>
        <v>conc4</v>
      </c>
      <c r="E72" s="6" t="str">
        <f t="shared" si="1"/>
        <v>mg/L</v>
      </c>
    </row>
    <row r="73" spans="1:5" x14ac:dyDescent="0.25">
      <c r="A73" s="6" t="s">
        <v>26</v>
      </c>
      <c r="B73" s="5">
        <f>S13</f>
        <v>23.258928571428573</v>
      </c>
      <c r="C73" s="5" t="s">
        <v>109</v>
      </c>
      <c r="D73" s="6" t="str">
        <f>S21</f>
        <v>conc5</v>
      </c>
      <c r="E73" s="6" t="str">
        <f t="shared" si="1"/>
        <v>mg/L</v>
      </c>
    </row>
    <row r="74" spans="1:5" x14ac:dyDescent="0.25">
      <c r="A74" s="6" t="s">
        <v>195</v>
      </c>
      <c r="B74" s="5">
        <f>H14</f>
        <v>0</v>
      </c>
      <c r="C74" s="5" t="s">
        <v>110</v>
      </c>
      <c r="D74" s="6" t="str">
        <f>H21</f>
        <v>MISO</v>
      </c>
      <c r="E74" s="6" t="str">
        <f t="shared" si="1"/>
        <v>mg/L</v>
      </c>
    </row>
    <row r="75" spans="1:5" x14ac:dyDescent="0.25">
      <c r="A75" s="6" t="s">
        <v>196</v>
      </c>
      <c r="B75" s="5">
        <f>I14</f>
        <v>372.14285714285717</v>
      </c>
      <c r="C75" s="5" t="s">
        <v>111</v>
      </c>
      <c r="D75" s="6" t="str">
        <f>I21</f>
        <v>conc1</v>
      </c>
      <c r="E75" s="6" t="str">
        <f t="shared" si="1"/>
        <v>mg/L</v>
      </c>
    </row>
    <row r="76" spans="1:5" x14ac:dyDescent="0.25">
      <c r="A76" s="6" t="s">
        <v>197</v>
      </c>
      <c r="B76" s="5">
        <f>J14</f>
        <v>186.07142857142858</v>
      </c>
      <c r="C76" s="5" t="s">
        <v>112</v>
      </c>
      <c r="D76" s="6" t="str">
        <f>J21</f>
        <v>conc2</v>
      </c>
      <c r="E76" s="6" t="str">
        <f t="shared" si="1"/>
        <v>mg/L</v>
      </c>
    </row>
    <row r="77" spans="1:5" x14ac:dyDescent="0.25">
      <c r="A77" s="6" t="s">
        <v>198</v>
      </c>
      <c r="B77" s="5">
        <f>K14</f>
        <v>93.035714285714292</v>
      </c>
      <c r="C77" s="5" t="s">
        <v>113</v>
      </c>
      <c r="D77" s="6" t="str">
        <f>K21</f>
        <v>conc3</v>
      </c>
      <c r="E77" s="6" t="str">
        <f t="shared" si="1"/>
        <v>mg/L</v>
      </c>
    </row>
    <row r="78" spans="1:5" x14ac:dyDescent="0.25">
      <c r="A78" s="6" t="s">
        <v>199</v>
      </c>
      <c r="B78" s="5">
        <f>L14</f>
        <v>46.517857142857146</v>
      </c>
      <c r="C78" s="5" t="s">
        <v>114</v>
      </c>
      <c r="D78" s="6" t="str">
        <f>L21</f>
        <v>conc4</v>
      </c>
      <c r="E78" s="6" t="str">
        <f t="shared" si="1"/>
        <v>mg/L</v>
      </c>
    </row>
    <row r="79" spans="1:5" x14ac:dyDescent="0.25">
      <c r="A79" s="6" t="s">
        <v>200</v>
      </c>
      <c r="B79" s="5">
        <f>M14</f>
        <v>23.258928571428573</v>
      </c>
      <c r="C79" s="5" t="s">
        <v>115</v>
      </c>
      <c r="D79" s="6" t="str">
        <f>M21</f>
        <v>conc5</v>
      </c>
      <c r="E79" s="6" t="str">
        <f t="shared" si="1"/>
        <v>mg/L</v>
      </c>
    </row>
    <row r="80" spans="1:5" x14ac:dyDescent="0.25">
      <c r="A80" s="6" t="s">
        <v>201</v>
      </c>
      <c r="B80" s="5">
        <f>N14</f>
        <v>0</v>
      </c>
      <c r="C80" s="5" t="s">
        <v>116</v>
      </c>
      <c r="D80" s="6" t="str">
        <f>N21</f>
        <v>MISO</v>
      </c>
      <c r="E80" s="6" t="str">
        <f t="shared" si="1"/>
        <v>mg/L</v>
      </c>
    </row>
    <row r="81" spans="1:5" x14ac:dyDescent="0.25">
      <c r="A81" s="6" t="s">
        <v>202</v>
      </c>
      <c r="B81" s="5">
        <f>O14</f>
        <v>372.14285714285717</v>
      </c>
      <c r="C81" s="5" t="s">
        <v>117</v>
      </c>
      <c r="D81" s="6" t="str">
        <f>O21</f>
        <v>conc1</v>
      </c>
      <c r="E81" s="6" t="str">
        <f t="shared" si="1"/>
        <v>mg/L</v>
      </c>
    </row>
    <row r="82" spans="1:5" x14ac:dyDescent="0.25">
      <c r="A82" s="6" t="s">
        <v>203</v>
      </c>
      <c r="B82" s="5">
        <f>P14</f>
        <v>186.07142857142858</v>
      </c>
      <c r="C82" s="5" t="s">
        <v>118</v>
      </c>
      <c r="D82" s="6" t="str">
        <f>P21</f>
        <v>conc2</v>
      </c>
      <c r="E82" s="6" t="str">
        <f t="shared" si="1"/>
        <v>mg/L</v>
      </c>
    </row>
    <row r="83" spans="1:5" x14ac:dyDescent="0.25">
      <c r="A83" s="6" t="s">
        <v>27</v>
      </c>
      <c r="B83" s="5">
        <f>Q14</f>
        <v>93.035714285714292</v>
      </c>
      <c r="C83" s="5" t="s">
        <v>119</v>
      </c>
      <c r="D83" s="6" t="str">
        <f>Q21</f>
        <v>conc3</v>
      </c>
      <c r="E83" s="6" t="str">
        <f t="shared" si="1"/>
        <v>mg/L</v>
      </c>
    </row>
    <row r="84" spans="1:5" x14ac:dyDescent="0.25">
      <c r="A84" s="6" t="s">
        <v>28</v>
      </c>
      <c r="B84" s="5">
        <f>R14</f>
        <v>46.517857142857146</v>
      </c>
      <c r="C84" s="5" t="s">
        <v>120</v>
      </c>
      <c r="D84" s="6" t="str">
        <f>R21</f>
        <v>conc4</v>
      </c>
      <c r="E84" s="6" t="str">
        <f t="shared" si="1"/>
        <v>mg/L</v>
      </c>
    </row>
    <row r="85" spans="1:5" x14ac:dyDescent="0.25">
      <c r="A85" s="6" t="s">
        <v>29</v>
      </c>
      <c r="B85" s="5">
        <f>S14</f>
        <v>23.258928571428573</v>
      </c>
      <c r="C85" s="5" t="s">
        <v>121</v>
      </c>
      <c r="D85" s="6" t="str">
        <f>S21</f>
        <v>conc5</v>
      </c>
      <c r="E85" s="6" t="str">
        <f t="shared" si="1"/>
        <v>mg/L</v>
      </c>
    </row>
    <row r="86" spans="1:5" x14ac:dyDescent="0.25">
      <c r="A86" s="6" t="s">
        <v>204</v>
      </c>
      <c r="B86" s="5">
        <f>H15</f>
        <v>0</v>
      </c>
      <c r="C86" s="5" t="s">
        <v>122</v>
      </c>
      <c r="D86" s="6" t="str">
        <f>H21</f>
        <v>MISO</v>
      </c>
      <c r="E86" s="6" t="str">
        <f t="shared" si="1"/>
        <v>mg/L</v>
      </c>
    </row>
    <row r="87" spans="1:5" x14ac:dyDescent="0.25">
      <c r="A87" s="6" t="s">
        <v>205</v>
      </c>
      <c r="B87" s="5">
        <f>I15</f>
        <v>372.14285714285717</v>
      </c>
      <c r="C87" s="5" t="s">
        <v>123</v>
      </c>
      <c r="D87" s="6" t="str">
        <f>I21</f>
        <v>conc1</v>
      </c>
      <c r="E87" s="6" t="str">
        <f t="shared" si="1"/>
        <v>mg/L</v>
      </c>
    </row>
    <row r="88" spans="1:5" x14ac:dyDescent="0.25">
      <c r="A88" s="6" t="s">
        <v>206</v>
      </c>
      <c r="B88" s="5">
        <f>J15</f>
        <v>186.07142857142858</v>
      </c>
      <c r="C88" s="5" t="s">
        <v>124</v>
      </c>
      <c r="D88" s="6" t="str">
        <f>J21</f>
        <v>conc2</v>
      </c>
      <c r="E88" s="6" t="str">
        <f t="shared" si="1"/>
        <v>mg/L</v>
      </c>
    </row>
    <row r="89" spans="1:5" x14ac:dyDescent="0.25">
      <c r="A89" s="6" t="s">
        <v>207</v>
      </c>
      <c r="B89" s="5">
        <f>K15</f>
        <v>93.035714285714292</v>
      </c>
      <c r="C89" s="5" t="s">
        <v>125</v>
      </c>
      <c r="D89" s="6" t="str">
        <f>K21</f>
        <v>conc3</v>
      </c>
      <c r="E89" s="6" t="str">
        <f t="shared" si="1"/>
        <v>mg/L</v>
      </c>
    </row>
    <row r="90" spans="1:5" x14ac:dyDescent="0.25">
      <c r="A90" s="6" t="s">
        <v>208</v>
      </c>
      <c r="B90" s="5">
        <f>L15</f>
        <v>46.517857142857146</v>
      </c>
      <c r="C90" s="5" t="s">
        <v>126</v>
      </c>
      <c r="D90" s="6" t="str">
        <f>L21</f>
        <v>conc4</v>
      </c>
      <c r="E90" s="6" t="str">
        <f t="shared" si="1"/>
        <v>mg/L</v>
      </c>
    </row>
    <row r="91" spans="1:5" x14ac:dyDescent="0.25">
      <c r="A91" s="6" t="s">
        <v>209</v>
      </c>
      <c r="B91" s="5">
        <f>M15</f>
        <v>23.258928571428573</v>
      </c>
      <c r="C91" s="5" t="s">
        <v>127</v>
      </c>
      <c r="D91" s="6" t="str">
        <f>M21</f>
        <v>conc5</v>
      </c>
      <c r="E91" s="6" t="str">
        <f t="shared" si="1"/>
        <v>mg/L</v>
      </c>
    </row>
    <row r="92" spans="1:5" x14ac:dyDescent="0.25">
      <c r="A92" s="6" t="s">
        <v>210</v>
      </c>
      <c r="B92" s="5">
        <f>N15</f>
        <v>0</v>
      </c>
      <c r="C92" s="5" t="s">
        <v>128</v>
      </c>
      <c r="D92" s="6" t="str">
        <f>N21</f>
        <v>MISO</v>
      </c>
      <c r="E92" s="6" t="str">
        <f t="shared" si="1"/>
        <v>mg/L</v>
      </c>
    </row>
    <row r="93" spans="1:5" x14ac:dyDescent="0.25">
      <c r="A93" s="6" t="s">
        <v>211</v>
      </c>
      <c r="B93" s="5">
        <f>O15</f>
        <v>372.14285714285717</v>
      </c>
      <c r="C93" s="5" t="s">
        <v>129</v>
      </c>
      <c r="D93" s="6" t="str">
        <f>O21</f>
        <v>conc1</v>
      </c>
      <c r="E93" s="6" t="str">
        <f t="shared" si="1"/>
        <v>mg/L</v>
      </c>
    </row>
    <row r="94" spans="1:5" x14ac:dyDescent="0.25">
      <c r="A94" s="6" t="s">
        <v>212</v>
      </c>
      <c r="B94" s="5">
        <f>P15</f>
        <v>186.07142857142858</v>
      </c>
      <c r="C94" s="5" t="s">
        <v>130</v>
      </c>
      <c r="D94" s="6" t="str">
        <f>P21</f>
        <v>conc2</v>
      </c>
      <c r="E94" s="6" t="str">
        <f t="shared" si="1"/>
        <v>mg/L</v>
      </c>
    </row>
    <row r="95" spans="1:5" x14ac:dyDescent="0.25">
      <c r="A95" s="6" t="s">
        <v>30</v>
      </c>
      <c r="B95" s="5">
        <f>Q15</f>
        <v>93.035714285714292</v>
      </c>
      <c r="C95" s="5" t="s">
        <v>131</v>
      </c>
      <c r="D95" s="6" t="str">
        <f>Q21</f>
        <v>conc3</v>
      </c>
      <c r="E95" s="6" t="str">
        <f t="shared" si="1"/>
        <v>mg/L</v>
      </c>
    </row>
    <row r="96" spans="1:5" x14ac:dyDescent="0.25">
      <c r="A96" s="6" t="s">
        <v>31</v>
      </c>
      <c r="B96" s="5" t="str">
        <f>R15</f>
        <v>x</v>
      </c>
      <c r="C96" s="5" t="s">
        <v>132</v>
      </c>
      <c r="D96" s="6" t="str">
        <f>R21</f>
        <v>conc4</v>
      </c>
      <c r="E96" s="6" t="str">
        <f t="shared" si="1"/>
        <v>mg/L</v>
      </c>
    </row>
    <row r="97" spans="1:5" x14ac:dyDescent="0.25">
      <c r="A97" s="6" t="s">
        <v>32</v>
      </c>
      <c r="B97" s="5">
        <f>S15</f>
        <v>23.258928571428573</v>
      </c>
      <c r="C97" s="5" t="s">
        <v>133</v>
      </c>
      <c r="D97" s="6" t="str">
        <f>S21</f>
        <v>conc5</v>
      </c>
      <c r="E97" s="6" t="str">
        <f t="shared" si="1"/>
        <v>mg/L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animallist_setup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ZEB384-3</dc:creator>
  <cp:lastModifiedBy>Stefan Scholz sscholz</cp:lastModifiedBy>
  <dcterms:created xsi:type="dcterms:W3CDTF">2015-09-22T11:35:15Z</dcterms:created>
  <dcterms:modified xsi:type="dcterms:W3CDTF">2021-02-25T14:40:58Z</dcterms:modified>
</cp:coreProperties>
</file>