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perCent\NonConstricted\ChezyChannel\"/>
    </mc:Choice>
  </mc:AlternateContent>
  <bookViews>
    <workbookView xWindow="0" yWindow="0" windowWidth="28800" windowHeight="14220"/>
  </bookViews>
  <sheets>
    <sheet name="chezy" sheetId="1" r:id="rId1"/>
    <sheet name="kst" sheetId="4" r:id="rId2"/>
    <sheet name="Computation Accurac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" i="3"/>
  <c r="H5" i="3"/>
  <c r="H4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16" i="1"/>
  <c r="G67" i="1" l="1"/>
  <c r="E4" i="3" l="1"/>
</calcChain>
</file>

<file path=xl/sharedStrings.xml><?xml version="1.0" encoding="utf-8"?>
<sst xmlns="http://schemas.openxmlformats.org/spreadsheetml/2006/main" count="78" uniqueCount="51">
  <si>
    <t>US 1</t>
  </si>
  <si>
    <t>US 2</t>
  </si>
  <si>
    <t>US 3</t>
  </si>
  <si>
    <t>US 4</t>
  </si>
  <si>
    <t>US 5</t>
  </si>
  <si>
    <t xml:space="preserve">Probe </t>
  </si>
  <si>
    <t>[No.]</t>
  </si>
  <si>
    <t>[m]</t>
  </si>
  <si>
    <t>[deg]</t>
  </si>
  <si>
    <t>Q</t>
  </si>
  <si>
    <t>[m³/s]</t>
  </si>
  <si>
    <t>MATLAB OUTPUT SECTION</t>
  </si>
  <si>
    <t>[m¹'²/s]</t>
  </si>
  <si>
    <t>RATING CURVES from Qh_undisturbed.xlsx</t>
  </si>
  <si>
    <t>h US 1</t>
  </si>
  <si>
    <t>h US 2</t>
  </si>
  <si>
    <t>h US 3</t>
  </si>
  <si>
    <t>h US 4</t>
  </si>
  <si>
    <t>h US 5</t>
  </si>
  <si>
    <t>h = p1*Q + p2</t>
  </si>
  <si>
    <t>p1</t>
  </si>
  <si>
    <t>p2</t>
  </si>
  <si>
    <t>R²</t>
  </si>
  <si>
    <r>
      <t>x</t>
    </r>
    <r>
      <rPr>
        <vertAlign val="subscript"/>
        <sz val="12"/>
        <color theme="1"/>
        <rFont val="Times New Roman"/>
        <family val="2"/>
      </rPr>
      <t>abs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</si>
  <si>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off</t>
    </r>
  </si>
  <si>
    <r>
      <t>z</t>
    </r>
    <r>
      <rPr>
        <vertAlign val="subscript"/>
        <sz val="12"/>
        <color theme="1"/>
        <rFont val="Times New Roman"/>
        <family val="2"/>
      </rPr>
      <t>abs</t>
    </r>
  </si>
  <si>
    <r>
      <t>w</t>
    </r>
    <r>
      <rPr>
        <vertAlign val="subscript"/>
        <sz val="12"/>
        <color theme="1"/>
        <rFont val="Times New Roman"/>
        <family val="2"/>
      </rPr>
      <t>A</t>
    </r>
  </si>
  <si>
    <r>
      <t>w</t>
    </r>
    <r>
      <rPr>
        <vertAlign val="subscript"/>
        <sz val="12"/>
        <color theme="1"/>
        <rFont val="Times New Roman"/>
        <family val="2"/>
      </rPr>
      <t>P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</si>
  <si>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on</t>
    </r>
  </si>
  <si>
    <r>
      <t>α</t>
    </r>
    <r>
      <rPr>
        <vertAlign val="subscript"/>
        <sz val="12"/>
        <color theme="1"/>
        <rFont val="Times New Roman"/>
        <family val="2"/>
      </rPr>
      <t>A</t>
    </r>
  </si>
  <si>
    <r>
      <t>α</t>
    </r>
    <r>
      <rPr>
        <vertAlign val="subscript"/>
        <sz val="12"/>
        <color theme="1"/>
        <rFont val="Times New Roman"/>
        <family val="2"/>
      </rPr>
      <t>P</t>
    </r>
  </si>
  <si>
    <t>CHANNEL GEOMETRY from channel_geometry.xlsx</t>
  </si>
  <si>
    <t>without Bedload</t>
  </si>
  <si>
    <t>with Bedload</t>
  </si>
  <si>
    <r>
      <t>h</t>
    </r>
    <r>
      <rPr>
        <vertAlign val="subscript"/>
        <sz val="12"/>
        <color theme="1"/>
        <rFont val="Times New Roman"/>
        <family val="1"/>
      </rPr>
      <t>down</t>
    </r>
    <r>
      <rPr>
        <sz val="12"/>
        <color theme="1"/>
        <rFont val="Times New Roman"/>
        <family val="2"/>
      </rPr>
      <t xml:space="preserve"> (meas.)</t>
    </r>
  </si>
  <si>
    <r>
      <t>h</t>
    </r>
    <r>
      <rPr>
        <vertAlign val="subscript"/>
        <sz val="12"/>
        <color theme="1"/>
        <rFont val="Times New Roman"/>
        <family val="1"/>
      </rPr>
      <t>down</t>
    </r>
    <r>
      <rPr>
        <sz val="12"/>
        <color theme="1"/>
        <rFont val="Times New Roman"/>
        <family val="2"/>
      </rPr>
      <t xml:space="preserve"> (calc.)</t>
    </r>
  </si>
  <si>
    <t xml:space="preserve">err. </t>
  </si>
  <si>
    <t>AVERAGE</t>
  </si>
  <si>
    <t>--</t>
  </si>
  <si>
    <t>[%]</t>
  </si>
  <si>
    <t>RATIO C / C+BL</t>
  </si>
  <si>
    <t>[-]</t>
  </si>
  <si>
    <t>AVERAGE:</t>
  </si>
  <si>
    <t>[m¹'³/s]</t>
  </si>
  <si>
    <t>kst</t>
  </si>
  <si>
    <t>kst+BL</t>
  </si>
  <si>
    <t>C+BL</t>
  </si>
  <si>
    <t xml:space="preserve">C </t>
  </si>
  <si>
    <t>CHANNEL</t>
  </si>
  <si>
    <r>
      <t>h</t>
    </r>
    <r>
      <rPr>
        <vertAlign val="subscript"/>
        <sz val="12"/>
        <color theme="1"/>
        <rFont val="Times New Roman"/>
        <family val="1"/>
      </rPr>
      <t>mean</t>
    </r>
    <r>
      <rPr>
        <sz val="12"/>
        <color theme="1"/>
        <rFont val="Times New Roman"/>
        <family val="2"/>
      </rPr>
      <t xml:space="preserve"> (meas.)</t>
    </r>
  </si>
  <si>
    <r>
      <t>h</t>
    </r>
    <r>
      <rPr>
        <vertAlign val="subscript"/>
        <sz val="12"/>
        <color theme="1"/>
        <rFont val="Times New Roman"/>
        <family val="1"/>
      </rPr>
      <t>mean</t>
    </r>
    <r>
      <rPr>
        <sz val="12"/>
        <color theme="1"/>
        <rFont val="Times New Roman"/>
        <family val="2"/>
      </rPr>
      <t xml:space="preserve"> (calc.)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</si>
</sst>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  <font>
      <vertAlign val="subscript"/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5" fillId="0" borderId="0" xfId="0" applyFont="1"/>
    <xf numFmtId="0" fontId="5" fillId="0" borderId="0" xfId="0" quotePrefix="1" applyFont="1" applyAlignment="1">
      <alignment horizontal="center"/>
    </xf>
    <xf numFmtId="2" fontId="6" fillId="2" borderId="0" xfId="0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2" fontId="6" fillId="0" borderId="0" xfId="0" quotePrefix="1" applyNumberFormat="1" applyFont="1" applyFill="1" applyAlignment="1">
      <alignment horizontal="center"/>
    </xf>
    <xf numFmtId="0" fontId="5" fillId="0" borderId="0" xfId="0" quotePrefix="1" applyFont="1" applyFill="1" applyAlignment="1">
      <alignment horizontal="center"/>
    </xf>
    <xf numFmtId="164" fontId="5" fillId="0" borderId="0" xfId="0" applyNumberFormat="1" applyFont="1" applyFill="1"/>
    <xf numFmtId="0" fontId="0" fillId="0" borderId="0" xfId="0" applyAlignme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chezy!$D$14</c:f>
              <c:strCache>
                <c:ptCount val="1"/>
                <c:pt idx="0">
                  <c:v>C 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chezy!$D$16:$D$66</c:f>
              <c:numCache>
                <c:formatCode>General</c:formatCode>
                <c:ptCount val="51"/>
                <c:pt idx="0">
                  <c:v>24.565999951160119</c:v>
                </c:pt>
                <c:pt idx="1">
                  <c:v>25.036798640473599</c:v>
                </c:pt>
                <c:pt idx="2">
                  <c:v>25.353359235671054</c:v>
                </c:pt>
                <c:pt idx="3">
                  <c:v>25.035477673839473</c:v>
                </c:pt>
                <c:pt idx="4">
                  <c:v>25.406512359775604</c:v>
                </c:pt>
                <c:pt idx="5">
                  <c:v>25.388647605624691</c:v>
                </c:pt>
                <c:pt idx="6">
                  <c:v>25.49883468208359</c:v>
                </c:pt>
                <c:pt idx="7">
                  <c:v>26.118853065348041</c:v>
                </c:pt>
                <c:pt idx="8">
                  <c:v>26.155894923079927</c:v>
                </c:pt>
                <c:pt idx="9">
                  <c:v>26.119802140832086</c:v>
                </c:pt>
                <c:pt idx="10">
                  <c:v>26.068623314008867</c:v>
                </c:pt>
                <c:pt idx="11">
                  <c:v>26.496562366804064</c:v>
                </c:pt>
                <c:pt idx="12">
                  <c:v>26.778540102977082</c:v>
                </c:pt>
                <c:pt idx="13">
                  <c:v>26.392930668464082</c:v>
                </c:pt>
                <c:pt idx="14">
                  <c:v>26.769558201311767</c:v>
                </c:pt>
                <c:pt idx="15">
                  <c:v>27.076649293690789</c:v>
                </c:pt>
                <c:pt idx="16">
                  <c:v>26.675600624532414</c:v>
                </c:pt>
                <c:pt idx="17">
                  <c:v>27.011423175096141</c:v>
                </c:pt>
                <c:pt idx="18">
                  <c:v>26.908135143228201</c:v>
                </c:pt>
                <c:pt idx="19">
                  <c:v>27.339718195766096</c:v>
                </c:pt>
                <c:pt idx="20">
                  <c:v>27.259747768504823</c:v>
                </c:pt>
                <c:pt idx="21">
                  <c:v>27.155177257830466</c:v>
                </c:pt>
                <c:pt idx="22">
                  <c:v>27.572836647522237</c:v>
                </c:pt>
                <c:pt idx="23">
                  <c:v>27.483653902990746</c:v>
                </c:pt>
                <c:pt idx="24">
                  <c:v>27.370071806292948</c:v>
                </c:pt>
                <c:pt idx="25">
                  <c:v>27.783092037961225</c:v>
                </c:pt>
                <c:pt idx="26">
                  <c:v>27.685627618523547</c:v>
                </c:pt>
                <c:pt idx="27">
                  <c:v>27.555673633338419</c:v>
                </c:pt>
                <c:pt idx="28">
                  <c:v>27.972800176745103</c:v>
                </c:pt>
                <c:pt idx="29">
                  <c:v>27.867885180889949</c:v>
                </c:pt>
                <c:pt idx="30">
                  <c:v>28.180327658755267</c:v>
                </c:pt>
                <c:pt idx="31">
                  <c:v>27.722574964870905</c:v>
                </c:pt>
                <c:pt idx="32">
                  <c:v>28.067711470505333</c:v>
                </c:pt>
                <c:pt idx="33">
                  <c:v>28.340795817355485</c:v>
                </c:pt>
                <c:pt idx="34">
                  <c:v>27.874856615760972</c:v>
                </c:pt>
                <c:pt idx="35">
                  <c:v>28.251946809894925</c:v>
                </c:pt>
                <c:pt idx="36">
                  <c:v>28.13280604251273</c:v>
                </c:pt>
                <c:pt idx="37">
                  <c:v>27.989986181053634</c:v>
                </c:pt>
                <c:pt idx="38">
                  <c:v>28.386463413922947</c:v>
                </c:pt>
                <c:pt idx="39">
                  <c:v>28.29767729283213</c:v>
                </c:pt>
                <c:pt idx="40">
                  <c:v>28.561522982692633</c:v>
                </c:pt>
                <c:pt idx="41">
                  <c:v>28.081092311522415</c:v>
                </c:pt>
                <c:pt idx="42">
                  <c:v>28.450375707203449</c:v>
                </c:pt>
                <c:pt idx="43">
                  <c:v>28.3202402874151</c:v>
                </c:pt>
                <c:pt idx="44">
                  <c:v>28.614968177987105</c:v>
                </c:pt>
                <c:pt idx="45">
                  <c:v>28.128592387936202</c:v>
                </c:pt>
                <c:pt idx="46">
                  <c:v>28.182551533361583</c:v>
                </c:pt>
                <c:pt idx="47">
                  <c:v>28.144238091046844</c:v>
                </c:pt>
                <c:pt idx="48">
                  <c:v>28.718871857937884</c:v>
                </c:pt>
                <c:pt idx="49">
                  <c:v>28.723709980243012</c:v>
                </c:pt>
                <c:pt idx="50">
                  <c:v>28.219541592209108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chezy!$E$14</c:f>
              <c:strCache>
                <c:ptCount val="1"/>
                <c:pt idx="0">
                  <c:v>C+BL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chezy!$E$16:$E$66</c:f>
              <c:numCache>
                <c:formatCode>General</c:formatCode>
                <c:ptCount val="51"/>
                <c:pt idx="0">
                  <c:v>24.189915451616908</c:v>
                </c:pt>
                <c:pt idx="1">
                  <c:v>24.659939566110591</c:v>
                </c:pt>
                <c:pt idx="2">
                  <c:v>24.975687172183438</c:v>
                </c:pt>
                <c:pt idx="3">
                  <c:v>24.666380067447712</c:v>
                </c:pt>
                <c:pt idx="4">
                  <c:v>25.067309342033699</c:v>
                </c:pt>
                <c:pt idx="5">
                  <c:v>24.991310455095821</c:v>
                </c:pt>
                <c:pt idx="6">
                  <c:v>25.452097526443261</c:v>
                </c:pt>
                <c:pt idx="7">
                  <c:v>25.430178988648599</c:v>
                </c:pt>
                <c:pt idx="8">
                  <c:v>25.40320622098924</c:v>
                </c:pt>
                <c:pt idx="9">
                  <c:v>25.499880113369294</c:v>
                </c:pt>
                <c:pt idx="10">
                  <c:v>26.109263006734775</c:v>
                </c:pt>
                <c:pt idx="11">
                  <c:v>25.74482421147383</c:v>
                </c:pt>
                <c:pt idx="12">
                  <c:v>26.123497781345201</c:v>
                </c:pt>
                <c:pt idx="13">
                  <c:v>26.434213413454557</c:v>
                </c:pt>
                <c:pt idx="14">
                  <c:v>26.053188399284672</c:v>
                </c:pt>
                <c:pt idx="15">
                  <c:v>26.424702700022959</c:v>
                </c:pt>
                <c:pt idx="16">
                  <c:v>26.727677542012231</c:v>
                </c:pt>
                <c:pt idx="17">
                  <c:v>26.331739418608102</c:v>
                </c:pt>
                <c:pt idx="18">
                  <c:v>26.663268371499502</c:v>
                </c:pt>
                <c:pt idx="19">
                  <c:v>26.992889601733204</c:v>
                </c:pt>
                <c:pt idx="20">
                  <c:v>26.583529031754733</c:v>
                </c:pt>
                <c:pt idx="21">
                  <c:v>26.942902155444976</c:v>
                </c:pt>
                <c:pt idx="22">
                  <c:v>27.232722536748216</c:v>
                </c:pt>
                <c:pt idx="23">
                  <c:v>26.811270082971202</c:v>
                </c:pt>
                <c:pt idx="24">
                  <c:v>26.860014687848555</c:v>
                </c:pt>
                <c:pt idx="25">
                  <c:v>27.449733846208208</c:v>
                </c:pt>
                <c:pt idx="26">
                  <c:v>27.017379215129331</c:v>
                </c:pt>
                <c:pt idx="27">
                  <c:v>27.401412784056255</c:v>
                </c:pt>
                <c:pt idx="28">
                  <c:v>27.303704976679033</c:v>
                </c:pt>
                <c:pt idx="29">
                  <c:v>27.191094518419749</c:v>
                </c:pt>
                <c:pt idx="30">
                  <c:v>27.58412676033025</c:v>
                </c:pt>
                <c:pt idx="31">
                  <c:v>27.479469779057077</c:v>
                </c:pt>
                <c:pt idx="32">
                  <c:v>27.78646355842487</c:v>
                </c:pt>
                <c:pt idx="33">
                  <c:v>27.33414388923287</c:v>
                </c:pt>
                <c:pt idx="34">
                  <c:v>27.362377726752911</c:v>
                </c:pt>
                <c:pt idx="35">
                  <c:v>27.595884196876185</c:v>
                </c:pt>
                <c:pt idx="36">
                  <c:v>27.468948129278353</c:v>
                </c:pt>
                <c:pt idx="37">
                  <c:v>27.853191870475293</c:v>
                </c:pt>
                <c:pt idx="38">
                  <c:v>27.735239910993553</c:v>
                </c:pt>
                <c:pt idx="39">
                  <c:v>28.03314660056358</c:v>
                </c:pt>
                <c:pt idx="40">
                  <c:v>27.565501148827984</c:v>
                </c:pt>
                <c:pt idx="41">
                  <c:v>27.931871617444152</c:v>
                </c:pt>
                <c:pt idx="42">
                  <c:v>27.807879218972055</c:v>
                </c:pt>
                <c:pt idx="43">
                  <c:v>28.101008784217434</c:v>
                </c:pt>
                <c:pt idx="44">
                  <c:v>27.626966067878698</c:v>
                </c:pt>
                <c:pt idx="45">
                  <c:v>28.126847777319337</c:v>
                </c:pt>
                <c:pt idx="46">
                  <c:v>27.649320267525091</c:v>
                </c:pt>
                <c:pt idx="47">
                  <c:v>27.937931515159079</c:v>
                </c:pt>
                <c:pt idx="48">
                  <c:v>27.807654047961897</c:v>
                </c:pt>
                <c:pt idx="49">
                  <c:v>28.162671173728899</c:v>
                </c:pt>
                <c:pt idx="50">
                  <c:v>27.68030215902861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13584"/>
        <c:axId val="228867360"/>
      </c:scatterChart>
      <c:valAx>
        <c:axId val="228313584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28867360"/>
        <c:crosses val="autoZero"/>
        <c:crossBetween val="midCat"/>
        <c:majorUnit val="5.0000000000000012E-4"/>
      </c:valAx>
      <c:valAx>
        <c:axId val="2288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Chézy coefficient [m¹'²/s]</a:t>
                </a:r>
              </a:p>
            </c:rich>
          </c:tx>
          <c:layout>
            <c:manualLayout>
              <c:xMode val="edge"/>
              <c:yMode val="edge"/>
              <c:x val="9.0496233135576448E-3"/>
              <c:y val="0.358138153522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2831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kst!$C$4</c:f>
              <c:strCache>
                <c:ptCount val="1"/>
                <c:pt idx="0">
                  <c:v>kst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kst!$B$6:$B$56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kst!$C$6:$C$56</c:f>
              <c:numCache>
                <c:formatCode>General</c:formatCode>
                <c:ptCount val="51"/>
                <c:pt idx="0">
                  <c:v>44.802346394023395</c:v>
                </c:pt>
                <c:pt idx="1">
                  <c:v>45.606258924189156</c:v>
                </c:pt>
                <c:pt idx="2">
                  <c:v>46.141999460060163</c:v>
                </c:pt>
                <c:pt idx="3">
                  <c:v>45.523499445057816</c:v>
                </c:pt>
                <c:pt idx="4">
                  <c:v>46.158198361314014</c:v>
                </c:pt>
                <c:pt idx="5">
                  <c:v>46.085849888084418</c:v>
                </c:pt>
                <c:pt idx="6">
                  <c:v>46.238334389026313</c:v>
                </c:pt>
                <c:pt idx="7">
                  <c:v>47.31409813142912</c:v>
                </c:pt>
                <c:pt idx="8">
                  <c:v>47.341942575087749</c:v>
                </c:pt>
                <c:pt idx="9">
                  <c:v>47.237968993893404</c:v>
                </c:pt>
                <c:pt idx="10">
                  <c:v>47.105800597049189</c:v>
                </c:pt>
                <c:pt idx="11">
                  <c:v>47.824225791470049</c:v>
                </c:pt>
                <c:pt idx="12">
                  <c:v>48.294965624417308</c:v>
                </c:pt>
                <c:pt idx="13">
                  <c:v>47.562212634461751</c:v>
                </c:pt>
                <c:pt idx="14">
                  <c:v>48.194572717429573</c:v>
                </c:pt>
                <c:pt idx="15">
                  <c:v>48.701000126301494</c:v>
                </c:pt>
                <c:pt idx="16">
                  <c:v>47.943264396701032</c:v>
                </c:pt>
                <c:pt idx="17">
                  <c:v>48.510485124816242</c:v>
                </c:pt>
                <c:pt idx="18">
                  <c:v>48.285064146091109</c:v>
                </c:pt>
                <c:pt idx="19">
                  <c:v>49.009313058152578</c:v>
                </c:pt>
                <c:pt idx="20">
                  <c:v>48.830532768865091</c:v>
                </c:pt>
                <c:pt idx="21">
                  <c:v>48.605343803640885</c:v>
                </c:pt>
                <c:pt idx="22">
                  <c:v>49.302389080472523</c:v>
                </c:pt>
                <c:pt idx="23">
                  <c:v>49.108408876030069</c:v>
                </c:pt>
                <c:pt idx="24">
                  <c:v>48.86847781464143</c:v>
                </c:pt>
                <c:pt idx="25">
                  <c:v>49.556246222262118</c:v>
                </c:pt>
                <c:pt idx="26">
                  <c:v>49.348785289340874</c:v>
                </c:pt>
                <c:pt idx="27">
                  <c:v>49.079970060041674</c:v>
                </c:pt>
                <c:pt idx="28">
                  <c:v>49.775217168549936</c:v>
                </c:pt>
                <c:pt idx="29">
                  <c:v>49.555800043947684</c:v>
                </c:pt>
                <c:pt idx="30">
                  <c:v>50.060050669449154</c:v>
                </c:pt>
                <c:pt idx="31">
                  <c:v>49.214952668919906</c:v>
                </c:pt>
                <c:pt idx="32">
                  <c:v>49.786533901036819</c:v>
                </c:pt>
                <c:pt idx="33">
                  <c:v>50.229744093448033</c:v>
                </c:pt>
                <c:pt idx="34">
                  <c:v>49.372850057201759</c:v>
                </c:pt>
                <c:pt idx="35">
                  <c:v>49.991156124192187</c:v>
                </c:pt>
                <c:pt idx="36">
                  <c:v>49.749727591550808</c:v>
                </c:pt>
                <c:pt idx="37">
                  <c:v>49.464028435967556</c:v>
                </c:pt>
                <c:pt idx="38">
                  <c:v>50.118844347115697</c:v>
                </c:pt>
                <c:pt idx="39">
                  <c:v>49.923045290195837</c:v>
                </c:pt>
                <c:pt idx="40">
                  <c:v>50.349429536630133</c:v>
                </c:pt>
                <c:pt idx="41">
                  <c:v>49.473441122490108</c:v>
                </c:pt>
                <c:pt idx="42">
                  <c:v>50.076512294598828</c:v>
                </c:pt>
                <c:pt idx="43">
                  <c:v>49.818846211742489</c:v>
                </c:pt>
                <c:pt idx="44">
                  <c:v>50.290157247126217</c:v>
                </c:pt>
                <c:pt idx="45">
                  <c:v>49.40744454165759</c:v>
                </c:pt>
                <c:pt idx="46">
                  <c:v>49.471277613283419</c:v>
                </c:pt>
                <c:pt idx="47">
                  <c:v>49.36172864519331</c:v>
                </c:pt>
                <c:pt idx="48">
                  <c:v>50.332639730182215</c:v>
                </c:pt>
                <c:pt idx="49">
                  <c:v>50.304455219241348</c:v>
                </c:pt>
                <c:pt idx="50">
                  <c:v>49.393536403570984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kst!$D$4</c:f>
              <c:strCache>
                <c:ptCount val="1"/>
                <c:pt idx="0">
                  <c:v>kst+BL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kst!$B$6:$B$56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kst!$D$6:$D$56</c:f>
              <c:numCache>
                <c:formatCode>General</c:formatCode>
                <c:ptCount val="51"/>
                <c:pt idx="0">
                  <c:v>44.065195544219797</c:v>
                </c:pt>
                <c:pt idx="1">
                  <c:v>44.868522148612229</c:v>
                </c:pt>
                <c:pt idx="2">
                  <c:v>45.403361654598037</c:v>
                </c:pt>
                <c:pt idx="3">
                  <c:v>44.802298966463582</c:v>
                </c:pt>
                <c:pt idx="4">
                  <c:v>45.483092548401736</c:v>
                </c:pt>
                <c:pt idx="5">
                  <c:v>45.310923458433749</c:v>
                </c:pt>
                <c:pt idx="6">
                  <c:v>46.095056298152969</c:v>
                </c:pt>
                <c:pt idx="7">
                  <c:v>46.017398170834049</c:v>
                </c:pt>
                <c:pt idx="8">
                  <c:v>45.931032194196199</c:v>
                </c:pt>
                <c:pt idx="9">
                  <c:v>46.059993643920073</c:v>
                </c:pt>
                <c:pt idx="10">
                  <c:v>47.114238698171526</c:v>
                </c:pt>
                <c:pt idx="11">
                  <c:v>46.419897746396721</c:v>
                </c:pt>
                <c:pt idx="12">
                  <c:v>47.057114529291894</c:v>
                </c:pt>
                <c:pt idx="13">
                  <c:v>47.571150420215638</c:v>
                </c:pt>
                <c:pt idx="14">
                  <c:v>46.849603624256105</c:v>
                </c:pt>
                <c:pt idx="15">
                  <c:v>47.472922629062197</c:v>
                </c:pt>
                <c:pt idx="16">
                  <c:v>47.972383977566679</c:v>
                </c:pt>
                <c:pt idx="17">
                  <c:v>47.226741283637196</c:v>
                </c:pt>
                <c:pt idx="18">
                  <c:v>47.786405652236034</c:v>
                </c:pt>
                <c:pt idx="19">
                  <c:v>48.324108581359106</c:v>
                </c:pt>
                <c:pt idx="20">
                  <c:v>47.55712044724401</c:v>
                </c:pt>
                <c:pt idx="21">
                  <c:v>48.156930584147574</c:v>
                </c:pt>
                <c:pt idx="22">
                  <c:v>48.631769924756838</c:v>
                </c:pt>
                <c:pt idx="23">
                  <c:v>47.845873203370033</c:v>
                </c:pt>
                <c:pt idx="24">
                  <c:v>47.891066475285307</c:v>
                </c:pt>
                <c:pt idx="25">
                  <c:v>48.900185336968121</c:v>
                </c:pt>
                <c:pt idx="26">
                  <c:v>48.097542580902541</c:v>
                </c:pt>
                <c:pt idx="27">
                  <c:v>48.730646627770177</c:v>
                </c:pt>
                <c:pt idx="28">
                  <c:v>48.524924367233446</c:v>
                </c:pt>
                <c:pt idx="29">
                  <c:v>48.291521736804981</c:v>
                </c:pt>
                <c:pt idx="30">
                  <c:v>48.941491415255555</c:v>
                </c:pt>
                <c:pt idx="31">
                  <c:v>48.724674775940315</c:v>
                </c:pt>
                <c:pt idx="32">
                  <c:v>49.219619998081981</c:v>
                </c:pt>
                <c:pt idx="33">
                  <c:v>48.388018216106587</c:v>
                </c:pt>
                <c:pt idx="34">
                  <c:v>48.399039866070027</c:v>
                </c:pt>
                <c:pt idx="35">
                  <c:v>48.77309385591623</c:v>
                </c:pt>
                <c:pt idx="36">
                  <c:v>48.517482164518619</c:v>
                </c:pt>
                <c:pt idx="37">
                  <c:v>49.150117136007864</c:v>
                </c:pt>
                <c:pt idx="38">
                  <c:v>48.912839860761544</c:v>
                </c:pt>
                <c:pt idx="39">
                  <c:v>49.390828966379466</c:v>
                </c:pt>
                <c:pt idx="40">
                  <c:v>48.53845681364966</c:v>
                </c:pt>
                <c:pt idx="41">
                  <c:v>49.137017000143715</c:v>
                </c:pt>
                <c:pt idx="42">
                  <c:v>48.890889616984559</c:v>
                </c:pt>
                <c:pt idx="43">
                  <c:v>49.360061231805794</c:v>
                </c:pt>
                <c:pt idx="44">
                  <c:v>48.500060296909702</c:v>
                </c:pt>
                <c:pt idx="45">
                  <c:v>49.332003856591975</c:v>
                </c:pt>
                <c:pt idx="46">
                  <c:v>48.467579553437574</c:v>
                </c:pt>
                <c:pt idx="47">
                  <c:v>48.928793892794552</c:v>
                </c:pt>
                <c:pt idx="48">
                  <c:v>48.674058483894626</c:v>
                </c:pt>
                <c:pt idx="49">
                  <c:v>49.251005691427082</c:v>
                </c:pt>
                <c:pt idx="50">
                  <c:v>48.381603084289125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65680"/>
        <c:axId val="228865120"/>
      </c:scatterChart>
      <c:valAx>
        <c:axId val="228865680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28865120"/>
        <c:crosses val="autoZero"/>
        <c:crossBetween val="midCat"/>
        <c:majorUnit val="5.0000000000000012E-4"/>
      </c:valAx>
      <c:valAx>
        <c:axId val="2288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Strickler coefficient [m¹'³/s]</a:t>
                </a:r>
              </a:p>
            </c:rich>
          </c:tx>
          <c:layout>
            <c:manualLayout>
              <c:xMode val="edge"/>
              <c:yMode val="edge"/>
              <c:x val="9.0496233135576448E-3"/>
              <c:y val="0.358138153522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2886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14</xdr:row>
      <xdr:rowOff>114300</xdr:rowOff>
    </xdr:from>
    <xdr:to>
      <xdr:col>20</xdr:col>
      <xdr:colOff>85725</xdr:colOff>
      <xdr:row>48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3</xdr:row>
      <xdr:rowOff>123825</xdr:rowOff>
    </xdr:from>
    <xdr:to>
      <xdr:col>18</xdr:col>
      <xdr:colOff>342900</xdr:colOff>
      <xdr:row>37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7"/>
  <sheetViews>
    <sheetView tabSelected="1" workbookViewId="0">
      <selection activeCell="J12" sqref="J12"/>
    </sheetView>
  </sheetViews>
  <sheetFormatPr defaultRowHeight="15.75" x14ac:dyDescent="0.25"/>
  <cols>
    <col min="1" max="1" width="9" style="1"/>
    <col min="2" max="2" width="6.25" style="1" customWidth="1"/>
    <col min="3" max="3" width="6.875" style="1" customWidth="1"/>
    <col min="4" max="10" width="9.875" style="1" customWidth="1"/>
    <col min="11" max="11" width="9.75" style="1" customWidth="1"/>
    <col min="12" max="16384" width="9" style="1"/>
  </cols>
  <sheetData>
    <row r="2" spans="2:16" x14ac:dyDescent="0.25">
      <c r="B2" s="1" t="s">
        <v>31</v>
      </c>
      <c r="J2" s="1" t="s">
        <v>13</v>
      </c>
    </row>
    <row r="3" spans="2:16" x14ac:dyDescent="0.25">
      <c r="B3" s="1" t="s">
        <v>5</v>
      </c>
      <c r="C3" s="2" t="s">
        <v>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J3" s="4" t="s">
        <v>19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</row>
    <row r="4" spans="2:16" ht="18.75" x14ac:dyDescent="0.35">
      <c r="B4" s="1" t="s">
        <v>23</v>
      </c>
      <c r="C4" s="2" t="s">
        <v>7</v>
      </c>
      <c r="D4" s="6">
        <v>0.36499999999999999</v>
      </c>
      <c r="E4" s="6">
        <v>0.95699999999999996</v>
      </c>
      <c r="F4" s="6">
        <v>1.5049999999999999</v>
      </c>
      <c r="G4" s="6">
        <v>1.9259999999999999</v>
      </c>
      <c r="H4" s="6">
        <v>2.2000000000000002</v>
      </c>
      <c r="J4" s="24" t="s">
        <v>24</v>
      </c>
      <c r="K4" s="1" t="s">
        <v>20</v>
      </c>
      <c r="L4" s="5">
        <v>3.0870000000000002</v>
      </c>
      <c r="M4" s="5">
        <v>2.609</v>
      </c>
      <c r="N4" s="5">
        <v>2.3610000000000002</v>
      </c>
      <c r="O4" s="5">
        <v>2.375</v>
      </c>
      <c r="P4" s="5">
        <v>3.0192706668443399</v>
      </c>
    </row>
    <row r="5" spans="2:16" ht="18.75" x14ac:dyDescent="0.35">
      <c r="B5" s="1" t="s">
        <v>25</v>
      </c>
      <c r="C5" s="2" t="s">
        <v>7</v>
      </c>
      <c r="D5" s="6">
        <v>4.9282608695652153E-2</v>
      </c>
      <c r="E5" s="6">
        <v>2.8065217391304409E-2</v>
      </c>
      <c r="F5" s="6">
        <v>2.1804347826087089E-2</v>
      </c>
      <c r="G5" s="6">
        <v>1.0804347826087191E-2</v>
      </c>
      <c r="H5" s="6">
        <v>6.7608695652174866E-3</v>
      </c>
      <c r="J5" s="24"/>
      <c r="K5" s="1" t="s">
        <v>21</v>
      </c>
      <c r="L5" s="5">
        <v>1.9179999999999999E-2</v>
      </c>
      <c r="M5" s="5">
        <v>2.23E-2</v>
      </c>
      <c r="N5" s="5">
        <v>2.8616047063460569E-2</v>
      </c>
      <c r="O5" s="5">
        <v>3.2370000000000003E-2</v>
      </c>
      <c r="P5" s="5">
        <v>2.4905773033800434E-2</v>
      </c>
    </row>
    <row r="6" spans="2:16" ht="18.75" x14ac:dyDescent="0.35">
      <c r="B6" s="1" t="s">
        <v>26</v>
      </c>
      <c r="C6" s="2" t="s">
        <v>7</v>
      </c>
      <c r="D6" s="6">
        <v>8.507335892761031E-2</v>
      </c>
      <c r="E6" s="6">
        <v>0.10476537309104131</v>
      </c>
      <c r="F6" s="6">
        <v>0.16344296763595878</v>
      </c>
      <c r="G6" s="6">
        <v>0.14113116177289306</v>
      </c>
      <c r="H6" s="6">
        <v>0.11113821077072442</v>
      </c>
      <c r="J6" s="24"/>
      <c r="K6" s="1" t="s">
        <v>22</v>
      </c>
      <c r="L6" s="5">
        <v>0.99129999999999996</v>
      </c>
      <c r="M6" s="5">
        <v>0.98919999999999997</v>
      </c>
      <c r="N6" s="5">
        <v>0.98500683478948781</v>
      </c>
      <c r="O6" s="5">
        <v>0.99087694708191831</v>
      </c>
      <c r="P6" s="5">
        <v>0.99053262931534902</v>
      </c>
    </row>
    <row r="7" spans="2:16" ht="18.75" x14ac:dyDescent="0.35">
      <c r="B7" s="1" t="s">
        <v>27</v>
      </c>
      <c r="C7" s="2" t="s">
        <v>7</v>
      </c>
      <c r="D7" s="7">
        <v>9.1771798713341027E-2</v>
      </c>
      <c r="E7" s="7">
        <v>0.11188095162831252</v>
      </c>
      <c r="F7" s="7">
        <v>0.17121059580365133</v>
      </c>
      <c r="G7" s="7">
        <v>0.13620953794189947</v>
      </c>
      <c r="H7" s="7">
        <v>0.11574623918098353</v>
      </c>
      <c r="J7" s="24" t="s">
        <v>28</v>
      </c>
      <c r="K7" s="1" t="s">
        <v>20</v>
      </c>
      <c r="L7" s="5">
        <v>3.09281134464648</v>
      </c>
      <c r="M7" s="5">
        <v>2.6298665560360299</v>
      </c>
      <c r="N7" s="5">
        <v>2.4078861903550002</v>
      </c>
      <c r="O7" s="5">
        <v>2.4857961922222902</v>
      </c>
      <c r="P7" s="5">
        <v>3.01109500475342</v>
      </c>
    </row>
    <row r="8" spans="2:16" ht="18.75" x14ac:dyDescent="0.35">
      <c r="B8" s="1" t="s">
        <v>29</v>
      </c>
      <c r="C8" s="2" t="s">
        <v>8</v>
      </c>
      <c r="D8" s="7">
        <v>23.009787758422572</v>
      </c>
      <c r="E8" s="7">
        <v>22.743509494345066</v>
      </c>
      <c r="F8" s="7">
        <v>23.23525901079628</v>
      </c>
      <c r="G8" s="7">
        <v>24.515256270419457</v>
      </c>
      <c r="H8" s="7">
        <v>24.736536655422785</v>
      </c>
      <c r="I8" s="8"/>
      <c r="J8" s="24"/>
      <c r="K8" s="1" t="s">
        <v>21</v>
      </c>
      <c r="L8" s="5">
        <v>1.9614499358065186E-2</v>
      </c>
      <c r="M8" s="5">
        <v>2.2255618974757727E-2</v>
      </c>
      <c r="N8" s="5">
        <v>2.8526623179723067E-2</v>
      </c>
      <c r="O8" s="5">
        <v>3.2102408966351914E-2</v>
      </c>
      <c r="P8" s="5">
        <v>2.5637339924671595E-2</v>
      </c>
    </row>
    <row r="9" spans="2:16" ht="18.75" x14ac:dyDescent="0.35">
      <c r="B9" s="1" t="s">
        <v>30</v>
      </c>
      <c r="C9" s="2" t="s">
        <v>8</v>
      </c>
      <c r="D9" s="7">
        <v>23.017675311967917</v>
      </c>
      <c r="E9" s="7">
        <v>22.16541251388545</v>
      </c>
      <c r="F9" s="7">
        <v>23.714598174887051</v>
      </c>
      <c r="G9" s="7">
        <v>23.056282271507111</v>
      </c>
      <c r="H9" s="7">
        <v>24.726789777969159</v>
      </c>
      <c r="J9" s="24"/>
      <c r="K9" s="1" t="s">
        <v>22</v>
      </c>
      <c r="L9" s="5">
        <v>0.96169560156974332</v>
      </c>
      <c r="M9" s="5">
        <v>0.97847608280963083</v>
      </c>
      <c r="N9" s="5">
        <v>0.9804648095371592</v>
      </c>
      <c r="O9" s="5">
        <v>0.97429517753487749</v>
      </c>
      <c r="P9" s="5">
        <v>0.98732183949295171</v>
      </c>
    </row>
    <row r="12" spans="2:16" x14ac:dyDescent="0.25">
      <c r="C12" s="1" t="s">
        <v>11</v>
      </c>
    </row>
    <row r="13" spans="2:16" x14ac:dyDescent="0.25">
      <c r="D13" s="1" t="s">
        <v>32</v>
      </c>
      <c r="E13" s="1" t="s">
        <v>33</v>
      </c>
    </row>
    <row r="14" spans="2:16" x14ac:dyDescent="0.25">
      <c r="C14" s="5" t="s">
        <v>9</v>
      </c>
      <c r="D14" s="1" t="s">
        <v>47</v>
      </c>
      <c r="E14" s="1" t="s">
        <v>46</v>
      </c>
      <c r="G14" s="1" t="s">
        <v>40</v>
      </c>
    </row>
    <row r="15" spans="2:16" x14ac:dyDescent="0.25">
      <c r="C15" s="9" t="s">
        <v>10</v>
      </c>
      <c r="D15" s="9" t="s">
        <v>12</v>
      </c>
      <c r="E15" s="9" t="s">
        <v>12</v>
      </c>
      <c r="F15" s="9"/>
      <c r="G15" s="9" t="s">
        <v>41</v>
      </c>
      <c r="H15" s="9"/>
      <c r="I15" s="9"/>
      <c r="J15" s="9"/>
      <c r="K15" s="9"/>
      <c r="L15" s="9"/>
      <c r="N15" s="9"/>
      <c r="O15" s="9"/>
      <c r="P15" s="9"/>
    </row>
    <row r="16" spans="2:16" x14ac:dyDescent="0.25">
      <c r="C16" s="1">
        <v>5.0000000000000001E-3</v>
      </c>
      <c r="D16" s="1">
        <v>24.565999951160119</v>
      </c>
      <c r="E16" s="1">
        <v>24.189915451616908</v>
      </c>
      <c r="G16" s="1">
        <f>D16/E16</f>
        <v>1.0155471605634765</v>
      </c>
    </row>
    <row r="17" spans="3:7" x14ac:dyDescent="0.25">
      <c r="C17" s="1">
        <v>5.0999999999999995E-3</v>
      </c>
      <c r="D17" s="1">
        <v>25.036798640473599</v>
      </c>
      <c r="E17" s="1">
        <v>24.659939566110591</v>
      </c>
      <c r="G17" s="1">
        <f t="shared" ref="G17:G66" si="0">D17/E17</f>
        <v>1.0152822383588043</v>
      </c>
    </row>
    <row r="18" spans="3:7" x14ac:dyDescent="0.25">
      <c r="C18" s="1">
        <v>5.2000000000000006E-3</v>
      </c>
      <c r="D18" s="1">
        <v>25.353359235671054</v>
      </c>
      <c r="E18" s="1">
        <v>24.975687172183438</v>
      </c>
      <c r="G18" s="1">
        <f t="shared" si="0"/>
        <v>1.0151215884825882</v>
      </c>
    </row>
    <row r="19" spans="3:7" x14ac:dyDescent="0.25">
      <c r="C19" s="1">
        <v>5.3E-3</v>
      </c>
      <c r="D19" s="1">
        <v>25.035477673839473</v>
      </c>
      <c r="E19" s="1">
        <v>24.666380067447712</v>
      </c>
      <c r="G19" s="1">
        <f t="shared" si="0"/>
        <v>1.0149635903356107</v>
      </c>
    </row>
    <row r="20" spans="3:7" x14ac:dyDescent="0.25">
      <c r="C20" s="1">
        <v>5.4000000000000003E-3</v>
      </c>
      <c r="D20" s="1">
        <v>25.406512359775604</v>
      </c>
      <c r="E20" s="1">
        <v>25.067309342033699</v>
      </c>
      <c r="G20" s="1">
        <f t="shared" si="0"/>
        <v>1.0135316883481036</v>
      </c>
    </row>
    <row r="21" spans="3:7" x14ac:dyDescent="0.25">
      <c r="C21" s="1">
        <v>5.4999999999999997E-3</v>
      </c>
      <c r="D21" s="1">
        <v>25.388647605624691</v>
      </c>
      <c r="E21" s="1">
        <v>24.991310455095821</v>
      </c>
      <c r="G21" s="1">
        <f t="shared" si="0"/>
        <v>1.0158990122283824</v>
      </c>
    </row>
    <row r="22" spans="3:7" x14ac:dyDescent="0.25">
      <c r="C22" s="1">
        <v>5.5999999999999999E-3</v>
      </c>
      <c r="D22" s="1">
        <v>25.49883468208359</v>
      </c>
      <c r="E22" s="1">
        <v>25.452097526443261</v>
      </c>
      <c r="G22" s="1">
        <f t="shared" si="0"/>
        <v>1.0018362791354141</v>
      </c>
    </row>
    <row r="23" spans="3:7" x14ac:dyDescent="0.25">
      <c r="C23" s="1">
        <v>5.7000000000000002E-3</v>
      </c>
      <c r="D23" s="1">
        <v>26.118853065348041</v>
      </c>
      <c r="E23" s="1">
        <v>25.430178988648599</v>
      </c>
      <c r="G23" s="1">
        <f t="shared" si="0"/>
        <v>1.0270809763866329</v>
      </c>
    </row>
    <row r="24" spans="3:7" x14ac:dyDescent="0.25">
      <c r="C24" s="1">
        <v>5.7999999999999996E-3</v>
      </c>
      <c r="D24" s="1">
        <v>26.155894923079927</v>
      </c>
      <c r="E24" s="1">
        <v>25.40320622098924</v>
      </c>
      <c r="G24" s="1">
        <f t="shared" si="0"/>
        <v>1.0296296733389811</v>
      </c>
    </row>
    <row r="25" spans="3:7" x14ac:dyDescent="0.25">
      <c r="C25" s="1">
        <v>5.9000000000000007E-3</v>
      </c>
      <c r="D25" s="1">
        <v>26.119802140832086</v>
      </c>
      <c r="E25" s="1">
        <v>25.499880113369294</v>
      </c>
      <c r="G25" s="1">
        <f t="shared" si="0"/>
        <v>1.024310782039237</v>
      </c>
    </row>
    <row r="26" spans="3:7" x14ac:dyDescent="0.25">
      <c r="C26" s="1">
        <v>6.0000000000000001E-3</v>
      </c>
      <c r="D26" s="1">
        <v>26.068623314008867</v>
      </c>
      <c r="E26" s="1">
        <v>26.109263006734775</v>
      </c>
      <c r="G26" s="1">
        <f t="shared" si="0"/>
        <v>0.99844347606765371</v>
      </c>
    </row>
    <row r="27" spans="3:7" x14ac:dyDescent="0.25">
      <c r="C27" s="1">
        <v>6.0999999999999995E-3</v>
      </c>
      <c r="D27" s="1">
        <v>26.496562366804064</v>
      </c>
      <c r="E27" s="1">
        <v>25.74482421147383</v>
      </c>
      <c r="G27" s="1">
        <f t="shared" si="0"/>
        <v>1.0291995839301635</v>
      </c>
    </row>
    <row r="28" spans="3:7" x14ac:dyDescent="0.25">
      <c r="C28" s="1">
        <v>6.2000000000000006E-3</v>
      </c>
      <c r="D28" s="1">
        <v>26.778540102977082</v>
      </c>
      <c r="E28" s="1">
        <v>26.123497781345201</v>
      </c>
      <c r="G28" s="1">
        <f t="shared" si="0"/>
        <v>1.0250748321344489</v>
      </c>
    </row>
    <row r="29" spans="3:7" x14ac:dyDescent="0.25">
      <c r="C29" s="1">
        <v>6.3E-3</v>
      </c>
      <c r="D29" s="1">
        <v>26.392930668464082</v>
      </c>
      <c r="E29" s="1">
        <v>26.434213413454557</v>
      </c>
      <c r="G29" s="1">
        <f t="shared" si="0"/>
        <v>0.99843828358556475</v>
      </c>
    </row>
    <row r="30" spans="3:7" x14ac:dyDescent="0.25">
      <c r="C30" s="1">
        <v>6.4000000000000003E-3</v>
      </c>
      <c r="D30" s="1">
        <v>26.769558201311767</v>
      </c>
      <c r="E30" s="1">
        <v>26.053188399284672</v>
      </c>
      <c r="G30" s="1">
        <f t="shared" si="0"/>
        <v>1.0274964350254636</v>
      </c>
    </row>
    <row r="31" spans="3:7" x14ac:dyDescent="0.25">
      <c r="C31" s="1">
        <v>6.5000000000000006E-3</v>
      </c>
      <c r="D31" s="1">
        <v>27.076649293690789</v>
      </c>
      <c r="E31" s="1">
        <v>26.424702700022959</v>
      </c>
      <c r="G31" s="1">
        <f t="shared" si="0"/>
        <v>1.0246718610638244</v>
      </c>
    </row>
    <row r="32" spans="3:7" x14ac:dyDescent="0.25">
      <c r="C32" s="1">
        <v>6.6E-3</v>
      </c>
      <c r="D32" s="1">
        <v>26.675600624532414</v>
      </c>
      <c r="E32" s="1">
        <v>26.727677542012231</v>
      </c>
      <c r="G32" s="1">
        <f t="shared" si="0"/>
        <v>0.99805157341493822</v>
      </c>
    </row>
    <row r="33" spans="3:7" x14ac:dyDescent="0.25">
      <c r="C33" s="1">
        <v>6.7000000000000002E-3</v>
      </c>
      <c r="D33" s="1">
        <v>27.011423175096141</v>
      </c>
      <c r="E33" s="1">
        <v>26.331739418608102</v>
      </c>
      <c r="G33" s="1">
        <f t="shared" si="0"/>
        <v>1.025812337942541</v>
      </c>
    </row>
    <row r="34" spans="3:7" x14ac:dyDescent="0.25">
      <c r="C34" s="1">
        <v>6.7999999999999996E-3</v>
      </c>
      <c r="D34" s="1">
        <v>26.908135143228201</v>
      </c>
      <c r="E34" s="1">
        <v>26.663268371499502</v>
      </c>
      <c r="G34" s="1">
        <f t="shared" si="0"/>
        <v>1.0091836742711722</v>
      </c>
    </row>
    <row r="35" spans="3:7" x14ac:dyDescent="0.25">
      <c r="C35" s="1">
        <v>6.9000000000000008E-3</v>
      </c>
      <c r="D35" s="1">
        <v>27.339718195766096</v>
      </c>
      <c r="E35" s="1">
        <v>26.992889601733204</v>
      </c>
      <c r="G35" s="1">
        <f t="shared" si="0"/>
        <v>1.0128488872125281</v>
      </c>
    </row>
    <row r="36" spans="3:7" x14ac:dyDescent="0.25">
      <c r="C36" s="1">
        <v>7.0000000000000001E-3</v>
      </c>
      <c r="D36" s="1">
        <v>27.259747768504823</v>
      </c>
      <c r="E36" s="1">
        <v>26.583529031754733</v>
      </c>
      <c r="G36" s="1">
        <f t="shared" si="0"/>
        <v>1.0254375081631311</v>
      </c>
    </row>
    <row r="37" spans="3:7" x14ac:dyDescent="0.25">
      <c r="C37" s="1">
        <v>7.0999999999999995E-3</v>
      </c>
      <c r="D37" s="1">
        <v>27.155177257830466</v>
      </c>
      <c r="E37" s="1">
        <v>26.942902155444976</v>
      </c>
      <c r="G37" s="1">
        <f t="shared" si="0"/>
        <v>1.0078787021962514</v>
      </c>
    </row>
    <row r="38" spans="3:7" x14ac:dyDescent="0.25">
      <c r="C38" s="1">
        <v>7.2000000000000007E-3</v>
      </c>
      <c r="D38" s="1">
        <v>27.572836647522237</v>
      </c>
      <c r="E38" s="1">
        <v>27.232722536748216</v>
      </c>
      <c r="G38" s="1">
        <f t="shared" si="0"/>
        <v>1.0124891703469996</v>
      </c>
    </row>
    <row r="39" spans="3:7" x14ac:dyDescent="0.25">
      <c r="C39" s="1">
        <v>7.3000000000000009E-3</v>
      </c>
      <c r="D39" s="1">
        <v>27.483653902990746</v>
      </c>
      <c r="E39" s="1">
        <v>26.811270082971202</v>
      </c>
      <c r="G39" s="1">
        <f t="shared" si="0"/>
        <v>1.0250784024008843</v>
      </c>
    </row>
    <row r="40" spans="3:7" x14ac:dyDescent="0.25">
      <c r="C40" s="1">
        <v>7.4000000000000003E-3</v>
      </c>
      <c r="D40" s="1">
        <v>27.370071806292948</v>
      </c>
      <c r="E40" s="1">
        <v>26.860014687848555</v>
      </c>
      <c r="G40" s="1">
        <f t="shared" si="0"/>
        <v>1.0189894579125134</v>
      </c>
    </row>
    <row r="41" spans="3:7" x14ac:dyDescent="0.25">
      <c r="C41" s="1">
        <v>7.4999999999999997E-3</v>
      </c>
      <c r="D41" s="1">
        <v>27.783092037961225</v>
      </c>
      <c r="E41" s="1">
        <v>27.449733846208208</v>
      </c>
      <c r="G41" s="1">
        <f t="shared" si="0"/>
        <v>1.0121443141715221</v>
      </c>
    </row>
    <row r="42" spans="3:7" x14ac:dyDescent="0.25">
      <c r="C42" s="1">
        <v>7.6E-3</v>
      </c>
      <c r="D42" s="1">
        <v>27.685627618523547</v>
      </c>
      <c r="E42" s="1">
        <v>27.017379215129331</v>
      </c>
      <c r="G42" s="1">
        <f t="shared" si="0"/>
        <v>1.0247340202050392</v>
      </c>
    </row>
    <row r="43" spans="3:7" x14ac:dyDescent="0.25">
      <c r="C43" s="1">
        <v>7.6999999999999994E-3</v>
      </c>
      <c r="D43" s="1">
        <v>27.555673633338419</v>
      </c>
      <c r="E43" s="1">
        <v>27.401412784056255</v>
      </c>
      <c r="G43" s="1">
        <f t="shared" si="0"/>
        <v>1.0056296677291006</v>
      </c>
    </row>
    <row r="44" spans="3:7" x14ac:dyDescent="0.25">
      <c r="C44" s="1">
        <v>7.7999999999999996E-3</v>
      </c>
      <c r="D44" s="1">
        <v>27.972800176745103</v>
      </c>
      <c r="E44" s="1">
        <v>27.303704976679033</v>
      </c>
      <c r="G44" s="1">
        <f t="shared" si="0"/>
        <v>1.0245056559407437</v>
      </c>
    </row>
    <row r="45" spans="3:7" x14ac:dyDescent="0.25">
      <c r="C45" s="1">
        <v>7.9000000000000008E-3</v>
      </c>
      <c r="D45" s="1">
        <v>27.867885180889949</v>
      </c>
      <c r="E45" s="1">
        <v>27.191094518419749</v>
      </c>
      <c r="G45" s="1">
        <f t="shared" si="0"/>
        <v>1.0248901588721164</v>
      </c>
    </row>
    <row r="46" spans="3:7" x14ac:dyDescent="0.25">
      <c r="C46" s="1">
        <v>8.0000000000000002E-3</v>
      </c>
      <c r="D46" s="1">
        <v>28.180327658755267</v>
      </c>
      <c r="E46" s="1">
        <v>27.58412676033025</v>
      </c>
      <c r="G46" s="1">
        <f t="shared" si="0"/>
        <v>1.0216139123636292</v>
      </c>
    </row>
    <row r="47" spans="3:7" x14ac:dyDescent="0.25">
      <c r="C47" s="1">
        <v>8.0999999999999996E-3</v>
      </c>
      <c r="D47" s="1">
        <v>27.722574964870905</v>
      </c>
      <c r="E47" s="1">
        <v>27.479469779057077</v>
      </c>
      <c r="G47" s="1">
        <f t="shared" si="0"/>
        <v>1.0088467931793614</v>
      </c>
    </row>
    <row r="48" spans="3:7" x14ac:dyDescent="0.25">
      <c r="C48" s="1">
        <v>8.199999999999999E-3</v>
      </c>
      <c r="D48" s="1">
        <v>28.067711470505333</v>
      </c>
      <c r="E48" s="1">
        <v>27.78646355842487</v>
      </c>
      <c r="G48" s="1">
        <f t="shared" si="0"/>
        <v>1.0101217598809975</v>
      </c>
    </row>
    <row r="49" spans="3:7" x14ac:dyDescent="0.25">
      <c r="C49" s="1">
        <v>8.3000000000000001E-3</v>
      </c>
      <c r="D49" s="1">
        <v>28.340795817355485</v>
      </c>
      <c r="E49" s="1">
        <v>27.33414388923287</v>
      </c>
      <c r="G49" s="1">
        <f t="shared" si="0"/>
        <v>1.0368276369730804</v>
      </c>
    </row>
    <row r="50" spans="3:7" x14ac:dyDescent="0.25">
      <c r="C50" s="1">
        <v>8.4000000000000012E-3</v>
      </c>
      <c r="D50" s="1">
        <v>27.874856615760972</v>
      </c>
      <c r="E50" s="1">
        <v>27.362377726752911</v>
      </c>
      <c r="G50" s="1">
        <f t="shared" si="0"/>
        <v>1.0187293258694765</v>
      </c>
    </row>
    <row r="51" spans="3:7" x14ac:dyDescent="0.25">
      <c r="C51" s="1">
        <v>8.5000000000000006E-3</v>
      </c>
      <c r="D51" s="1">
        <v>28.251946809894925</v>
      </c>
      <c r="E51" s="1">
        <v>27.595884196876185</v>
      </c>
      <c r="G51" s="1">
        <f t="shared" si="0"/>
        <v>1.0237739297765645</v>
      </c>
    </row>
    <row r="52" spans="3:7" x14ac:dyDescent="0.25">
      <c r="C52" s="1">
        <v>8.6E-3</v>
      </c>
      <c r="D52" s="1">
        <v>28.13280604251273</v>
      </c>
      <c r="E52" s="1">
        <v>27.468948129278353</v>
      </c>
      <c r="G52" s="1">
        <f t="shared" si="0"/>
        <v>1.0241675767892542</v>
      </c>
    </row>
    <row r="53" spans="3:7" x14ac:dyDescent="0.25">
      <c r="C53" s="1">
        <v>8.6999999999999994E-3</v>
      </c>
      <c r="D53" s="1">
        <v>27.989986181053634</v>
      </c>
      <c r="E53" s="1">
        <v>27.853191870475293</v>
      </c>
      <c r="G53" s="1">
        <f t="shared" si="0"/>
        <v>1.0049112615607745</v>
      </c>
    </row>
    <row r="54" spans="3:7" x14ac:dyDescent="0.25">
      <c r="C54" s="1">
        <v>8.8000000000000005E-3</v>
      </c>
      <c r="D54" s="1">
        <v>28.386463413922947</v>
      </c>
      <c r="E54" s="1">
        <v>27.735239910993553</v>
      </c>
      <c r="G54" s="1">
        <f t="shared" si="0"/>
        <v>1.0234800025173485</v>
      </c>
    </row>
    <row r="55" spans="3:7" x14ac:dyDescent="0.25">
      <c r="C55" s="1">
        <v>8.8999999999999999E-3</v>
      </c>
      <c r="D55" s="1">
        <v>28.29767729283213</v>
      </c>
      <c r="E55" s="1">
        <v>28.03314660056358</v>
      </c>
      <c r="G55" s="1">
        <f t="shared" si="0"/>
        <v>1.0094363539005369</v>
      </c>
    </row>
    <row r="56" spans="3:7" x14ac:dyDescent="0.25">
      <c r="C56" s="1">
        <v>9.0000000000000011E-3</v>
      </c>
      <c r="D56" s="1">
        <v>28.561522982692633</v>
      </c>
      <c r="E56" s="1">
        <v>27.565501148827984</v>
      </c>
      <c r="G56" s="1">
        <f t="shared" si="0"/>
        <v>1.0361329122400882</v>
      </c>
    </row>
    <row r="57" spans="3:7" x14ac:dyDescent="0.25">
      <c r="C57" s="1">
        <v>9.1000000000000004E-3</v>
      </c>
      <c r="D57" s="1">
        <v>28.081092311522415</v>
      </c>
      <c r="E57" s="1">
        <v>27.931871617444152</v>
      </c>
      <c r="G57" s="1">
        <f t="shared" si="0"/>
        <v>1.0053423091772007</v>
      </c>
    </row>
    <row r="58" spans="3:7" x14ac:dyDescent="0.25">
      <c r="C58" s="1">
        <v>9.1999999999999998E-3</v>
      </c>
      <c r="D58" s="1">
        <v>28.450375707203449</v>
      </c>
      <c r="E58" s="1">
        <v>27.807879218972055</v>
      </c>
      <c r="G58" s="1">
        <f t="shared" si="0"/>
        <v>1.0231048359773172</v>
      </c>
    </row>
    <row r="59" spans="3:7" x14ac:dyDescent="0.25">
      <c r="C59" s="1">
        <v>9.300000000000001E-3</v>
      </c>
      <c r="D59" s="1">
        <v>28.3202402874151</v>
      </c>
      <c r="E59" s="1">
        <v>28.101008784217434</v>
      </c>
      <c r="G59" s="1">
        <f t="shared" si="0"/>
        <v>1.00780155277987</v>
      </c>
    </row>
    <row r="60" spans="3:7" x14ac:dyDescent="0.25">
      <c r="C60" s="1">
        <v>9.4000000000000004E-3</v>
      </c>
      <c r="D60" s="1">
        <v>28.614968177987105</v>
      </c>
      <c r="E60" s="1">
        <v>27.626966067878698</v>
      </c>
      <c r="G60" s="1">
        <f t="shared" si="0"/>
        <v>1.0357622370723196</v>
      </c>
    </row>
    <row r="61" spans="3:7" x14ac:dyDescent="0.25">
      <c r="C61" s="1">
        <v>9.4999999999999998E-3</v>
      </c>
      <c r="D61" s="1">
        <v>28.128592387936202</v>
      </c>
      <c r="E61" s="1">
        <v>28.126847777319337</v>
      </c>
      <c r="G61" s="1">
        <f t="shared" si="0"/>
        <v>1.0000620265246456</v>
      </c>
    </row>
    <row r="62" spans="3:7" x14ac:dyDescent="0.25">
      <c r="C62" s="1">
        <v>9.5999999999999992E-3</v>
      </c>
      <c r="D62" s="1">
        <v>28.182551533361583</v>
      </c>
      <c r="E62" s="1">
        <v>27.649320267525091</v>
      </c>
      <c r="G62" s="1">
        <f t="shared" si="0"/>
        <v>1.0192855108435626</v>
      </c>
    </row>
    <row r="63" spans="3:7" x14ac:dyDescent="0.25">
      <c r="C63" s="1">
        <v>9.7000000000000003E-3</v>
      </c>
      <c r="D63" s="1">
        <v>28.144238091046844</v>
      </c>
      <c r="E63" s="1">
        <v>27.937931515159079</v>
      </c>
      <c r="G63" s="1">
        <f t="shared" si="0"/>
        <v>1.0073844613648588</v>
      </c>
    </row>
    <row r="64" spans="3:7" x14ac:dyDescent="0.25">
      <c r="C64" s="1">
        <v>9.8000000000000014E-3</v>
      </c>
      <c r="D64" s="1">
        <v>28.718871857937884</v>
      </c>
      <c r="E64" s="1">
        <v>27.807654047961897</v>
      </c>
      <c r="G64" s="1">
        <f t="shared" si="0"/>
        <v>1.0327685970346274</v>
      </c>
    </row>
    <row r="65" spans="3:7" x14ac:dyDescent="0.25">
      <c r="C65" s="1">
        <v>9.9000000000000008E-3</v>
      </c>
      <c r="D65" s="1">
        <v>28.723709980243012</v>
      </c>
      <c r="E65" s="1">
        <v>28.162671173728899</v>
      </c>
      <c r="G65" s="1">
        <f t="shared" si="0"/>
        <v>1.0199213633910362</v>
      </c>
    </row>
    <row r="66" spans="3:7" x14ac:dyDescent="0.25">
      <c r="C66" s="1">
        <v>0.01</v>
      </c>
      <c r="D66" s="1">
        <v>28.219541592209108</v>
      </c>
      <c r="E66" s="1">
        <v>27.68030215902861</v>
      </c>
      <c r="G66" s="1">
        <f t="shared" si="0"/>
        <v>1.0194809807379437</v>
      </c>
    </row>
    <row r="67" spans="3:7" x14ac:dyDescent="0.25">
      <c r="F67" s="1" t="s">
        <v>42</v>
      </c>
      <c r="G67" s="1">
        <f>AVERAGE(G16:G66)</f>
        <v>1.0175128692501627</v>
      </c>
    </row>
  </sheetData>
  <mergeCells count="2">
    <mergeCell ref="J4:J6"/>
    <mergeCell ref="J7:J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workbookViewId="0">
      <selection activeCell="D6" sqref="D6:D56"/>
    </sheetView>
  </sheetViews>
  <sheetFormatPr defaultRowHeight="15.75" x14ac:dyDescent="0.25"/>
  <cols>
    <col min="1" max="1" width="9" style="1"/>
    <col min="2" max="2" width="6.875" style="1" customWidth="1"/>
    <col min="3" max="9" width="9.875" style="1" customWidth="1"/>
    <col min="10" max="10" width="9.75" style="1" customWidth="1"/>
    <col min="11" max="16384" width="9" style="1"/>
  </cols>
  <sheetData>
    <row r="2" spans="2:15" x14ac:dyDescent="0.25">
      <c r="B2" s="1" t="s">
        <v>11</v>
      </c>
    </row>
    <row r="3" spans="2:15" x14ac:dyDescent="0.25">
      <c r="C3" s="1" t="s">
        <v>32</v>
      </c>
      <c r="D3" s="1" t="s">
        <v>33</v>
      </c>
    </row>
    <row r="4" spans="2:15" x14ac:dyDescent="0.25">
      <c r="B4" s="5" t="s">
        <v>9</v>
      </c>
      <c r="C4" s="1" t="s">
        <v>44</v>
      </c>
      <c r="D4" s="1" t="s">
        <v>45</v>
      </c>
    </row>
    <row r="5" spans="2:15" x14ac:dyDescent="0.25">
      <c r="B5" s="9" t="s">
        <v>10</v>
      </c>
      <c r="C5" s="9" t="s">
        <v>43</v>
      </c>
      <c r="D5" s="9" t="s">
        <v>43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2:15" x14ac:dyDescent="0.25">
      <c r="B6" s="1">
        <v>5.0000000000000001E-3</v>
      </c>
      <c r="C6" s="1">
        <v>44.802346394023395</v>
      </c>
      <c r="D6" s="1">
        <v>44.065195544219797</v>
      </c>
    </row>
    <row r="7" spans="2:15" x14ac:dyDescent="0.25">
      <c r="B7" s="1">
        <v>5.0999999999999995E-3</v>
      </c>
      <c r="C7" s="1">
        <v>45.606258924189156</v>
      </c>
      <c r="D7" s="1">
        <v>44.868522148612229</v>
      </c>
    </row>
    <row r="8" spans="2:15" x14ac:dyDescent="0.25">
      <c r="B8" s="1">
        <v>5.2000000000000006E-3</v>
      </c>
      <c r="C8" s="1">
        <v>46.141999460060163</v>
      </c>
      <c r="D8" s="1">
        <v>45.403361654598037</v>
      </c>
    </row>
    <row r="9" spans="2:15" x14ac:dyDescent="0.25">
      <c r="B9" s="1">
        <v>5.3E-3</v>
      </c>
      <c r="C9" s="1">
        <v>45.523499445057816</v>
      </c>
      <c r="D9" s="1">
        <v>44.802298966463582</v>
      </c>
    </row>
    <row r="10" spans="2:15" x14ac:dyDescent="0.25">
      <c r="B10" s="1">
        <v>5.4000000000000003E-3</v>
      </c>
      <c r="C10" s="1">
        <v>46.158198361314014</v>
      </c>
      <c r="D10" s="1">
        <v>45.483092548401736</v>
      </c>
    </row>
    <row r="11" spans="2:15" x14ac:dyDescent="0.25">
      <c r="B11" s="1">
        <v>5.4999999999999997E-3</v>
      </c>
      <c r="C11" s="1">
        <v>46.085849888084418</v>
      </c>
      <c r="D11" s="1">
        <v>45.310923458433749</v>
      </c>
    </row>
    <row r="12" spans="2:15" x14ac:dyDescent="0.25">
      <c r="B12" s="1">
        <v>5.5999999999999999E-3</v>
      </c>
      <c r="C12" s="1">
        <v>46.238334389026313</v>
      </c>
      <c r="D12" s="1">
        <v>46.095056298152969</v>
      </c>
    </row>
    <row r="13" spans="2:15" x14ac:dyDescent="0.25">
      <c r="B13" s="1">
        <v>5.7000000000000002E-3</v>
      </c>
      <c r="C13" s="1">
        <v>47.31409813142912</v>
      </c>
      <c r="D13" s="1">
        <v>46.017398170834049</v>
      </c>
    </row>
    <row r="14" spans="2:15" x14ac:dyDescent="0.25">
      <c r="B14" s="1">
        <v>5.7999999999999996E-3</v>
      </c>
      <c r="C14" s="1">
        <v>47.341942575087749</v>
      </c>
      <c r="D14" s="1">
        <v>45.931032194196199</v>
      </c>
    </row>
    <row r="15" spans="2:15" x14ac:dyDescent="0.25">
      <c r="B15" s="1">
        <v>5.9000000000000007E-3</v>
      </c>
      <c r="C15" s="1">
        <v>47.237968993893404</v>
      </c>
      <c r="D15" s="1">
        <v>46.059993643920073</v>
      </c>
    </row>
    <row r="16" spans="2:15" x14ac:dyDescent="0.25">
      <c r="B16" s="1">
        <v>6.0000000000000001E-3</v>
      </c>
      <c r="C16" s="1">
        <v>47.105800597049189</v>
      </c>
      <c r="D16" s="1">
        <v>47.114238698171526</v>
      </c>
    </row>
    <row r="17" spans="2:4" x14ac:dyDescent="0.25">
      <c r="B17" s="1">
        <v>6.0999999999999995E-3</v>
      </c>
      <c r="C17" s="1">
        <v>47.824225791470049</v>
      </c>
      <c r="D17" s="1">
        <v>46.419897746396721</v>
      </c>
    </row>
    <row r="18" spans="2:4" x14ac:dyDescent="0.25">
      <c r="B18" s="1">
        <v>6.2000000000000006E-3</v>
      </c>
      <c r="C18" s="1">
        <v>48.294965624417308</v>
      </c>
      <c r="D18" s="1">
        <v>47.057114529291894</v>
      </c>
    </row>
    <row r="19" spans="2:4" x14ac:dyDescent="0.25">
      <c r="B19" s="1">
        <v>6.3E-3</v>
      </c>
      <c r="C19" s="1">
        <v>47.562212634461751</v>
      </c>
      <c r="D19" s="1">
        <v>47.571150420215638</v>
      </c>
    </row>
    <row r="20" spans="2:4" x14ac:dyDescent="0.25">
      <c r="B20" s="1">
        <v>6.4000000000000003E-3</v>
      </c>
      <c r="C20" s="1">
        <v>48.194572717429573</v>
      </c>
      <c r="D20" s="1">
        <v>46.849603624256105</v>
      </c>
    </row>
    <row r="21" spans="2:4" x14ac:dyDescent="0.25">
      <c r="B21" s="1">
        <v>6.5000000000000006E-3</v>
      </c>
      <c r="C21" s="1">
        <v>48.701000126301494</v>
      </c>
      <c r="D21" s="1">
        <v>47.472922629062197</v>
      </c>
    </row>
    <row r="22" spans="2:4" x14ac:dyDescent="0.25">
      <c r="B22" s="1">
        <v>6.6E-3</v>
      </c>
      <c r="C22" s="1">
        <v>47.943264396701032</v>
      </c>
      <c r="D22" s="1">
        <v>47.972383977566679</v>
      </c>
    </row>
    <row r="23" spans="2:4" x14ac:dyDescent="0.25">
      <c r="B23" s="1">
        <v>6.7000000000000002E-3</v>
      </c>
      <c r="C23" s="1">
        <v>48.510485124816242</v>
      </c>
      <c r="D23" s="1">
        <v>47.226741283637196</v>
      </c>
    </row>
    <row r="24" spans="2:4" x14ac:dyDescent="0.25">
      <c r="B24" s="1">
        <v>6.7999999999999996E-3</v>
      </c>
      <c r="C24" s="1">
        <v>48.285064146091109</v>
      </c>
      <c r="D24" s="1">
        <v>47.786405652236034</v>
      </c>
    </row>
    <row r="25" spans="2:4" x14ac:dyDescent="0.25">
      <c r="B25" s="1">
        <v>6.9000000000000008E-3</v>
      </c>
      <c r="C25" s="1">
        <v>49.009313058152578</v>
      </c>
      <c r="D25" s="1">
        <v>48.324108581359106</v>
      </c>
    </row>
    <row r="26" spans="2:4" x14ac:dyDescent="0.25">
      <c r="B26" s="1">
        <v>7.0000000000000001E-3</v>
      </c>
      <c r="C26" s="1">
        <v>48.830532768865091</v>
      </c>
      <c r="D26" s="1">
        <v>47.55712044724401</v>
      </c>
    </row>
    <row r="27" spans="2:4" x14ac:dyDescent="0.25">
      <c r="B27" s="1">
        <v>7.0999999999999995E-3</v>
      </c>
      <c r="C27" s="1">
        <v>48.605343803640885</v>
      </c>
      <c r="D27" s="1">
        <v>48.156930584147574</v>
      </c>
    </row>
    <row r="28" spans="2:4" x14ac:dyDescent="0.25">
      <c r="B28" s="1">
        <v>7.2000000000000007E-3</v>
      </c>
      <c r="C28" s="1">
        <v>49.302389080472523</v>
      </c>
      <c r="D28" s="1">
        <v>48.631769924756838</v>
      </c>
    </row>
    <row r="29" spans="2:4" x14ac:dyDescent="0.25">
      <c r="B29" s="1">
        <v>7.3000000000000009E-3</v>
      </c>
      <c r="C29" s="1">
        <v>49.108408876030069</v>
      </c>
      <c r="D29" s="1">
        <v>47.845873203370033</v>
      </c>
    </row>
    <row r="30" spans="2:4" x14ac:dyDescent="0.25">
      <c r="B30" s="1">
        <v>7.4000000000000003E-3</v>
      </c>
      <c r="C30" s="1">
        <v>48.86847781464143</v>
      </c>
      <c r="D30" s="1">
        <v>47.891066475285307</v>
      </c>
    </row>
    <row r="31" spans="2:4" x14ac:dyDescent="0.25">
      <c r="B31" s="1">
        <v>7.4999999999999997E-3</v>
      </c>
      <c r="C31" s="1">
        <v>49.556246222262118</v>
      </c>
      <c r="D31" s="1">
        <v>48.900185336968121</v>
      </c>
    </row>
    <row r="32" spans="2:4" x14ac:dyDescent="0.25">
      <c r="B32" s="1">
        <v>7.6E-3</v>
      </c>
      <c r="C32" s="1">
        <v>49.348785289340874</v>
      </c>
      <c r="D32" s="1">
        <v>48.097542580902541</v>
      </c>
    </row>
    <row r="33" spans="2:4" x14ac:dyDescent="0.25">
      <c r="B33" s="1">
        <v>7.6999999999999994E-3</v>
      </c>
      <c r="C33" s="1">
        <v>49.079970060041674</v>
      </c>
      <c r="D33" s="1">
        <v>48.730646627770177</v>
      </c>
    </row>
    <row r="34" spans="2:4" x14ac:dyDescent="0.25">
      <c r="B34" s="1">
        <v>7.7999999999999996E-3</v>
      </c>
      <c r="C34" s="1">
        <v>49.775217168549936</v>
      </c>
      <c r="D34" s="1">
        <v>48.524924367233446</v>
      </c>
    </row>
    <row r="35" spans="2:4" x14ac:dyDescent="0.25">
      <c r="B35" s="1">
        <v>7.9000000000000008E-3</v>
      </c>
      <c r="C35" s="1">
        <v>49.555800043947684</v>
      </c>
      <c r="D35" s="1">
        <v>48.291521736804981</v>
      </c>
    </row>
    <row r="36" spans="2:4" x14ac:dyDescent="0.25">
      <c r="B36" s="1">
        <v>8.0000000000000002E-3</v>
      </c>
      <c r="C36" s="1">
        <v>50.060050669449154</v>
      </c>
      <c r="D36" s="1">
        <v>48.941491415255555</v>
      </c>
    </row>
    <row r="37" spans="2:4" x14ac:dyDescent="0.25">
      <c r="B37" s="1">
        <v>8.0999999999999996E-3</v>
      </c>
      <c r="C37" s="1">
        <v>49.214952668919906</v>
      </c>
      <c r="D37" s="1">
        <v>48.724674775940315</v>
      </c>
    </row>
    <row r="38" spans="2:4" x14ac:dyDescent="0.25">
      <c r="B38" s="1">
        <v>8.199999999999999E-3</v>
      </c>
      <c r="C38" s="1">
        <v>49.786533901036819</v>
      </c>
      <c r="D38" s="1">
        <v>49.219619998081981</v>
      </c>
    </row>
    <row r="39" spans="2:4" x14ac:dyDescent="0.25">
      <c r="B39" s="1">
        <v>8.3000000000000001E-3</v>
      </c>
      <c r="C39" s="1">
        <v>50.229744093448033</v>
      </c>
      <c r="D39" s="1">
        <v>48.388018216106587</v>
      </c>
    </row>
    <row r="40" spans="2:4" x14ac:dyDescent="0.25">
      <c r="B40" s="1">
        <v>8.4000000000000012E-3</v>
      </c>
      <c r="C40" s="1">
        <v>49.372850057201759</v>
      </c>
      <c r="D40" s="1">
        <v>48.399039866070027</v>
      </c>
    </row>
    <row r="41" spans="2:4" x14ac:dyDescent="0.25">
      <c r="B41" s="1">
        <v>8.5000000000000006E-3</v>
      </c>
      <c r="C41" s="1">
        <v>49.991156124192187</v>
      </c>
      <c r="D41" s="1">
        <v>48.77309385591623</v>
      </c>
    </row>
    <row r="42" spans="2:4" x14ac:dyDescent="0.25">
      <c r="B42" s="1">
        <v>8.6E-3</v>
      </c>
      <c r="C42" s="1">
        <v>49.749727591550808</v>
      </c>
      <c r="D42" s="1">
        <v>48.517482164518619</v>
      </c>
    </row>
    <row r="43" spans="2:4" x14ac:dyDescent="0.25">
      <c r="B43" s="1">
        <v>8.6999999999999994E-3</v>
      </c>
      <c r="C43" s="1">
        <v>49.464028435967556</v>
      </c>
      <c r="D43" s="1">
        <v>49.150117136007864</v>
      </c>
    </row>
    <row r="44" spans="2:4" x14ac:dyDescent="0.25">
      <c r="B44" s="1">
        <v>8.8000000000000005E-3</v>
      </c>
      <c r="C44" s="1">
        <v>50.118844347115697</v>
      </c>
      <c r="D44" s="1">
        <v>48.912839860761544</v>
      </c>
    </row>
    <row r="45" spans="2:4" x14ac:dyDescent="0.25">
      <c r="B45" s="1">
        <v>8.8999999999999999E-3</v>
      </c>
      <c r="C45" s="1">
        <v>49.923045290195837</v>
      </c>
      <c r="D45" s="1">
        <v>49.390828966379466</v>
      </c>
    </row>
    <row r="46" spans="2:4" x14ac:dyDescent="0.25">
      <c r="B46" s="1">
        <v>9.0000000000000011E-3</v>
      </c>
      <c r="C46" s="1">
        <v>50.349429536630133</v>
      </c>
      <c r="D46" s="1">
        <v>48.53845681364966</v>
      </c>
    </row>
    <row r="47" spans="2:4" x14ac:dyDescent="0.25">
      <c r="B47" s="1">
        <v>9.1000000000000004E-3</v>
      </c>
      <c r="C47" s="1">
        <v>49.473441122490108</v>
      </c>
      <c r="D47" s="1">
        <v>49.137017000143715</v>
      </c>
    </row>
    <row r="48" spans="2:4" x14ac:dyDescent="0.25">
      <c r="B48" s="1">
        <v>9.1999999999999998E-3</v>
      </c>
      <c r="C48" s="1">
        <v>50.076512294598828</v>
      </c>
      <c r="D48" s="1">
        <v>48.890889616984559</v>
      </c>
    </row>
    <row r="49" spans="2:11" x14ac:dyDescent="0.25">
      <c r="B49" s="1">
        <v>9.300000000000001E-3</v>
      </c>
      <c r="C49" s="1">
        <v>49.818846211742489</v>
      </c>
      <c r="D49" s="1">
        <v>49.360061231805794</v>
      </c>
    </row>
    <row r="50" spans="2:11" x14ac:dyDescent="0.25">
      <c r="B50" s="1">
        <v>9.4000000000000004E-3</v>
      </c>
      <c r="C50" s="1">
        <v>50.290157247126217</v>
      </c>
      <c r="D50" s="1">
        <v>48.500060296909702</v>
      </c>
    </row>
    <row r="51" spans="2:11" x14ac:dyDescent="0.25">
      <c r="B51" s="1">
        <v>9.4999999999999998E-3</v>
      </c>
      <c r="C51" s="1">
        <v>49.40744454165759</v>
      </c>
      <c r="D51" s="1">
        <v>49.332003856591975</v>
      </c>
    </row>
    <row r="52" spans="2:11" x14ac:dyDescent="0.25">
      <c r="B52" s="1">
        <v>9.5999999999999992E-3</v>
      </c>
      <c r="C52" s="1">
        <v>49.471277613283419</v>
      </c>
      <c r="D52" s="1">
        <v>48.467579553437574</v>
      </c>
    </row>
    <row r="53" spans="2:11" x14ac:dyDescent="0.25">
      <c r="B53" s="1">
        <v>9.7000000000000003E-3</v>
      </c>
      <c r="C53" s="1">
        <v>49.36172864519331</v>
      </c>
      <c r="D53" s="1">
        <v>48.928793892794552</v>
      </c>
    </row>
    <row r="54" spans="2:11" x14ac:dyDescent="0.25">
      <c r="B54" s="1">
        <v>9.8000000000000014E-3</v>
      </c>
      <c r="C54" s="1">
        <v>50.332639730182215</v>
      </c>
      <c r="D54" s="1">
        <v>48.674058483894626</v>
      </c>
    </row>
    <row r="55" spans="2:11" x14ac:dyDescent="0.25">
      <c r="B55" s="1">
        <v>9.9000000000000008E-3</v>
      </c>
      <c r="C55" s="1">
        <v>50.304455219241348</v>
      </c>
      <c r="D55" s="1">
        <v>49.251005691427082</v>
      </c>
    </row>
    <row r="56" spans="2:11" x14ac:dyDescent="0.25">
      <c r="B56" s="1">
        <v>0.01</v>
      </c>
      <c r="C56" s="1">
        <v>49.393536403570984</v>
      </c>
      <c r="D56" s="1">
        <v>48.381603084289125</v>
      </c>
    </row>
    <row r="57" spans="2:11" x14ac:dyDescent="0.25">
      <c r="K57" s="1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K17" sqref="K17"/>
    </sheetView>
  </sheetViews>
  <sheetFormatPr defaultRowHeight="15.75" x14ac:dyDescent="0.25"/>
  <cols>
    <col min="1" max="1" width="9.375" customWidth="1"/>
    <col min="3" max="3" width="10.75" customWidth="1"/>
    <col min="4" max="4" width="9.625" customWidth="1"/>
    <col min="5" max="5" width="7" customWidth="1"/>
    <col min="6" max="6" width="10.375" customWidth="1"/>
    <col min="7" max="7" width="9.875" customWidth="1"/>
    <col min="8" max="8" width="8.125" customWidth="1"/>
    <col min="9" max="9" width="10.375" customWidth="1"/>
    <col min="10" max="10" width="9.75" customWidth="1"/>
    <col min="11" max="11" width="6.25" customWidth="1"/>
    <col min="12" max="12" width="10.125" customWidth="1"/>
    <col min="13" max="13" width="10.875" customWidth="1"/>
    <col min="14" max="14" width="6.75" customWidth="1"/>
  </cols>
  <sheetData>
    <row r="1" spans="1:15" x14ac:dyDescent="0.25">
      <c r="C1" s="25" t="s">
        <v>48</v>
      </c>
      <c r="D1" s="25"/>
      <c r="E1" s="25"/>
      <c r="F1" s="23"/>
      <c r="G1" s="23"/>
      <c r="H1" s="23"/>
      <c r="I1" s="23"/>
      <c r="J1" s="23"/>
      <c r="K1" s="23"/>
      <c r="L1" s="23"/>
      <c r="M1" s="23"/>
      <c r="N1" s="23"/>
    </row>
    <row r="2" spans="1:15" ht="18.75" x14ac:dyDescent="0.35">
      <c r="B2" s="11" t="s">
        <v>9</v>
      </c>
      <c r="C2" s="11" t="s">
        <v>49</v>
      </c>
      <c r="D2" s="11" t="s">
        <v>50</v>
      </c>
      <c r="E2" s="11" t="s">
        <v>36</v>
      </c>
      <c r="F2" s="17" t="s">
        <v>34</v>
      </c>
      <c r="G2" s="17" t="s">
        <v>35</v>
      </c>
      <c r="H2" s="17" t="s">
        <v>36</v>
      </c>
      <c r="I2" s="17"/>
      <c r="J2" s="17"/>
      <c r="K2" s="17"/>
      <c r="L2" s="17"/>
      <c r="M2" s="17"/>
      <c r="N2" s="17"/>
    </row>
    <row r="3" spans="1:15" s="10" customFormat="1" x14ac:dyDescent="0.25">
      <c r="B3" s="12" t="s">
        <v>10</v>
      </c>
      <c r="C3" s="12" t="s">
        <v>7</v>
      </c>
      <c r="D3" s="12" t="s">
        <v>7</v>
      </c>
      <c r="E3" s="12" t="s">
        <v>39</v>
      </c>
      <c r="F3" s="12" t="s">
        <v>7</v>
      </c>
      <c r="G3" s="12" t="s">
        <v>7</v>
      </c>
      <c r="H3" s="12" t="s">
        <v>39</v>
      </c>
      <c r="I3" s="18"/>
      <c r="J3" s="18"/>
      <c r="K3" s="18"/>
      <c r="L3" s="18"/>
      <c r="M3" s="18"/>
      <c r="N3" s="18"/>
      <c r="O3" s="19"/>
    </row>
    <row r="4" spans="1:15" s="14" customFormat="1" x14ac:dyDescent="0.25">
      <c r="A4" s="14" t="s">
        <v>37</v>
      </c>
      <c r="B4" s="15" t="s">
        <v>38</v>
      </c>
      <c r="C4" s="15" t="s">
        <v>38</v>
      </c>
      <c r="D4" s="15" t="s">
        <v>38</v>
      </c>
      <c r="E4" s="16">
        <f>AVERAGE(E5:E55)</f>
        <v>5.3849228230101479E-2</v>
      </c>
      <c r="F4" s="15" t="s">
        <v>38</v>
      </c>
      <c r="G4" s="15" t="s">
        <v>38</v>
      </c>
      <c r="H4" s="16">
        <f>AVERAGE(H5:H55)</f>
        <v>9.3125426681466372</v>
      </c>
      <c r="I4" s="21"/>
      <c r="J4" s="21"/>
      <c r="K4" s="20"/>
      <c r="L4" s="21"/>
      <c r="M4" s="21"/>
      <c r="N4" s="20"/>
      <c r="O4" s="19"/>
    </row>
    <row r="5" spans="1:15" x14ac:dyDescent="0.25">
      <c r="B5" s="13">
        <v>5.0000000000000001E-3</v>
      </c>
      <c r="C5" s="13">
        <v>3.8925634686296541E-2</v>
      </c>
      <c r="D5" s="13">
        <v>3.8886834018984989E-2</v>
      </c>
      <c r="E5" s="13">
        <f>ABS(C5-D5)/C5*100</f>
        <v>9.9678958671446549E-2</v>
      </c>
      <c r="F5" s="13">
        <v>4.0002126368022133E-2</v>
      </c>
      <c r="G5" s="13">
        <v>4.4458770229836221E-2</v>
      </c>
      <c r="H5" s="13">
        <f>ABS(F5-G5)/F5*100</f>
        <v>11.141017406956518</v>
      </c>
      <c r="I5" s="22"/>
      <c r="J5" s="22"/>
      <c r="K5" s="22"/>
      <c r="L5" s="22"/>
      <c r="M5" s="22"/>
      <c r="N5" s="22"/>
      <c r="O5" s="19"/>
    </row>
    <row r="6" spans="1:15" x14ac:dyDescent="0.25">
      <c r="B6" s="13">
        <v>5.0999999999999995E-3</v>
      </c>
      <c r="C6" s="13">
        <v>3.9194660099633426E-2</v>
      </c>
      <c r="D6" s="13">
        <v>3.9225866526672384E-2</v>
      </c>
      <c r="E6" s="13">
        <f t="shared" ref="E6:E55" si="0">ABS(C6-D6)/C6*100</f>
        <v>7.9619078108169428E-2</v>
      </c>
      <c r="F6" s="13">
        <v>4.0304053434706569E-2</v>
      </c>
      <c r="G6" s="13">
        <v>4.4834966704458037E-2</v>
      </c>
      <c r="H6" s="13">
        <f t="shared" ref="H6:H55" si="1">ABS(F6-G6)/F6*100</f>
        <v>11.241830246904684</v>
      </c>
      <c r="I6" s="22"/>
      <c r="J6" s="22"/>
      <c r="K6" s="22"/>
      <c r="L6" s="22"/>
      <c r="M6" s="22"/>
      <c r="N6" s="22"/>
      <c r="O6" s="19"/>
    </row>
    <row r="7" spans="1:15" x14ac:dyDescent="0.25">
      <c r="B7" s="13">
        <v>5.2000000000000006E-3</v>
      </c>
      <c r="C7" s="13">
        <v>3.9463685512970317E-2</v>
      </c>
      <c r="D7" s="13">
        <v>3.9478284284778842E-2</v>
      </c>
      <c r="E7" s="13">
        <f t="shared" si="0"/>
        <v>3.699292556881522E-2</v>
      </c>
      <c r="F7" s="13">
        <v>4.0605980501390998E-2</v>
      </c>
      <c r="G7" s="13">
        <v>4.5114987770614665E-2</v>
      </c>
      <c r="H7" s="13">
        <f t="shared" si="1"/>
        <v>11.104293538901754</v>
      </c>
      <c r="I7" s="22"/>
      <c r="J7" s="22"/>
      <c r="K7" s="22"/>
      <c r="L7" s="22"/>
      <c r="M7" s="22"/>
      <c r="N7" s="22"/>
      <c r="O7" s="19"/>
    </row>
    <row r="8" spans="1:15" x14ac:dyDescent="0.25">
      <c r="B8" s="13">
        <v>5.3E-3</v>
      </c>
      <c r="C8" s="13">
        <v>3.9732710926307202E-2</v>
      </c>
      <c r="D8" s="13">
        <v>3.9729921755849364E-2</v>
      </c>
      <c r="E8" s="13">
        <f t="shared" si="0"/>
        <v>7.0198342695807952E-3</v>
      </c>
      <c r="F8" s="13">
        <v>4.0907907568075434E-2</v>
      </c>
      <c r="G8" s="13">
        <v>4.5394087642695709E-2</v>
      </c>
      <c r="H8" s="13">
        <f t="shared" si="1"/>
        <v>10.966535179426517</v>
      </c>
      <c r="I8" s="22"/>
      <c r="J8" s="22"/>
      <c r="K8" s="22"/>
      <c r="L8" s="22"/>
      <c r="M8" s="22"/>
      <c r="N8" s="22"/>
      <c r="O8" s="19"/>
    </row>
    <row r="9" spans="1:15" x14ac:dyDescent="0.25">
      <c r="B9" s="13">
        <v>5.4000000000000003E-3</v>
      </c>
      <c r="C9" s="13">
        <v>4.0001736339644087E-2</v>
      </c>
      <c r="D9" s="13">
        <v>3.9979694934798762E-2</v>
      </c>
      <c r="E9" s="13">
        <f t="shared" si="0"/>
        <v>5.510112025682249E-2</v>
      </c>
      <c r="F9" s="13">
        <v>4.120983463475987E-2</v>
      </c>
      <c r="G9" s="13">
        <v>4.5671065427746911E-2</v>
      </c>
      <c r="H9" s="13">
        <f t="shared" si="1"/>
        <v>10.825645947203244</v>
      </c>
      <c r="I9" s="13"/>
      <c r="J9" s="13"/>
      <c r="K9" s="13"/>
      <c r="L9" s="13"/>
      <c r="M9" s="13"/>
      <c r="N9" s="13"/>
    </row>
    <row r="10" spans="1:15" x14ac:dyDescent="0.25">
      <c r="B10" s="13">
        <v>5.4999999999999997E-3</v>
      </c>
      <c r="C10" s="13">
        <v>4.0270761752980971E-2</v>
      </c>
      <c r="D10" s="13">
        <v>4.0230891566608439E-2</v>
      </c>
      <c r="E10" s="13">
        <f t="shared" si="0"/>
        <v>9.9005294752293943E-2</v>
      </c>
      <c r="F10" s="13">
        <v>4.15117617014443E-2</v>
      </c>
      <c r="G10" s="13">
        <v>4.5949567642994661E-2</v>
      </c>
      <c r="H10" s="13">
        <f t="shared" si="1"/>
        <v>10.690478456364714</v>
      </c>
      <c r="I10" s="13"/>
      <c r="J10" s="13"/>
      <c r="K10" s="13"/>
      <c r="L10" s="13"/>
      <c r="M10" s="13"/>
      <c r="N10" s="13"/>
    </row>
    <row r="11" spans="1:15" x14ac:dyDescent="0.25">
      <c r="B11" s="13">
        <v>5.5999999999999999E-3</v>
      </c>
      <c r="C11" s="13">
        <v>4.0539787166317863E-2</v>
      </c>
      <c r="D11" s="13">
        <v>4.0531193801734394E-2</v>
      </c>
      <c r="E11" s="13">
        <f t="shared" si="0"/>
        <v>2.1197359887987988E-2</v>
      </c>
      <c r="F11" s="13">
        <v>4.1813688768128736E-2</v>
      </c>
      <c r="G11" s="13">
        <v>4.6282442933531773E-2</v>
      </c>
      <c r="H11" s="13">
        <f t="shared" si="1"/>
        <v>10.687299535288105</v>
      </c>
      <c r="I11" s="13"/>
      <c r="J11" s="13"/>
      <c r="K11" s="13"/>
      <c r="L11" s="13"/>
      <c r="M11" s="13"/>
      <c r="N11" s="13"/>
    </row>
    <row r="12" spans="1:15" x14ac:dyDescent="0.25">
      <c r="B12" s="13">
        <v>5.7000000000000002E-3</v>
      </c>
      <c r="C12" s="13">
        <v>4.0808812579654755E-2</v>
      </c>
      <c r="D12" s="13">
        <v>4.0833167729885982E-2</v>
      </c>
      <c r="E12" s="13">
        <f t="shared" si="0"/>
        <v>5.9681104868435302E-2</v>
      </c>
      <c r="F12" s="13">
        <v>4.2115615834813172E-2</v>
      </c>
      <c r="G12" s="13">
        <v>4.661709477980102E-2</v>
      </c>
      <c r="H12" s="13">
        <f t="shared" si="1"/>
        <v>10.688384476303639</v>
      </c>
      <c r="I12" s="13"/>
      <c r="J12" s="13"/>
      <c r="K12" s="13"/>
      <c r="L12" s="13"/>
      <c r="M12" s="13"/>
      <c r="N12" s="13"/>
    </row>
    <row r="13" spans="1:15" x14ac:dyDescent="0.25">
      <c r="B13" s="13">
        <v>5.7999999999999996E-3</v>
      </c>
      <c r="C13" s="13">
        <v>4.1077837992991632E-2</v>
      </c>
      <c r="D13" s="13">
        <v>4.1078856739010773E-2</v>
      </c>
      <c r="E13" s="13">
        <f t="shared" si="0"/>
        <v>2.4800380665471479E-3</v>
      </c>
      <c r="F13" s="13">
        <v>4.2417542901497601E-2</v>
      </c>
      <c r="G13" s="13">
        <v>4.6889314921280616E-2</v>
      </c>
      <c r="H13" s="13">
        <f t="shared" si="1"/>
        <v>10.542270282291936</v>
      </c>
      <c r="I13" s="13"/>
      <c r="J13" s="13"/>
      <c r="K13" s="13"/>
      <c r="L13" s="13"/>
      <c r="M13" s="13"/>
      <c r="N13" s="13"/>
    </row>
    <row r="14" spans="1:15" x14ac:dyDescent="0.25">
      <c r="B14" s="13">
        <v>5.9000000000000007E-3</v>
      </c>
      <c r="C14" s="13">
        <v>4.1346863406328524E-2</v>
      </c>
      <c r="D14" s="13">
        <v>4.1322688561994343E-2</v>
      </c>
      <c r="E14" s="13">
        <f t="shared" si="0"/>
        <v>5.8468387545161607E-2</v>
      </c>
      <c r="F14" s="13">
        <v>4.2719469968182044E-2</v>
      </c>
      <c r="G14" s="13">
        <v>4.7159428200947914E-2</v>
      </c>
      <c r="H14" s="13">
        <f t="shared" si="1"/>
        <v>10.393289607930067</v>
      </c>
      <c r="I14" s="13"/>
      <c r="J14" s="13"/>
      <c r="K14" s="13"/>
      <c r="L14" s="13"/>
      <c r="M14" s="13"/>
      <c r="N14" s="13"/>
    </row>
    <row r="15" spans="1:15" x14ac:dyDescent="0.25">
      <c r="B15" s="13">
        <v>6.0000000000000001E-3</v>
      </c>
      <c r="C15" s="13">
        <v>4.1615888819665416E-2</v>
      </c>
      <c r="D15" s="13">
        <v>4.1574795661565897E-2</v>
      </c>
      <c r="E15" s="13">
        <f t="shared" si="0"/>
        <v>9.8743915521276052E-2</v>
      </c>
      <c r="F15" s="13">
        <v>4.3021397034866474E-2</v>
      </c>
      <c r="G15" s="13">
        <v>4.7438657742733037E-2</v>
      </c>
      <c r="H15" s="13">
        <f t="shared" si="1"/>
        <v>10.267590111698643</v>
      </c>
      <c r="I15" s="13"/>
      <c r="J15" s="13"/>
      <c r="K15" s="13"/>
      <c r="L15" s="13"/>
      <c r="M15" s="13"/>
      <c r="N15" s="13"/>
    </row>
    <row r="16" spans="1:15" x14ac:dyDescent="0.25">
      <c r="B16" s="13">
        <v>6.0999999999999995E-3</v>
      </c>
      <c r="C16" s="13">
        <v>4.1884914233002293E-2</v>
      </c>
      <c r="D16" s="13">
        <v>4.1921090227226496E-2</v>
      </c>
      <c r="E16" s="13">
        <f t="shared" si="0"/>
        <v>8.6369985200299856E-2</v>
      </c>
      <c r="F16" s="13">
        <v>4.3323324101550903E-2</v>
      </c>
      <c r="G16" s="13">
        <v>4.782212416218698E-2</v>
      </c>
      <c r="H16" s="13">
        <f t="shared" si="1"/>
        <v>10.384244870247681</v>
      </c>
      <c r="I16" s="13"/>
      <c r="J16" s="13"/>
      <c r="K16" s="13"/>
      <c r="L16" s="13"/>
      <c r="M16" s="13"/>
      <c r="N16" s="13"/>
    </row>
    <row r="17" spans="2:14" x14ac:dyDescent="0.25">
      <c r="B17" s="13">
        <v>6.2000000000000006E-3</v>
      </c>
      <c r="C17" s="13">
        <v>4.2153939646339185E-2</v>
      </c>
      <c r="D17" s="13">
        <v>4.2161630397601166E-2</v>
      </c>
      <c r="E17" s="13">
        <f t="shared" si="0"/>
        <v>1.8244442456634709E-2</v>
      </c>
      <c r="F17" s="13">
        <v>4.3625251168235346E-2</v>
      </c>
      <c r="G17" s="13">
        <v>4.8088428018248766E-2</v>
      </c>
      <c r="H17" s="13">
        <f t="shared" si="1"/>
        <v>10.230718976956108</v>
      </c>
      <c r="I17" s="13"/>
      <c r="J17" s="13"/>
      <c r="K17" s="13"/>
      <c r="L17" s="13"/>
      <c r="M17" s="13"/>
      <c r="N17" s="13"/>
    </row>
    <row r="18" spans="2:14" x14ac:dyDescent="0.25">
      <c r="B18" s="13">
        <v>6.3E-3</v>
      </c>
      <c r="C18" s="13">
        <v>4.2422965059676063E-2</v>
      </c>
      <c r="D18" s="13">
        <v>4.2401468125466406E-2</v>
      </c>
      <c r="E18" s="13">
        <f t="shared" si="0"/>
        <v>5.0672870647813742E-2</v>
      </c>
      <c r="F18" s="13">
        <v>4.3927178234919775E-2</v>
      </c>
      <c r="G18" s="13">
        <v>4.8353908719303312E-2</v>
      </c>
      <c r="H18" s="13">
        <f t="shared" si="1"/>
        <v>10.077429651205142</v>
      </c>
      <c r="I18" s="13"/>
      <c r="J18" s="13"/>
      <c r="K18" s="13"/>
      <c r="L18" s="13"/>
      <c r="M18" s="13"/>
      <c r="N18" s="13"/>
    </row>
    <row r="19" spans="2:14" x14ac:dyDescent="0.25">
      <c r="B19" s="13">
        <v>6.4000000000000003E-3</v>
      </c>
      <c r="C19" s="13">
        <v>4.2691990473012961E-2</v>
      </c>
      <c r="D19" s="13">
        <v>4.2697350719945952E-2</v>
      </c>
      <c r="E19" s="13">
        <f t="shared" si="0"/>
        <v>1.2555626649404414E-2</v>
      </c>
      <c r="F19" s="13">
        <v>4.4229105301604212E-2</v>
      </c>
      <c r="G19" s="13">
        <v>4.8681364544414713E-2</v>
      </c>
      <c r="H19" s="13">
        <f t="shared" si="1"/>
        <v>10.066356107477072</v>
      </c>
      <c r="I19" s="13"/>
      <c r="J19" s="13"/>
      <c r="K19" s="13"/>
      <c r="L19" s="13"/>
      <c r="M19" s="13"/>
      <c r="N19" s="13"/>
    </row>
    <row r="20" spans="2:14" x14ac:dyDescent="0.25">
      <c r="B20" s="13">
        <v>6.5000000000000006E-3</v>
      </c>
      <c r="C20" s="13">
        <v>4.2961015886349846E-2</v>
      </c>
      <c r="D20" s="13">
        <v>4.2992735438416002E-2</v>
      </c>
      <c r="E20" s="13">
        <f t="shared" si="0"/>
        <v>7.3833337996633691E-2</v>
      </c>
      <c r="F20" s="13">
        <v>4.4531032368288648E-2</v>
      </c>
      <c r="G20" s="13">
        <v>4.9008201827984675E-2</v>
      </c>
      <c r="H20" s="13">
        <f t="shared" si="1"/>
        <v>10.054043711962763</v>
      </c>
      <c r="I20" s="13"/>
      <c r="J20" s="13"/>
      <c r="K20" s="13"/>
      <c r="L20" s="13"/>
      <c r="M20" s="13"/>
      <c r="N20" s="13"/>
    </row>
    <row r="21" spans="2:14" x14ac:dyDescent="0.25">
      <c r="B21" s="13">
        <v>6.6E-3</v>
      </c>
      <c r="C21" s="13">
        <v>4.3230041299686731E-2</v>
      </c>
      <c r="D21" s="13">
        <v>4.3229329653136382E-2</v>
      </c>
      <c r="E21" s="13">
        <f t="shared" si="0"/>
        <v>1.6461852197064651E-3</v>
      </c>
      <c r="F21" s="13">
        <v>4.4832959434973077E-2</v>
      </c>
      <c r="G21" s="13">
        <v>4.9269940432659844E-2</v>
      </c>
      <c r="H21" s="13">
        <f t="shared" si="1"/>
        <v>9.8966944266132657</v>
      </c>
      <c r="I21" s="13"/>
      <c r="J21" s="13"/>
      <c r="K21" s="13"/>
      <c r="L21" s="13"/>
      <c r="M21" s="13"/>
      <c r="N21" s="13"/>
    </row>
    <row r="22" spans="2:14" x14ac:dyDescent="0.25">
      <c r="B22" s="13">
        <v>6.7000000000000002E-3</v>
      </c>
      <c r="C22" s="13">
        <v>4.3499066713023615E-2</v>
      </c>
      <c r="D22" s="13">
        <v>4.346407540533459E-2</v>
      </c>
      <c r="E22" s="13">
        <f t="shared" si="0"/>
        <v>8.0441513653323388E-2</v>
      </c>
      <c r="F22" s="13">
        <v>4.5134886501657513E-2</v>
      </c>
      <c r="G22" s="13">
        <v>4.9529592197046689E-2</v>
      </c>
      <c r="H22" s="13">
        <f t="shared" si="1"/>
        <v>9.736826734299612</v>
      </c>
      <c r="I22" s="13"/>
      <c r="J22" s="13"/>
      <c r="K22" s="13"/>
      <c r="L22" s="13"/>
      <c r="M22" s="13"/>
      <c r="N22" s="13"/>
    </row>
    <row r="23" spans="2:14" x14ac:dyDescent="0.25">
      <c r="B23" s="13">
        <v>6.7999999999999996E-3</v>
      </c>
      <c r="C23" s="13">
        <v>4.37680921263605E-2</v>
      </c>
      <c r="D23" s="13">
        <v>4.3724593872569398E-2</v>
      </c>
      <c r="E23" s="13">
        <f t="shared" si="0"/>
        <v>9.9383481613776317E-2</v>
      </c>
      <c r="F23" s="13">
        <v>4.5436813568341942E-2</v>
      </c>
      <c r="G23" s="13">
        <v>4.9817702659987653E-2</v>
      </c>
      <c r="H23" s="13">
        <f t="shared" si="1"/>
        <v>9.6417172499483801</v>
      </c>
      <c r="I23" s="13"/>
      <c r="J23" s="13"/>
      <c r="K23" s="13"/>
      <c r="L23" s="13"/>
      <c r="M23" s="13"/>
      <c r="N23" s="13"/>
    </row>
    <row r="24" spans="2:14" x14ac:dyDescent="0.25">
      <c r="B24" s="13">
        <v>6.9000000000000008E-3</v>
      </c>
      <c r="C24" s="13">
        <v>4.4037117539697392E-2</v>
      </c>
      <c r="D24" s="13">
        <v>4.4049434217070027E-2</v>
      </c>
      <c r="E24" s="13">
        <f t="shared" si="0"/>
        <v>2.7968854595291283E-2</v>
      </c>
      <c r="F24" s="13">
        <v>4.5738740635026379E-2</v>
      </c>
      <c r="G24" s="13">
        <v>5.0176876788208341E-2</v>
      </c>
      <c r="H24" s="13">
        <f t="shared" si="1"/>
        <v>9.7032320775864829</v>
      </c>
      <c r="I24" s="13"/>
      <c r="J24" s="13"/>
      <c r="K24" s="13"/>
      <c r="L24" s="13"/>
      <c r="M24" s="13"/>
      <c r="N24" s="13"/>
    </row>
    <row r="25" spans="2:14" x14ac:dyDescent="0.25">
      <c r="B25" s="13">
        <v>7.0000000000000001E-3</v>
      </c>
      <c r="C25" s="13">
        <v>4.4306142953034283E-2</v>
      </c>
      <c r="D25" s="13">
        <v>4.4280964150762062E-2</v>
      </c>
      <c r="E25" s="13">
        <f t="shared" si="0"/>
        <v>5.68291451118004E-2</v>
      </c>
      <c r="F25" s="13">
        <v>4.6040667701710815E-2</v>
      </c>
      <c r="G25" s="13">
        <v>5.0432830742609777E-2</v>
      </c>
      <c r="H25" s="13">
        <f t="shared" si="1"/>
        <v>9.5397466199990735</v>
      </c>
      <c r="I25" s="13"/>
      <c r="J25" s="13"/>
      <c r="K25" s="13"/>
      <c r="L25" s="13"/>
      <c r="M25" s="13"/>
      <c r="N25" s="13"/>
    </row>
    <row r="26" spans="2:14" x14ac:dyDescent="0.25">
      <c r="B26" s="13">
        <v>7.0999999999999995E-3</v>
      </c>
      <c r="C26" s="13">
        <v>4.4575168366371168E-2</v>
      </c>
      <c r="D26" s="13">
        <v>4.4530951669756923E-2</v>
      </c>
      <c r="E26" s="13">
        <f t="shared" si="0"/>
        <v>9.919580393016203E-2</v>
      </c>
      <c r="F26" s="13">
        <v>4.6342594768395244E-2</v>
      </c>
      <c r="G26" s="13">
        <v>5.0709145536393163E-2</v>
      </c>
      <c r="H26" s="13">
        <f t="shared" si="1"/>
        <v>9.4223268891620684</v>
      </c>
      <c r="I26" s="13"/>
      <c r="J26" s="13"/>
      <c r="K26" s="13"/>
      <c r="L26" s="13"/>
      <c r="M26" s="13"/>
      <c r="N26" s="13"/>
    </row>
    <row r="27" spans="2:14" x14ac:dyDescent="0.25">
      <c r="B27" s="13">
        <v>7.2000000000000007E-3</v>
      </c>
      <c r="C27" s="13">
        <v>4.4844193779708053E-2</v>
      </c>
      <c r="D27" s="13">
        <v>4.4861834801434519E-2</v>
      </c>
      <c r="E27" s="13">
        <f t="shared" si="0"/>
        <v>3.9338474481503974E-2</v>
      </c>
      <c r="F27" s="13">
        <v>4.664452183507968E-2</v>
      </c>
      <c r="G27" s="13">
        <v>5.1074806133543711E-2</v>
      </c>
      <c r="H27" s="13">
        <f t="shared" si="1"/>
        <v>9.4979734471887589</v>
      </c>
      <c r="I27" s="13"/>
      <c r="J27" s="13"/>
      <c r="K27" s="13"/>
      <c r="L27" s="13"/>
      <c r="M27" s="13"/>
      <c r="N27" s="13"/>
    </row>
    <row r="28" spans="2:14" x14ac:dyDescent="0.25">
      <c r="B28" s="13">
        <v>7.3000000000000009E-3</v>
      </c>
      <c r="C28" s="13">
        <v>4.5113219193044937E-2</v>
      </c>
      <c r="D28" s="13">
        <v>4.5090174268975172E-2</v>
      </c>
      <c r="E28" s="13">
        <f t="shared" si="0"/>
        <v>5.1082419924751918E-2</v>
      </c>
      <c r="F28" s="13">
        <v>4.6946448901764117E-2</v>
      </c>
      <c r="G28" s="13">
        <v>5.132709965116683E-2</v>
      </c>
      <c r="H28" s="13">
        <f t="shared" si="1"/>
        <v>9.3311652997850079</v>
      </c>
      <c r="I28" s="13"/>
      <c r="J28" s="13"/>
      <c r="K28" s="13"/>
      <c r="L28" s="13"/>
      <c r="M28" s="13"/>
      <c r="N28" s="13"/>
    </row>
    <row r="29" spans="2:14" x14ac:dyDescent="0.25">
      <c r="B29" s="13">
        <v>7.4000000000000003E-3</v>
      </c>
      <c r="C29" s="13">
        <v>4.5382244606381829E-2</v>
      </c>
      <c r="D29" s="13">
        <v>4.5337291257356402E-2</v>
      </c>
      <c r="E29" s="13">
        <f t="shared" si="0"/>
        <v>9.9054926470308294E-2</v>
      </c>
      <c r="F29" s="13">
        <v>4.7248375968448553E-2</v>
      </c>
      <c r="G29" s="13">
        <v>5.160009904528428E-2</v>
      </c>
      <c r="H29" s="13">
        <f t="shared" si="1"/>
        <v>9.2103124978130761</v>
      </c>
      <c r="I29" s="13"/>
      <c r="J29" s="13"/>
      <c r="K29" s="13"/>
      <c r="L29" s="13"/>
      <c r="M29" s="13"/>
      <c r="N29" s="13"/>
    </row>
    <row r="30" spans="2:14" x14ac:dyDescent="0.25">
      <c r="B30" s="13">
        <v>7.4999999999999997E-3</v>
      </c>
      <c r="C30" s="13">
        <v>4.5651270019718707E-2</v>
      </c>
      <c r="D30" s="13">
        <v>4.5666583755531419E-2</v>
      </c>
      <c r="E30" s="13">
        <f t="shared" si="0"/>
        <v>3.3545037862249251E-2</v>
      </c>
      <c r="F30" s="13">
        <v>4.7550303035132982E-2</v>
      </c>
      <c r="G30" s="13">
        <v>5.1963814412385866E-2</v>
      </c>
      <c r="H30" s="13">
        <f t="shared" si="1"/>
        <v>9.2817733968843896</v>
      </c>
      <c r="I30" s="13"/>
      <c r="J30" s="13"/>
      <c r="K30" s="13"/>
      <c r="L30" s="13"/>
      <c r="M30" s="13"/>
      <c r="N30" s="13"/>
    </row>
    <row r="31" spans="2:14" x14ac:dyDescent="0.25">
      <c r="B31" s="13">
        <v>7.6E-3</v>
      </c>
      <c r="C31" s="13">
        <v>4.5920295433055598E-2</v>
      </c>
      <c r="D31" s="13">
        <v>4.5891757763624509E-2</v>
      </c>
      <c r="E31" s="13">
        <f t="shared" si="0"/>
        <v>6.21460928375175E-2</v>
      </c>
      <c r="F31" s="13">
        <v>4.7852230101817418E-2</v>
      </c>
      <c r="G31" s="13">
        <v>5.2212483934621134E-2</v>
      </c>
      <c r="H31" s="13">
        <f t="shared" si="1"/>
        <v>9.1119135378355427</v>
      </c>
      <c r="I31" s="13"/>
      <c r="J31" s="13"/>
      <c r="K31" s="13"/>
      <c r="L31" s="13"/>
      <c r="M31" s="13"/>
      <c r="N31" s="13"/>
    </row>
    <row r="32" spans="2:14" x14ac:dyDescent="0.25">
      <c r="B32" s="13">
        <v>7.6999999999999994E-3</v>
      </c>
      <c r="C32" s="13">
        <v>4.6189320846392483E-2</v>
      </c>
      <c r="D32" s="13">
        <v>4.614341333356535E-2</v>
      </c>
      <c r="E32" s="13">
        <f t="shared" si="0"/>
        <v>9.9389884903921977E-2</v>
      </c>
      <c r="F32" s="13">
        <v>4.8154157168501847E-2</v>
      </c>
      <c r="G32" s="13">
        <v>5.2490357056951147E-2</v>
      </c>
      <c r="H32" s="13">
        <f t="shared" si="1"/>
        <v>9.0048297871271945</v>
      </c>
      <c r="I32" s="13"/>
      <c r="J32" s="13"/>
      <c r="K32" s="13"/>
      <c r="L32" s="13"/>
      <c r="M32" s="13"/>
      <c r="N32" s="13"/>
    </row>
    <row r="33" spans="2:14" x14ac:dyDescent="0.25">
      <c r="B33" s="13">
        <v>7.7999999999999996E-3</v>
      </c>
      <c r="C33" s="13">
        <v>4.6458346259729374E-2</v>
      </c>
      <c r="D33" s="13">
        <v>4.6463732829706145E-2</v>
      </c>
      <c r="E33" s="13">
        <f t="shared" si="0"/>
        <v>1.1594407486345179E-2</v>
      </c>
      <c r="F33" s="13">
        <v>4.8456084235186284E-2</v>
      </c>
      <c r="G33" s="13">
        <v>5.2843985318028842E-2</v>
      </c>
      <c r="H33" s="13">
        <f t="shared" si="1"/>
        <v>9.0554182247691681</v>
      </c>
      <c r="I33" s="13"/>
      <c r="J33" s="13"/>
      <c r="K33" s="13"/>
      <c r="L33" s="13"/>
      <c r="M33" s="13"/>
      <c r="N33" s="13"/>
    </row>
    <row r="34" spans="2:14" x14ac:dyDescent="0.25">
      <c r="B34" s="13">
        <v>7.9000000000000008E-3</v>
      </c>
      <c r="C34" s="13">
        <v>4.6727371673066259E-2</v>
      </c>
      <c r="D34" s="13">
        <v>4.6685766056577219E-2</v>
      </c>
      <c r="E34" s="13">
        <f t="shared" si="0"/>
        <v>8.9039068535973404E-2</v>
      </c>
      <c r="F34" s="13">
        <v>4.875801130187072E-2</v>
      </c>
      <c r="G34" s="13">
        <v>5.3089066410543354E-2</v>
      </c>
      <c r="H34" s="13">
        <f t="shared" si="1"/>
        <v>8.8827558652017089</v>
      </c>
      <c r="I34" s="13"/>
      <c r="J34" s="13"/>
      <c r="K34" s="13"/>
      <c r="L34" s="13"/>
      <c r="M34" s="13"/>
      <c r="N34" s="13"/>
    </row>
    <row r="35" spans="2:14" x14ac:dyDescent="0.25">
      <c r="B35" s="13">
        <v>8.0000000000000002E-3</v>
      </c>
      <c r="C35" s="13">
        <v>4.6996397086403144E-2</v>
      </c>
      <c r="D35" s="13">
        <v>4.7032577012911095E-2</v>
      </c>
      <c r="E35" s="13">
        <f t="shared" si="0"/>
        <v>7.6984468493263403E-2</v>
      </c>
      <c r="F35" s="13">
        <v>4.9059938368555156E-2</v>
      </c>
      <c r="G35" s="13">
        <v>5.347181199124762E-2</v>
      </c>
      <c r="H35" s="13">
        <f t="shared" si="1"/>
        <v>8.9928234103128091</v>
      </c>
      <c r="I35" s="13"/>
      <c r="J35" s="13"/>
      <c r="K35" s="13"/>
      <c r="L35" s="13"/>
      <c r="M35" s="13"/>
      <c r="N35" s="13"/>
    </row>
    <row r="36" spans="2:14" x14ac:dyDescent="0.25">
      <c r="B36" s="13">
        <v>8.0999999999999996E-3</v>
      </c>
      <c r="C36" s="13">
        <v>4.7265422499740029E-2</v>
      </c>
      <c r="D36" s="13">
        <v>4.7253333207672471E-2</v>
      </c>
      <c r="E36" s="13">
        <f t="shared" si="0"/>
        <v>2.5577454782349577E-2</v>
      </c>
      <c r="F36" s="13">
        <v>4.9361865435239585E-2</v>
      </c>
      <c r="G36" s="13">
        <v>5.3715400434022925E-2</v>
      </c>
      <c r="H36" s="13">
        <f t="shared" si="1"/>
        <v>8.8196322411983612</v>
      </c>
      <c r="I36" s="13"/>
      <c r="J36" s="13"/>
      <c r="K36" s="13"/>
      <c r="L36" s="13"/>
      <c r="M36" s="13"/>
      <c r="N36" s="13"/>
    </row>
    <row r="37" spans="2:14" x14ac:dyDescent="0.25">
      <c r="B37" s="13">
        <v>8.199999999999999E-3</v>
      </c>
      <c r="C37" s="13">
        <v>4.7534447913076913E-2</v>
      </c>
      <c r="D37" s="13">
        <v>4.7535785091849962E-2</v>
      </c>
      <c r="E37" s="13">
        <f t="shared" si="0"/>
        <v>2.8130731117235611E-3</v>
      </c>
      <c r="F37" s="13">
        <v>4.9663792501924015E-2</v>
      </c>
      <c r="G37" s="13">
        <v>5.4027019243788908E-2</v>
      </c>
      <c r="H37" s="13">
        <f t="shared" si="1"/>
        <v>8.7855286961740973</v>
      </c>
      <c r="I37" s="13"/>
      <c r="J37" s="13"/>
      <c r="K37" s="13"/>
      <c r="L37" s="13"/>
      <c r="M37" s="13"/>
      <c r="N37" s="13"/>
    </row>
    <row r="38" spans="2:14" x14ac:dyDescent="0.25">
      <c r="B38" s="13">
        <v>8.3000000000000001E-3</v>
      </c>
      <c r="C38" s="13">
        <v>4.7803473326413812E-2</v>
      </c>
      <c r="D38" s="13">
        <v>4.7817773382962642E-2</v>
      </c>
      <c r="E38" s="13">
        <f t="shared" si="0"/>
        <v>2.9914262612646673E-2</v>
      </c>
      <c r="F38" s="13">
        <v>4.9965719568608458E-2</v>
      </c>
      <c r="G38" s="13">
        <v>5.4338075174652986E-2</v>
      </c>
      <c r="H38" s="13">
        <f t="shared" si="1"/>
        <v>8.7507107748959783</v>
      </c>
      <c r="I38" s="13"/>
      <c r="J38" s="13"/>
      <c r="K38" s="13"/>
      <c r="L38" s="13"/>
      <c r="M38" s="13"/>
      <c r="N38" s="13"/>
    </row>
    <row r="39" spans="2:14" x14ac:dyDescent="0.25">
      <c r="B39" s="13">
        <v>8.4000000000000012E-3</v>
      </c>
      <c r="C39" s="13">
        <v>4.8072498739750703E-2</v>
      </c>
      <c r="D39" s="13">
        <v>4.8035435535658706E-2</v>
      </c>
      <c r="E39" s="13">
        <f t="shared" si="0"/>
        <v>7.7098559599836081E-2</v>
      </c>
      <c r="F39" s="13">
        <v>5.0267646635292894E-2</v>
      </c>
      <c r="G39" s="13">
        <v>5.4578139363306362E-2</v>
      </c>
      <c r="H39" s="13">
        <f t="shared" si="1"/>
        <v>8.5750836105127561</v>
      </c>
      <c r="I39" s="13"/>
      <c r="J39" s="13"/>
      <c r="K39" s="13"/>
      <c r="L39" s="13"/>
      <c r="M39" s="13"/>
      <c r="N39" s="13"/>
    </row>
    <row r="40" spans="2:14" x14ac:dyDescent="0.25">
      <c r="B40" s="13">
        <v>8.5000000000000006E-3</v>
      </c>
      <c r="C40" s="13">
        <v>4.8341524153087581E-2</v>
      </c>
      <c r="D40" s="13">
        <v>4.8380368810470802E-2</v>
      </c>
      <c r="E40" s="13">
        <f t="shared" si="0"/>
        <v>8.0354639336996256E-2</v>
      </c>
      <c r="F40" s="13">
        <v>5.0569573701977323E-2</v>
      </c>
      <c r="G40" s="13">
        <v>5.4958512094348676E-2</v>
      </c>
      <c r="H40" s="13">
        <f t="shared" si="1"/>
        <v>8.6790100668769146</v>
      </c>
      <c r="I40" s="13"/>
      <c r="J40" s="13"/>
      <c r="K40" s="13"/>
      <c r="L40" s="13"/>
      <c r="M40" s="13"/>
      <c r="N40" s="13"/>
    </row>
    <row r="41" spans="2:14" x14ac:dyDescent="0.25">
      <c r="B41" s="13">
        <v>8.6E-3</v>
      </c>
      <c r="C41" s="13">
        <v>4.8610549566424466E-2</v>
      </c>
      <c r="D41" s="13">
        <v>4.8595498026345482E-2</v>
      </c>
      <c r="E41" s="13">
        <f t="shared" si="0"/>
        <v>3.0963525846207963E-2</v>
      </c>
      <c r="F41" s="13">
        <v>5.0871500768661759E-2</v>
      </c>
      <c r="G41" s="13">
        <v>5.5195706507100685E-2</v>
      </c>
      <c r="H41" s="13">
        <f t="shared" si="1"/>
        <v>8.5002519546322386</v>
      </c>
      <c r="I41" s="13"/>
      <c r="J41" s="13"/>
      <c r="K41" s="13"/>
      <c r="L41" s="13"/>
      <c r="M41" s="13"/>
      <c r="N41" s="13"/>
    </row>
    <row r="42" spans="2:14" x14ac:dyDescent="0.25">
      <c r="B42" s="13">
        <v>8.6999999999999994E-3</v>
      </c>
      <c r="C42" s="13">
        <v>4.887957497976135E-2</v>
      </c>
      <c r="D42" s="13">
        <v>4.8830777704828326E-2</v>
      </c>
      <c r="E42" s="13">
        <f t="shared" si="0"/>
        <v>9.983162691825484E-2</v>
      </c>
      <c r="F42" s="13">
        <v>5.1173427835346189E-2</v>
      </c>
      <c r="G42" s="13">
        <v>5.5455085218526629E-2</v>
      </c>
      <c r="H42" s="13">
        <f t="shared" si="1"/>
        <v>8.3669544220429195</v>
      </c>
      <c r="I42" s="13"/>
      <c r="J42" s="13"/>
      <c r="K42" s="13"/>
      <c r="L42" s="13"/>
      <c r="M42" s="13"/>
      <c r="N42" s="13"/>
    </row>
    <row r="43" spans="2:14" x14ac:dyDescent="0.25">
      <c r="B43" s="13">
        <v>8.8000000000000005E-3</v>
      </c>
      <c r="C43" s="13">
        <v>4.9148600393098242E-2</v>
      </c>
      <c r="D43" s="13">
        <v>4.9153737814368915E-2</v>
      </c>
      <c r="E43" s="13">
        <f t="shared" si="0"/>
        <v>1.0452833304679075E-2</v>
      </c>
      <c r="F43" s="13">
        <v>5.1475354902030625E-2</v>
      </c>
      <c r="G43" s="13">
        <v>5.5811069693844882E-2</v>
      </c>
      <c r="H43" s="13">
        <f t="shared" si="1"/>
        <v>8.4228944124156389</v>
      </c>
      <c r="I43" s="13"/>
      <c r="J43" s="13"/>
      <c r="K43" s="13"/>
      <c r="L43" s="13"/>
      <c r="M43" s="13"/>
      <c r="N43" s="13"/>
    </row>
    <row r="44" spans="2:14" x14ac:dyDescent="0.25">
      <c r="B44" s="13">
        <v>8.8999999999999999E-3</v>
      </c>
      <c r="C44" s="13">
        <v>4.9417625806435127E-2</v>
      </c>
      <c r="D44" s="13">
        <v>4.9431521641117415E-2</v>
      </c>
      <c r="E44" s="13">
        <f t="shared" si="0"/>
        <v>2.8119187143302499E-2</v>
      </c>
      <c r="F44" s="13">
        <v>5.1777281968715061E-2</v>
      </c>
      <c r="G44" s="13">
        <v>5.6117207487676415E-2</v>
      </c>
      <c r="H44" s="13">
        <f t="shared" si="1"/>
        <v>8.3819106641859467</v>
      </c>
      <c r="I44" s="13"/>
      <c r="J44" s="13"/>
      <c r="K44" s="13"/>
      <c r="L44" s="13"/>
      <c r="M44" s="13"/>
      <c r="N44" s="13"/>
    </row>
    <row r="45" spans="2:14" x14ac:dyDescent="0.25">
      <c r="B45" s="13">
        <v>9.0000000000000011E-3</v>
      </c>
      <c r="C45" s="13">
        <v>4.9686651219772018E-2</v>
      </c>
      <c r="D45" s="13">
        <v>4.970885371143461E-2</v>
      </c>
      <c r="E45" s="13">
        <f t="shared" si="0"/>
        <v>4.4685023275942565E-2</v>
      </c>
      <c r="F45" s="13">
        <v>5.2079209035399497E-2</v>
      </c>
      <c r="G45" s="13">
        <v>5.6422800954598319E-2</v>
      </c>
      <c r="H45" s="13">
        <f t="shared" si="1"/>
        <v>8.3403569287052299</v>
      </c>
      <c r="I45" s="13"/>
      <c r="J45" s="13"/>
      <c r="K45" s="13"/>
      <c r="L45" s="13"/>
      <c r="M45" s="13"/>
      <c r="N45" s="13"/>
    </row>
    <row r="46" spans="2:14" x14ac:dyDescent="0.25">
      <c r="B46" s="13">
        <v>9.1000000000000004E-3</v>
      </c>
      <c r="C46" s="13">
        <v>4.9955676633108896E-2</v>
      </c>
      <c r="D46" s="13">
        <v>4.9919710959662723E-2</v>
      </c>
      <c r="E46" s="13">
        <f t="shared" si="0"/>
        <v>7.1995168257486752E-2</v>
      </c>
      <c r="F46" s="13">
        <v>5.2381136102083926E-2</v>
      </c>
      <c r="G46" s="13">
        <v>5.6655114729377044E-2</v>
      </c>
      <c r="H46" s="13">
        <f t="shared" si="1"/>
        <v>8.1593851247588383</v>
      </c>
      <c r="I46" s="13"/>
      <c r="J46" s="13"/>
      <c r="K46" s="13"/>
      <c r="L46" s="13"/>
      <c r="M46" s="13"/>
      <c r="N46" s="13"/>
    </row>
    <row r="47" spans="2:14" x14ac:dyDescent="0.25">
      <c r="B47" s="13">
        <v>9.1999999999999998E-3</v>
      </c>
      <c r="C47" s="13">
        <v>5.0224702046445788E-2</v>
      </c>
      <c r="D47" s="13">
        <v>5.0262171910627741E-2</v>
      </c>
      <c r="E47" s="13">
        <f t="shared" si="0"/>
        <v>7.4604452899099033E-2</v>
      </c>
      <c r="F47" s="13">
        <v>5.2683063168768363E-2</v>
      </c>
      <c r="G47" s="13">
        <v>5.7032367892918802E-2</v>
      </c>
      <c r="H47" s="13">
        <f t="shared" si="1"/>
        <v>8.2556033429901223</v>
      </c>
      <c r="I47" s="13"/>
      <c r="J47" s="13"/>
      <c r="K47" s="13"/>
      <c r="L47" s="13"/>
      <c r="M47" s="13"/>
      <c r="N47" s="13"/>
    </row>
    <row r="48" spans="2:14" x14ac:dyDescent="0.25">
      <c r="B48" s="13">
        <v>9.300000000000001E-3</v>
      </c>
      <c r="C48" s="13">
        <v>5.0493727459782665E-2</v>
      </c>
      <c r="D48" s="13">
        <v>5.0470501292773792E-2</v>
      </c>
      <c r="E48" s="13">
        <f t="shared" si="0"/>
        <v>4.599812328644666E-2</v>
      </c>
      <c r="F48" s="13">
        <v>5.2984990235452799E-2</v>
      </c>
      <c r="G48" s="13">
        <v>5.7261828755607022E-2</v>
      </c>
      <c r="H48" s="13">
        <f t="shared" si="1"/>
        <v>8.071792598524528</v>
      </c>
      <c r="I48" s="13"/>
      <c r="J48" s="13"/>
      <c r="K48" s="13"/>
      <c r="L48" s="13"/>
      <c r="M48" s="13"/>
      <c r="N48" s="13"/>
    </row>
    <row r="49" spans="2:14" x14ac:dyDescent="0.25">
      <c r="B49" s="13">
        <v>9.4000000000000004E-3</v>
      </c>
      <c r="C49" s="13">
        <v>5.0762752873119564E-2</v>
      </c>
      <c r="D49" s="13">
        <v>5.0812365628583607E-2</v>
      </c>
      <c r="E49" s="13">
        <f t="shared" si="0"/>
        <v>9.7734564530117224E-2</v>
      </c>
      <c r="F49" s="13">
        <v>5.3286917302137228E-2</v>
      </c>
      <c r="G49" s="13">
        <v>5.7638314797729719E-2</v>
      </c>
      <c r="H49" s="13">
        <f t="shared" si="1"/>
        <v>8.1659771589338401</v>
      </c>
      <c r="I49" s="13"/>
      <c r="J49" s="13"/>
      <c r="K49" s="13"/>
      <c r="L49" s="13"/>
      <c r="M49" s="13"/>
      <c r="N49" s="13"/>
    </row>
    <row r="50" spans="2:14" x14ac:dyDescent="0.25">
      <c r="B50" s="13">
        <v>9.4999999999999998E-3</v>
      </c>
      <c r="C50" s="13">
        <v>5.1031778286456442E-2</v>
      </c>
      <c r="D50" s="13">
        <v>5.1019515680522126E-2</v>
      </c>
      <c r="E50" s="13">
        <f t="shared" si="0"/>
        <v>2.4029352583956567E-2</v>
      </c>
      <c r="F50" s="13">
        <v>5.3588844368821664E-2</v>
      </c>
      <c r="G50" s="13">
        <v>5.786641086510029E-2</v>
      </c>
      <c r="H50" s="13">
        <f t="shared" si="1"/>
        <v>7.9821958220232521</v>
      </c>
      <c r="I50" s="13"/>
      <c r="J50" s="13"/>
      <c r="K50" s="13"/>
      <c r="L50" s="13"/>
      <c r="M50" s="13"/>
      <c r="N50" s="13"/>
    </row>
    <row r="51" spans="2:14" x14ac:dyDescent="0.25">
      <c r="B51" s="13">
        <v>9.5999999999999992E-3</v>
      </c>
      <c r="C51" s="13">
        <v>5.1300803699793326E-2</v>
      </c>
      <c r="D51" s="13">
        <v>5.1249775461304228E-2</v>
      </c>
      <c r="E51" s="13">
        <f t="shared" si="0"/>
        <v>9.9468692123635641E-2</v>
      </c>
      <c r="F51" s="13">
        <v>5.3890771435506094E-2</v>
      </c>
      <c r="G51" s="13">
        <v>5.8119924673786107E-2</v>
      </c>
      <c r="H51" s="13">
        <f t="shared" si="1"/>
        <v>7.847639077390574</v>
      </c>
      <c r="I51" s="13"/>
      <c r="J51" s="13"/>
      <c r="K51" s="13"/>
      <c r="L51" s="13"/>
      <c r="M51" s="13"/>
      <c r="N51" s="13"/>
    </row>
    <row r="52" spans="2:14" x14ac:dyDescent="0.25">
      <c r="B52" s="13">
        <v>9.7000000000000003E-3</v>
      </c>
      <c r="C52" s="13">
        <v>5.1569829113130225E-2</v>
      </c>
      <c r="D52" s="13">
        <v>5.1566772295033675E-2</v>
      </c>
      <c r="E52" s="13">
        <f t="shared" si="0"/>
        <v>5.9275319486599178E-3</v>
      </c>
      <c r="F52" s="13">
        <v>5.419269850219053E-2</v>
      </c>
      <c r="G52" s="13">
        <v>5.8468886088998251E-2</v>
      </c>
      <c r="H52" s="13">
        <f t="shared" si="1"/>
        <v>7.8907079828011764</v>
      </c>
      <c r="I52" s="13"/>
      <c r="J52" s="13"/>
      <c r="K52" s="13"/>
      <c r="L52" s="13"/>
      <c r="M52" s="13"/>
      <c r="N52" s="13"/>
    </row>
    <row r="53" spans="2:14" x14ac:dyDescent="0.25">
      <c r="B53" s="13">
        <v>9.8000000000000014E-3</v>
      </c>
      <c r="C53" s="13">
        <v>5.1838854526467103E-2</v>
      </c>
      <c r="D53" s="13">
        <v>5.1839747027825761E-2</v>
      </c>
      <c r="E53" s="13">
        <f t="shared" si="0"/>
        <v>1.7216841822819125E-3</v>
      </c>
      <c r="F53" s="13">
        <v>5.4494625568874966E-2</v>
      </c>
      <c r="G53" s="13">
        <v>5.8769341296474313E-2</v>
      </c>
      <c r="H53" s="13">
        <f t="shared" si="1"/>
        <v>7.8442886486055325</v>
      </c>
      <c r="I53" s="13"/>
      <c r="J53" s="13"/>
      <c r="K53" s="13"/>
      <c r="L53" s="13"/>
      <c r="M53" s="13"/>
      <c r="N53" s="13"/>
    </row>
    <row r="54" spans="2:14" x14ac:dyDescent="0.25">
      <c r="B54" s="13">
        <v>9.9000000000000008E-3</v>
      </c>
      <c r="C54" s="13">
        <v>5.2107879939803994E-2</v>
      </c>
      <c r="D54" s="13">
        <v>5.211228898643204E-2</v>
      </c>
      <c r="E54" s="13">
        <f t="shared" si="0"/>
        <v>8.4613817202675405E-3</v>
      </c>
      <c r="F54" s="13">
        <v>5.4796552635559402E-2</v>
      </c>
      <c r="G54" s="13">
        <v>5.906927893129299E-2</v>
      </c>
      <c r="H54" s="13">
        <f t="shared" si="1"/>
        <v>7.7974363171176329</v>
      </c>
      <c r="I54" s="13"/>
      <c r="J54" s="13"/>
      <c r="K54" s="13"/>
      <c r="L54" s="13"/>
      <c r="M54" s="13"/>
      <c r="N54" s="13"/>
    </row>
    <row r="55" spans="2:14" x14ac:dyDescent="0.25">
      <c r="B55" s="13">
        <v>0.01</v>
      </c>
      <c r="C55" s="13">
        <v>5.2376905353140879E-2</v>
      </c>
      <c r="D55" s="13">
        <v>5.2324918416535637E-2</v>
      </c>
      <c r="E55" s="13">
        <f t="shared" si="0"/>
        <v>9.9255456684067295E-2</v>
      </c>
      <c r="F55" s="13">
        <v>5.5098479702243838E-2</v>
      </c>
      <c r="G55" s="13">
        <v>5.9303253323700636E-2</v>
      </c>
      <c r="H55" s="13">
        <f t="shared" si="1"/>
        <v>7.6313786590477592</v>
      </c>
      <c r="I55" s="13"/>
      <c r="J55" s="13"/>
      <c r="K55" s="13"/>
      <c r="L55" s="13"/>
      <c r="M55" s="13"/>
      <c r="N55" s="13"/>
    </row>
    <row r="56" spans="2:14" x14ac:dyDescent="0.25">
      <c r="E56" s="13"/>
      <c r="H56" s="13"/>
    </row>
    <row r="57" spans="2:14" x14ac:dyDescent="0.25">
      <c r="E57" s="13"/>
      <c r="H57" s="13"/>
    </row>
    <row r="58" spans="2:14" x14ac:dyDescent="0.25">
      <c r="E58" s="13"/>
      <c r="H58" s="13"/>
    </row>
    <row r="59" spans="2:14" x14ac:dyDescent="0.25">
      <c r="E59" s="13"/>
      <c r="H59" s="13"/>
    </row>
    <row r="60" spans="2:14" x14ac:dyDescent="0.25">
      <c r="E60" s="13"/>
      <c r="H60" s="13"/>
    </row>
    <row r="61" spans="2:14" x14ac:dyDescent="0.25">
      <c r="E61" s="13"/>
      <c r="H61" s="13"/>
    </row>
    <row r="62" spans="2:14" x14ac:dyDescent="0.25">
      <c r="E62" s="13"/>
      <c r="H62" s="13"/>
    </row>
    <row r="63" spans="2:14" x14ac:dyDescent="0.25">
      <c r="E63" s="13"/>
      <c r="H63" s="13"/>
    </row>
    <row r="64" spans="2:14" x14ac:dyDescent="0.25">
      <c r="E64" s="13"/>
      <c r="H64" s="13"/>
    </row>
    <row r="65" spans="5:8" x14ac:dyDescent="0.25">
      <c r="E65" s="13"/>
      <c r="H65" s="13"/>
    </row>
    <row r="66" spans="5:8" x14ac:dyDescent="0.25">
      <c r="E66" s="13"/>
      <c r="H66" s="13"/>
    </row>
    <row r="67" spans="5:8" x14ac:dyDescent="0.25">
      <c r="E67" s="13"/>
      <c r="H67" s="13"/>
    </row>
    <row r="68" spans="5:8" x14ac:dyDescent="0.25">
      <c r="E68" s="13"/>
      <c r="H68" s="13"/>
    </row>
    <row r="69" spans="5:8" x14ac:dyDescent="0.25">
      <c r="E69" s="13"/>
      <c r="H69" s="13"/>
    </row>
    <row r="70" spans="5:8" x14ac:dyDescent="0.25">
      <c r="E70" s="13"/>
      <c r="H70" s="13"/>
    </row>
    <row r="71" spans="5:8" x14ac:dyDescent="0.25">
      <c r="E71" s="13"/>
      <c r="H71" s="13"/>
    </row>
    <row r="72" spans="5:8" x14ac:dyDescent="0.25">
      <c r="E72" s="13"/>
      <c r="H72" s="13"/>
    </row>
    <row r="73" spans="5:8" x14ac:dyDescent="0.25">
      <c r="E73" s="13"/>
      <c r="H73" s="13"/>
    </row>
    <row r="74" spans="5:8" x14ac:dyDescent="0.25">
      <c r="E74" s="13"/>
      <c r="H74" s="13"/>
    </row>
    <row r="75" spans="5:8" x14ac:dyDescent="0.25">
      <c r="E75" s="13"/>
      <c r="H75" s="13"/>
    </row>
    <row r="76" spans="5:8" x14ac:dyDescent="0.25">
      <c r="E76" s="13"/>
      <c r="H76" s="13"/>
    </row>
    <row r="77" spans="5:8" x14ac:dyDescent="0.25">
      <c r="E77" s="13"/>
      <c r="H77" s="13"/>
    </row>
    <row r="78" spans="5:8" x14ac:dyDescent="0.25">
      <c r="E78" s="13"/>
      <c r="H78" s="13"/>
    </row>
    <row r="79" spans="5:8" x14ac:dyDescent="0.25">
      <c r="E79" s="13"/>
      <c r="H79" s="13"/>
    </row>
    <row r="80" spans="5:8" x14ac:dyDescent="0.25">
      <c r="E80" s="13"/>
      <c r="H80" s="13"/>
    </row>
    <row r="81" spans="5:8" x14ac:dyDescent="0.25">
      <c r="E81" s="13"/>
      <c r="H81" s="13"/>
    </row>
    <row r="82" spans="5:8" x14ac:dyDescent="0.25">
      <c r="E82" s="13"/>
      <c r="H82" s="13"/>
    </row>
    <row r="83" spans="5:8" x14ac:dyDescent="0.25">
      <c r="E83" s="13"/>
      <c r="H83" s="13"/>
    </row>
    <row r="84" spans="5:8" x14ac:dyDescent="0.25">
      <c r="E84" s="13"/>
      <c r="H84" s="13"/>
    </row>
    <row r="85" spans="5:8" x14ac:dyDescent="0.25">
      <c r="E85" s="13"/>
      <c r="H85" s="13"/>
    </row>
    <row r="86" spans="5:8" x14ac:dyDescent="0.25">
      <c r="E86" s="13"/>
      <c r="H86" s="13"/>
    </row>
    <row r="87" spans="5:8" x14ac:dyDescent="0.25">
      <c r="E87" s="13"/>
      <c r="H87" s="13"/>
    </row>
    <row r="88" spans="5:8" x14ac:dyDescent="0.25">
      <c r="E88" s="13"/>
      <c r="H88" s="13"/>
    </row>
    <row r="89" spans="5:8" x14ac:dyDescent="0.25">
      <c r="E89" s="13"/>
      <c r="H89" s="13"/>
    </row>
    <row r="90" spans="5:8" x14ac:dyDescent="0.25">
      <c r="E90" s="13"/>
      <c r="H90" s="13"/>
    </row>
    <row r="91" spans="5:8" x14ac:dyDescent="0.25">
      <c r="E91" s="13"/>
      <c r="H91" s="13"/>
    </row>
    <row r="92" spans="5:8" x14ac:dyDescent="0.25">
      <c r="E92" s="13"/>
      <c r="H92" s="13"/>
    </row>
    <row r="93" spans="5:8" x14ac:dyDescent="0.25">
      <c r="E93" s="13"/>
      <c r="H93" s="13"/>
    </row>
    <row r="94" spans="5:8" x14ac:dyDescent="0.25">
      <c r="E94" s="13"/>
      <c r="H94" s="13"/>
    </row>
    <row r="95" spans="5:8" x14ac:dyDescent="0.25">
      <c r="E95" s="13"/>
      <c r="H95" s="13"/>
    </row>
    <row r="96" spans="5:8" x14ac:dyDescent="0.25">
      <c r="E96" s="13"/>
      <c r="H96" s="13"/>
    </row>
    <row r="97" spans="5:8" x14ac:dyDescent="0.25">
      <c r="E97" s="13"/>
      <c r="H97" s="13"/>
    </row>
    <row r="98" spans="5:8" x14ac:dyDescent="0.25">
      <c r="E98" s="13"/>
      <c r="H98" s="13"/>
    </row>
    <row r="99" spans="5:8" x14ac:dyDescent="0.25">
      <c r="E99" s="13"/>
      <c r="H99" s="13"/>
    </row>
    <row r="100" spans="5:8" x14ac:dyDescent="0.25">
      <c r="E100" s="13"/>
      <c r="H100" s="13"/>
    </row>
    <row r="101" spans="5:8" x14ac:dyDescent="0.25">
      <c r="E101" s="13"/>
      <c r="H101" s="13"/>
    </row>
    <row r="102" spans="5:8" x14ac:dyDescent="0.25">
      <c r="E102" s="13"/>
      <c r="H102" s="13"/>
    </row>
    <row r="103" spans="5:8" x14ac:dyDescent="0.25">
      <c r="E103" s="13"/>
      <c r="H103" s="13"/>
    </row>
    <row r="104" spans="5:8" x14ac:dyDescent="0.25">
      <c r="E104" s="13"/>
      <c r="H104" s="13"/>
    </row>
    <row r="105" spans="5:8" x14ac:dyDescent="0.25">
      <c r="E105" s="13"/>
      <c r="H105" s="13"/>
    </row>
    <row r="106" spans="5:8" x14ac:dyDescent="0.25">
      <c r="E106" s="13"/>
      <c r="H106" s="13"/>
    </row>
    <row r="107" spans="5:8" x14ac:dyDescent="0.25">
      <c r="E107" s="13"/>
      <c r="H107" s="13"/>
    </row>
    <row r="108" spans="5:8" x14ac:dyDescent="0.25">
      <c r="E108" s="13"/>
      <c r="H108" s="13"/>
    </row>
    <row r="109" spans="5:8" x14ac:dyDescent="0.25">
      <c r="E109" s="13"/>
      <c r="H109" s="13"/>
    </row>
    <row r="110" spans="5:8" x14ac:dyDescent="0.25">
      <c r="E110" s="13"/>
      <c r="H110" s="13"/>
    </row>
    <row r="111" spans="5:8" x14ac:dyDescent="0.25">
      <c r="E111" s="13"/>
      <c r="H111" s="13"/>
    </row>
    <row r="112" spans="5:8" x14ac:dyDescent="0.25">
      <c r="E112" s="13"/>
      <c r="H112" s="13"/>
    </row>
    <row r="113" spans="5:8" x14ac:dyDescent="0.25">
      <c r="E113" s="13"/>
      <c r="H113" s="13"/>
    </row>
    <row r="114" spans="5:8" x14ac:dyDescent="0.25">
      <c r="E114" s="13"/>
      <c r="H114" s="13"/>
    </row>
    <row r="115" spans="5:8" x14ac:dyDescent="0.25">
      <c r="E115" s="13"/>
      <c r="H115" s="13"/>
    </row>
    <row r="116" spans="5:8" x14ac:dyDescent="0.25">
      <c r="E116" s="13"/>
      <c r="H116" s="13"/>
    </row>
    <row r="117" spans="5:8" x14ac:dyDescent="0.25">
      <c r="E117" s="13"/>
      <c r="H117" s="13"/>
    </row>
    <row r="118" spans="5:8" x14ac:dyDescent="0.25">
      <c r="E118" s="13"/>
      <c r="H118" s="13"/>
    </row>
    <row r="119" spans="5:8" x14ac:dyDescent="0.25">
      <c r="E119" s="13"/>
      <c r="H119" s="13"/>
    </row>
    <row r="120" spans="5:8" x14ac:dyDescent="0.25">
      <c r="E120" s="13"/>
      <c r="H120" s="13"/>
    </row>
    <row r="121" spans="5:8" x14ac:dyDescent="0.25">
      <c r="E121" s="13"/>
      <c r="H121" s="13"/>
    </row>
    <row r="122" spans="5:8" x14ac:dyDescent="0.25">
      <c r="E122" s="13"/>
      <c r="H122" s="13"/>
    </row>
    <row r="123" spans="5:8" x14ac:dyDescent="0.25">
      <c r="E123" s="13"/>
      <c r="H123" s="13"/>
    </row>
    <row r="124" spans="5:8" x14ac:dyDescent="0.25">
      <c r="E124" s="13"/>
      <c r="H124" s="13"/>
    </row>
    <row r="125" spans="5:8" x14ac:dyDescent="0.25">
      <c r="E125" s="13"/>
      <c r="H125" s="13"/>
    </row>
    <row r="126" spans="5:8" x14ac:dyDescent="0.25">
      <c r="E126" s="13"/>
      <c r="H126" s="13"/>
    </row>
    <row r="127" spans="5:8" x14ac:dyDescent="0.25">
      <c r="E127" s="13"/>
      <c r="H127" s="13"/>
    </row>
    <row r="128" spans="5:8" x14ac:dyDescent="0.25">
      <c r="E128" s="13"/>
      <c r="H128" s="13"/>
    </row>
    <row r="129" spans="5:8" x14ac:dyDescent="0.25">
      <c r="E129" s="13"/>
      <c r="H129" s="13"/>
    </row>
    <row r="130" spans="5:8" x14ac:dyDescent="0.25">
      <c r="E130" s="13"/>
      <c r="H130" s="13"/>
    </row>
    <row r="131" spans="5:8" x14ac:dyDescent="0.25">
      <c r="E131" s="13"/>
      <c r="H131" s="13"/>
    </row>
    <row r="132" spans="5:8" x14ac:dyDescent="0.25">
      <c r="E132" s="13"/>
      <c r="H132" s="13"/>
    </row>
    <row r="133" spans="5:8" x14ac:dyDescent="0.25">
      <c r="E133" s="13"/>
      <c r="H133" s="13"/>
    </row>
    <row r="134" spans="5:8" x14ac:dyDescent="0.25">
      <c r="E134" s="13"/>
      <c r="H134" s="13"/>
    </row>
    <row r="135" spans="5:8" x14ac:dyDescent="0.25">
      <c r="E135" s="13"/>
      <c r="H135" s="13"/>
    </row>
    <row r="136" spans="5:8" x14ac:dyDescent="0.25">
      <c r="E136" s="13"/>
      <c r="H136" s="13"/>
    </row>
    <row r="137" spans="5:8" x14ac:dyDescent="0.25">
      <c r="E137" s="13"/>
      <c r="H137" s="13"/>
    </row>
    <row r="138" spans="5:8" x14ac:dyDescent="0.25">
      <c r="E138" s="13"/>
      <c r="H138" s="13"/>
    </row>
    <row r="139" spans="5:8" x14ac:dyDescent="0.25">
      <c r="E139" s="13"/>
      <c r="H139" s="13"/>
    </row>
    <row r="140" spans="5:8" x14ac:dyDescent="0.25">
      <c r="E140" s="13"/>
      <c r="H140" s="13"/>
    </row>
    <row r="141" spans="5:8" x14ac:dyDescent="0.25">
      <c r="E141" s="13"/>
      <c r="H141" s="13"/>
    </row>
    <row r="142" spans="5:8" x14ac:dyDescent="0.25">
      <c r="E142" s="13"/>
      <c r="H142" s="13"/>
    </row>
    <row r="143" spans="5:8" x14ac:dyDescent="0.25">
      <c r="E143" s="13"/>
      <c r="H143" s="13"/>
    </row>
    <row r="144" spans="5:8" x14ac:dyDescent="0.25">
      <c r="E144" s="13"/>
      <c r="H144" s="13"/>
    </row>
    <row r="145" spans="5:8" x14ac:dyDescent="0.25">
      <c r="E145" s="13"/>
      <c r="H145" s="13"/>
    </row>
    <row r="146" spans="5:8" x14ac:dyDescent="0.25">
      <c r="E146" s="13"/>
      <c r="H146" s="13"/>
    </row>
    <row r="147" spans="5:8" x14ac:dyDescent="0.25">
      <c r="E147" s="13"/>
      <c r="H147" s="13"/>
    </row>
    <row r="148" spans="5:8" x14ac:dyDescent="0.25">
      <c r="E148" s="13"/>
      <c r="H148" s="13"/>
    </row>
    <row r="149" spans="5:8" x14ac:dyDescent="0.25">
      <c r="E149" s="13"/>
      <c r="H149" s="13"/>
    </row>
    <row r="150" spans="5:8" x14ac:dyDescent="0.25">
      <c r="E150" s="13"/>
      <c r="H150" s="13"/>
    </row>
    <row r="151" spans="5:8" x14ac:dyDescent="0.25">
      <c r="E151" s="13"/>
      <c r="H151" s="13"/>
    </row>
    <row r="152" spans="5:8" x14ac:dyDescent="0.25">
      <c r="E152" s="13"/>
      <c r="H152" s="13"/>
    </row>
    <row r="153" spans="5:8" x14ac:dyDescent="0.25">
      <c r="E153" s="13"/>
      <c r="H153" s="13"/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chezy</vt:lpstr>
      <vt:lpstr>kst</vt:lpstr>
      <vt:lpstr>Computation 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2016-02-02T16:07:24Z</cp:lastPrinted>
  <dcterms:created xsi:type="dcterms:W3CDTF">2016-01-26T16:47:25Z</dcterms:created>
  <dcterms:modified xsi:type="dcterms:W3CDTF">2016-02-11T09:23:53Z</dcterms:modified>
</cp:coreProperties>
</file>