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pub-constriction-slope\Drance_Martigny\"/>
    </mc:Choice>
  </mc:AlternateContent>
  <bookViews>
    <workbookView xWindow="0" yWindow="0" windowWidth="28800" windowHeight="14220"/>
  </bookViews>
  <sheets>
    <sheet name="classic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4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4" i="2"/>
</calcChain>
</file>

<file path=xl/comments1.xml><?xml version="1.0" encoding="utf-8"?>
<comments xmlns="http://schemas.openxmlformats.org/spreadsheetml/2006/main">
  <authors>
    <author>Schwindt Sebastian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0 = free surface flow
1 = pressurized flow</t>
        </r>
      </text>
    </comment>
  </commentList>
</comments>
</file>

<file path=xl/sharedStrings.xml><?xml version="1.0" encoding="utf-8"?>
<sst xmlns="http://schemas.openxmlformats.org/spreadsheetml/2006/main" count="31" uniqueCount="23">
  <si>
    <t>[m³/s]</t>
  </si>
  <si>
    <t>[m]</t>
  </si>
  <si>
    <t>[-]</t>
  </si>
  <si>
    <t>[0/1]</t>
  </si>
  <si>
    <t>µ</t>
  </si>
  <si>
    <t>Ideal</t>
  </si>
  <si>
    <t>DATA</t>
  </si>
  <si>
    <t>C'</t>
  </si>
  <si>
    <t>[l/s]</t>
  </si>
  <si>
    <t>Spillways</t>
  </si>
  <si>
    <t>Pillar</t>
  </si>
  <si>
    <t>EXCEL calc.</t>
  </si>
  <si>
    <t>Meas. Martigny</t>
  </si>
  <si>
    <t>Matlab</t>
  </si>
  <si>
    <t>Qcalc</t>
  </si>
  <si>
    <r>
      <t>Q</t>
    </r>
    <r>
      <rPr>
        <b/>
        <i/>
        <vertAlign val="subscript"/>
        <sz val="12"/>
        <color theme="1"/>
        <rFont val="Times New Roman"/>
        <family val="1"/>
      </rPr>
      <t>spillways</t>
    </r>
  </si>
  <si>
    <r>
      <t>Q</t>
    </r>
    <r>
      <rPr>
        <b/>
        <i/>
        <vertAlign val="subscript"/>
        <sz val="12"/>
        <color theme="1"/>
        <rFont val="Times New Roman"/>
        <family val="1"/>
      </rPr>
      <t>c</t>
    </r>
  </si>
  <si>
    <r>
      <t>Q</t>
    </r>
    <r>
      <rPr>
        <b/>
        <i/>
        <vertAlign val="subscript"/>
        <sz val="12"/>
        <color theme="1"/>
        <rFont val="Times New Roman"/>
        <family val="1"/>
      </rPr>
      <t>obs</t>
    </r>
  </si>
  <si>
    <r>
      <t>h</t>
    </r>
    <r>
      <rPr>
        <b/>
        <i/>
        <vertAlign val="subscript"/>
        <sz val="12"/>
        <color theme="1"/>
        <rFont val="Times New Roman"/>
        <family val="1"/>
      </rPr>
      <t>0</t>
    </r>
  </si>
  <si>
    <r>
      <t>h</t>
    </r>
    <r>
      <rPr>
        <b/>
        <i/>
        <vertAlign val="subscript"/>
        <sz val="12"/>
        <color theme="1"/>
        <rFont val="Times New Roman"/>
        <family val="1"/>
      </rPr>
      <t>*</t>
    </r>
  </si>
  <si>
    <t>Type</t>
  </si>
  <si>
    <r>
      <t xml:space="preserve">ε </t>
    </r>
    <r>
      <rPr>
        <b/>
        <i/>
        <vertAlign val="subscript"/>
        <sz val="12"/>
        <color theme="1"/>
        <rFont val="Times New Roman"/>
        <family val="1"/>
      </rPr>
      <t>pump</t>
    </r>
  </si>
  <si>
    <r>
      <t xml:space="preserve">ε </t>
    </r>
    <r>
      <rPr>
        <b/>
        <i/>
        <vertAlign val="subscript"/>
        <sz val="12"/>
        <color theme="1"/>
        <rFont val="Times New Roman"/>
        <family val="1"/>
      </rPr>
      <t>calc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</si>
</sst>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A7D00"/>
      <name val="Times New Roman"/>
      <family val="2"/>
    </font>
    <font>
      <sz val="12"/>
      <color rgb="FF9C6500"/>
      <name val="Times New Roman"/>
      <family val="2"/>
    </font>
    <font>
      <sz val="12"/>
      <color theme="0"/>
      <name val="Times New Roman"/>
      <family val="2"/>
    </font>
    <font>
      <i/>
      <sz val="12"/>
      <color theme="0"/>
      <name val="Times New Roman"/>
      <family val="1"/>
    </font>
    <font>
      <b/>
      <i/>
      <sz val="12"/>
      <color theme="1"/>
      <name val="Times New Roman"/>
      <family val="1"/>
    </font>
    <font>
      <b/>
      <i/>
      <vertAlign val="subscript"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2" borderId="2" xfId="1" applyBorder="1"/>
    <xf numFmtId="0" fontId="4" fillId="4" borderId="2" xfId="2" applyBorder="1"/>
    <xf numFmtId="0" fontId="5" fillId="5" borderId="2" xfId="3" applyBorder="1" applyAlignment="1">
      <alignment horizontal="left"/>
    </xf>
    <xf numFmtId="0" fontId="7" fillId="5" borderId="2" xfId="3" applyFont="1" applyBorder="1" applyAlignment="1">
      <alignment horizontal="center"/>
    </xf>
    <xf numFmtId="0" fontId="7" fillId="4" borderId="2" xfId="2" applyFont="1" applyBorder="1" applyAlignment="1">
      <alignment horizontal="center"/>
    </xf>
    <xf numFmtId="0" fontId="7" fillId="2" borderId="2" xfId="1" applyFont="1" applyBorder="1" applyAlignment="1">
      <alignment horizontal="center"/>
    </xf>
    <xf numFmtId="0" fontId="9" fillId="4" borderId="2" xfId="2" applyFont="1" applyBorder="1" applyAlignment="1">
      <alignment horizontal="center"/>
    </xf>
    <xf numFmtId="0" fontId="6" fillId="6" borderId="2" xfId="3" applyFont="1" applyFill="1" applyBorder="1" applyAlignment="1">
      <alignment horizontal="center"/>
    </xf>
    <xf numFmtId="0" fontId="6" fillId="7" borderId="2" xfId="2" applyFont="1" applyFill="1" applyBorder="1" applyAlignment="1">
      <alignment horizontal="center"/>
    </xf>
    <xf numFmtId="0" fontId="5" fillId="5" borderId="2" xfId="3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2" borderId="2" xfId="1" applyBorder="1" applyAlignment="1">
      <alignment horizontal="center"/>
    </xf>
    <xf numFmtId="0" fontId="4" fillId="4" borderId="2" xfId="2" applyBorder="1" applyAlignment="1">
      <alignment horizontal="center"/>
    </xf>
    <xf numFmtId="0" fontId="5" fillId="5" borderId="2" xfId="3" applyBorder="1"/>
    <xf numFmtId="2" fontId="4" fillId="4" borderId="2" xfId="2" applyNumberFormat="1" applyBorder="1"/>
    <xf numFmtId="0" fontId="0" fillId="0" borderId="0" xfId="0" applyAlignment="1">
      <alignment horizontal="center"/>
    </xf>
  </cellXfs>
  <cellStyles count="4">
    <cellStyle name="Accent6" xfId="3" builtinId="49"/>
    <cellStyle name="Calculation" xfId="1" builtinId="22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classic!$K$2</c:f>
              <c:strCache>
                <c:ptCount val="1"/>
                <c:pt idx="0">
                  <c:v>Qc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classic!$D$4:$D$29</c:f>
              <c:numCache>
                <c:formatCode>General</c:formatCode>
                <c:ptCount val="26"/>
                <c:pt idx="0">
                  <c:v>0.91</c:v>
                </c:pt>
                <c:pt idx="1">
                  <c:v>2.83</c:v>
                </c:pt>
                <c:pt idx="2">
                  <c:v>3.66</c:v>
                </c:pt>
                <c:pt idx="3">
                  <c:v>4.16</c:v>
                </c:pt>
                <c:pt idx="4">
                  <c:v>4.4800000000000004</c:v>
                </c:pt>
                <c:pt idx="5">
                  <c:v>4.99</c:v>
                </c:pt>
                <c:pt idx="6">
                  <c:v>7.52</c:v>
                </c:pt>
                <c:pt idx="7">
                  <c:v>9.48</c:v>
                </c:pt>
                <c:pt idx="8">
                  <c:v>10.41</c:v>
                </c:pt>
                <c:pt idx="9">
                  <c:v>11.37</c:v>
                </c:pt>
                <c:pt idx="10">
                  <c:v>15.31</c:v>
                </c:pt>
                <c:pt idx="11">
                  <c:v>20.14</c:v>
                </c:pt>
                <c:pt idx="12">
                  <c:v>24.49</c:v>
                </c:pt>
                <c:pt idx="13">
                  <c:v>29.8</c:v>
                </c:pt>
                <c:pt idx="14">
                  <c:v>0.79</c:v>
                </c:pt>
                <c:pt idx="15">
                  <c:v>2.84</c:v>
                </c:pt>
                <c:pt idx="16">
                  <c:v>7.52</c:v>
                </c:pt>
                <c:pt idx="17">
                  <c:v>19.68</c:v>
                </c:pt>
                <c:pt idx="18">
                  <c:v>23.93</c:v>
                </c:pt>
                <c:pt idx="19">
                  <c:v>30.18</c:v>
                </c:pt>
                <c:pt idx="20">
                  <c:v>20.12</c:v>
                </c:pt>
                <c:pt idx="21">
                  <c:v>24.01</c:v>
                </c:pt>
                <c:pt idx="22">
                  <c:v>29.53</c:v>
                </c:pt>
                <c:pt idx="23">
                  <c:v>20.12</c:v>
                </c:pt>
                <c:pt idx="24">
                  <c:v>24.49</c:v>
                </c:pt>
                <c:pt idx="25">
                  <c:v>29.81</c:v>
                </c:pt>
              </c:numCache>
            </c:numRef>
          </c:xVal>
          <c:yVal>
            <c:numRef>
              <c:f>classic!$F$4:$F$29</c:f>
              <c:numCache>
                <c:formatCode>General</c:formatCode>
                <c:ptCount val="26"/>
                <c:pt idx="0">
                  <c:v>0.86826638821956714</c:v>
                </c:pt>
                <c:pt idx="1">
                  <c:v>2.5746811294280882</c:v>
                </c:pt>
                <c:pt idx="2">
                  <c:v>3.3181616693500406</c:v>
                </c:pt>
                <c:pt idx="3">
                  <c:v>3.8054194395844907</c:v>
                </c:pt>
                <c:pt idx="4">
                  <c:v>3.9693541411349957</c:v>
                </c:pt>
                <c:pt idx="5">
                  <c:v>4.9499785111624952</c:v>
                </c:pt>
                <c:pt idx="6">
                  <c:v>7.6293918220640196</c:v>
                </c:pt>
                <c:pt idx="7">
                  <c:v>9.4363906016446961</c:v>
                </c:pt>
                <c:pt idx="8">
                  <c:v>10.560356682476071</c:v>
                </c:pt>
                <c:pt idx="9">
                  <c:v>11.606199554126373</c:v>
                </c:pt>
                <c:pt idx="10">
                  <c:v>15.343052936756608</c:v>
                </c:pt>
                <c:pt idx="11">
                  <c:v>20.064089829256396</c:v>
                </c:pt>
                <c:pt idx="12">
                  <c:v>24.124089155203382</c:v>
                </c:pt>
                <c:pt idx="13">
                  <c:v>29.951316676773381</c:v>
                </c:pt>
                <c:pt idx="14">
                  <c:v>0.70928972701426907</c:v>
                </c:pt>
                <c:pt idx="15">
                  <c:v>2.5113712769811181</c:v>
                </c:pt>
                <c:pt idx="16">
                  <c:v>7.9002647964423502</c:v>
                </c:pt>
                <c:pt idx="17">
                  <c:v>19.121185608042996</c:v>
                </c:pt>
                <c:pt idx="18">
                  <c:v>23.325225569267076</c:v>
                </c:pt>
                <c:pt idx="19">
                  <c:v>30.134048271942262</c:v>
                </c:pt>
                <c:pt idx="20">
                  <c:v>20.149133609121655</c:v>
                </c:pt>
                <c:pt idx="21">
                  <c:v>24.334343668342051</c:v>
                </c:pt>
                <c:pt idx="22">
                  <c:v>28.589095369540114</c:v>
                </c:pt>
                <c:pt idx="23">
                  <c:v>20.137392700700417</c:v>
                </c:pt>
                <c:pt idx="24">
                  <c:v>24.460121495499923</c:v>
                </c:pt>
                <c:pt idx="25">
                  <c:v>29.504728756697169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3-4C81-AFF4-4748E63926F7}"/>
            </c:ext>
          </c:extLst>
        </c:ser>
        <c:ser>
          <c:idx val="1"/>
          <c:order val="1"/>
          <c:tx>
            <c:strRef>
              <c:f>classic!$V$2</c:f>
              <c:strCache>
                <c:ptCount val="1"/>
                <c:pt idx="0">
                  <c:v>Ideal</c:v>
                </c:pt>
              </c:strCache>
            </c:strRef>
          </c:tx>
          <c:spPr>
            <a:ln w="6350" cap="rnd">
              <a:solidFill>
                <a:schemeClr val="dk1"/>
              </a:solidFill>
              <a:round/>
            </a:ln>
            <a:effectLst/>
          </c:spPr>
          <c:marker>
            <c:symbol val="none"/>
          </c:marker>
          <c:xVal>
            <c:numRef>
              <c:f>classic!$V$3:$V$4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classic!$W$3:$W$4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3-4C81-AFF4-4748E6392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65936"/>
        <c:axId val="112167616"/>
      </c:scatterChart>
      <c:valAx>
        <c:axId val="112165936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fr-CH"/>
                  <a:t>Q [l/s]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12167616"/>
        <c:crosses val="autoZero"/>
        <c:crossBetween val="midCat"/>
      </c:valAx>
      <c:valAx>
        <c:axId val="112167616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fr-CH"/>
                  <a:t>Qcalc [l/s]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12165936"/>
        <c:crosses val="autoZero"/>
        <c:crossBetween val="midCat"/>
      </c:valAx>
      <c:spPr>
        <a:noFill/>
        <a:ln>
          <a:solidFill>
            <a:schemeClr val="dk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400">
          <a:solidFill>
            <a:schemeClr val="dk1"/>
          </a:solidFill>
          <a:latin typeface="Arial Narrow" panose="020B0606020202030204" pitchFamily="34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4</xdr:row>
      <xdr:rowOff>76199</xdr:rowOff>
    </xdr:from>
    <xdr:to>
      <xdr:col>21</xdr:col>
      <xdr:colOff>142875</xdr:colOff>
      <xdr:row>29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9"/>
  <sheetViews>
    <sheetView tabSelected="1" workbookViewId="0">
      <selection activeCell="X21" sqref="X21"/>
    </sheetView>
  </sheetViews>
  <sheetFormatPr defaultRowHeight="15.75" x14ac:dyDescent="0.25"/>
  <cols>
    <col min="1" max="1" width="9" style="1"/>
    <col min="2" max="3" width="9" style="2"/>
    <col min="4" max="11" width="9" style="1"/>
    <col min="15" max="15" width="13.875" customWidth="1"/>
  </cols>
  <sheetData>
    <row r="1" spans="1:23" x14ac:dyDescent="0.25">
      <c r="D1" s="18" t="s">
        <v>6</v>
      </c>
      <c r="E1" s="18"/>
      <c r="F1" s="18"/>
      <c r="G1" s="18"/>
      <c r="H1" s="18"/>
      <c r="I1" s="18"/>
      <c r="J1" s="18"/>
      <c r="K1" s="18"/>
    </row>
    <row r="2" spans="1:23" ht="18.75" x14ac:dyDescent="0.35">
      <c r="A2" s="6" t="s">
        <v>20</v>
      </c>
      <c r="B2" s="6" t="s">
        <v>9</v>
      </c>
      <c r="C2" s="6" t="s">
        <v>10</v>
      </c>
      <c r="D2" s="6" t="s">
        <v>17</v>
      </c>
      <c r="E2" s="7" t="s">
        <v>15</v>
      </c>
      <c r="F2" s="8" t="s">
        <v>14</v>
      </c>
      <c r="G2" s="6" t="s">
        <v>18</v>
      </c>
      <c r="H2" s="7" t="s">
        <v>19</v>
      </c>
      <c r="I2" s="7" t="s">
        <v>7</v>
      </c>
      <c r="J2" s="7" t="s">
        <v>4</v>
      </c>
      <c r="K2" s="7" t="s">
        <v>16</v>
      </c>
      <c r="L2" s="9" t="s">
        <v>21</v>
      </c>
      <c r="M2" s="9" t="s">
        <v>22</v>
      </c>
      <c r="O2" s="3" t="s">
        <v>11</v>
      </c>
      <c r="V2" t="s">
        <v>5</v>
      </c>
    </row>
    <row r="3" spans="1:23" x14ac:dyDescent="0.25">
      <c r="A3" s="10" t="s">
        <v>3</v>
      </c>
      <c r="B3" s="10" t="s">
        <v>3</v>
      </c>
      <c r="C3" s="10" t="s">
        <v>3</v>
      </c>
      <c r="D3" s="10" t="s">
        <v>8</v>
      </c>
      <c r="E3" s="11" t="s">
        <v>0</v>
      </c>
      <c r="F3" s="8" t="s">
        <v>8</v>
      </c>
      <c r="G3" s="10" t="s">
        <v>1</v>
      </c>
      <c r="H3" s="11" t="s">
        <v>2</v>
      </c>
      <c r="I3" s="11" t="s">
        <v>2</v>
      </c>
      <c r="J3" s="11" t="s">
        <v>2</v>
      </c>
      <c r="K3" s="11" t="s">
        <v>8</v>
      </c>
      <c r="L3" s="11" t="s">
        <v>8</v>
      </c>
      <c r="M3" s="11" t="s">
        <v>8</v>
      </c>
      <c r="O3" s="5" t="s">
        <v>12</v>
      </c>
      <c r="V3">
        <v>0</v>
      </c>
      <c r="W3">
        <v>0</v>
      </c>
    </row>
    <row r="4" spans="1:23" x14ac:dyDescent="0.25">
      <c r="A4" s="12">
        <v>0</v>
      </c>
      <c r="B4" s="12">
        <v>0</v>
      </c>
      <c r="C4" s="12">
        <v>1</v>
      </c>
      <c r="D4" s="12">
        <v>0.91</v>
      </c>
      <c r="E4" s="13"/>
      <c r="F4" s="14">
        <f>E4+K4</f>
        <v>0.86826638821956714</v>
      </c>
      <c r="G4" s="12">
        <v>2.9270844806558099E-2</v>
      </c>
      <c r="H4" s="15">
        <v>0.34710306679373387</v>
      </c>
      <c r="I4" s="15">
        <v>5.7103066793733892E-2</v>
      </c>
      <c r="J4" s="13"/>
      <c r="K4" s="15">
        <v>0.86826638821956714</v>
      </c>
      <c r="L4" s="17">
        <f>D4*0.02</f>
        <v>1.8200000000000001E-2</v>
      </c>
      <c r="M4" s="17">
        <v>0.51827560984472421</v>
      </c>
      <c r="O4" s="4" t="s">
        <v>13</v>
      </c>
      <c r="V4">
        <v>100</v>
      </c>
      <c r="W4">
        <v>100</v>
      </c>
    </row>
    <row r="5" spans="1:23" x14ac:dyDescent="0.25">
      <c r="A5" s="12">
        <v>0</v>
      </c>
      <c r="B5" s="12">
        <v>0</v>
      </c>
      <c r="C5" s="12">
        <v>1</v>
      </c>
      <c r="D5" s="12">
        <v>2.83</v>
      </c>
      <c r="E5" s="13"/>
      <c r="F5" s="14">
        <f t="shared" ref="F5:F29" si="0">E5+K5</f>
        <v>2.5746811294280882</v>
      </c>
      <c r="G5" s="12">
        <v>5.8277628825162901E-2</v>
      </c>
      <c r="H5" s="15">
        <v>0.36600665521225723</v>
      </c>
      <c r="I5" s="15">
        <v>7.6006655212257246E-2</v>
      </c>
      <c r="J5" s="13"/>
      <c r="K5" s="15">
        <v>2.5746811294280882</v>
      </c>
      <c r="L5" s="17">
        <f t="shared" ref="L5:L29" si="1">D5*0.02</f>
        <v>5.6600000000000004E-2</v>
      </c>
      <c r="M5" s="17">
        <v>1.2413521143907413</v>
      </c>
    </row>
    <row r="6" spans="1:23" x14ac:dyDescent="0.25">
      <c r="A6" s="12">
        <v>1</v>
      </c>
      <c r="B6" s="12">
        <v>0</v>
      </c>
      <c r="C6" s="12">
        <v>1</v>
      </c>
      <c r="D6" s="12">
        <v>3.66</v>
      </c>
      <c r="E6" s="13"/>
      <c r="F6" s="14">
        <f t="shared" si="0"/>
        <v>3.3181616693500406</v>
      </c>
      <c r="G6" s="12">
        <v>9.3108430261441999E-2</v>
      </c>
      <c r="H6" s="15">
        <v>0.27065218400996877</v>
      </c>
      <c r="I6" s="13"/>
      <c r="J6" s="15">
        <v>0.52766304600249225</v>
      </c>
      <c r="K6" s="15">
        <v>3.3181616693500406</v>
      </c>
      <c r="L6" s="17">
        <f t="shared" si="1"/>
        <v>7.3200000000000001E-2</v>
      </c>
      <c r="M6" s="17">
        <v>0.39904428057343538</v>
      </c>
    </row>
    <row r="7" spans="1:23" x14ac:dyDescent="0.25">
      <c r="A7" s="12">
        <v>1</v>
      </c>
      <c r="B7" s="12">
        <v>0</v>
      </c>
      <c r="C7" s="12">
        <v>1</v>
      </c>
      <c r="D7" s="12">
        <v>4.16</v>
      </c>
      <c r="E7" s="13"/>
      <c r="F7" s="14">
        <f t="shared" si="0"/>
        <v>3.8054194395844907</v>
      </c>
      <c r="G7" s="12">
        <v>0.115374603206558</v>
      </c>
      <c r="H7" s="15">
        <v>0.23722725139949447</v>
      </c>
      <c r="I7" s="13"/>
      <c r="J7" s="15">
        <v>0.51930681284987368</v>
      </c>
      <c r="K7" s="15">
        <v>3.8054194395844907</v>
      </c>
      <c r="L7" s="17">
        <f t="shared" si="1"/>
        <v>8.320000000000001E-2</v>
      </c>
      <c r="M7" s="17">
        <v>0.44475581127522318</v>
      </c>
    </row>
    <row r="8" spans="1:23" x14ac:dyDescent="0.25">
      <c r="A8" s="12">
        <v>1</v>
      </c>
      <c r="B8" s="12">
        <v>0</v>
      </c>
      <c r="C8" s="12">
        <v>1</v>
      </c>
      <c r="D8" s="12">
        <v>4.4800000000000004</v>
      </c>
      <c r="E8" s="13"/>
      <c r="F8" s="14">
        <f t="shared" si="0"/>
        <v>3.9693541411349957</v>
      </c>
      <c r="G8" s="12">
        <v>0.12317482925628</v>
      </c>
      <c r="H8" s="15">
        <v>0.2330833350721713</v>
      </c>
      <c r="I8" s="13"/>
      <c r="J8" s="15">
        <v>0.51827083376804284</v>
      </c>
      <c r="K8" s="15">
        <v>3.9693541411349957</v>
      </c>
      <c r="L8" s="17">
        <f t="shared" si="1"/>
        <v>8.9600000000000013E-2</v>
      </c>
      <c r="M8" s="17">
        <v>0.4601479280444985</v>
      </c>
    </row>
    <row r="9" spans="1:23" x14ac:dyDescent="0.25">
      <c r="A9" s="12">
        <v>1</v>
      </c>
      <c r="B9" s="12">
        <v>1</v>
      </c>
      <c r="C9" s="12">
        <v>1</v>
      </c>
      <c r="D9" s="12">
        <v>4.99</v>
      </c>
      <c r="E9" s="15">
        <v>0.89699741536262056</v>
      </c>
      <c r="F9" s="14">
        <f t="shared" si="0"/>
        <v>4.9499785111624952</v>
      </c>
      <c r="G9" s="16">
        <v>0.12600995426359901</v>
      </c>
      <c r="H9" s="15">
        <v>0.24418705791791218</v>
      </c>
      <c r="I9" s="13"/>
      <c r="J9" s="15">
        <v>0.52104676447947806</v>
      </c>
      <c r="K9" s="15">
        <v>4.0529810957998746</v>
      </c>
      <c r="L9" s="17">
        <f t="shared" si="1"/>
        <v>9.98E-2</v>
      </c>
      <c r="M9" s="17">
        <v>0.49705905670789674</v>
      </c>
    </row>
    <row r="10" spans="1:23" x14ac:dyDescent="0.25">
      <c r="A10" s="12">
        <v>1</v>
      </c>
      <c r="B10" s="12">
        <v>1</v>
      </c>
      <c r="C10" s="12">
        <v>1</v>
      </c>
      <c r="D10" s="12">
        <v>7.52</v>
      </c>
      <c r="E10" s="15">
        <v>3.191738802476058</v>
      </c>
      <c r="F10" s="14">
        <f t="shared" si="0"/>
        <v>7.6293918220640196</v>
      </c>
      <c r="G10" s="16">
        <v>0.14026644607539501</v>
      </c>
      <c r="H10" s="15">
        <v>0.28495767247512055</v>
      </c>
      <c r="I10" s="13"/>
      <c r="J10" s="15">
        <v>0.53123941811878017</v>
      </c>
      <c r="K10" s="15">
        <v>4.4376530195879615</v>
      </c>
      <c r="L10" s="17">
        <f t="shared" si="1"/>
        <v>0.15040000000000001</v>
      </c>
      <c r="M10" s="17">
        <v>0.52927420109453693</v>
      </c>
    </row>
    <row r="11" spans="1:23" x14ac:dyDescent="0.25">
      <c r="A11" s="12">
        <v>1</v>
      </c>
      <c r="B11" s="12">
        <v>1</v>
      </c>
      <c r="C11" s="12">
        <v>1</v>
      </c>
      <c r="D11" s="12">
        <v>9.48</v>
      </c>
      <c r="E11" s="15">
        <v>4.7852788284600223</v>
      </c>
      <c r="F11" s="14">
        <f t="shared" si="0"/>
        <v>9.4363906016446961</v>
      </c>
      <c r="G11" s="16">
        <v>0.14761419512097601</v>
      </c>
      <c r="H11" s="15">
        <v>0.31338449504867394</v>
      </c>
      <c r="I11" s="13"/>
      <c r="J11" s="15">
        <v>0.5383461237621685</v>
      </c>
      <c r="K11" s="15">
        <v>4.6511117731846747</v>
      </c>
      <c r="L11" s="17">
        <f t="shared" si="1"/>
        <v>0.18960000000000002</v>
      </c>
      <c r="M11" s="17">
        <v>0.54641496705789339</v>
      </c>
    </row>
    <row r="12" spans="1:23" x14ac:dyDescent="0.25">
      <c r="A12" s="12">
        <v>1</v>
      </c>
      <c r="B12" s="12">
        <v>1</v>
      </c>
      <c r="C12" s="12">
        <v>1</v>
      </c>
      <c r="D12" s="12">
        <v>10.41</v>
      </c>
      <c r="E12" s="15">
        <v>5.8019700805097498</v>
      </c>
      <c r="F12" s="14">
        <f t="shared" si="0"/>
        <v>10.560356682476071</v>
      </c>
      <c r="G12" s="16">
        <v>0.151868583619581</v>
      </c>
      <c r="H12" s="15">
        <v>0.32310830081171293</v>
      </c>
      <c r="I12" s="13"/>
      <c r="J12" s="15">
        <v>0.54077707520292828</v>
      </c>
      <c r="K12" s="15">
        <v>4.758386601966321</v>
      </c>
      <c r="L12" s="17">
        <f t="shared" si="1"/>
        <v>0.2082</v>
      </c>
      <c r="M12" s="17">
        <v>0.55533859790528228</v>
      </c>
    </row>
    <row r="13" spans="1:23" x14ac:dyDescent="0.25">
      <c r="A13" s="12">
        <v>1</v>
      </c>
      <c r="B13" s="12">
        <v>1</v>
      </c>
      <c r="C13" s="12">
        <v>1</v>
      </c>
      <c r="D13" s="12">
        <v>11.37</v>
      </c>
      <c r="E13" s="15">
        <v>6.7507723574029281</v>
      </c>
      <c r="F13" s="14">
        <f t="shared" si="0"/>
        <v>11.606199554126373</v>
      </c>
      <c r="G13" s="16">
        <v>0.15555946491074299</v>
      </c>
      <c r="H13" s="15">
        <v>0.33331305189147914</v>
      </c>
      <c r="I13" s="13"/>
      <c r="J13" s="15">
        <v>0.54332826297286985</v>
      </c>
      <c r="K13" s="15">
        <v>4.8554271967234452</v>
      </c>
      <c r="L13" s="17">
        <f t="shared" si="1"/>
        <v>0.22739999999999999</v>
      </c>
      <c r="M13" s="17">
        <v>0.56325167926328723</v>
      </c>
    </row>
    <row r="14" spans="1:23" x14ac:dyDescent="0.25">
      <c r="A14" s="12">
        <v>1</v>
      </c>
      <c r="B14" s="12">
        <v>1</v>
      </c>
      <c r="C14" s="12">
        <v>1</v>
      </c>
      <c r="D14" s="12">
        <v>15.31</v>
      </c>
      <c r="E14" s="15">
        <v>10.161641206413933</v>
      </c>
      <c r="F14" s="14">
        <f t="shared" si="0"/>
        <v>15.343052936756608</v>
      </c>
      <c r="G14" s="16">
        <v>0.16725987352469701</v>
      </c>
      <c r="H14" s="15">
        <v>0.37295257185996628</v>
      </c>
      <c r="I14" s="13"/>
      <c r="J14" s="15">
        <v>0.55323814296499163</v>
      </c>
      <c r="K14" s="15">
        <v>5.1814117303426759</v>
      </c>
      <c r="L14" s="17">
        <f t="shared" si="1"/>
        <v>0.30620000000000003</v>
      </c>
      <c r="M14" s="17">
        <v>0.58905518009791069</v>
      </c>
    </row>
    <row r="15" spans="1:23" x14ac:dyDescent="0.25">
      <c r="A15" s="12">
        <v>1</v>
      </c>
      <c r="B15" s="12">
        <v>1</v>
      </c>
      <c r="C15" s="12">
        <v>1</v>
      </c>
      <c r="D15" s="12">
        <v>20.14</v>
      </c>
      <c r="E15" s="15">
        <v>14.540545211976346</v>
      </c>
      <c r="F15" s="14">
        <f t="shared" si="0"/>
        <v>20.064089829256396</v>
      </c>
      <c r="G15" s="16">
        <v>0.18021781309679</v>
      </c>
      <c r="H15" s="15">
        <v>0.40950446979604699</v>
      </c>
      <c r="I15" s="13"/>
      <c r="J15" s="15">
        <v>0.56237611744901173</v>
      </c>
      <c r="K15" s="15">
        <v>5.5235446172800504</v>
      </c>
      <c r="L15" s="17">
        <f t="shared" si="1"/>
        <v>0.40280000000000005</v>
      </c>
      <c r="M15" s="17">
        <v>0.61609351367671961</v>
      </c>
    </row>
    <row r="16" spans="1:23" x14ac:dyDescent="0.25">
      <c r="A16" s="12">
        <v>1</v>
      </c>
      <c r="B16" s="12">
        <v>1</v>
      </c>
      <c r="C16" s="12">
        <v>1</v>
      </c>
      <c r="D16" s="12">
        <v>24.49</v>
      </c>
      <c r="E16" s="15">
        <v>18.338837201797119</v>
      </c>
      <c r="F16" s="14">
        <f t="shared" si="0"/>
        <v>24.124089155203382</v>
      </c>
      <c r="G16" s="16">
        <v>0.19018390517865</v>
      </c>
      <c r="H16" s="15">
        <v>0.43694549190132659</v>
      </c>
      <c r="I16" s="13"/>
      <c r="J16" s="15">
        <v>0.56923637297533169</v>
      </c>
      <c r="K16" s="15">
        <v>5.785251953406263</v>
      </c>
      <c r="L16" s="17">
        <f t="shared" si="1"/>
        <v>0.48979999999999996</v>
      </c>
      <c r="M16" s="17">
        <v>0.63648799745236007</v>
      </c>
    </row>
    <row r="17" spans="1:13" x14ac:dyDescent="0.25">
      <c r="A17" s="12">
        <v>1</v>
      </c>
      <c r="B17" s="12">
        <v>1</v>
      </c>
      <c r="C17" s="12">
        <v>1</v>
      </c>
      <c r="D17" s="12">
        <v>29.8</v>
      </c>
      <c r="E17" s="15">
        <v>23.859392714177567</v>
      </c>
      <c r="F17" s="14">
        <f t="shared" si="0"/>
        <v>29.951316676773381</v>
      </c>
      <c r="G17" s="16">
        <v>0.20366086984919901</v>
      </c>
      <c r="H17" s="15">
        <v>0.45899833418768099</v>
      </c>
      <c r="I17" s="13"/>
      <c r="J17" s="15">
        <v>0.5747495835469203</v>
      </c>
      <c r="K17" s="15">
        <v>6.0919239625958124</v>
      </c>
      <c r="L17" s="17">
        <f t="shared" si="1"/>
        <v>0.59599999999999997</v>
      </c>
      <c r="M17" s="17">
        <v>0.66104253810451086</v>
      </c>
    </row>
    <row r="18" spans="1:13" x14ac:dyDescent="0.25">
      <c r="A18" s="12">
        <v>0</v>
      </c>
      <c r="B18" s="12">
        <v>0</v>
      </c>
      <c r="C18" s="12">
        <v>1</v>
      </c>
      <c r="D18" s="12">
        <v>0.79</v>
      </c>
      <c r="E18" s="13"/>
      <c r="F18" s="14">
        <f t="shared" si="0"/>
        <v>0.70928972701426907</v>
      </c>
      <c r="G18" s="16">
        <v>2.7143605077000001E-2</v>
      </c>
      <c r="H18" s="15">
        <v>0.34078008332937809</v>
      </c>
      <c r="I18" s="15">
        <v>5.0780083329378112E-2</v>
      </c>
      <c r="J18" s="13"/>
      <c r="K18" s="15">
        <v>0.70928972701426907</v>
      </c>
      <c r="L18" s="17">
        <f t="shared" si="1"/>
        <v>1.5800000000000002E-2</v>
      </c>
      <c r="M18" s="17">
        <v>0.46560417768571627</v>
      </c>
    </row>
    <row r="19" spans="1:13" x14ac:dyDescent="0.25">
      <c r="A19" s="12">
        <v>0</v>
      </c>
      <c r="B19" s="12">
        <v>0</v>
      </c>
      <c r="C19" s="12">
        <v>1</v>
      </c>
      <c r="D19" s="12">
        <v>2.84</v>
      </c>
      <c r="E19" s="13"/>
      <c r="F19" s="14">
        <f t="shared" si="0"/>
        <v>2.5113712769811181</v>
      </c>
      <c r="G19" s="16">
        <v>5.8830990105800299E-2</v>
      </c>
      <c r="H19" s="15">
        <v>0.36341390756045411</v>
      </c>
      <c r="I19" s="15">
        <v>7.3413907560454128E-2</v>
      </c>
      <c r="J19" s="13"/>
      <c r="K19" s="15">
        <v>2.5113712769811181</v>
      </c>
      <c r="L19" s="17">
        <f t="shared" si="1"/>
        <v>5.6799999999999996E-2</v>
      </c>
      <c r="M19" s="17">
        <v>1.2426893062686442</v>
      </c>
    </row>
    <row r="20" spans="1:13" x14ac:dyDescent="0.25">
      <c r="A20" s="12">
        <v>1</v>
      </c>
      <c r="B20" s="12">
        <v>1</v>
      </c>
      <c r="C20" s="12">
        <v>1</v>
      </c>
      <c r="D20" s="12">
        <v>7.52</v>
      </c>
      <c r="E20" s="15">
        <v>3.4422421759907746</v>
      </c>
      <c r="F20" s="14">
        <f t="shared" si="0"/>
        <v>7.9002647964423502</v>
      </c>
      <c r="G20" s="16">
        <v>0.14157466117299899</v>
      </c>
      <c r="H20" s="15">
        <v>0.28232453229154975</v>
      </c>
      <c r="I20" s="13"/>
      <c r="J20" s="15">
        <v>0.53058113307288746</v>
      </c>
      <c r="K20" s="15">
        <v>4.4580226204515752</v>
      </c>
      <c r="L20" s="17">
        <f t="shared" si="1"/>
        <v>0.15040000000000001</v>
      </c>
      <c r="M20" s="17">
        <v>0.53135784400550201</v>
      </c>
    </row>
    <row r="21" spans="1:13" x14ac:dyDescent="0.25">
      <c r="A21" s="12">
        <v>1</v>
      </c>
      <c r="B21" s="12">
        <v>1</v>
      </c>
      <c r="C21" s="12">
        <v>1</v>
      </c>
      <c r="D21" s="12">
        <v>19.68</v>
      </c>
      <c r="E21" s="15">
        <v>13.645625512203273</v>
      </c>
      <c r="F21" s="14">
        <f t="shared" si="0"/>
        <v>19.121185608042996</v>
      </c>
      <c r="G21" s="16">
        <v>0.17754544656019899</v>
      </c>
      <c r="H21" s="15">
        <v>0.40986688991390668</v>
      </c>
      <c r="I21" s="13"/>
      <c r="J21" s="15">
        <v>0.56246672247847673</v>
      </c>
      <c r="K21" s="15">
        <v>5.4755600958397244</v>
      </c>
      <c r="L21" s="17">
        <f t="shared" si="1"/>
        <v>0.39360000000000001</v>
      </c>
      <c r="M21" s="17">
        <v>0.61181160380053257</v>
      </c>
    </row>
    <row r="22" spans="1:13" x14ac:dyDescent="0.25">
      <c r="A22" s="12">
        <v>1</v>
      </c>
      <c r="B22" s="12">
        <v>1</v>
      </c>
      <c r="C22" s="12">
        <v>1</v>
      </c>
      <c r="D22" s="12">
        <v>23.93</v>
      </c>
      <c r="E22" s="15">
        <v>17.58068894021515</v>
      </c>
      <c r="F22" s="14">
        <f t="shared" si="0"/>
        <v>23.325225569267076</v>
      </c>
      <c r="G22" s="16">
        <v>0.18816323124019901</v>
      </c>
      <c r="H22" s="15">
        <v>0.43547296387252593</v>
      </c>
      <c r="I22" s="13"/>
      <c r="J22" s="15">
        <v>0.56886824096813149</v>
      </c>
      <c r="K22" s="15">
        <v>5.7445366290519235</v>
      </c>
      <c r="L22" s="17">
        <f t="shared" si="1"/>
        <v>0.47860000000000003</v>
      </c>
      <c r="M22" s="17">
        <v>0.63306092460204655</v>
      </c>
    </row>
    <row r="23" spans="1:13" x14ac:dyDescent="0.25">
      <c r="A23" s="12">
        <v>1</v>
      </c>
      <c r="B23" s="12">
        <v>1</v>
      </c>
      <c r="C23" s="12">
        <v>1</v>
      </c>
      <c r="D23" s="12">
        <v>30.18</v>
      </c>
      <c r="E23" s="15">
        <v>24.027652686911239</v>
      </c>
      <c r="F23" s="14">
        <f t="shared" si="0"/>
        <v>30.134048271942262</v>
      </c>
      <c r="G23" s="16">
        <v>0.20397812046546501</v>
      </c>
      <c r="H23" s="15">
        <v>0.46176521180340629</v>
      </c>
      <c r="I23" s="13"/>
      <c r="J23" s="15">
        <v>0.57544130295085161</v>
      </c>
      <c r="K23" s="15">
        <v>6.1063955850310219</v>
      </c>
      <c r="L23" s="17">
        <f t="shared" si="1"/>
        <v>0.60360000000000003</v>
      </c>
      <c r="M23" s="17">
        <v>0.66201624769561973</v>
      </c>
    </row>
    <row r="24" spans="1:13" x14ac:dyDescent="0.25">
      <c r="A24" s="12">
        <v>1</v>
      </c>
      <c r="B24" s="12">
        <v>1</v>
      </c>
      <c r="C24" s="12">
        <v>0</v>
      </c>
      <c r="D24" s="12">
        <v>20.12</v>
      </c>
      <c r="E24" s="15">
        <v>14.715303957839545</v>
      </c>
      <c r="F24" s="14">
        <f t="shared" si="0"/>
        <v>20.149133609121655</v>
      </c>
      <c r="G24" s="16">
        <v>0.17262059156872001</v>
      </c>
      <c r="H24" s="15">
        <v>0.42729548850283222</v>
      </c>
      <c r="I24" s="13"/>
      <c r="J24" s="15">
        <v>0.56682387212570806</v>
      </c>
      <c r="K24" s="15">
        <v>5.4338296512821112</v>
      </c>
      <c r="L24" s="17">
        <f t="shared" si="1"/>
        <v>0.40240000000000004</v>
      </c>
      <c r="M24" s="17">
        <v>0.58850689461128702</v>
      </c>
    </row>
    <row r="25" spans="1:13" x14ac:dyDescent="0.25">
      <c r="A25" s="12">
        <v>1</v>
      </c>
      <c r="B25" s="12">
        <v>1</v>
      </c>
      <c r="C25" s="12">
        <v>0</v>
      </c>
      <c r="D25" s="12">
        <v>24.01</v>
      </c>
      <c r="E25" s="15">
        <v>18.65836361511484</v>
      </c>
      <c r="F25" s="14">
        <f t="shared" si="0"/>
        <v>24.334343668342051</v>
      </c>
      <c r="G25" s="16">
        <v>0.18165375616406901</v>
      </c>
      <c r="H25" s="15">
        <v>0.452013774633096</v>
      </c>
      <c r="I25" s="13"/>
      <c r="J25" s="15">
        <v>0.57300344365827405</v>
      </c>
      <c r="K25" s="15">
        <v>5.6759800532272084</v>
      </c>
      <c r="L25" s="17">
        <f t="shared" si="1"/>
        <v>0.48020000000000002</v>
      </c>
      <c r="M25" s="17">
        <v>0.60747090430681783</v>
      </c>
    </row>
    <row r="26" spans="1:13" x14ac:dyDescent="0.25">
      <c r="A26" s="12">
        <v>1</v>
      </c>
      <c r="B26" s="12">
        <v>1</v>
      </c>
      <c r="C26" s="12">
        <v>0</v>
      </c>
      <c r="D26" s="12">
        <v>29.53</v>
      </c>
      <c r="E26" s="15">
        <v>22.648353181276484</v>
      </c>
      <c r="F26" s="14">
        <f t="shared" si="0"/>
        <v>28.589095369540114</v>
      </c>
      <c r="G26" s="16">
        <v>0.18938957554267399</v>
      </c>
      <c r="H26" s="15">
        <v>0.49089291072965258</v>
      </c>
      <c r="I26" s="13"/>
      <c r="J26" s="15">
        <v>0.58272322768241314</v>
      </c>
      <c r="K26" s="15">
        <v>5.9407421882636307</v>
      </c>
      <c r="L26" s="17">
        <f t="shared" si="1"/>
        <v>0.59060000000000001</v>
      </c>
      <c r="M26" s="17">
        <v>0.6267937442608742</v>
      </c>
    </row>
    <row r="27" spans="1:13" x14ac:dyDescent="0.25">
      <c r="A27" s="12">
        <v>1</v>
      </c>
      <c r="B27" s="12">
        <v>1</v>
      </c>
      <c r="C27" s="12">
        <v>0</v>
      </c>
      <c r="D27" s="12">
        <v>20.12</v>
      </c>
      <c r="E27" s="15">
        <v>14.703932239974856</v>
      </c>
      <c r="F27" s="14">
        <f t="shared" si="0"/>
        <v>20.137392700700417</v>
      </c>
      <c r="G27" s="12">
        <v>0.17258918400000001</v>
      </c>
      <c r="H27" s="15">
        <v>0.42737324721347603</v>
      </c>
      <c r="I27" s="13"/>
      <c r="J27" s="15">
        <v>0.566843311803369</v>
      </c>
      <c r="K27" s="15">
        <v>5.4334604607255601</v>
      </c>
      <c r="L27" s="17">
        <f t="shared" si="1"/>
        <v>0.40240000000000004</v>
      </c>
      <c r="M27" s="17">
        <v>0.58846725494588137</v>
      </c>
    </row>
    <row r="28" spans="1:13" x14ac:dyDescent="0.25">
      <c r="A28" s="12">
        <v>1</v>
      </c>
      <c r="B28" s="12">
        <v>1</v>
      </c>
      <c r="C28" s="12">
        <v>0</v>
      </c>
      <c r="D28" s="12">
        <v>24.49</v>
      </c>
      <c r="E28" s="15">
        <v>18.76650425435788</v>
      </c>
      <c r="F28" s="14">
        <f t="shared" si="0"/>
        <v>24.460121495499923</v>
      </c>
      <c r="G28" s="16">
        <v>0.18174852823104601</v>
      </c>
      <c r="H28" s="15">
        <v>0.45722516054908807</v>
      </c>
      <c r="I28" s="13"/>
      <c r="J28" s="15">
        <v>0.57430629013727208</v>
      </c>
      <c r="K28" s="15">
        <v>5.693617241142042</v>
      </c>
      <c r="L28" s="17">
        <f t="shared" si="1"/>
        <v>0.48979999999999996</v>
      </c>
      <c r="M28" s="17">
        <v>0.60852191794623478</v>
      </c>
    </row>
    <row r="29" spans="1:13" x14ac:dyDescent="0.25">
      <c r="A29" s="12">
        <v>1</v>
      </c>
      <c r="B29" s="12">
        <v>1</v>
      </c>
      <c r="C29" s="12">
        <v>0</v>
      </c>
      <c r="D29" s="12">
        <v>29.81</v>
      </c>
      <c r="E29" s="15">
        <v>23.53489608238225</v>
      </c>
      <c r="F29" s="14">
        <f t="shared" si="0"/>
        <v>29.504728756697169</v>
      </c>
      <c r="G29" s="16">
        <v>0.19140889677430201</v>
      </c>
      <c r="H29" s="15">
        <v>0.48848304115271135</v>
      </c>
      <c r="I29" s="13"/>
      <c r="J29" s="15">
        <v>0.58212076028817783</v>
      </c>
      <c r="K29" s="15">
        <v>5.9698326743149206</v>
      </c>
      <c r="L29" s="17">
        <f t="shared" si="1"/>
        <v>0.59619999999999995</v>
      </c>
      <c r="M29" s="17">
        <v>0.62953764469784534</v>
      </c>
    </row>
  </sheetData>
  <mergeCells count="2">
    <mergeCell ref="D1:G1"/>
    <mergeCell ref="H1:K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Sebastian Schwindt</cp:lastModifiedBy>
  <dcterms:created xsi:type="dcterms:W3CDTF">2016-09-27T08:44:43Z</dcterms:created>
  <dcterms:modified xsi:type="dcterms:W3CDTF">2019-07-18T17:37:32Z</dcterms:modified>
</cp:coreProperties>
</file>