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pub-constriction-bedload\ProcessedData\ConstrictionCombined\DataAcquisition\"/>
    </mc:Choice>
  </mc:AlternateContent>
  <bookViews>
    <workbookView xWindow="0" yWindow="0" windowWidth="20490" windowHeight="7755"/>
  </bookViews>
  <sheets>
    <sheet name="summary" sheetId="1" r:id="rId1"/>
  </sheets>
  <definedNames>
    <definedName name="alpha">summary!#REF!</definedName>
    <definedName name="g">summary!#REF!</definedName>
    <definedName name="J">summary!#REF!</definedName>
    <definedName name="nu">summary!#REF!</definedName>
    <definedName name="rhof">summary!#REF!</definedName>
    <definedName name="rhos">summary!#REF!</definedName>
    <definedName name="s">summary!#REF!</definedName>
    <definedName name="w0">summary!#REF!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3" i="1" l="1"/>
  <c r="Y14" i="1"/>
  <c r="Y15" i="1"/>
  <c r="Y18" i="1"/>
  <c r="Y19" i="1"/>
  <c r="Y20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7" i="1"/>
  <c r="Y68" i="1"/>
  <c r="Y69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Z13" i="1" l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</calcChain>
</file>

<file path=xl/comments1.xml><?xml version="1.0" encoding="utf-8"?>
<comments xmlns="http://schemas.openxmlformats.org/spreadsheetml/2006/main">
  <authors>
    <author>Schwindt Sebastian</author>
  </authors>
  <commentList>
    <comment ref="I12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partial interpolation with manual depth measurements and velocity measurements</t>
        </r>
      </text>
    </comment>
  </commentList>
</comments>
</file>

<file path=xl/sharedStrings.xml><?xml version="1.0" encoding="utf-8"?>
<sst xmlns="http://schemas.openxmlformats.org/spreadsheetml/2006/main" count="89" uniqueCount="52">
  <si>
    <t xml:space="preserve">Q </t>
  </si>
  <si>
    <t>Exp.</t>
  </si>
  <si>
    <t>File</t>
  </si>
  <si>
    <t>[N°]</t>
  </si>
  <si>
    <t>[kg/s]</t>
  </si>
  <si>
    <t>[m]</t>
  </si>
  <si>
    <t>h US 1</t>
  </si>
  <si>
    <t>h US 2</t>
  </si>
  <si>
    <t>h US 3</t>
  </si>
  <si>
    <t>h US 4</t>
  </si>
  <si>
    <t>h US 5</t>
  </si>
  <si>
    <t>-/-</t>
  </si>
  <si>
    <r>
      <t>Q</t>
    </r>
    <r>
      <rPr>
        <vertAlign val="subscript"/>
        <sz val="11"/>
        <color theme="1"/>
        <rFont val="Times New Roman"/>
        <family val="1"/>
      </rPr>
      <t>s</t>
    </r>
  </si>
  <si>
    <t>Measurements</t>
  </si>
  <si>
    <t>var</t>
  </si>
  <si>
    <t>no</t>
  </si>
  <si>
    <t>yes</t>
  </si>
  <si>
    <t>Var. Name</t>
  </si>
  <si>
    <r>
      <t>Q</t>
    </r>
    <r>
      <rPr>
        <vertAlign val="subscript"/>
        <sz val="11"/>
        <color theme="1" tint="4.9989318521683403E-2"/>
        <rFont val="Times New Roman"/>
        <family val="1"/>
      </rPr>
      <t>s</t>
    </r>
  </si>
  <si>
    <t>b</t>
  </si>
  <si>
    <t>R²</t>
  </si>
  <si>
    <t>Remark</t>
  </si>
  <si>
    <t>p1</t>
  </si>
  <si>
    <t>p2</t>
  </si>
  <si>
    <t>[-]</t>
  </si>
  <si>
    <t>MATLAB (Non-constricted) Q-h: h = p1*Q+p2</t>
  </si>
  <si>
    <r>
      <t>b/w</t>
    </r>
    <r>
      <rPr>
        <vertAlign val="subscript"/>
        <sz val="11"/>
        <color theme="1" tint="4.9989318521683403E-2"/>
        <rFont val="Times New Roman"/>
        <family val="1"/>
      </rPr>
      <t>nc,max</t>
    </r>
  </si>
  <si>
    <t>µ</t>
  </si>
  <si>
    <t>ϑrel</t>
  </si>
  <si>
    <r>
      <t>a</t>
    </r>
    <r>
      <rPr>
        <vertAlign val="subscript"/>
        <sz val="11"/>
        <color theme="1" tint="4.9989318521683403E-2"/>
        <rFont val="Times New Roman"/>
        <family val="1"/>
      </rPr>
      <t>mes</t>
    </r>
  </si>
  <si>
    <r>
      <t>a</t>
    </r>
    <r>
      <rPr>
        <vertAlign val="subscript"/>
        <sz val="11"/>
        <color theme="1" tint="4.9989318521683403E-2"/>
        <rFont val="Times New Roman"/>
        <family val="1"/>
      </rPr>
      <t>mean</t>
    </r>
  </si>
  <si>
    <t>[m³/s]</t>
  </si>
  <si>
    <t>[m²]</t>
  </si>
  <si>
    <r>
      <t>A</t>
    </r>
    <r>
      <rPr>
        <vertAlign val="subscript"/>
        <sz val="11"/>
        <color theme="1" tint="4.9989318521683403E-2"/>
        <rFont val="Times New Roman"/>
        <family val="1"/>
      </rPr>
      <t>c</t>
    </r>
  </si>
  <si>
    <r>
      <t>A*=A</t>
    </r>
    <r>
      <rPr>
        <vertAlign val="subscript"/>
        <sz val="11"/>
        <color theme="1" tint="4.9989318521683403E-2"/>
        <rFont val="Times New Roman"/>
        <family val="1"/>
      </rPr>
      <t>c</t>
    </r>
    <r>
      <rPr>
        <sz val="11"/>
        <color theme="1" tint="4.9989318521683403E-2"/>
        <rFont val="Times New Roman"/>
        <family val="1"/>
      </rPr>
      <t>/A</t>
    </r>
    <r>
      <rPr>
        <vertAlign val="subscript"/>
        <sz val="11"/>
        <color theme="1" tint="4.9989318521683403E-2"/>
        <rFont val="Times New Roman"/>
        <family val="1"/>
      </rPr>
      <t>nc</t>
    </r>
  </si>
  <si>
    <t>with bedload</t>
  </si>
  <si>
    <t>without bedload</t>
  </si>
  <si>
    <t>a* with bedload</t>
  </si>
  <si>
    <t>a* without bedload</t>
  </si>
  <si>
    <t>Fr</t>
  </si>
  <si>
    <t>τ*</t>
  </si>
  <si>
    <t>η</t>
  </si>
  <si>
    <t>a* x b*</t>
  </si>
  <si>
    <t>a*b* with bedload</t>
  </si>
  <si>
    <t>a*b* without bedload</t>
  </si>
  <si>
    <r>
      <t>a/h</t>
    </r>
    <r>
      <rPr>
        <vertAlign val="subscript"/>
        <sz val="11"/>
        <color theme="1" tint="4.9989318521683403E-2"/>
        <rFont val="Times New Roman"/>
        <family val="1"/>
      </rPr>
      <t>0</t>
    </r>
  </si>
  <si>
    <r>
      <t>a/h</t>
    </r>
    <r>
      <rPr>
        <vertAlign val="subscript"/>
        <sz val="11"/>
        <color theme="1" tint="4.9989318521683403E-2"/>
        <rFont val="Times New Roman"/>
        <family val="1"/>
      </rPr>
      <t>nc</t>
    </r>
  </si>
  <si>
    <t>hnc/h0</t>
  </si>
  <si>
    <t>ζ</t>
  </si>
  <si>
    <t>dEc</t>
  </si>
  <si>
    <t>a*xb*xh*</t>
  </si>
  <si>
    <t>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</si>
</sst>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000"/>
    <numFmt numFmtId="165" formatCode="0.000000"/>
    <numFmt numFmtId="166" formatCode="0.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 tint="4.9989318521683403E-2"/>
      <name val="Times New Roman"/>
      <family val="1"/>
    </font>
    <font>
      <vertAlign val="subscript"/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/>
    <xf numFmtId="164" fontId="1" fillId="0" borderId="0" xfId="0" quotePrefix="1" applyNumberFormat="1" applyFont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166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4" fontId="1" fillId="0" borderId="7" xfId="0" quotePrefix="1" applyNumberFormat="1" applyFont="1" applyBorder="1" applyAlignment="1">
      <alignment horizontal="center"/>
    </xf>
    <xf numFmtId="166" fontId="1" fillId="0" borderId="7" xfId="0" applyNumberFormat="1" applyFont="1" applyBorder="1" applyAlignment="1">
      <alignment horizontal="center"/>
    </xf>
    <xf numFmtId="166" fontId="1" fillId="0" borderId="8" xfId="0" applyNumberFormat="1" applyFont="1" applyBorder="1" applyAlignment="1">
      <alignment horizontal="center"/>
    </xf>
    <xf numFmtId="0" fontId="1" fillId="0" borderId="0" xfId="0" applyFont="1" applyAlignment="1"/>
    <xf numFmtId="165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6" fillId="3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1" fillId="0" borderId="0" xfId="0" quotePrefix="1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164" formatCode="0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338120265984122"/>
          <c:y val="3.9606444903836427E-2"/>
          <c:w val="0.84346967813233875"/>
          <c:h val="0.76574092118083903"/>
        </c:manualLayout>
      </c:layout>
      <c:scatterChart>
        <c:scatterStyle val="lineMarker"/>
        <c:varyColors val="0"/>
        <c:ser>
          <c:idx val="9"/>
          <c:order val="0"/>
          <c:tx>
            <c:strRef>
              <c:f>summary!$Z$2</c:f>
              <c:strCache>
                <c:ptCount val="1"/>
                <c:pt idx="0">
                  <c:v>with bedload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2700">
                <a:solidFill>
                  <a:srgbClr val="C00000"/>
                </a:solidFill>
              </a:ln>
              <a:effectLst/>
            </c:spPr>
          </c:marker>
          <c:xVal>
            <c:numRef>
              <c:f>summary!$U$13:$U$61</c:f>
              <c:numCache>
                <c:formatCode>General</c:formatCode>
                <c:ptCount val="49"/>
                <c:pt idx="0">
                  <c:v>0.22284669466758542</c:v>
                </c:pt>
                <c:pt idx="1">
                  <c:v>0.24267153689549156</c:v>
                </c:pt>
                <c:pt idx="2">
                  <c:v>0.35700835807664827</c:v>
                </c:pt>
                <c:pt idx="3">
                  <c:v>0.23238520821322931</c:v>
                </c:pt>
                <c:pt idx="4">
                  <c:v>0.20981009664079944</c:v>
                </c:pt>
                <c:pt idx="5">
                  <c:v>0.30735758567099375</c:v>
                </c:pt>
                <c:pt idx="6">
                  <c:v>0.36791064528157508</c:v>
                </c:pt>
                <c:pt idx="7">
                  <c:v>0.4029755612779628</c:v>
                </c:pt>
                <c:pt idx="8">
                  <c:v>0.23762316934036873</c:v>
                </c:pt>
                <c:pt idx="9">
                  <c:v>0.60516762559093717</c:v>
                </c:pt>
                <c:pt idx="10">
                  <c:v>0.34787392577010501</c:v>
                </c:pt>
                <c:pt idx="11">
                  <c:v>0.3281226786210491</c:v>
                </c:pt>
                <c:pt idx="12">
                  <c:v>0.33445287835649318</c:v>
                </c:pt>
                <c:pt idx="13">
                  <c:v>0.26429069129263788</c:v>
                </c:pt>
                <c:pt idx="14">
                  <c:v>0.23070889602159397</c:v>
                </c:pt>
                <c:pt idx="15">
                  <c:v>0.33012569516600881</c:v>
                </c:pt>
                <c:pt idx="16">
                  <c:v>0.37691935458944636</c:v>
                </c:pt>
                <c:pt idx="17">
                  <c:v>0.27378011586101658</c:v>
                </c:pt>
                <c:pt idx="18">
                  <c:v>0.34925828719747792</c:v>
                </c:pt>
                <c:pt idx="19">
                  <c:v>0.33563468604691366</c:v>
                </c:pt>
                <c:pt idx="20">
                  <c:v>0.30027843716813374</c:v>
                </c:pt>
                <c:pt idx="21">
                  <c:v>0.39790085072677156</c:v>
                </c:pt>
                <c:pt idx="22">
                  <c:v>0.22326751638807826</c:v>
                </c:pt>
                <c:pt idx="23">
                  <c:v>0.40443452924793588</c:v>
                </c:pt>
                <c:pt idx="24">
                  <c:v>0.23767271978951757</c:v>
                </c:pt>
                <c:pt idx="25">
                  <c:v>0.53959555753201116</c:v>
                </c:pt>
                <c:pt idx="26">
                  <c:v>0.37456218704427219</c:v>
                </c:pt>
                <c:pt idx="27">
                  <c:v>0.28807965536303654</c:v>
                </c:pt>
                <c:pt idx="28">
                  <c:v>0.20456160486188185</c:v>
                </c:pt>
                <c:pt idx="29">
                  <c:v>0.21021610877455799</c:v>
                </c:pt>
                <c:pt idx="30">
                  <c:v>0.37385239798038322</c:v>
                </c:pt>
                <c:pt idx="31">
                  <c:v>0.19479661685746857</c:v>
                </c:pt>
                <c:pt idx="32">
                  <c:v>0.40769208855841454</c:v>
                </c:pt>
                <c:pt idx="33">
                  <c:v>0.31593853384598047</c:v>
                </c:pt>
                <c:pt idx="34">
                  <c:v>0.2113796762057468</c:v>
                </c:pt>
                <c:pt idx="35">
                  <c:v>0.20622899559381719</c:v>
                </c:pt>
                <c:pt idx="36">
                  <c:v>0.60619614753347606</c:v>
                </c:pt>
                <c:pt idx="37">
                  <c:v>0.29193765140209371</c:v>
                </c:pt>
                <c:pt idx="38">
                  <c:v>0.20417253449647155</c:v>
                </c:pt>
                <c:pt idx="39">
                  <c:v>0.37887448602995338</c:v>
                </c:pt>
                <c:pt idx="40">
                  <c:v>0.38861139960218138</c:v>
                </c:pt>
                <c:pt idx="41">
                  <c:v>0.35588143239681702</c:v>
                </c:pt>
                <c:pt idx="42">
                  <c:v>0.27314740467646981</c:v>
                </c:pt>
                <c:pt idx="43">
                  <c:v>0.22148384755608239</c:v>
                </c:pt>
                <c:pt idx="44">
                  <c:v>0.19252663929727981</c:v>
                </c:pt>
                <c:pt idx="45">
                  <c:v>0.48699025079936126</c:v>
                </c:pt>
                <c:pt idx="46">
                  <c:v>0.30364380717164041</c:v>
                </c:pt>
                <c:pt idx="47">
                  <c:v>0.23295508903634726</c:v>
                </c:pt>
                <c:pt idx="48">
                  <c:v>0.20442509523664526</c:v>
                </c:pt>
              </c:numCache>
            </c:numRef>
          </c:xVal>
          <c:yVal>
            <c:numRef>
              <c:f>summary!$AC$13:$AC$61</c:f>
              <c:numCache>
                <c:formatCode>General</c:formatCode>
                <c:ptCount val="49"/>
                <c:pt idx="0">
                  <c:v>0.53130303558194369</c:v>
                </c:pt>
                <c:pt idx="1">
                  <c:v>0.51802053235189016</c:v>
                </c:pt>
                <c:pt idx="2">
                  <c:v>0.56287458503874399</c:v>
                </c:pt>
                <c:pt idx="3">
                  <c:v>0.6268306173596121</c:v>
                </c:pt>
                <c:pt idx="4">
                  <c:v>0.60568753869770076</c:v>
                </c:pt>
                <c:pt idx="5">
                  <c:v>0.59660757260332664</c:v>
                </c:pt>
                <c:pt idx="6">
                  <c:v>0.62335793979600196</c:v>
                </c:pt>
                <c:pt idx="7">
                  <c:v>0.67691674501282195</c:v>
                </c:pt>
                <c:pt idx="8">
                  <c:v>0.63578210553727921</c:v>
                </c:pt>
                <c:pt idx="9">
                  <c:v>0.66494961113132356</c:v>
                </c:pt>
                <c:pt idx="10">
                  <c:v>0.57100969575912008</c:v>
                </c:pt>
                <c:pt idx="11">
                  <c:v>0.60461777906709679</c:v>
                </c:pt>
                <c:pt idx="12">
                  <c:v>0.55269674981536532</c:v>
                </c:pt>
                <c:pt idx="13">
                  <c:v>0.53073315248583797</c:v>
                </c:pt>
                <c:pt idx="14">
                  <c:v>0.56491054232938853</c:v>
                </c:pt>
                <c:pt idx="15">
                  <c:v>0.61462890681997662</c:v>
                </c:pt>
                <c:pt idx="16">
                  <c:v>0.63733274295965581</c:v>
                </c:pt>
                <c:pt idx="17">
                  <c:v>0.55456595457902635</c:v>
                </c:pt>
                <c:pt idx="18">
                  <c:v>0.57513380094191124</c:v>
                </c:pt>
                <c:pt idx="19">
                  <c:v>0.55163191563124159</c:v>
                </c:pt>
                <c:pt idx="20">
                  <c:v>0.56360431118128851</c:v>
                </c:pt>
                <c:pt idx="21">
                  <c:v>0.593510005120374</c:v>
                </c:pt>
                <c:pt idx="22">
                  <c:v>0.52061982508696625</c:v>
                </c:pt>
                <c:pt idx="23">
                  <c:v>0.5817002710414787</c:v>
                </c:pt>
                <c:pt idx="24">
                  <c:v>0.52814224085136563</c:v>
                </c:pt>
                <c:pt idx="25">
                  <c:v>0.7315827209198914</c:v>
                </c:pt>
                <c:pt idx="26">
                  <c:v>0.65565045513128428</c:v>
                </c:pt>
                <c:pt idx="27">
                  <c:v>0.60671575477149076</c:v>
                </c:pt>
                <c:pt idx="28">
                  <c:v>0.56154244968190936</c:v>
                </c:pt>
                <c:pt idx="29">
                  <c:v>0.56937963507718992</c:v>
                </c:pt>
                <c:pt idx="30">
                  <c:v>0.65802072025149816</c:v>
                </c:pt>
                <c:pt idx="31">
                  <c:v>0.53836013293064433</c:v>
                </c:pt>
                <c:pt idx="32">
                  <c:v>0.57798778978726217</c:v>
                </c:pt>
                <c:pt idx="33">
                  <c:v>0.55153844264005703</c:v>
                </c:pt>
                <c:pt idx="34">
                  <c:v>0.50963416536268047</c:v>
                </c:pt>
                <c:pt idx="35">
                  <c:v>0.52044647161741997</c:v>
                </c:pt>
                <c:pt idx="36">
                  <c:v>0.67930546277418213</c:v>
                </c:pt>
                <c:pt idx="37">
                  <c:v>0.55392644695627891</c:v>
                </c:pt>
                <c:pt idx="38">
                  <c:v>0.53199377192069297</c:v>
                </c:pt>
                <c:pt idx="39">
                  <c:v>0.60729163329289526</c:v>
                </c:pt>
                <c:pt idx="40">
                  <c:v>0.60477539096288135</c:v>
                </c:pt>
                <c:pt idx="41">
                  <c:v>0.65567656021220888</c:v>
                </c:pt>
                <c:pt idx="42">
                  <c:v>0.60942562826497582</c:v>
                </c:pt>
                <c:pt idx="43">
                  <c:v>0.57503988172567522</c:v>
                </c:pt>
                <c:pt idx="44">
                  <c:v>0.53790331043885042</c:v>
                </c:pt>
                <c:pt idx="45">
                  <c:v>0.63089497762048852</c:v>
                </c:pt>
                <c:pt idx="46">
                  <c:v>0.56139831526305983</c:v>
                </c:pt>
                <c:pt idx="47">
                  <c:v>0.53248597428316458</c:v>
                </c:pt>
                <c:pt idx="48">
                  <c:v>0.52772631414387561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AA-4B3D-BC61-17E62D9D1BD0}"/>
            </c:ext>
          </c:extLst>
        </c:ser>
        <c:ser>
          <c:idx val="10"/>
          <c:order val="1"/>
          <c:tx>
            <c:strRef>
              <c:f>summary!$AA$2</c:f>
              <c:strCache>
                <c:ptCount val="1"/>
                <c:pt idx="0">
                  <c:v>without bedload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12700">
                <a:solidFill>
                  <a:srgbClr val="5B9BD5">
                    <a:lumMod val="75000"/>
                  </a:srgbClr>
                </a:solidFill>
              </a:ln>
              <a:effectLst/>
            </c:spPr>
          </c:marker>
          <c:xVal>
            <c:numRef>
              <c:f>summary!$V$62:$V$110</c:f>
              <c:numCache>
                <c:formatCode>General</c:formatCode>
                <c:ptCount val="49"/>
                <c:pt idx="0">
                  <c:v>0.45693045100811669</c:v>
                </c:pt>
                <c:pt idx="1">
                  <c:v>0.46641566076241958</c:v>
                </c:pt>
                <c:pt idx="2">
                  <c:v>0.57023361597474842</c:v>
                </c:pt>
                <c:pt idx="5">
                  <c:v>0.53092851387019524</c:v>
                </c:pt>
                <c:pt idx="6">
                  <c:v>0.57835528129169333</c:v>
                </c:pt>
                <c:pt idx="7">
                  <c:v>0.61422213664869629</c:v>
                </c:pt>
                <c:pt idx="9">
                  <c:v>0.76019330601092916</c:v>
                </c:pt>
                <c:pt idx="10">
                  <c:v>0.57106967213114757</c:v>
                </c:pt>
                <c:pt idx="11">
                  <c:v>0.58119262295081986</c:v>
                </c:pt>
                <c:pt idx="12">
                  <c:v>0.55955544840887184</c:v>
                </c:pt>
                <c:pt idx="13">
                  <c:v>0.48567154863942757</c:v>
                </c:pt>
                <c:pt idx="14">
                  <c:v>0.45783099141295869</c:v>
                </c:pt>
                <c:pt idx="15">
                  <c:v>0.55544843690430812</c:v>
                </c:pt>
                <c:pt idx="16">
                  <c:v>0.61915890973352117</c:v>
                </c:pt>
                <c:pt idx="17">
                  <c:v>0.49538955551799913</c:v>
                </c:pt>
                <c:pt idx="18">
                  <c:v>0.55676134197483818</c:v>
                </c:pt>
                <c:pt idx="19">
                  <c:v>0.48552097380863496</c:v>
                </c:pt>
                <c:pt idx="20">
                  <c:v>0.50640921592592392</c:v>
                </c:pt>
                <c:pt idx="21">
                  <c:v>0.57272510373012331</c:v>
                </c:pt>
                <c:pt idx="22">
                  <c:v>0.45346941265959573</c:v>
                </c:pt>
                <c:pt idx="23">
                  <c:v>0.5789413706956541</c:v>
                </c:pt>
                <c:pt idx="24">
                  <c:v>0.43450305271340223</c:v>
                </c:pt>
                <c:pt idx="25">
                  <c:v>0.68250886132033683</c:v>
                </c:pt>
                <c:pt idx="26">
                  <c:v>0.5691455959988887</c:v>
                </c:pt>
                <c:pt idx="27">
                  <c:v>0.50913561847988098</c:v>
                </c:pt>
                <c:pt idx="28">
                  <c:v>0.42755209780494591</c:v>
                </c:pt>
                <c:pt idx="29">
                  <c:v>0.42417966416672209</c:v>
                </c:pt>
                <c:pt idx="30">
                  <c:v>0.55398630973142682</c:v>
                </c:pt>
                <c:pt idx="31">
                  <c:v>0.45887906241012383</c:v>
                </c:pt>
                <c:pt idx="32">
                  <c:v>0.68989602816591489</c:v>
                </c:pt>
                <c:pt idx="33">
                  <c:v>0.5180217213114755</c:v>
                </c:pt>
                <c:pt idx="34">
                  <c:v>0.43038695355191264</c:v>
                </c:pt>
                <c:pt idx="35">
                  <c:v>0.42363767146202752</c:v>
                </c:pt>
                <c:pt idx="36">
                  <c:v>0.7081254210644512</c:v>
                </c:pt>
                <c:pt idx="37">
                  <c:v>0.53142415704677315</c:v>
                </c:pt>
                <c:pt idx="38">
                  <c:v>0.41502441820199398</c:v>
                </c:pt>
                <c:pt idx="39">
                  <c:v>0.56775387653555398</c:v>
                </c:pt>
                <c:pt idx="40">
                  <c:v>0.63505429797763613</c:v>
                </c:pt>
                <c:pt idx="41">
                  <c:v>0.54805792571835632</c:v>
                </c:pt>
                <c:pt idx="42">
                  <c:v>0.49523560474805911</c:v>
                </c:pt>
                <c:pt idx="43">
                  <c:v>0.43002559580412975</c:v>
                </c:pt>
                <c:pt idx="44">
                  <c:v>0.40445258877364598</c:v>
                </c:pt>
                <c:pt idx="45">
                  <c:v>0.5704995336647074</c:v>
                </c:pt>
                <c:pt idx="46">
                  <c:v>0.52097557653971194</c:v>
                </c:pt>
                <c:pt idx="47">
                  <c:v>0.44318096723788264</c:v>
                </c:pt>
                <c:pt idx="48">
                  <c:v>0.41280269307609674</c:v>
                </c:pt>
              </c:numCache>
            </c:numRef>
          </c:xVal>
          <c:yVal>
            <c:numRef>
              <c:f>summary!$AC$62:$AC$110</c:f>
              <c:numCache>
                <c:formatCode>General</c:formatCode>
                <c:ptCount val="49"/>
                <c:pt idx="0">
                  <c:v>0.53561757229634921</c:v>
                </c:pt>
                <c:pt idx="1">
                  <c:v>0.50879822818232734</c:v>
                </c:pt>
                <c:pt idx="2">
                  <c:v>0.55471252220734713</c:v>
                </c:pt>
                <c:pt idx="3">
                  <c:v>0.52707358623919043</c:v>
                </c:pt>
                <c:pt idx="4">
                  <c:v>0.59741477089434281</c:v>
                </c:pt>
                <c:pt idx="5">
                  <c:v>0.59232673082846787</c:v>
                </c:pt>
                <c:pt idx="6">
                  <c:v>0.61137536140660587</c:v>
                </c:pt>
                <c:pt idx="7">
                  <c:v>0.68490836515266174</c:v>
                </c:pt>
                <c:pt idx="8">
                  <c:v>0.63149056649406887</c:v>
                </c:pt>
                <c:pt idx="9">
                  <c:v>0.66713042625946872</c:v>
                </c:pt>
                <c:pt idx="10">
                  <c:v>0.57498713663777101</c:v>
                </c:pt>
                <c:pt idx="11">
                  <c:v>0.63062578722770501</c:v>
                </c:pt>
                <c:pt idx="12">
                  <c:v>0.5609404090164698</c:v>
                </c:pt>
                <c:pt idx="13">
                  <c:v>0.533091221597781</c:v>
                </c:pt>
                <c:pt idx="14">
                  <c:v>0.57706138545263386</c:v>
                </c:pt>
                <c:pt idx="15">
                  <c:v>0.63069727734331216</c:v>
                </c:pt>
                <c:pt idx="16">
                  <c:v>0.67970509512458477</c:v>
                </c:pt>
                <c:pt idx="17">
                  <c:v>0.56102350239404919</c:v>
                </c:pt>
                <c:pt idx="18">
                  <c:v>0.57433562936832183</c:v>
                </c:pt>
                <c:pt idx="19">
                  <c:v>0.5192724421619439</c:v>
                </c:pt>
                <c:pt idx="20">
                  <c:v>0.56659099166946703</c:v>
                </c:pt>
                <c:pt idx="21">
                  <c:v>0.58729610891580719</c:v>
                </c:pt>
                <c:pt idx="22">
                  <c:v>0.52355742765156754</c:v>
                </c:pt>
                <c:pt idx="23">
                  <c:v>0.57632685659401883</c:v>
                </c:pt>
                <c:pt idx="24">
                  <c:v>0.5101085665618017</c:v>
                </c:pt>
                <c:pt idx="25">
                  <c:v>0.74871091450835348</c:v>
                </c:pt>
                <c:pt idx="26">
                  <c:v>0.66584638203548441</c:v>
                </c:pt>
                <c:pt idx="27">
                  <c:v>0.62188646800158709</c:v>
                </c:pt>
                <c:pt idx="28">
                  <c:v>0.57194275360100177</c:v>
                </c:pt>
                <c:pt idx="29">
                  <c:v>0.57634813957477615</c:v>
                </c:pt>
                <c:pt idx="30">
                  <c:v>0.65687772253588927</c:v>
                </c:pt>
                <c:pt idx="31">
                  <c:v>0.58788533372095197</c:v>
                </c:pt>
                <c:pt idx="32">
                  <c:v>0.63941781377139562</c:v>
                </c:pt>
                <c:pt idx="33">
                  <c:v>0.55951962734926719</c:v>
                </c:pt>
                <c:pt idx="34">
                  <c:v>0.51760824576617825</c:v>
                </c:pt>
                <c:pt idx="35">
                  <c:v>0.52745746955972006</c:v>
                </c:pt>
                <c:pt idx="36">
                  <c:v>0.6835644520159323</c:v>
                </c:pt>
                <c:pt idx="37">
                  <c:v>0.58580864741066341</c:v>
                </c:pt>
                <c:pt idx="38">
                  <c:v>0.53300992625429933</c:v>
                </c:pt>
                <c:pt idx="39">
                  <c:v>0.61831369656463142</c:v>
                </c:pt>
                <c:pt idx="40">
                  <c:v>0.6571066023772506</c:v>
                </c:pt>
                <c:pt idx="41">
                  <c:v>0.66640894961985964</c:v>
                </c:pt>
                <c:pt idx="42">
                  <c:v>0.63147578559791573</c:v>
                </c:pt>
                <c:pt idx="43">
                  <c:v>0.57547471838618369</c:v>
                </c:pt>
                <c:pt idx="44">
                  <c:v>0.5409556433004401</c:v>
                </c:pt>
                <c:pt idx="45">
                  <c:v>0.59230156708197301</c:v>
                </c:pt>
                <c:pt idx="46">
                  <c:v>0.57689940185176658</c:v>
                </c:pt>
                <c:pt idx="47">
                  <c:v>0.53657123605056356</c:v>
                </c:pt>
                <c:pt idx="48">
                  <c:v>0.5243911077835427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AA-4B3D-BC61-17E62D9D1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00240"/>
        <c:axId val="208416216"/>
        <c:extLst/>
      </c:scatterChart>
      <c:valAx>
        <c:axId val="2084002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Fr [-]</a:t>
                </a:r>
              </a:p>
            </c:rich>
          </c:tx>
          <c:layout>
            <c:manualLayout>
              <c:xMode val="edge"/>
              <c:yMode val="edge"/>
              <c:x val="0.42734618041165906"/>
              <c:y val="0.8545776092369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8416216"/>
        <c:crosses val="autoZero"/>
        <c:crossBetween val="midCat"/>
      </c:valAx>
      <c:valAx>
        <c:axId val="2084162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µ [-]</a:t>
                </a:r>
              </a:p>
            </c:rich>
          </c:tx>
          <c:layout>
            <c:manualLayout>
              <c:xMode val="edge"/>
              <c:yMode val="edge"/>
              <c:x val="3.8278767785605665E-4"/>
              <c:y val="0.31731095485973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8400240"/>
        <c:crosses val="autoZero"/>
        <c:crossBetween val="midCat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1326076756441648"/>
          <c:y val="0.88802172303712867"/>
          <c:w val="0.85982539024727167"/>
          <c:h val="9.3572450600865525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338120265984122"/>
          <c:y val="3.9606444903836427E-2"/>
          <c:w val="0.84346967813233875"/>
          <c:h val="0.76574092118083903"/>
        </c:manualLayout>
      </c:layout>
      <c:scatterChart>
        <c:scatterStyle val="lineMarker"/>
        <c:varyColors val="0"/>
        <c:ser>
          <c:idx val="9"/>
          <c:order val="0"/>
          <c:tx>
            <c:strRef>
              <c:f>summary!$X$12</c:f>
              <c:strCache>
                <c:ptCount val="1"/>
                <c:pt idx="0">
                  <c:v>η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2700">
                <a:solidFill>
                  <a:srgbClr val="C00000"/>
                </a:solidFill>
              </a:ln>
              <a:effectLst/>
            </c:spPr>
          </c:marker>
          <c:xVal>
            <c:numRef>
              <c:f>summary!$U$13:$U$61</c:f>
              <c:numCache>
                <c:formatCode>General</c:formatCode>
                <c:ptCount val="49"/>
                <c:pt idx="0">
                  <c:v>0.22284669466758542</c:v>
                </c:pt>
                <c:pt idx="1">
                  <c:v>0.24267153689549156</c:v>
                </c:pt>
                <c:pt idx="2">
                  <c:v>0.35700835807664827</c:v>
                </c:pt>
                <c:pt idx="3">
                  <c:v>0.23238520821322931</c:v>
                </c:pt>
                <c:pt idx="4">
                  <c:v>0.20981009664079944</c:v>
                </c:pt>
                <c:pt idx="5">
                  <c:v>0.30735758567099375</c:v>
                </c:pt>
                <c:pt idx="6">
                  <c:v>0.36791064528157508</c:v>
                </c:pt>
                <c:pt idx="7">
                  <c:v>0.4029755612779628</c:v>
                </c:pt>
                <c:pt idx="8">
                  <c:v>0.23762316934036873</c:v>
                </c:pt>
                <c:pt idx="9">
                  <c:v>0.60516762559093717</c:v>
                </c:pt>
                <c:pt idx="10">
                  <c:v>0.34787392577010501</c:v>
                </c:pt>
                <c:pt idx="11">
                  <c:v>0.3281226786210491</c:v>
                </c:pt>
                <c:pt idx="12">
                  <c:v>0.33445287835649318</c:v>
                </c:pt>
                <c:pt idx="13">
                  <c:v>0.26429069129263788</c:v>
                </c:pt>
                <c:pt idx="14">
                  <c:v>0.23070889602159397</c:v>
                </c:pt>
                <c:pt idx="15">
                  <c:v>0.33012569516600881</c:v>
                </c:pt>
                <c:pt idx="16">
                  <c:v>0.37691935458944636</c:v>
                </c:pt>
                <c:pt idx="17">
                  <c:v>0.27378011586101658</c:v>
                </c:pt>
                <c:pt idx="18">
                  <c:v>0.34925828719747792</c:v>
                </c:pt>
                <c:pt idx="19">
                  <c:v>0.33563468604691366</c:v>
                </c:pt>
                <c:pt idx="20">
                  <c:v>0.30027843716813374</c:v>
                </c:pt>
                <c:pt idx="21">
                  <c:v>0.39790085072677156</c:v>
                </c:pt>
                <c:pt idx="22">
                  <c:v>0.22326751638807826</c:v>
                </c:pt>
                <c:pt idx="23">
                  <c:v>0.40443452924793588</c:v>
                </c:pt>
                <c:pt idx="24">
                  <c:v>0.23767271978951757</c:v>
                </c:pt>
                <c:pt idx="25">
                  <c:v>0.53959555753201116</c:v>
                </c:pt>
                <c:pt idx="26">
                  <c:v>0.37456218704427219</c:v>
                </c:pt>
                <c:pt idx="27">
                  <c:v>0.28807965536303654</c:v>
                </c:pt>
                <c:pt idx="28">
                  <c:v>0.20456160486188185</c:v>
                </c:pt>
                <c:pt idx="29">
                  <c:v>0.21021610877455799</c:v>
                </c:pt>
                <c:pt idx="30">
                  <c:v>0.37385239798038322</c:v>
                </c:pt>
                <c:pt idx="31">
                  <c:v>0.19479661685746857</c:v>
                </c:pt>
                <c:pt idx="32">
                  <c:v>0.40769208855841454</c:v>
                </c:pt>
                <c:pt idx="33">
                  <c:v>0.31593853384598047</c:v>
                </c:pt>
                <c:pt idx="34">
                  <c:v>0.2113796762057468</c:v>
                </c:pt>
                <c:pt idx="35">
                  <c:v>0.20622899559381719</c:v>
                </c:pt>
                <c:pt idx="36">
                  <c:v>0.60619614753347606</c:v>
                </c:pt>
                <c:pt idx="37">
                  <c:v>0.29193765140209371</c:v>
                </c:pt>
                <c:pt idx="38">
                  <c:v>0.20417253449647155</c:v>
                </c:pt>
                <c:pt idx="39">
                  <c:v>0.37887448602995338</c:v>
                </c:pt>
                <c:pt idx="40">
                  <c:v>0.38861139960218138</c:v>
                </c:pt>
                <c:pt idx="41">
                  <c:v>0.35588143239681702</c:v>
                </c:pt>
                <c:pt idx="42">
                  <c:v>0.27314740467646981</c:v>
                </c:pt>
                <c:pt idx="43">
                  <c:v>0.22148384755608239</c:v>
                </c:pt>
                <c:pt idx="44">
                  <c:v>0.19252663929727981</c:v>
                </c:pt>
                <c:pt idx="45">
                  <c:v>0.48699025079936126</c:v>
                </c:pt>
                <c:pt idx="46">
                  <c:v>0.30364380717164041</c:v>
                </c:pt>
                <c:pt idx="47">
                  <c:v>0.23295508903634726</c:v>
                </c:pt>
                <c:pt idx="48">
                  <c:v>0.20442509523664526</c:v>
                </c:pt>
              </c:numCache>
            </c:numRef>
          </c:xVal>
          <c:yVal>
            <c:numRef>
              <c:f>summary!$X$13:$X$61</c:f>
              <c:numCache>
                <c:formatCode>General</c:formatCode>
                <c:ptCount val="49"/>
                <c:pt idx="0">
                  <c:v>7.8907166386981545E-2</c:v>
                </c:pt>
                <c:pt idx="1">
                  <c:v>9.0251919675707906E-2</c:v>
                </c:pt>
                <c:pt idx="2">
                  <c:v>0.16627986628462266</c:v>
                </c:pt>
                <c:pt idx="3">
                  <c:v>8.4031266040785174E-2</c:v>
                </c:pt>
                <c:pt idx="4">
                  <c:v>7.2138615116488017E-2</c:v>
                </c:pt>
                <c:pt idx="5">
                  <c:v>0.13269532478192725</c:v>
                </c:pt>
                <c:pt idx="6">
                  <c:v>0.17588843869348034</c:v>
                </c:pt>
                <c:pt idx="7">
                  <c:v>0.20408750136444728</c:v>
                </c:pt>
                <c:pt idx="8">
                  <c:v>8.7635213296719985E-2</c:v>
                </c:pt>
                <c:pt idx="9">
                  <c:v>0.38739099746242339</c:v>
                </c:pt>
                <c:pt idx="10">
                  <c:v>0.16152373868275821</c:v>
                </c:pt>
                <c:pt idx="11">
                  <c:v>0.14291961226749611</c:v>
                </c:pt>
                <c:pt idx="12">
                  <c:v>0.1409000687350625</c:v>
                </c:pt>
                <c:pt idx="13">
                  <c:v>9.6366915928896305E-2</c:v>
                </c:pt>
                <c:pt idx="14">
                  <c:v>7.7704492902629166E-2</c:v>
                </c:pt>
                <c:pt idx="15">
                  <c:v>0.13789791362109619</c:v>
                </c:pt>
                <c:pt idx="16">
                  <c:v>0.1690791888155285</c:v>
                </c:pt>
                <c:pt idx="17">
                  <c:v>0.10152695184437038</c:v>
                </c:pt>
                <c:pt idx="18">
                  <c:v>0.14906535830522891</c:v>
                </c:pt>
                <c:pt idx="19">
                  <c:v>0.14028989855628254</c:v>
                </c:pt>
                <c:pt idx="20">
                  <c:v>0.11080004272468112</c:v>
                </c:pt>
                <c:pt idx="21">
                  <c:v>0.17394848287311507</c:v>
                </c:pt>
                <c:pt idx="22">
                  <c:v>6.9398137600043319E-2</c:v>
                </c:pt>
                <c:pt idx="23">
                  <c:v>0.1792154233973314</c:v>
                </c:pt>
                <c:pt idx="24">
                  <c:v>7.4238633938126339E-2</c:v>
                </c:pt>
                <c:pt idx="25">
                  <c:v>0.27919876408058475</c:v>
                </c:pt>
                <c:pt idx="26">
                  <c:v>0.1559417693289662</c:v>
                </c:pt>
                <c:pt idx="27">
                  <c:v>0.10244961292969176</c:v>
                </c:pt>
                <c:pt idx="28">
                  <c:v>5.9428401439327302E-2</c:v>
                </c:pt>
                <c:pt idx="29">
                  <c:v>5.9268742842719192E-2</c:v>
                </c:pt>
                <c:pt idx="30">
                  <c:v>0.14849150476877035</c:v>
                </c:pt>
                <c:pt idx="31">
                  <c:v>5.2360446704105473E-2</c:v>
                </c:pt>
                <c:pt idx="32">
                  <c:v>0.17290916601093342</c:v>
                </c:pt>
                <c:pt idx="33">
                  <c:v>0.11494745472325861</c:v>
                </c:pt>
                <c:pt idx="34">
                  <c:v>6.0732768684580621E-2</c:v>
                </c:pt>
                <c:pt idx="35">
                  <c:v>5.8038087721145576E-2</c:v>
                </c:pt>
                <c:pt idx="36">
                  <c:v>0.32389657889700263</c:v>
                </c:pt>
                <c:pt idx="37">
                  <c:v>0.10152188583737978</c:v>
                </c:pt>
                <c:pt idx="38">
                  <c:v>5.4874432973013504E-2</c:v>
                </c:pt>
                <c:pt idx="39">
                  <c:v>0.14714303068904244</c:v>
                </c:pt>
                <c:pt idx="40">
                  <c:v>0.15347786998427065</c:v>
                </c:pt>
                <c:pt idx="41">
                  <c:v>0.13316473863275427</c:v>
                </c:pt>
                <c:pt idx="42">
                  <c:v>8.715124909110801E-2</c:v>
                </c:pt>
                <c:pt idx="43">
                  <c:v>6.2343042584622713E-2</c:v>
                </c:pt>
                <c:pt idx="44">
                  <c:v>4.9637739385358461E-2</c:v>
                </c:pt>
                <c:pt idx="45">
                  <c:v>0.21775212285124088</c:v>
                </c:pt>
                <c:pt idx="46">
                  <c:v>0.10222291512370826</c:v>
                </c:pt>
                <c:pt idx="47">
                  <c:v>6.709283550134694E-2</c:v>
                </c:pt>
                <c:pt idx="48">
                  <c:v>5.415513006606916E-2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7F-4915-9747-A1FEC0761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06416"/>
        <c:axId val="208418104"/>
        <c:extLst/>
      </c:scatterChart>
      <c:valAx>
        <c:axId val="20860641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Fr [-]</a:t>
                </a:r>
              </a:p>
            </c:rich>
          </c:tx>
          <c:layout>
            <c:manualLayout>
              <c:xMode val="edge"/>
              <c:yMode val="edge"/>
              <c:x val="0.42734618041165906"/>
              <c:y val="0.8545776092369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8418104"/>
        <c:crosses val="autoZero"/>
        <c:crossBetween val="midCat"/>
      </c:valAx>
      <c:valAx>
        <c:axId val="2084181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fr-CH"/>
                  <a:t> [-]</a:t>
                </a:r>
              </a:p>
            </c:rich>
          </c:tx>
          <c:layout>
            <c:manualLayout>
              <c:xMode val="edge"/>
              <c:yMode val="edge"/>
              <c:x val="3.8278767785605665E-4"/>
              <c:y val="0.31731095485973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8606416"/>
        <c:crosses val="autoZero"/>
        <c:crossBetween val="midCat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1326076756441648"/>
          <c:y val="0.90471163288177292"/>
          <c:w val="0.85982539024727167"/>
          <c:h val="7.6882663658697753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338120265984122"/>
          <c:y val="3.9606444903836427E-2"/>
          <c:w val="0.84346967813233875"/>
          <c:h val="0.76574092118083903"/>
        </c:manualLayout>
      </c:layout>
      <c:scatterChart>
        <c:scatterStyle val="lineMarker"/>
        <c:varyColors val="0"/>
        <c:ser>
          <c:idx val="9"/>
          <c:order val="0"/>
          <c:tx>
            <c:strRef>
              <c:f>summary!$W$2</c:f>
              <c:strCache>
                <c:ptCount val="1"/>
                <c:pt idx="0">
                  <c:v>a*b* with bedload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summary!$Z$13:$Z$61</c:f>
              <c:numCache>
                <c:formatCode>General</c:formatCode>
                <c:ptCount val="49"/>
                <c:pt idx="0">
                  <c:v>0.59428091813120765</c:v>
                </c:pt>
                <c:pt idx="1">
                  <c:v>0.63209085650490882</c:v>
                </c:pt>
                <c:pt idx="2">
                  <c:v>0.66241239399798124</c:v>
                </c:pt>
                <c:pt idx="3">
                  <c:v>0.62556270519298751</c:v>
                </c:pt>
                <c:pt idx="4">
                  <c:v>0.60390967701029474</c:v>
                </c:pt>
                <c:pt idx="5">
                  <c:v>0.6157400872835519</c:v>
                </c:pt>
                <c:pt idx="6">
                  <c:v>0.63421746982868632</c:v>
                </c:pt>
                <c:pt idx="7">
                  <c:v>0.58467741588817801</c:v>
                </c:pt>
                <c:pt idx="8">
                  <c:v>0.61562115699347797</c:v>
                </c:pt>
                <c:pt idx="9">
                  <c:v>0.62501794847789616</c:v>
                </c:pt>
                <c:pt idx="10">
                  <c:v>0.62648010488626127</c:v>
                </c:pt>
                <c:pt idx="11">
                  <c:v>0.58188216816169114</c:v>
                </c:pt>
                <c:pt idx="12">
                  <c:v>0.67174639881537801</c:v>
                </c:pt>
                <c:pt idx="13">
                  <c:v>0.64880990332437438</c:v>
                </c:pt>
                <c:pt idx="14">
                  <c:v>0.61240633724997928</c:v>
                </c:pt>
                <c:pt idx="15">
                  <c:v>0.64339300719214576</c:v>
                </c:pt>
                <c:pt idx="16">
                  <c:v>0.65777165029984463</c:v>
                </c:pt>
                <c:pt idx="17">
                  <c:v>0.63382718282632711</c:v>
                </c:pt>
                <c:pt idx="18">
                  <c:v>0.66711690751441532</c:v>
                </c:pt>
                <c:pt idx="19">
                  <c:v>0.69286938778692575</c:v>
                </c:pt>
                <c:pt idx="20">
                  <c:v>0.66353885355429498</c:v>
                </c:pt>
                <c:pt idx="21">
                  <c:v>0.69625419434941282</c:v>
                </c:pt>
                <c:pt idx="22">
                  <c:v>0.65269017801674201</c:v>
                </c:pt>
                <c:pt idx="23">
                  <c:v>0.70028473232461474</c:v>
                </c:pt>
                <c:pt idx="24">
                  <c:v>0.65580178072113793</c:v>
                </c:pt>
                <c:pt idx="25">
                  <c:v>0.69950306996517464</c:v>
                </c:pt>
                <c:pt idx="26">
                  <c:v>0.65762877381830831</c:v>
                </c:pt>
                <c:pt idx="27">
                  <c:v>0.64262455269650276</c:v>
                </c:pt>
                <c:pt idx="28">
                  <c:v>0.61116496866782444</c:v>
                </c:pt>
                <c:pt idx="29">
                  <c:v>0.62048370317924118</c:v>
                </c:pt>
                <c:pt idx="30">
                  <c:v>0.67479740116930931</c:v>
                </c:pt>
                <c:pt idx="31">
                  <c:v>0.64714520565947742</c:v>
                </c:pt>
                <c:pt idx="32">
                  <c:v>0.72747898894181284</c:v>
                </c:pt>
                <c:pt idx="33">
                  <c:v>0.69693564738045233</c:v>
                </c:pt>
                <c:pt idx="34">
                  <c:v>0.66036517189432586</c:v>
                </c:pt>
                <c:pt idx="35">
                  <c:v>0.64872200224662813</c:v>
                </c:pt>
                <c:pt idx="36">
                  <c:v>0.70611069058716236</c:v>
                </c:pt>
                <c:pt idx="37">
                  <c:v>0.68475766732910059</c:v>
                </c:pt>
                <c:pt idx="38">
                  <c:v>0.63892101905220722</c:v>
                </c:pt>
                <c:pt idx="39">
                  <c:v>0.69041589005518988</c:v>
                </c:pt>
                <c:pt idx="40">
                  <c:v>0.70232099052611585</c:v>
                </c:pt>
                <c:pt idx="41">
                  <c:v>0.67181812427357479</c:v>
                </c:pt>
                <c:pt idx="42">
                  <c:v>0.64813096713784712</c:v>
                </c:pt>
                <c:pt idx="43">
                  <c:v>0.63588915951861003</c:v>
                </c:pt>
                <c:pt idx="44">
                  <c:v>0.65465493163446442</c:v>
                </c:pt>
                <c:pt idx="45">
                  <c:v>0.71115208929417195</c:v>
                </c:pt>
                <c:pt idx="46">
                  <c:v>0.68553259621777463</c:v>
                </c:pt>
                <c:pt idx="47">
                  <c:v>0.66182138556814152</c:v>
                </c:pt>
                <c:pt idx="48">
                  <c:v>0.63978329887390528</c:v>
                </c:pt>
              </c:numCache>
            </c:numRef>
          </c:xVal>
          <c:yVal>
            <c:numRef>
              <c:f>summary!$V$13:$V$61</c:f>
              <c:numCache>
                <c:formatCode>General</c:formatCode>
                <c:ptCount val="49"/>
                <c:pt idx="0">
                  <c:v>0.46091518108859469</c:v>
                </c:pt>
                <c:pt idx="1">
                  <c:v>0.47986708517468246</c:v>
                </c:pt>
                <c:pt idx="2">
                  <c:v>0.5780873062819083</c:v>
                </c:pt>
                <c:pt idx="5">
                  <c:v>0.53961811305561502</c:v>
                </c:pt>
                <c:pt idx="6">
                  <c:v>0.58844876166951465</c:v>
                </c:pt>
                <c:pt idx="7">
                  <c:v>0.61644681285359515</c:v>
                </c:pt>
                <c:pt idx="9">
                  <c:v>0.75519360737088326</c:v>
                </c:pt>
                <c:pt idx="10">
                  <c:v>0.57324468202521406</c:v>
                </c:pt>
                <c:pt idx="11">
                  <c:v>0.55146648559223677</c:v>
                </c:pt>
                <c:pt idx="12">
                  <c:v>0.54887568381908081</c:v>
                </c:pt>
                <c:pt idx="13">
                  <c:v>0.48932624877064257</c:v>
                </c:pt>
                <c:pt idx="14">
                  <c:v>0.45882794032177793</c:v>
                </c:pt>
                <c:pt idx="15">
                  <c:v>0.54528775919886674</c:v>
                </c:pt>
                <c:pt idx="16">
                  <c:v>0.58041387313561599</c:v>
                </c:pt>
                <c:pt idx="17">
                  <c:v>0.4970974843518921</c:v>
                </c:pt>
                <c:pt idx="18">
                  <c:v>0.55847587371809282</c:v>
                </c:pt>
                <c:pt idx="19">
                  <c:v>0.54821339310209982</c:v>
                </c:pt>
                <c:pt idx="20">
                  <c:v>0.51163826085069886</c:v>
                </c:pt>
                <c:pt idx="21">
                  <c:v>0.58644937842092149</c:v>
                </c:pt>
                <c:pt idx="22">
                  <c:v>0.44503383718767758</c:v>
                </c:pt>
                <c:pt idx="23">
                  <c:v>0.59172069464154653</c:v>
                </c:pt>
                <c:pt idx="24">
                  <c:v>0.45519382838949551</c:v>
                </c:pt>
                <c:pt idx="25">
                  <c:v>0.67909405725082272</c:v>
                </c:pt>
                <c:pt idx="26">
                  <c:v>0.56763718287977805</c:v>
                </c:pt>
                <c:pt idx="27">
                  <c:v>0.50019701355229085</c:v>
                </c:pt>
                <c:pt idx="28">
                  <c:v>0.42573246546659693</c:v>
                </c:pt>
                <c:pt idx="29">
                  <c:v>0.42748412130927077</c:v>
                </c:pt>
                <c:pt idx="30">
                  <c:v>0.56133187757465308</c:v>
                </c:pt>
                <c:pt idx="32">
                  <c:v>0.58708591388282205</c:v>
                </c:pt>
                <c:pt idx="33">
                  <c:v>0.51913317997131703</c:v>
                </c:pt>
                <c:pt idx="34">
                  <c:v>0.4297474671292329</c:v>
                </c:pt>
                <c:pt idx="35">
                  <c:v>0.42438160910791689</c:v>
                </c:pt>
                <c:pt idx="36">
                  <c:v>0.71270004690702271</c:v>
                </c:pt>
                <c:pt idx="37">
                  <c:v>0.50015180993074304</c:v>
                </c:pt>
                <c:pt idx="38">
                  <c:v>0.4198120454128712</c:v>
                </c:pt>
                <c:pt idx="39">
                  <c:v>0.56170917953991895</c:v>
                </c:pt>
                <c:pt idx="40">
                  <c:v>0.5687601510020206</c:v>
                </c:pt>
                <c:pt idx="41">
                  <c:v>0.54513111996232799</c:v>
                </c:pt>
                <c:pt idx="42">
                  <c:v>0.48074899680741984</c:v>
                </c:pt>
                <c:pt idx="43">
                  <c:v>0.4358343618593567</c:v>
                </c:pt>
                <c:pt idx="44">
                  <c:v>0.40823022796991099</c:v>
                </c:pt>
                <c:pt idx="45">
                  <c:v>0.63317651028200517</c:v>
                </c:pt>
                <c:pt idx="46">
                  <c:v>0.50464824962799371</c:v>
                </c:pt>
                <c:pt idx="47">
                  <c:v>0.4457746663853922</c:v>
                </c:pt>
                <c:pt idx="48">
                  <c:v>0.41926787309869618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D0-4710-AFAE-F9E7E7B252C7}"/>
            </c:ext>
          </c:extLst>
        </c:ser>
        <c:ser>
          <c:idx val="0"/>
          <c:order val="1"/>
          <c:tx>
            <c:strRef>
              <c:f>summary!$X$2</c:f>
              <c:strCache>
                <c:ptCount val="1"/>
                <c:pt idx="0">
                  <c:v>a*b* without bedload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>
                  <a:lumMod val="50000"/>
                </a:sysClr>
              </a:solidFill>
              <a:ln w="9525">
                <a:solidFill>
                  <a:sysClr val="windowText" lastClr="000000">
                    <a:lumMod val="50000"/>
                    <a:lumOff val="50000"/>
                  </a:sysClr>
                </a:solidFill>
              </a:ln>
              <a:effectLst/>
            </c:spPr>
          </c:marker>
          <c:xVal>
            <c:numRef>
              <c:f>summary!$Z$62:$Z$110</c:f>
              <c:numCache>
                <c:formatCode>General</c:formatCode>
                <c:ptCount val="49"/>
                <c:pt idx="0">
                  <c:v>0.59885965208845049</c:v>
                </c:pt>
                <c:pt idx="1">
                  <c:v>0.64230633825760397</c:v>
                </c:pt>
                <c:pt idx="2">
                  <c:v>0.67585060946716025</c:v>
                </c:pt>
                <c:pt idx="3">
                  <c:v>0.63384872445424634</c:v>
                </c:pt>
                <c:pt idx="4">
                  <c:v>0.61453382537338241</c:v>
                </c:pt>
                <c:pt idx="5">
                  <c:v>0.62404776647648463</c:v>
                </c:pt>
                <c:pt idx="6">
                  <c:v>0.64771583719972115</c:v>
                </c:pt>
                <c:pt idx="7">
                  <c:v>0.58855453271336278</c:v>
                </c:pt>
                <c:pt idx="8">
                  <c:v>0.62695620211337455</c:v>
                </c:pt>
                <c:pt idx="9">
                  <c:v>0.63431913247965999</c:v>
                </c:pt>
                <c:pt idx="10">
                  <c:v>0.63262215157864377</c:v>
                </c:pt>
                <c:pt idx="11">
                  <c:v>0.58725172398156888</c:v>
                </c:pt>
                <c:pt idx="12">
                  <c:v>0.68358522507564101</c:v>
                </c:pt>
                <c:pt idx="13">
                  <c:v>0.65754540749772028</c:v>
                </c:pt>
                <c:pt idx="14">
                  <c:v>0.61479814090597207</c:v>
                </c:pt>
                <c:pt idx="15">
                  <c:v>0.65061241313019968</c:v>
                </c:pt>
                <c:pt idx="16">
                  <c:v>0.66284569473891286</c:v>
                </c:pt>
                <c:pt idx="17">
                  <c:v>0.64038951810090938</c:v>
                </c:pt>
                <c:pt idx="18">
                  <c:v>0.68058717251474488</c:v>
                </c:pt>
                <c:pt idx="19">
                  <c:v>0.69727418446628298</c:v>
                </c:pt>
                <c:pt idx="20">
                  <c:v>0.67317713465180196</c:v>
                </c:pt>
                <c:pt idx="21">
                  <c:v>0.71031351470947512</c:v>
                </c:pt>
                <c:pt idx="22">
                  <c:v>0.67148107265463475</c:v>
                </c:pt>
                <c:pt idx="23">
                  <c:v>0.71439373301240727</c:v>
                </c:pt>
                <c:pt idx="24">
                  <c:v>0.67571148674956072</c:v>
                </c:pt>
                <c:pt idx="25">
                  <c:v>0.70404998744998859</c:v>
                </c:pt>
                <c:pt idx="26">
                  <c:v>0.66702055500167667</c:v>
                </c:pt>
                <c:pt idx="27">
                  <c:v>0.65285178844674008</c:v>
                </c:pt>
                <c:pt idx="28">
                  <c:v>0.6188564214136143</c:v>
                </c:pt>
                <c:pt idx="29">
                  <c:v>0.62864732734825846</c:v>
                </c:pt>
                <c:pt idx="30">
                  <c:v>0.68993045387664964</c:v>
                </c:pt>
                <c:pt idx="31">
                  <c:v>0.65950315525058145</c:v>
                </c:pt>
                <c:pt idx="32">
                  <c:v>0.74452218009169169</c:v>
                </c:pt>
                <c:pt idx="33">
                  <c:v>0.70634431134090636</c:v>
                </c:pt>
                <c:pt idx="34">
                  <c:v>0.6699308243064902</c:v>
                </c:pt>
                <c:pt idx="35">
                  <c:v>0.65843377234437706</c:v>
                </c:pt>
                <c:pt idx="36">
                  <c:v>0.71825224082434913</c:v>
                </c:pt>
                <c:pt idx="37">
                  <c:v>0.69399014162767803</c:v>
                </c:pt>
                <c:pt idx="38">
                  <c:v>0.65315131245193681</c:v>
                </c:pt>
                <c:pt idx="39">
                  <c:v>0.70478615473659167</c:v>
                </c:pt>
                <c:pt idx="40">
                  <c:v>0.71647569586533244</c:v>
                </c:pt>
                <c:pt idx="41">
                  <c:v>0.68617579586257871</c:v>
                </c:pt>
                <c:pt idx="42">
                  <c:v>0.66089299038909488</c:v>
                </c:pt>
                <c:pt idx="43">
                  <c:v>0.65008610058929372</c:v>
                </c:pt>
                <c:pt idx="44">
                  <c:v>0.66822756897820179</c:v>
                </c:pt>
                <c:pt idx="45">
                  <c:v>0.73241502838587846</c:v>
                </c:pt>
                <c:pt idx="46">
                  <c:v>0.70330807716037935</c:v>
                </c:pt>
                <c:pt idx="47">
                  <c:v>0.67568383365631457</c:v>
                </c:pt>
                <c:pt idx="48">
                  <c:v>0.65827761005951591</c:v>
                </c:pt>
              </c:numCache>
            </c:numRef>
          </c:xVal>
          <c:yVal>
            <c:numRef>
              <c:f>summary!$V$62:$V$110</c:f>
              <c:numCache>
                <c:formatCode>General</c:formatCode>
                <c:ptCount val="49"/>
                <c:pt idx="0">
                  <c:v>0.45693045100811669</c:v>
                </c:pt>
                <c:pt idx="1">
                  <c:v>0.46641566076241958</c:v>
                </c:pt>
                <c:pt idx="2">
                  <c:v>0.57023361597474842</c:v>
                </c:pt>
                <c:pt idx="5">
                  <c:v>0.53092851387019524</c:v>
                </c:pt>
                <c:pt idx="6">
                  <c:v>0.57835528129169333</c:v>
                </c:pt>
                <c:pt idx="7">
                  <c:v>0.61422213664869629</c:v>
                </c:pt>
                <c:pt idx="9">
                  <c:v>0.76019330601092916</c:v>
                </c:pt>
                <c:pt idx="10">
                  <c:v>0.57106967213114757</c:v>
                </c:pt>
                <c:pt idx="11">
                  <c:v>0.58119262295081986</c:v>
                </c:pt>
                <c:pt idx="12">
                  <c:v>0.55955544840887184</c:v>
                </c:pt>
                <c:pt idx="13">
                  <c:v>0.48567154863942757</c:v>
                </c:pt>
                <c:pt idx="14">
                  <c:v>0.45783099141295869</c:v>
                </c:pt>
                <c:pt idx="15">
                  <c:v>0.55544843690430812</c:v>
                </c:pt>
                <c:pt idx="16">
                  <c:v>0.61915890973352117</c:v>
                </c:pt>
                <c:pt idx="17">
                  <c:v>0.49538955551799913</c:v>
                </c:pt>
                <c:pt idx="18">
                  <c:v>0.55676134197483818</c:v>
                </c:pt>
                <c:pt idx="19">
                  <c:v>0.48552097380863496</c:v>
                </c:pt>
                <c:pt idx="20">
                  <c:v>0.50640921592592392</c:v>
                </c:pt>
                <c:pt idx="21">
                  <c:v>0.57272510373012331</c:v>
                </c:pt>
                <c:pt idx="22">
                  <c:v>0.45346941265959573</c:v>
                </c:pt>
                <c:pt idx="23">
                  <c:v>0.5789413706956541</c:v>
                </c:pt>
                <c:pt idx="24">
                  <c:v>0.43450305271340223</c:v>
                </c:pt>
                <c:pt idx="25">
                  <c:v>0.68250886132033683</c:v>
                </c:pt>
                <c:pt idx="26">
                  <c:v>0.5691455959988887</c:v>
                </c:pt>
                <c:pt idx="27">
                  <c:v>0.50913561847988098</c:v>
                </c:pt>
                <c:pt idx="28">
                  <c:v>0.42755209780494591</c:v>
                </c:pt>
                <c:pt idx="29">
                  <c:v>0.42417966416672209</c:v>
                </c:pt>
                <c:pt idx="30">
                  <c:v>0.55398630973142682</c:v>
                </c:pt>
                <c:pt idx="31">
                  <c:v>0.45887906241012383</c:v>
                </c:pt>
                <c:pt idx="32">
                  <c:v>0.68989602816591489</c:v>
                </c:pt>
                <c:pt idx="33">
                  <c:v>0.5180217213114755</c:v>
                </c:pt>
                <c:pt idx="34">
                  <c:v>0.43038695355191264</c:v>
                </c:pt>
                <c:pt idx="35">
                  <c:v>0.42363767146202752</c:v>
                </c:pt>
                <c:pt idx="36">
                  <c:v>0.7081254210644512</c:v>
                </c:pt>
                <c:pt idx="37">
                  <c:v>0.53142415704677315</c:v>
                </c:pt>
                <c:pt idx="38">
                  <c:v>0.41502441820199398</c:v>
                </c:pt>
                <c:pt idx="39">
                  <c:v>0.56775387653555398</c:v>
                </c:pt>
                <c:pt idx="40">
                  <c:v>0.63505429797763613</c:v>
                </c:pt>
                <c:pt idx="41">
                  <c:v>0.54805792571835632</c:v>
                </c:pt>
                <c:pt idx="42">
                  <c:v>0.49523560474805911</c:v>
                </c:pt>
                <c:pt idx="43">
                  <c:v>0.43002559580412975</c:v>
                </c:pt>
                <c:pt idx="44">
                  <c:v>0.40445258877364598</c:v>
                </c:pt>
                <c:pt idx="45">
                  <c:v>0.5704995336647074</c:v>
                </c:pt>
                <c:pt idx="46">
                  <c:v>0.52097557653971194</c:v>
                </c:pt>
                <c:pt idx="47">
                  <c:v>0.44318096723788264</c:v>
                </c:pt>
                <c:pt idx="48">
                  <c:v>0.41280269307609674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D0-4710-AFAE-F9E7E7B252C7}"/>
            </c:ext>
          </c:extLst>
        </c:ser>
        <c:ser>
          <c:idx val="1"/>
          <c:order val="2"/>
          <c:tx>
            <c:strRef>
              <c:f>summary!$W$3</c:f>
              <c:strCache>
                <c:ptCount val="1"/>
                <c:pt idx="0">
                  <c:v>a* with bedload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summary!$P$13:$P$61</c:f>
              <c:numCache>
                <c:formatCode>General</c:formatCode>
                <c:ptCount val="49"/>
                <c:pt idx="0">
                  <c:v>0.99666211391774895</c:v>
                </c:pt>
                <c:pt idx="1">
                  <c:v>1.0606331687396331</c:v>
                </c:pt>
                <c:pt idx="2">
                  <c:v>1.1127387765482439</c:v>
                </c:pt>
                <c:pt idx="3">
                  <c:v>1.9647090272401213</c:v>
                </c:pt>
                <c:pt idx="4">
                  <c:v>1.8894609353119811</c:v>
                </c:pt>
                <c:pt idx="5">
                  <c:v>1.2834856178598946</c:v>
                </c:pt>
                <c:pt idx="6">
                  <c:v>1.32393858448635</c:v>
                </c:pt>
                <c:pt idx="7">
                  <c:v>1.218587456661874</c:v>
                </c:pt>
                <c:pt idx="8">
                  <c:v>1.9287646559567657</c:v>
                </c:pt>
                <c:pt idx="9">
                  <c:v>0.97808531910447916</c:v>
                </c:pt>
                <c:pt idx="10">
                  <c:v>0.97946743994356733</c:v>
                </c:pt>
                <c:pt idx="11">
                  <c:v>0.92008001329760603</c:v>
                </c:pt>
                <c:pt idx="12">
                  <c:v>1.0817805948466741</c:v>
                </c:pt>
                <c:pt idx="13">
                  <c:v>1.0471585264354455</c:v>
                </c:pt>
                <c:pt idx="14">
                  <c:v>1.3171516192450241</c:v>
                </c:pt>
                <c:pt idx="15">
                  <c:v>1.3819827979663095</c:v>
                </c:pt>
                <c:pt idx="16">
                  <c:v>1.417093489944798</c:v>
                </c:pt>
                <c:pt idx="17">
                  <c:v>1.0960004053383106</c:v>
                </c:pt>
                <c:pt idx="18">
                  <c:v>1.1552937373555268</c:v>
                </c:pt>
                <c:pt idx="19">
                  <c:v>1.1985194797259084</c:v>
                </c:pt>
                <c:pt idx="20">
                  <c:v>1.1798944187154083</c:v>
                </c:pt>
                <c:pt idx="21">
                  <c:v>1.2361549010086919</c:v>
                </c:pt>
                <c:pt idx="22">
                  <c:v>1.1580063424028832</c:v>
                </c:pt>
                <c:pt idx="23">
                  <c:v>1.1602049258107812</c:v>
                </c:pt>
                <c:pt idx="24">
                  <c:v>1.1063529821052687</c:v>
                </c:pt>
                <c:pt idx="25">
                  <c:v>1.5567421087657707</c:v>
                </c:pt>
                <c:pt idx="26">
                  <c:v>1.4654273837989145</c:v>
                </c:pt>
                <c:pt idx="27">
                  <c:v>1.4335973955916312</c:v>
                </c:pt>
                <c:pt idx="28">
                  <c:v>1.3624633562040591</c:v>
                </c:pt>
                <c:pt idx="29">
                  <c:v>1.419445813230727</c:v>
                </c:pt>
                <c:pt idx="30">
                  <c:v>1.5431133078912724</c:v>
                </c:pt>
                <c:pt idx="31">
                  <c:v>1.4825262065158546</c:v>
                </c:pt>
                <c:pt idx="32">
                  <c:v>1.2370776610504219</c:v>
                </c:pt>
                <c:pt idx="33">
                  <c:v>1.1867928815588404</c:v>
                </c:pt>
                <c:pt idx="34">
                  <c:v>1.1226541416444469</c:v>
                </c:pt>
                <c:pt idx="35">
                  <c:v>1.1836381982269886</c:v>
                </c:pt>
                <c:pt idx="36">
                  <c:v>1.2860583837380557</c:v>
                </c:pt>
                <c:pt idx="37">
                  <c:v>1.2458945237692445</c:v>
                </c:pt>
                <c:pt idx="38">
                  <c:v>1.1957623231884513</c:v>
                </c:pt>
                <c:pt idx="39">
                  <c:v>1.2917711591819774</c:v>
                </c:pt>
                <c:pt idx="40">
                  <c:v>1.3124482206165144</c:v>
                </c:pt>
                <c:pt idx="41">
                  <c:v>1.5671425657622182</c:v>
                </c:pt>
                <c:pt idx="42">
                  <c:v>1.5142006103771626</c:v>
                </c:pt>
                <c:pt idx="43">
                  <c:v>1.4860544455097582</c:v>
                </c:pt>
                <c:pt idx="44">
                  <c:v>1.5344410688675922</c:v>
                </c:pt>
                <c:pt idx="45">
                  <c:v>1.2507889814782562</c:v>
                </c:pt>
                <c:pt idx="46">
                  <c:v>1.209245487851162</c:v>
                </c:pt>
                <c:pt idx="47">
                  <c:v>1.1659644252567527</c:v>
                </c:pt>
                <c:pt idx="48">
                  <c:v>1.1318571247220572</c:v>
                </c:pt>
              </c:numCache>
            </c:numRef>
          </c:xVal>
          <c:yVal>
            <c:numRef>
              <c:f>summary!$V$13:$V$61</c:f>
              <c:numCache>
                <c:formatCode>General</c:formatCode>
                <c:ptCount val="49"/>
                <c:pt idx="0">
                  <c:v>0.46091518108859469</c:v>
                </c:pt>
                <c:pt idx="1">
                  <c:v>0.47986708517468246</c:v>
                </c:pt>
                <c:pt idx="2">
                  <c:v>0.5780873062819083</c:v>
                </c:pt>
                <c:pt idx="5">
                  <c:v>0.53961811305561502</c:v>
                </c:pt>
                <c:pt idx="6">
                  <c:v>0.58844876166951465</c:v>
                </c:pt>
                <c:pt idx="7">
                  <c:v>0.61644681285359515</c:v>
                </c:pt>
                <c:pt idx="9">
                  <c:v>0.75519360737088326</c:v>
                </c:pt>
                <c:pt idx="10">
                  <c:v>0.57324468202521406</c:v>
                </c:pt>
                <c:pt idx="11">
                  <c:v>0.55146648559223677</c:v>
                </c:pt>
                <c:pt idx="12">
                  <c:v>0.54887568381908081</c:v>
                </c:pt>
                <c:pt idx="13">
                  <c:v>0.48932624877064257</c:v>
                </c:pt>
                <c:pt idx="14">
                  <c:v>0.45882794032177793</c:v>
                </c:pt>
                <c:pt idx="15">
                  <c:v>0.54528775919886674</c:v>
                </c:pt>
                <c:pt idx="16">
                  <c:v>0.58041387313561599</c:v>
                </c:pt>
                <c:pt idx="17">
                  <c:v>0.4970974843518921</c:v>
                </c:pt>
                <c:pt idx="18">
                  <c:v>0.55847587371809282</c:v>
                </c:pt>
                <c:pt idx="19">
                  <c:v>0.54821339310209982</c:v>
                </c:pt>
                <c:pt idx="20">
                  <c:v>0.51163826085069886</c:v>
                </c:pt>
                <c:pt idx="21">
                  <c:v>0.58644937842092149</c:v>
                </c:pt>
                <c:pt idx="22">
                  <c:v>0.44503383718767758</c:v>
                </c:pt>
                <c:pt idx="23">
                  <c:v>0.59172069464154653</c:v>
                </c:pt>
                <c:pt idx="24">
                  <c:v>0.45519382838949551</c:v>
                </c:pt>
                <c:pt idx="25">
                  <c:v>0.67909405725082272</c:v>
                </c:pt>
                <c:pt idx="26">
                  <c:v>0.56763718287977805</c:v>
                </c:pt>
                <c:pt idx="27">
                  <c:v>0.50019701355229085</c:v>
                </c:pt>
                <c:pt idx="28">
                  <c:v>0.42573246546659693</c:v>
                </c:pt>
                <c:pt idx="29">
                  <c:v>0.42748412130927077</c:v>
                </c:pt>
                <c:pt idx="30">
                  <c:v>0.56133187757465308</c:v>
                </c:pt>
                <c:pt idx="32">
                  <c:v>0.58708591388282205</c:v>
                </c:pt>
                <c:pt idx="33">
                  <c:v>0.51913317997131703</c:v>
                </c:pt>
                <c:pt idx="34">
                  <c:v>0.4297474671292329</c:v>
                </c:pt>
                <c:pt idx="35">
                  <c:v>0.42438160910791689</c:v>
                </c:pt>
                <c:pt idx="36">
                  <c:v>0.71270004690702271</c:v>
                </c:pt>
                <c:pt idx="37">
                  <c:v>0.50015180993074304</c:v>
                </c:pt>
                <c:pt idx="38">
                  <c:v>0.4198120454128712</c:v>
                </c:pt>
                <c:pt idx="39">
                  <c:v>0.56170917953991895</c:v>
                </c:pt>
                <c:pt idx="40">
                  <c:v>0.5687601510020206</c:v>
                </c:pt>
                <c:pt idx="41">
                  <c:v>0.54513111996232799</c:v>
                </c:pt>
                <c:pt idx="42">
                  <c:v>0.48074899680741984</c:v>
                </c:pt>
                <c:pt idx="43">
                  <c:v>0.4358343618593567</c:v>
                </c:pt>
                <c:pt idx="44">
                  <c:v>0.40823022796991099</c:v>
                </c:pt>
                <c:pt idx="45">
                  <c:v>0.63317651028200517</c:v>
                </c:pt>
                <c:pt idx="46">
                  <c:v>0.50464824962799371</c:v>
                </c:pt>
                <c:pt idx="47">
                  <c:v>0.4457746663853922</c:v>
                </c:pt>
                <c:pt idx="48">
                  <c:v>0.41926787309869618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D0-4710-AFAE-F9E7E7B252C7}"/>
            </c:ext>
          </c:extLst>
        </c:ser>
        <c:ser>
          <c:idx val="2"/>
          <c:order val="3"/>
          <c:tx>
            <c:strRef>
              <c:f>summary!$X$3</c:f>
              <c:strCache>
                <c:ptCount val="1"/>
                <c:pt idx="0">
                  <c:v>a* without bedload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ysClr val="window" lastClr="FFFFFF">
                  <a:lumMod val="50000"/>
                </a:sysClr>
              </a:solidFill>
              <a:ln w="9525">
                <a:solidFill>
                  <a:sysClr val="windowText" lastClr="000000">
                    <a:lumMod val="50000"/>
                    <a:lumOff val="50000"/>
                  </a:sysClr>
                </a:solidFill>
              </a:ln>
              <a:effectLst/>
            </c:spPr>
          </c:marker>
          <c:xVal>
            <c:numRef>
              <c:f>summary!$P$62:$P$110</c:f>
              <c:numCache>
                <c:formatCode>General</c:formatCode>
                <c:ptCount val="49"/>
                <c:pt idx="0">
                  <c:v>1.0012946789223072</c:v>
                </c:pt>
                <c:pt idx="1">
                  <c:v>1.0709595108282968</c:v>
                </c:pt>
                <c:pt idx="2">
                  <c:v>1.1263260175014052</c:v>
                </c:pt>
                <c:pt idx="3">
                  <c:v>1.9803905312546266</c:v>
                </c:pt>
                <c:pt idx="4">
                  <c:v>1.9094932371034621</c:v>
                </c:pt>
                <c:pt idx="5">
                  <c:v>1.293929889124809</c:v>
                </c:pt>
                <c:pt idx="6">
                  <c:v>1.3409077378469765</c:v>
                </c:pt>
                <c:pt idx="7">
                  <c:v>1.2234664191744775</c:v>
                </c:pt>
                <c:pt idx="8">
                  <c:v>1.9501580038571333</c:v>
                </c:pt>
                <c:pt idx="9">
                  <c:v>0.98686025284649925</c:v>
                </c:pt>
                <c:pt idx="10">
                  <c:v>0.98526230002178516</c:v>
                </c:pt>
                <c:pt idx="11">
                  <c:v>0.9251920360488306</c:v>
                </c:pt>
                <c:pt idx="12">
                  <c:v>1.0932016653155743</c:v>
                </c:pt>
                <c:pt idx="13">
                  <c:v>1.0556061935394256</c:v>
                </c:pt>
                <c:pt idx="14">
                  <c:v>1.3202389343027714</c:v>
                </c:pt>
                <c:pt idx="15">
                  <c:v>1.3912809944937379</c:v>
                </c:pt>
                <c:pt idx="16">
                  <c:v>1.4236478115120408</c:v>
                </c:pt>
                <c:pt idx="17">
                  <c:v>1.1028004683387451</c:v>
                </c:pt>
                <c:pt idx="18">
                  <c:v>1.1692470062690121</c:v>
                </c:pt>
                <c:pt idx="19">
                  <c:v>1.2030880323850641</c:v>
                </c:pt>
                <c:pt idx="20">
                  <c:v>1.1901013433663796</c:v>
                </c:pt>
                <c:pt idx="21">
                  <c:v>1.2510117157130223</c:v>
                </c:pt>
                <c:pt idx="22">
                  <c:v>1.1778249751667704</c:v>
                </c:pt>
                <c:pt idx="23">
                  <c:v>1.1741231540824817</c:v>
                </c:pt>
                <c:pt idx="24">
                  <c:v>1.1262493584104922</c:v>
                </c:pt>
                <c:pt idx="25">
                  <c:v>1.5627717826894092</c:v>
                </c:pt>
                <c:pt idx="26">
                  <c:v>1.4778790617495778</c:v>
                </c:pt>
                <c:pt idx="27">
                  <c:v>1.4471654042374829</c:v>
                </c:pt>
                <c:pt idx="28">
                  <c:v>1.3726669784397549</c:v>
                </c:pt>
                <c:pt idx="29">
                  <c:v>1.4305036225795214</c:v>
                </c:pt>
                <c:pt idx="30">
                  <c:v>1.5635741808294426</c:v>
                </c:pt>
                <c:pt idx="31">
                  <c:v>1.4992682651682057</c:v>
                </c:pt>
                <c:pt idx="32">
                  <c:v>1.2542383430809687</c:v>
                </c:pt>
                <c:pt idx="33">
                  <c:v>1.1962923758318353</c:v>
                </c:pt>
                <c:pt idx="34">
                  <c:v>1.1322976247168328</c:v>
                </c:pt>
                <c:pt idx="35">
                  <c:v>1.194138346094574</c:v>
                </c:pt>
                <c:pt idx="36">
                  <c:v>1.2991619135616304</c:v>
                </c:pt>
                <c:pt idx="37">
                  <c:v>1.2558562560894193</c:v>
                </c:pt>
                <c:pt idx="38">
                  <c:v>1.2114503219009838</c:v>
                </c:pt>
                <c:pt idx="39">
                  <c:v>1.3076136010068264</c:v>
                </c:pt>
                <c:pt idx="40">
                  <c:v>1.3280392349526222</c:v>
                </c:pt>
                <c:pt idx="41">
                  <c:v>1.5868748698738986</c:v>
                </c:pt>
                <c:pt idx="42">
                  <c:v>1.5317666883953733</c:v>
                </c:pt>
                <c:pt idx="43">
                  <c:v>1.5055920051130445</c:v>
                </c:pt>
                <c:pt idx="44">
                  <c:v>1.5531695277223221</c:v>
                </c:pt>
                <c:pt idx="45">
                  <c:v>1.2727701821197734</c:v>
                </c:pt>
                <c:pt idx="46">
                  <c:v>1.2276771488170439</c:v>
                </c:pt>
                <c:pt idx="47">
                  <c:v>1.1803357276985769</c:v>
                </c:pt>
                <c:pt idx="48">
                  <c:v>1.1510707314541067</c:v>
                </c:pt>
              </c:numCache>
            </c:numRef>
          </c:xVal>
          <c:yVal>
            <c:numRef>
              <c:f>summary!$V$62:$V$110</c:f>
              <c:numCache>
                <c:formatCode>General</c:formatCode>
                <c:ptCount val="49"/>
                <c:pt idx="0">
                  <c:v>0.45693045100811669</c:v>
                </c:pt>
                <c:pt idx="1">
                  <c:v>0.46641566076241958</c:v>
                </c:pt>
                <c:pt idx="2">
                  <c:v>0.57023361597474842</c:v>
                </c:pt>
                <c:pt idx="5">
                  <c:v>0.53092851387019524</c:v>
                </c:pt>
                <c:pt idx="6">
                  <c:v>0.57835528129169333</c:v>
                </c:pt>
                <c:pt idx="7">
                  <c:v>0.61422213664869629</c:v>
                </c:pt>
                <c:pt idx="9">
                  <c:v>0.76019330601092916</c:v>
                </c:pt>
                <c:pt idx="10">
                  <c:v>0.57106967213114757</c:v>
                </c:pt>
                <c:pt idx="11">
                  <c:v>0.58119262295081986</c:v>
                </c:pt>
                <c:pt idx="12">
                  <c:v>0.55955544840887184</c:v>
                </c:pt>
                <c:pt idx="13">
                  <c:v>0.48567154863942757</c:v>
                </c:pt>
                <c:pt idx="14">
                  <c:v>0.45783099141295869</c:v>
                </c:pt>
                <c:pt idx="15">
                  <c:v>0.55544843690430812</c:v>
                </c:pt>
                <c:pt idx="16">
                  <c:v>0.61915890973352117</c:v>
                </c:pt>
                <c:pt idx="17">
                  <c:v>0.49538955551799913</c:v>
                </c:pt>
                <c:pt idx="18">
                  <c:v>0.55676134197483818</c:v>
                </c:pt>
                <c:pt idx="19">
                  <c:v>0.48552097380863496</c:v>
                </c:pt>
                <c:pt idx="20">
                  <c:v>0.50640921592592392</c:v>
                </c:pt>
                <c:pt idx="21">
                  <c:v>0.57272510373012331</c:v>
                </c:pt>
                <c:pt idx="22">
                  <c:v>0.45346941265959573</c:v>
                </c:pt>
                <c:pt idx="23">
                  <c:v>0.5789413706956541</c:v>
                </c:pt>
                <c:pt idx="24">
                  <c:v>0.43450305271340223</c:v>
                </c:pt>
                <c:pt idx="25">
                  <c:v>0.68250886132033683</c:v>
                </c:pt>
                <c:pt idx="26">
                  <c:v>0.5691455959988887</c:v>
                </c:pt>
                <c:pt idx="27">
                  <c:v>0.50913561847988098</c:v>
                </c:pt>
                <c:pt idx="28">
                  <c:v>0.42755209780494591</c:v>
                </c:pt>
                <c:pt idx="29">
                  <c:v>0.42417966416672209</c:v>
                </c:pt>
                <c:pt idx="30">
                  <c:v>0.55398630973142682</c:v>
                </c:pt>
                <c:pt idx="31">
                  <c:v>0.45887906241012383</c:v>
                </c:pt>
                <c:pt idx="32">
                  <c:v>0.68989602816591489</c:v>
                </c:pt>
                <c:pt idx="33">
                  <c:v>0.5180217213114755</c:v>
                </c:pt>
                <c:pt idx="34">
                  <c:v>0.43038695355191264</c:v>
                </c:pt>
                <c:pt idx="35">
                  <c:v>0.42363767146202752</c:v>
                </c:pt>
                <c:pt idx="36">
                  <c:v>0.7081254210644512</c:v>
                </c:pt>
                <c:pt idx="37">
                  <c:v>0.53142415704677315</c:v>
                </c:pt>
                <c:pt idx="38">
                  <c:v>0.41502441820199398</c:v>
                </c:pt>
                <c:pt idx="39">
                  <c:v>0.56775387653555398</c:v>
                </c:pt>
                <c:pt idx="40">
                  <c:v>0.63505429797763613</c:v>
                </c:pt>
                <c:pt idx="41">
                  <c:v>0.54805792571835632</c:v>
                </c:pt>
                <c:pt idx="42">
                  <c:v>0.49523560474805911</c:v>
                </c:pt>
                <c:pt idx="43">
                  <c:v>0.43002559580412975</c:v>
                </c:pt>
                <c:pt idx="44">
                  <c:v>0.40445258877364598</c:v>
                </c:pt>
                <c:pt idx="45">
                  <c:v>0.5704995336647074</c:v>
                </c:pt>
                <c:pt idx="46">
                  <c:v>0.52097557653971194</c:v>
                </c:pt>
                <c:pt idx="47">
                  <c:v>0.44318096723788264</c:v>
                </c:pt>
                <c:pt idx="48">
                  <c:v>0.41280269307609674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D0-4710-AFAE-F9E7E7B25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85136"/>
        <c:axId val="209385520"/>
        <c:extLst/>
      </c:scatterChart>
      <c:valAx>
        <c:axId val="20938513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constriction ratio [-]</a:t>
                </a:r>
              </a:p>
            </c:rich>
          </c:tx>
          <c:layout>
            <c:manualLayout>
              <c:xMode val="edge"/>
              <c:yMode val="edge"/>
              <c:x val="0.42734618041165906"/>
              <c:y val="0.8545776092369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9385520"/>
        <c:crosses val="autoZero"/>
        <c:crossBetween val="midCat"/>
      </c:valAx>
      <c:valAx>
        <c:axId val="209385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Hnc /H0 [-]</a:t>
                </a:r>
              </a:p>
            </c:rich>
          </c:tx>
          <c:layout>
            <c:manualLayout>
              <c:xMode val="edge"/>
              <c:yMode val="edge"/>
              <c:x val="3.8278767785605665E-4"/>
              <c:y val="0.31731095485973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9385136"/>
        <c:crosses val="autoZero"/>
        <c:crossBetween val="midCat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9.593022026075837E-2"/>
          <c:y val="0.90471163288177292"/>
          <c:w val="0.88673917102644051"/>
          <c:h val="3.9839818353721086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292473</xdr:colOff>
      <xdr:row>9</xdr:row>
      <xdr:rowOff>12326</xdr:rowOff>
    </xdr:from>
    <xdr:to>
      <xdr:col>41</xdr:col>
      <xdr:colOff>73399</xdr:colOff>
      <xdr:row>44</xdr:row>
      <xdr:rowOff>174251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185456</xdr:colOff>
      <xdr:row>45</xdr:row>
      <xdr:rowOff>129988</xdr:rowOff>
    </xdr:from>
    <xdr:to>
      <xdr:col>40</xdr:col>
      <xdr:colOff>571499</xdr:colOff>
      <xdr:row>81</xdr:row>
      <xdr:rowOff>120463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202826</xdr:colOff>
      <xdr:row>82</xdr:row>
      <xdr:rowOff>11205</xdr:rowOff>
    </xdr:from>
    <xdr:to>
      <xdr:col>41</xdr:col>
      <xdr:colOff>269502</xdr:colOff>
      <xdr:row>118</xdr:row>
      <xdr:rowOff>1680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12:AC110" totalsRowShown="0" headerRowDxfId="29" dataDxfId="28">
  <autoFilter ref="B12:AC110"/>
  <tableColumns count="28">
    <tableColumn id="1" name="Exp." dataDxfId="27"/>
    <tableColumn id="2" name="File" dataDxfId="26"/>
    <tableColumn id="3" name="Q " dataDxfId="25"/>
    <tableColumn id="4" name="Qs" dataDxfId="24"/>
    <tableColumn id="5" name="h US 1" dataDxfId="23"/>
    <tableColumn id="6" name="h US 2" dataDxfId="22"/>
    <tableColumn id="7" name="h US 3" dataDxfId="21"/>
    <tableColumn id="8" name="h US 4" dataDxfId="20"/>
    <tableColumn id="9" name="h US 5" dataDxfId="19"/>
    <tableColumn id="10" name="ames" dataDxfId="18"/>
    <tableColumn id="18" name="amean" dataDxfId="17"/>
    <tableColumn id="11" name="b" dataDxfId="16"/>
    <tableColumn id="19" name="Ac" dataDxfId="15"/>
    <tableColumn id="12" name="a/h0" dataDxfId="14"/>
    <tableColumn id="13" name="a/hnc" dataDxfId="13"/>
    <tableColumn id="14" name="b/wnc,max" dataDxfId="12"/>
    <tableColumn id="20" name="A*=Ac/Anc" dataDxfId="11"/>
    <tableColumn id="15" name="α" dataDxfId="10"/>
    <tableColumn id="16" name="ϑrel" dataDxfId="9"/>
    <tableColumn id="17" name="Fr" dataDxfId="8"/>
    <tableColumn id="21" name="hnc/h0" dataDxfId="7"/>
    <tableColumn id="22" name="τ*" dataDxfId="6"/>
    <tableColumn id="23" name="η" dataDxfId="5"/>
    <tableColumn id="24" name="a*xb*xh*" dataDxfId="4">
      <calculatedColumnFormula>Table2[[#This Row],[a/hnc]]*Table2[[#This Row],[b/wnc,max]]*Table2[[#This Row],[hnc/h0]]^2</calculatedColumnFormula>
    </tableColumn>
    <tableColumn id="25" name="a* x b*" dataDxfId="3">
      <calculatedColumnFormula>Table2[[#This Row],[a/hnc]]*Table2[[#This Row],[b/wnc,max]]</calculatedColumnFormula>
    </tableColumn>
    <tableColumn id="26" name="ζ" dataDxfId="2"/>
    <tableColumn id="27" name="dEc" dataDxfId="1"/>
    <tableColumn id="28" name="µ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D119"/>
  <sheetViews>
    <sheetView tabSelected="1" zoomScale="85" zoomScaleNormal="85" workbookViewId="0">
      <selection activeCell="Y70" sqref="Y70"/>
    </sheetView>
  </sheetViews>
  <sheetFormatPr defaultRowHeight="15" x14ac:dyDescent="0.25"/>
  <cols>
    <col min="1" max="1" width="14" style="1" customWidth="1"/>
    <col min="2" max="2" width="9.85546875" style="3" customWidth="1"/>
    <col min="3" max="5" width="9.140625" style="2"/>
    <col min="6" max="6" width="10.140625" style="2" bestFit="1" customWidth="1"/>
    <col min="7" max="10" width="9.140625" style="2"/>
    <col min="11" max="11" width="9.42578125" style="2" bestFit="1" customWidth="1"/>
    <col min="12" max="12" width="9.42578125" style="29" customWidth="1"/>
    <col min="13" max="13" width="9.140625" style="2"/>
    <col min="14" max="14" width="9.140625" style="30"/>
    <col min="15" max="15" width="11.7109375" style="1" customWidth="1"/>
    <col min="16" max="24" width="9.140625" style="1"/>
    <col min="25" max="25" width="13.42578125" style="1" customWidth="1"/>
    <col min="26" max="16384" width="9.140625" style="1"/>
  </cols>
  <sheetData>
    <row r="1" spans="2:30" x14ac:dyDescent="0.25">
      <c r="B1" s="8"/>
      <c r="O1" s="26"/>
    </row>
    <row r="2" spans="2:30" x14ac:dyDescent="0.25">
      <c r="B2" s="40" t="s">
        <v>25</v>
      </c>
      <c r="C2" s="41"/>
      <c r="D2" s="41"/>
      <c r="E2" s="41"/>
      <c r="F2" s="41"/>
      <c r="G2" s="41"/>
      <c r="H2" s="41"/>
      <c r="I2" s="41"/>
      <c r="J2" s="42"/>
      <c r="K2" s="26"/>
      <c r="L2" s="26"/>
      <c r="M2" s="26"/>
      <c r="N2" s="26"/>
      <c r="W2" s="1" t="s">
        <v>43</v>
      </c>
      <c r="X2" s="1" t="s">
        <v>44</v>
      </c>
      <c r="Z2" s="1" t="s">
        <v>35</v>
      </c>
      <c r="AA2" s="1" t="s">
        <v>36</v>
      </c>
    </row>
    <row r="3" spans="2:30" ht="16.5" x14ac:dyDescent="0.3">
      <c r="B3" s="15" t="s">
        <v>17</v>
      </c>
      <c r="C3" s="16" t="s">
        <v>21</v>
      </c>
      <c r="D3" s="16" t="s">
        <v>0</v>
      </c>
      <c r="E3" s="16" t="s">
        <v>12</v>
      </c>
      <c r="F3" s="16" t="s">
        <v>6</v>
      </c>
      <c r="G3" s="16" t="s">
        <v>7</v>
      </c>
      <c r="H3" s="16" t="s">
        <v>8</v>
      </c>
      <c r="I3" s="16" t="s">
        <v>9</v>
      </c>
      <c r="J3" s="17" t="s">
        <v>10</v>
      </c>
      <c r="W3" s="1" t="s">
        <v>37</v>
      </c>
      <c r="X3" s="1" t="s">
        <v>38</v>
      </c>
    </row>
    <row r="4" spans="2:30" x14ac:dyDescent="0.25">
      <c r="B4" s="18" t="s">
        <v>22</v>
      </c>
      <c r="C4" s="19" t="s">
        <v>11</v>
      </c>
      <c r="D4" s="43" t="s">
        <v>14</v>
      </c>
      <c r="E4" s="43" t="s">
        <v>15</v>
      </c>
      <c r="F4" s="20">
        <v>3.0870000000000002</v>
      </c>
      <c r="G4" s="20">
        <v>2.609</v>
      </c>
      <c r="H4" s="20">
        <v>2.3610000000000002</v>
      </c>
      <c r="I4" s="20">
        <v>2.375</v>
      </c>
      <c r="J4" s="21">
        <v>3.0192706668443399</v>
      </c>
      <c r="Q4" s="26"/>
      <c r="R4" s="26"/>
      <c r="S4" s="26"/>
      <c r="T4" s="26"/>
      <c r="U4" s="26"/>
      <c r="V4" s="26"/>
    </row>
    <row r="5" spans="2:30" x14ac:dyDescent="0.25">
      <c r="B5" s="18" t="s">
        <v>23</v>
      </c>
      <c r="C5" s="19" t="s">
        <v>11</v>
      </c>
      <c r="D5" s="43"/>
      <c r="E5" s="43"/>
      <c r="F5" s="20">
        <v>1.9179999999999999E-2</v>
      </c>
      <c r="G5" s="20">
        <v>2.23E-2</v>
      </c>
      <c r="H5" s="20">
        <v>2.8616047063460569E-2</v>
      </c>
      <c r="I5" s="20">
        <v>3.2370000000000003E-2</v>
      </c>
      <c r="J5" s="21">
        <v>2.4905773033800434E-2</v>
      </c>
      <c r="M5" s="14"/>
    </row>
    <row r="6" spans="2:30" x14ac:dyDescent="0.25">
      <c r="B6" s="18" t="s">
        <v>20</v>
      </c>
      <c r="C6" s="19" t="s">
        <v>11</v>
      </c>
      <c r="D6" s="43"/>
      <c r="E6" s="43"/>
      <c r="F6" s="20">
        <v>0.99129999999999996</v>
      </c>
      <c r="G6" s="20">
        <v>0.98919999999999997</v>
      </c>
      <c r="H6" s="20">
        <v>0.98500683478948781</v>
      </c>
      <c r="I6" s="20">
        <v>0.99087694708191831</v>
      </c>
      <c r="J6" s="21">
        <v>0.99053262931534902</v>
      </c>
      <c r="K6" s="7"/>
      <c r="M6" s="7"/>
    </row>
    <row r="7" spans="2:30" x14ac:dyDescent="0.25">
      <c r="B7" s="18" t="s">
        <v>22</v>
      </c>
      <c r="C7" s="19" t="s">
        <v>11</v>
      </c>
      <c r="D7" s="44" t="s">
        <v>14</v>
      </c>
      <c r="E7" s="44" t="s">
        <v>16</v>
      </c>
      <c r="F7" s="20">
        <v>3.09281134464648</v>
      </c>
      <c r="G7" s="20">
        <v>2.6298665560360299</v>
      </c>
      <c r="H7" s="20">
        <v>2.4078861903550002</v>
      </c>
      <c r="I7" s="20">
        <v>2.4857961922222902</v>
      </c>
      <c r="J7" s="21">
        <v>3.01109500475342</v>
      </c>
      <c r="K7" s="7"/>
      <c r="M7" s="7"/>
    </row>
    <row r="8" spans="2:30" x14ac:dyDescent="0.25">
      <c r="B8" s="18" t="s">
        <v>23</v>
      </c>
      <c r="C8" s="19" t="s">
        <v>11</v>
      </c>
      <c r="D8" s="44"/>
      <c r="E8" s="44"/>
      <c r="F8" s="20">
        <v>1.9614499358065186E-2</v>
      </c>
      <c r="G8" s="20">
        <v>2.2255618974757727E-2</v>
      </c>
      <c r="H8" s="20">
        <v>2.8526623179723067E-2</v>
      </c>
      <c r="I8" s="20">
        <v>3.2102408966351914E-2</v>
      </c>
      <c r="J8" s="21">
        <v>2.5637339924671595E-2</v>
      </c>
      <c r="M8" s="4"/>
    </row>
    <row r="9" spans="2:30" x14ac:dyDescent="0.25">
      <c r="B9" s="22" t="s">
        <v>20</v>
      </c>
      <c r="C9" s="23" t="s">
        <v>11</v>
      </c>
      <c r="D9" s="45"/>
      <c r="E9" s="45"/>
      <c r="F9" s="24">
        <v>0.96169560156974332</v>
      </c>
      <c r="G9" s="24">
        <v>0.97847608280963083</v>
      </c>
      <c r="H9" s="24">
        <v>0.9804648095371592</v>
      </c>
      <c r="I9" s="24">
        <v>0.97429517753487749</v>
      </c>
      <c r="J9" s="25">
        <v>0.98732183949295171</v>
      </c>
      <c r="K9" s="7"/>
      <c r="M9" s="7"/>
    </row>
    <row r="10" spans="2:30" x14ac:dyDescent="0.25">
      <c r="B10" s="39" t="s">
        <v>13</v>
      </c>
      <c r="C10" s="39"/>
      <c r="D10" s="39"/>
      <c r="E10" s="39"/>
      <c r="F10" s="39"/>
      <c r="G10" s="39"/>
      <c r="H10" s="39"/>
      <c r="I10" s="39"/>
      <c r="J10" s="39"/>
      <c r="M10" s="4"/>
    </row>
    <row r="11" spans="2:30" x14ac:dyDescent="0.25">
      <c r="B11" s="5" t="s">
        <v>3</v>
      </c>
      <c r="C11" s="6" t="s">
        <v>3</v>
      </c>
      <c r="D11" s="6" t="s">
        <v>31</v>
      </c>
      <c r="E11" s="6" t="s">
        <v>4</v>
      </c>
      <c r="F11" s="6" t="s">
        <v>5</v>
      </c>
      <c r="G11" s="6" t="s">
        <v>5</v>
      </c>
      <c r="H11" s="6" t="s">
        <v>5</v>
      </c>
      <c r="I11" s="6" t="s">
        <v>5</v>
      </c>
      <c r="J11" s="6" t="s">
        <v>5</v>
      </c>
      <c r="K11" s="6" t="s">
        <v>5</v>
      </c>
      <c r="L11" s="6" t="s">
        <v>5</v>
      </c>
      <c r="M11" s="6" t="s">
        <v>5</v>
      </c>
      <c r="N11" s="6" t="s">
        <v>32</v>
      </c>
      <c r="O11" s="6" t="s">
        <v>24</v>
      </c>
      <c r="P11" s="6" t="s">
        <v>24</v>
      </c>
      <c r="Q11" s="6" t="s">
        <v>24</v>
      </c>
      <c r="R11" s="6" t="s">
        <v>24</v>
      </c>
      <c r="S11" s="6" t="s">
        <v>24</v>
      </c>
      <c r="T11" s="6" t="s">
        <v>24</v>
      </c>
      <c r="U11" s="6" t="s">
        <v>24</v>
      </c>
      <c r="V11" s="6" t="s">
        <v>24</v>
      </c>
      <c r="W11" s="6" t="s">
        <v>24</v>
      </c>
      <c r="X11" s="6" t="s">
        <v>24</v>
      </c>
      <c r="Y11" s="6" t="s">
        <v>24</v>
      </c>
      <c r="Z11" s="6" t="s">
        <v>24</v>
      </c>
      <c r="AA11" s="6" t="s">
        <v>24</v>
      </c>
      <c r="AB11" s="6" t="s">
        <v>5</v>
      </c>
      <c r="AC11" s="6" t="s">
        <v>24</v>
      </c>
      <c r="AD11" s="6"/>
    </row>
    <row r="12" spans="2:30" ht="16.5" x14ac:dyDescent="0.3">
      <c r="B12" s="9" t="s">
        <v>1</v>
      </c>
      <c r="C12" s="10" t="s">
        <v>2</v>
      </c>
      <c r="D12" s="10" t="s">
        <v>0</v>
      </c>
      <c r="E12" s="10" t="s">
        <v>18</v>
      </c>
      <c r="F12" s="10" t="s">
        <v>6</v>
      </c>
      <c r="G12" s="10" t="s">
        <v>7</v>
      </c>
      <c r="H12" s="10" t="s">
        <v>8</v>
      </c>
      <c r="I12" s="10" t="s">
        <v>9</v>
      </c>
      <c r="J12" s="10" t="s">
        <v>10</v>
      </c>
      <c r="K12" s="10" t="s">
        <v>29</v>
      </c>
      <c r="L12" s="10" t="s">
        <v>30</v>
      </c>
      <c r="M12" s="10" t="s">
        <v>19</v>
      </c>
      <c r="N12" s="10" t="s">
        <v>33</v>
      </c>
      <c r="O12" s="10" t="s">
        <v>45</v>
      </c>
      <c r="P12" s="10" t="s">
        <v>46</v>
      </c>
      <c r="Q12" s="10" t="s">
        <v>26</v>
      </c>
      <c r="R12" s="10" t="s">
        <v>34</v>
      </c>
      <c r="S12" s="10" t="s">
        <v>51</v>
      </c>
      <c r="T12" s="10" t="s">
        <v>28</v>
      </c>
      <c r="U12" s="10" t="s">
        <v>39</v>
      </c>
      <c r="V12" s="10" t="s">
        <v>47</v>
      </c>
      <c r="W12" s="10" t="s">
        <v>40</v>
      </c>
      <c r="X12" s="10" t="s">
        <v>41</v>
      </c>
      <c r="Y12" s="10" t="s">
        <v>50</v>
      </c>
      <c r="Z12" s="32" t="s">
        <v>42</v>
      </c>
      <c r="AA12" s="10" t="s">
        <v>48</v>
      </c>
      <c r="AB12" s="10" t="s">
        <v>49</v>
      </c>
      <c r="AC12" s="10" t="s">
        <v>27</v>
      </c>
      <c r="AD12" s="35"/>
    </row>
    <row r="13" spans="2:30" x14ac:dyDescent="0.25">
      <c r="B13" s="9">
        <v>1300</v>
      </c>
      <c r="C13" s="10">
        <v>2</v>
      </c>
      <c r="D13" s="10">
        <v>5.6567387687187992E-3</v>
      </c>
      <c r="E13" s="10">
        <v>2.6000000000000984E-4</v>
      </c>
      <c r="F13" s="11">
        <v>5.7851514815682681E-2</v>
      </c>
      <c r="G13" s="11">
        <v>8.1854511167719649E-2</v>
      </c>
      <c r="H13" s="11">
        <v>8.9837541557916956E-2</v>
      </c>
      <c r="I13" s="11">
        <v>0.10015705828781528</v>
      </c>
      <c r="J13" s="11">
        <v>3.5866045393996994E-2</v>
      </c>
      <c r="K13" s="10">
        <v>4.5999999999999999E-2</v>
      </c>
      <c r="L13" s="10">
        <v>4.6009818789817372E-2</v>
      </c>
      <c r="M13" s="10">
        <v>0.187</v>
      </c>
      <c r="N13" s="10">
        <v>8.3513701343912779E-3</v>
      </c>
      <c r="O13" s="10">
        <v>0.45937669872054088</v>
      </c>
      <c r="P13" s="10">
        <v>0.99666211391774895</v>
      </c>
      <c r="Q13" s="10">
        <v>0.59627120348255913</v>
      </c>
      <c r="R13" s="10">
        <v>0.83854956246850931</v>
      </c>
      <c r="S13" s="36"/>
      <c r="T13" s="10">
        <v>5.640418429124306E-2</v>
      </c>
      <c r="U13" s="10">
        <v>0.22284669466758542</v>
      </c>
      <c r="V13" s="31">
        <v>0.46091518108859469</v>
      </c>
      <c r="W13" s="10">
        <v>1.8179473924679909E-3</v>
      </c>
      <c r="X13" s="10">
        <v>7.8907166386981545E-2</v>
      </c>
      <c r="Y13" s="32">
        <f>Table2[[#This Row],[a/hnc]]*Table2[[#This Row],[b/wnc,max]]*Table2[[#This Row],[hnc/h0]]^2</f>
        <v>0.12625070470534419</v>
      </c>
      <c r="Z13" s="32">
        <f>Table2[[#This Row],[a/hnc]]*Table2[[#This Row],[b/wnc,max]]</f>
        <v>0.59428091813120765</v>
      </c>
      <c r="AA13" s="10">
        <v>1.9987970782138735</v>
      </c>
      <c r="AB13" s="10">
        <v>3.4419810904571302E-2</v>
      </c>
      <c r="AC13" s="34">
        <v>0.53130303558194369</v>
      </c>
      <c r="AD13" s="35"/>
    </row>
    <row r="14" spans="2:30" x14ac:dyDescent="0.25">
      <c r="B14" s="9">
        <v>1300</v>
      </c>
      <c r="C14" s="10">
        <v>3</v>
      </c>
      <c r="D14" s="10">
        <v>5.6717138103161424E-3</v>
      </c>
      <c r="E14" s="10">
        <v>4.9666666666666967E-4</v>
      </c>
      <c r="F14" s="11">
        <v>3.424756361961391E-2</v>
      </c>
      <c r="G14" s="11">
        <v>5.7383417170498774E-2</v>
      </c>
      <c r="H14" s="11">
        <v>6.9149213612227312E-2</v>
      </c>
      <c r="I14" s="11">
        <v>9.6279021809949933E-2</v>
      </c>
      <c r="J14" s="11">
        <v>3.6892467372278942E-2</v>
      </c>
      <c r="K14" s="10">
        <v>4.9000000000000002E-2</v>
      </c>
      <c r="L14" s="10">
        <v>4.9002454686480408E-2</v>
      </c>
      <c r="M14" s="10">
        <v>0.187</v>
      </c>
      <c r="N14" s="10">
        <v>8.9109930470672657E-3</v>
      </c>
      <c r="O14" s="10">
        <v>0.50896294712267487</v>
      </c>
      <c r="P14" s="10">
        <v>1.0606331687396331</v>
      </c>
      <c r="Q14" s="10">
        <v>0.59595614688915699</v>
      </c>
      <c r="R14" s="10">
        <v>0.89366976980351787</v>
      </c>
      <c r="S14" s="36"/>
      <c r="T14" s="10">
        <v>0.10644438314426111</v>
      </c>
      <c r="U14" s="10">
        <v>0.24267153689549156</v>
      </c>
      <c r="V14" s="31">
        <v>0.47986708517468246</v>
      </c>
      <c r="W14" s="10">
        <v>2.0814891087406529E-3</v>
      </c>
      <c r="X14" s="10">
        <v>9.0251919675707906E-2</v>
      </c>
      <c r="Y14" s="32">
        <f>Table2[[#This Row],[a/hnc]]*Table2[[#This Row],[b/wnc,max]]*Table2[[#This Row],[hnc/h0]]^2</f>
        <v>0.14555309082952372</v>
      </c>
      <c r="Z14" s="32">
        <f>Table2[[#This Row],[a/hnc]]*Table2[[#This Row],[b/wnc,max]]</f>
        <v>0.63209085650490882</v>
      </c>
      <c r="AA14" s="10">
        <v>1.8690629025008472</v>
      </c>
      <c r="AB14" s="10">
        <v>3.2278879976390423E-2</v>
      </c>
      <c r="AC14" s="34">
        <v>0.51802053235189016</v>
      </c>
      <c r="AD14" s="35"/>
    </row>
    <row r="15" spans="2:30" x14ac:dyDescent="0.25">
      <c r="B15" s="12">
        <v>1300</v>
      </c>
      <c r="C15" s="13">
        <v>5</v>
      </c>
      <c r="D15" s="13">
        <v>5.7029950083194838E-3</v>
      </c>
      <c r="E15" s="13">
        <v>6.5833333333335038E-4</v>
      </c>
      <c r="F15" s="27">
        <v>3.4554168609696477E-2</v>
      </c>
      <c r="G15" s="27">
        <v>5.8279042146686798E-2</v>
      </c>
      <c r="H15" s="27">
        <v>6.9464759107186247E-2</v>
      </c>
      <c r="I15" s="27">
        <v>8.00551953647759E-2</v>
      </c>
      <c r="J15" s="27">
        <v>3.7073201561703087E-2</v>
      </c>
      <c r="K15" s="28">
        <v>5.1499999999999997E-2</v>
      </c>
      <c r="L15" s="28">
        <v>5.1496317933699597E-2</v>
      </c>
      <c r="M15" s="10">
        <v>0.187</v>
      </c>
      <c r="N15" s="10">
        <v>9.3773454742972547E-3</v>
      </c>
      <c r="O15" s="10">
        <v>0.64326016193020064</v>
      </c>
      <c r="P15" s="10">
        <v>1.1127387765482439</v>
      </c>
      <c r="Q15" s="10">
        <v>0.59529910160299127</v>
      </c>
      <c r="R15" s="10">
        <v>0.93809256141874642</v>
      </c>
      <c r="S15" s="36"/>
      <c r="T15" s="10">
        <v>0.13758223697213576</v>
      </c>
      <c r="U15" s="10">
        <v>0.35700835807664827</v>
      </c>
      <c r="V15" s="31">
        <v>0.5780873062819083</v>
      </c>
      <c r="W15" s="10">
        <v>3.8432775954187334E-3</v>
      </c>
      <c r="X15" s="10">
        <v>0.16627986628462266</v>
      </c>
      <c r="Y15" s="32">
        <f>Table2[[#This Row],[a/hnc]]*Table2[[#This Row],[b/wnc,max]]*Table2[[#This Row],[hnc/h0]]^2</f>
        <v>0.2213682419598558</v>
      </c>
      <c r="Z15" s="32">
        <f>Table2[[#This Row],[a/hnc]]*Table2[[#This Row],[b/wnc,max]]</f>
        <v>0.66241239399798124</v>
      </c>
      <c r="AA15" s="10">
        <v>1.0027119264234003</v>
      </c>
      <c r="AB15" s="10">
        <v>1.7421058473249873E-2</v>
      </c>
      <c r="AC15" s="34">
        <v>0.56287458503874399</v>
      </c>
      <c r="AD15" s="35"/>
    </row>
    <row r="16" spans="2:30" x14ac:dyDescent="0.25">
      <c r="B16" s="12">
        <v>1300</v>
      </c>
      <c r="C16" s="13">
        <v>6</v>
      </c>
      <c r="D16" s="13">
        <v>5.6978351373855292E-3</v>
      </c>
      <c r="E16" s="13">
        <v>7.266666666666784E-4</v>
      </c>
      <c r="F16" s="13">
        <v>4.9287175704236456E-2</v>
      </c>
      <c r="G16" s="13">
        <v>7.7131687178421671E-2</v>
      </c>
      <c r="H16" s="13">
        <v>8.5514905963707838E-2</v>
      </c>
      <c r="I16" s="27">
        <v>9.8512388126948E-2</v>
      </c>
      <c r="J16" s="13">
        <v>3.3870178152649789E-2</v>
      </c>
      <c r="K16" s="28">
        <v>9.0999999999999998E-2</v>
      </c>
      <c r="L16" s="28">
        <v>9.0899357239762835E-2</v>
      </c>
      <c r="M16" s="10">
        <v>0.1</v>
      </c>
      <c r="N16" s="10">
        <v>8.954927178893627E-3</v>
      </c>
      <c r="O16" s="10">
        <v>0.9227200656492599</v>
      </c>
      <c r="P16" s="10">
        <v>1.9647090272401213</v>
      </c>
      <c r="Q16" s="10">
        <v>0.318399669630333</v>
      </c>
      <c r="R16" s="10">
        <v>0.89620370040482056</v>
      </c>
      <c r="S16" s="36"/>
      <c r="T16" s="10">
        <v>0.15249246178892642</v>
      </c>
      <c r="U16" s="10">
        <v>0.23238520821322931</v>
      </c>
      <c r="V16" s="33"/>
      <c r="W16" s="10">
        <v>1.9415445358886756E-3</v>
      </c>
      <c r="X16" s="10">
        <v>8.4031266040785174E-2</v>
      </c>
      <c r="Y16" s="32"/>
      <c r="Z16" s="32">
        <f>Table2[[#This Row],[a/hnc]]*Table2[[#This Row],[b/wnc,max]]</f>
        <v>0.62556270519298751</v>
      </c>
      <c r="AA16" s="10">
        <v>1.6184202312340159</v>
      </c>
      <c r="AB16" s="10">
        <v>2.8090647614333039E-2</v>
      </c>
      <c r="AC16" s="34">
        <v>0.6268306173596121</v>
      </c>
      <c r="AD16" s="35"/>
    </row>
    <row r="17" spans="2:30" x14ac:dyDescent="0.25">
      <c r="B17" s="12">
        <v>1300</v>
      </c>
      <c r="C17" s="13">
        <v>7</v>
      </c>
      <c r="D17" s="13">
        <v>5.5895174708818825E-3</v>
      </c>
      <c r="E17" s="13">
        <v>3.0000000000001136E-5</v>
      </c>
      <c r="F17" s="27">
        <v>5.5366288374281182E-2</v>
      </c>
      <c r="G17" s="27">
        <v>8.0015656427390502E-2</v>
      </c>
      <c r="H17" s="27">
        <v>8.8758030107249433E-2</v>
      </c>
      <c r="I17" s="27">
        <v>0.10248957592497754</v>
      </c>
      <c r="J17" s="27">
        <v>3.3233917998079093E-2</v>
      </c>
      <c r="K17" s="28">
        <v>8.6999999999999994E-2</v>
      </c>
      <c r="L17" s="28">
        <v>8.6909176044212125E-2</v>
      </c>
      <c r="M17" s="10">
        <v>0.1</v>
      </c>
      <c r="N17" s="10">
        <v>8.5559090593385553E-3</v>
      </c>
      <c r="O17" s="10">
        <v>0.84798063861469897</v>
      </c>
      <c r="P17" s="10">
        <v>1.8894609353119811</v>
      </c>
      <c r="Q17" s="10">
        <v>0.31962009148952281</v>
      </c>
      <c r="R17" s="10">
        <v>0.86372577830051123</v>
      </c>
      <c r="S17" s="36"/>
      <c r="T17" s="10">
        <v>6.8787936824684691E-3</v>
      </c>
      <c r="U17" s="10">
        <v>0.20981009664079944</v>
      </c>
      <c r="V17" s="33"/>
      <c r="W17" s="10">
        <v>1.6542232465039009E-3</v>
      </c>
      <c r="X17" s="10">
        <v>7.2138615116488017E-2</v>
      </c>
      <c r="Y17" s="32"/>
      <c r="Z17" s="32">
        <f>Table2[[#This Row],[a/hnc]]*Table2[[#This Row],[b/wnc,max]]</f>
        <v>0.60390967701029474</v>
      </c>
      <c r="AA17" s="10">
        <v>1.8729623877482775</v>
      </c>
      <c r="AB17" s="10">
        <v>3.1832408387163308E-2</v>
      </c>
      <c r="AC17" s="34">
        <v>0.60568753869770076</v>
      </c>
      <c r="AD17" s="35"/>
    </row>
    <row r="18" spans="2:30" x14ac:dyDescent="0.25">
      <c r="B18" s="12">
        <v>1300</v>
      </c>
      <c r="C18" s="13">
        <v>8</v>
      </c>
      <c r="D18" s="13">
        <v>5.5712328767123249E-3</v>
      </c>
      <c r="E18" s="13">
        <v>1.233333333333538E-4</v>
      </c>
      <c r="F18" s="13">
        <v>3.4426605133465529E-2</v>
      </c>
      <c r="G18" s="13">
        <v>6.2926619218704155E-2</v>
      </c>
      <c r="H18" s="13">
        <v>7.2996954450680857E-2</v>
      </c>
      <c r="I18" s="27">
        <v>8.51553299000012E-2</v>
      </c>
      <c r="J18" s="13">
        <v>3.673230248105664E-2</v>
      </c>
      <c r="K18" s="28">
        <v>5.8999999999999997E-2</v>
      </c>
      <c r="L18" s="28">
        <v>5.8977907675357176E-2</v>
      </c>
      <c r="M18" s="10">
        <v>0.15</v>
      </c>
      <c r="N18" s="10">
        <v>8.644173333679589E-3</v>
      </c>
      <c r="O18" s="10">
        <v>0.69259208724357657</v>
      </c>
      <c r="P18" s="10">
        <v>1.2834856178598946</v>
      </c>
      <c r="Q18" s="10">
        <v>0.47974054303019553</v>
      </c>
      <c r="R18" s="10">
        <v>0.87391774123424459</v>
      </c>
      <c r="S18" s="36"/>
      <c r="T18" s="10">
        <v>2.8715509041074849E-2</v>
      </c>
      <c r="U18" s="10">
        <v>0.30735758567099375</v>
      </c>
      <c r="V18" s="31">
        <v>0.53961811305561502</v>
      </c>
      <c r="W18" s="10">
        <v>3.0389656063535084E-3</v>
      </c>
      <c r="X18" s="10">
        <v>0.13269532478192725</v>
      </c>
      <c r="Y18" s="32">
        <f>Table2[[#This Row],[a/hnc]]*Table2[[#This Row],[b/wnc,max]]*Table2[[#This Row],[hnc/h0]]^2</f>
        <v>0.17929594470145835</v>
      </c>
      <c r="Z18" s="32">
        <f>Table2[[#This Row],[a/hnc]]*Table2[[#This Row],[b/wnc,max]]</f>
        <v>0.6157400872835519</v>
      </c>
      <c r="AA18" s="10">
        <v>1.3483822334683651</v>
      </c>
      <c r="AB18" s="10">
        <v>2.2834108096617865E-2</v>
      </c>
      <c r="AC18" s="34">
        <v>0.59660757260332664</v>
      </c>
      <c r="AD18" s="35"/>
    </row>
    <row r="19" spans="2:30" x14ac:dyDescent="0.25">
      <c r="B19" s="12">
        <v>1300</v>
      </c>
      <c r="C19" s="13">
        <v>9</v>
      </c>
      <c r="D19" s="13">
        <v>5.6126245847176051E-3</v>
      </c>
      <c r="E19" s="13">
        <v>5.8666666666662578E-4</v>
      </c>
      <c r="F19" s="27">
        <v>3.426631531641848E-2</v>
      </c>
      <c r="G19" s="27">
        <v>5.6847432361364192E-2</v>
      </c>
      <c r="H19" s="27">
        <v>6.2918087842837742E-2</v>
      </c>
      <c r="I19" s="27">
        <v>7.8263823101188207E-2</v>
      </c>
      <c r="J19" s="27">
        <v>3.536333989810047E-2</v>
      </c>
      <c r="K19" s="28">
        <v>6.0999999999999999E-2</v>
      </c>
      <c r="L19" s="28">
        <v>6.0972998273132531E-2</v>
      </c>
      <c r="M19" s="10">
        <v>0.15</v>
      </c>
      <c r="N19" s="10">
        <v>8.9434369233458919E-3</v>
      </c>
      <c r="O19" s="10">
        <v>0.77907002056748276</v>
      </c>
      <c r="P19" s="10">
        <v>1.32393858448635</v>
      </c>
      <c r="Q19" s="10">
        <v>0.47903843672230795</v>
      </c>
      <c r="R19" s="10">
        <v>0.90117564752920853</v>
      </c>
      <c r="S19" s="36"/>
      <c r="T19" s="10">
        <v>0.13196184269807887</v>
      </c>
      <c r="U19" s="10">
        <v>0.36791064528157508</v>
      </c>
      <c r="V19" s="31">
        <v>0.58844876166951465</v>
      </c>
      <c r="W19" s="10">
        <v>4.0398518233226753E-3</v>
      </c>
      <c r="X19" s="10">
        <v>0.17588843869348034</v>
      </c>
      <c r="Y19" s="32">
        <f>Table2[[#This Row],[a/hnc]]*Table2[[#This Row],[b/wnc,max]]*Table2[[#This Row],[hnc/h0]]^2</f>
        <v>0.2196117169005663</v>
      </c>
      <c r="Z19" s="32">
        <f>Table2[[#This Row],[a/hnc]]*Table2[[#This Row],[b/wnc,max]]</f>
        <v>0.63421746982868632</v>
      </c>
      <c r="AA19" s="10">
        <v>0.81796815422002911</v>
      </c>
      <c r="AB19" s="10">
        <v>1.3965239536889579E-2</v>
      </c>
      <c r="AC19" s="34">
        <v>0.62335793979600196</v>
      </c>
      <c r="AD19" s="35"/>
    </row>
    <row r="20" spans="2:30" x14ac:dyDescent="0.25">
      <c r="B20" s="12">
        <v>1300</v>
      </c>
      <c r="C20" s="13">
        <v>10</v>
      </c>
      <c r="D20" s="13">
        <v>5.5677740863787342E-3</v>
      </c>
      <c r="E20" s="13">
        <v>6.0666666666662648E-4</v>
      </c>
      <c r="F20" s="13">
        <v>3.441456423079263E-2</v>
      </c>
      <c r="G20" s="13">
        <v>5.5199283527493294E-2</v>
      </c>
      <c r="H20" s="13">
        <v>6.1094256293123157E-2</v>
      </c>
      <c r="I20" s="27">
        <v>7.4528344751678396E-2</v>
      </c>
      <c r="J20" s="13">
        <v>3.5050067485996463E-2</v>
      </c>
      <c r="K20" s="37">
        <v>5.6000000000000001E-2</v>
      </c>
      <c r="L20" s="28">
        <v>5.5985271778694147E-2</v>
      </c>
      <c r="M20" s="10">
        <v>0.15</v>
      </c>
      <c r="N20" s="10">
        <v>9.0930687181790433E-3</v>
      </c>
      <c r="O20" s="10">
        <v>0.75119435384258071</v>
      </c>
      <c r="P20" s="10">
        <v>1.218587456661874</v>
      </c>
      <c r="Q20" s="10">
        <v>0.47979930590276099</v>
      </c>
      <c r="R20" s="10">
        <v>0.91955601252756058</v>
      </c>
      <c r="S20" s="36"/>
      <c r="T20" s="10">
        <v>0.14166033173519846</v>
      </c>
      <c r="U20" s="10">
        <v>0.4029755612779628</v>
      </c>
      <c r="V20" s="31">
        <v>0.61644681285359515</v>
      </c>
      <c r="W20" s="10">
        <v>4.6728440468761442E-3</v>
      </c>
      <c r="X20" s="10">
        <v>0.20408750136444728</v>
      </c>
      <c r="Y20" s="32">
        <f>Table2[[#This Row],[a/hnc]]*Table2[[#This Row],[b/wnc,max]]*Table2[[#This Row],[hnc/h0]]^2</f>
        <v>0.2221813196351318</v>
      </c>
      <c r="Z20" s="32">
        <f>Table2[[#This Row],[a/hnc]]*Table2[[#This Row],[b/wnc,max]]</f>
        <v>0.58467741588817801</v>
      </c>
      <c r="AA20" s="10">
        <v>0.63297099263648138</v>
      </c>
      <c r="AB20" s="10">
        <v>1.0711666197210527E-2</v>
      </c>
      <c r="AC20" s="34">
        <v>0.67691674501282195</v>
      </c>
      <c r="AD20" s="35"/>
    </row>
    <row r="21" spans="2:30" x14ac:dyDescent="0.25">
      <c r="B21" s="12">
        <v>1300</v>
      </c>
      <c r="C21" s="13">
        <v>11</v>
      </c>
      <c r="D21" s="13">
        <v>5.6285714285714255E-3</v>
      </c>
      <c r="E21" s="13">
        <v>6.6666666666700768E-5</v>
      </c>
      <c r="F21" s="27">
        <v>3.7666108948525977E-2</v>
      </c>
      <c r="G21" s="27">
        <v>7.3430367997322152E-2</v>
      </c>
      <c r="H21" s="27">
        <v>8.1108557642577336E-2</v>
      </c>
      <c r="I21" s="27">
        <v>9.6898586845390905E-2</v>
      </c>
      <c r="J21" s="27">
        <v>3.3714329227023783E-2</v>
      </c>
      <c r="K21" s="37">
        <v>8.8999999999999996E-2</v>
      </c>
      <c r="L21" s="28">
        <v>8.8904266641987473E-2</v>
      </c>
      <c r="M21" s="10">
        <v>0.1</v>
      </c>
      <c r="N21" s="10">
        <v>9.453699828337464E-3</v>
      </c>
      <c r="O21" s="10">
        <v>0.91749807232835112</v>
      </c>
      <c r="P21" s="10">
        <v>1.9287646559567657</v>
      </c>
      <c r="Q21" s="10">
        <v>0.3191789911185916</v>
      </c>
      <c r="R21" s="10">
        <v>0.95137543456749851</v>
      </c>
      <c r="S21" s="36"/>
      <c r="T21" s="10">
        <v>1.4799762956233148E-2</v>
      </c>
      <c r="U21" s="10">
        <v>0.23762316934036873</v>
      </c>
      <c r="V21" s="33"/>
      <c r="W21" s="10">
        <v>2.0150715752285937E-3</v>
      </c>
      <c r="X21" s="10">
        <v>8.7635213296719985E-2</v>
      </c>
      <c r="Y21" s="32"/>
      <c r="Z21" s="32">
        <f>Table2[[#This Row],[a/hnc]]*Table2[[#This Row],[b/wnc,max]]</f>
        <v>0.61562115699347797</v>
      </c>
      <c r="AA21" s="10">
        <v>1.5862236600938886</v>
      </c>
      <c r="AB21" s="10">
        <v>2.7166232925284722E-2</v>
      </c>
      <c r="AC21" s="34">
        <v>0.63578210553727921</v>
      </c>
      <c r="AD21" s="35"/>
    </row>
    <row r="22" spans="2:30" x14ac:dyDescent="0.25">
      <c r="B22" s="12">
        <v>1300</v>
      </c>
      <c r="C22" s="13">
        <v>13</v>
      </c>
      <c r="D22" s="13">
        <v>5.5991701244813199E-3</v>
      </c>
      <c r="E22" s="13">
        <v>1.1307901907356731E-3</v>
      </c>
      <c r="F22" s="13">
        <v>3.3309783563392287E-2</v>
      </c>
      <c r="G22" s="13">
        <v>3.6417153228563232E-2</v>
      </c>
      <c r="H22" s="13">
        <v>4.1346345812364814E-2</v>
      </c>
      <c r="I22" s="27">
        <v>6.0939081438478197E-2</v>
      </c>
      <c r="J22" s="13">
        <v>3.9553458105687868E-2</v>
      </c>
      <c r="K22" s="37">
        <v>4.4999999999999998E-2</v>
      </c>
      <c r="L22" s="28">
        <v>4.5012273490929698E-2</v>
      </c>
      <c r="M22" s="10">
        <v>0.2</v>
      </c>
      <c r="N22" s="10">
        <v>1.0129001026463372E-2</v>
      </c>
      <c r="O22" s="10">
        <v>0.73864378045101309</v>
      </c>
      <c r="P22" s="10">
        <v>0.97808531910447916</v>
      </c>
      <c r="Q22" s="10">
        <v>0.63902190971453654</v>
      </c>
      <c r="R22" s="10">
        <v>1.0217392433939547</v>
      </c>
      <c r="S22" s="36"/>
      <c r="T22" s="10">
        <v>0.25720717223180956</v>
      </c>
      <c r="U22" s="10">
        <v>0.60516762559093717</v>
      </c>
      <c r="V22" s="31">
        <v>0.75519360737088326</v>
      </c>
      <c r="W22" s="10">
        <v>8.8893326242482466E-3</v>
      </c>
      <c r="X22" s="10">
        <v>0.38739099746242339</v>
      </c>
      <c r="Y22" s="32">
        <f>Table2[[#This Row],[a/hnc]]*Table2[[#This Row],[b/wnc,max]]*Table2[[#This Row],[hnc/h0]]^2</f>
        <v>0.35645860171262639</v>
      </c>
      <c r="Z22" s="32">
        <f>Table2[[#This Row],[a/hnc]]*Table2[[#This Row],[b/wnc,max]]</f>
        <v>0.62501794847789616</v>
      </c>
      <c r="AA22" s="10">
        <v>0.3754808497465062</v>
      </c>
      <c r="AB22" s="10">
        <v>6.3937170807901837E-3</v>
      </c>
      <c r="AC22" s="34">
        <v>0.66494961113132356</v>
      </c>
      <c r="AD22" s="35"/>
    </row>
    <row r="23" spans="2:30" x14ac:dyDescent="0.25">
      <c r="B23" s="12">
        <v>1300</v>
      </c>
      <c r="C23" s="13">
        <v>14</v>
      </c>
      <c r="D23" s="13">
        <v>5.5730458221024135E-3</v>
      </c>
      <c r="E23" s="13">
        <v>1.3513513513516587E-4</v>
      </c>
      <c r="F23" s="13">
        <v>3.4446004665503432E-2</v>
      </c>
      <c r="G23" s="13">
        <v>5.9294908656543174E-2</v>
      </c>
      <c r="H23" s="13">
        <v>6.6734869875377301E-2</v>
      </c>
      <c r="I23" s="27">
        <v>8.0167974498528499E-2</v>
      </c>
      <c r="J23" s="13">
        <v>3.6889034827154998E-2</v>
      </c>
      <c r="K23" s="37">
        <v>4.4999999999999998E-2</v>
      </c>
      <c r="L23" s="28">
        <v>4.5012273490929698E-2</v>
      </c>
      <c r="M23" s="10">
        <v>0.2</v>
      </c>
      <c r="N23" s="10">
        <v>9.7299829069083035E-3</v>
      </c>
      <c r="O23" s="10">
        <v>0.56147450116450059</v>
      </c>
      <c r="P23" s="10">
        <v>0.97946743994356733</v>
      </c>
      <c r="Q23" s="10">
        <v>0.63961299716339359</v>
      </c>
      <c r="R23" s="10">
        <v>0.98354887759403831</v>
      </c>
      <c r="S23" s="36"/>
      <c r="T23" s="10">
        <v>3.1415462388594946E-2</v>
      </c>
      <c r="U23" s="10">
        <v>0.34787392577010501</v>
      </c>
      <c r="V23" s="31">
        <v>0.57324468202521406</v>
      </c>
      <c r="W23" s="10">
        <v>3.6996590032545786E-3</v>
      </c>
      <c r="X23" s="10">
        <v>0.16152373868275821</v>
      </c>
      <c r="Y23" s="32">
        <f>Table2[[#This Row],[a/hnc]]*Table2[[#This Row],[b/wnc,max]]*Table2[[#This Row],[hnc/h0]]^2</f>
        <v>0.20586729239438212</v>
      </c>
      <c r="Z23" s="32">
        <f>Table2[[#This Row],[a/hnc]]*Table2[[#This Row],[b/wnc,max]]</f>
        <v>0.62648010488626127</v>
      </c>
      <c r="AA23" s="10">
        <v>1.0974039401597542</v>
      </c>
      <c r="AB23" s="10">
        <v>1.8590605098356885E-2</v>
      </c>
      <c r="AC23" s="34">
        <v>0.57100969575912008</v>
      </c>
      <c r="AD23" s="35"/>
    </row>
    <row r="24" spans="2:30" x14ac:dyDescent="0.25">
      <c r="B24" s="12">
        <v>1300</v>
      </c>
      <c r="C24" s="13">
        <v>15</v>
      </c>
      <c r="D24" s="13">
        <v>5.8940199335548215E-3</v>
      </c>
      <c r="E24" s="13">
        <v>3.4333333333336213E-4</v>
      </c>
      <c r="F24" s="13">
        <v>3.5621584514918807E-2</v>
      </c>
      <c r="G24" s="13">
        <v>6.4826978585929451E-2</v>
      </c>
      <c r="H24" s="13">
        <v>7.4533620819084823E-2</v>
      </c>
      <c r="I24" s="27">
        <v>8.4780748233239403E-2</v>
      </c>
      <c r="J24" s="13">
        <v>3.9068024081492236E-2</v>
      </c>
      <c r="K24" s="37">
        <v>4.2999999999999997E-2</v>
      </c>
      <c r="L24" s="28">
        <v>4.3017182893154343E-2</v>
      </c>
      <c r="M24" s="10">
        <v>0.2</v>
      </c>
      <c r="N24" s="10">
        <v>9.7299829069083035E-3</v>
      </c>
      <c r="O24" s="10">
        <v>0.50739329139688927</v>
      </c>
      <c r="P24" s="10">
        <v>0.92008001329760603</v>
      </c>
      <c r="Q24" s="10">
        <v>0.63242561489429661</v>
      </c>
      <c r="R24" s="10">
        <v>0.95870207343150626</v>
      </c>
      <c r="S24" s="36"/>
      <c r="T24" s="10">
        <v>6.1864641470994214E-2</v>
      </c>
      <c r="U24" s="10">
        <v>0.3281226786210491</v>
      </c>
      <c r="V24" s="31">
        <v>0.55146648559223677</v>
      </c>
      <c r="W24" s="10">
        <v>3.3471633122331254E-3</v>
      </c>
      <c r="X24" s="10">
        <v>0.14291961226749611</v>
      </c>
      <c r="Y24" s="32">
        <f>Table2[[#This Row],[a/hnc]]*Table2[[#This Row],[b/wnc,max]]*Table2[[#This Row],[hnc/h0]]^2</f>
        <v>0.17695926125064773</v>
      </c>
      <c r="Z24" s="32">
        <f>Table2[[#This Row],[a/hnc]]*Table2[[#This Row],[b/wnc,max]]</f>
        <v>0.58188216816169114</v>
      </c>
      <c r="AA24" s="10">
        <v>1.2457635003212773</v>
      </c>
      <c r="AB24" s="10">
        <v>2.2425572226519717E-2</v>
      </c>
      <c r="AC24" s="34">
        <v>0.60461777906709679</v>
      </c>
      <c r="AD24" s="35"/>
    </row>
    <row r="25" spans="2:30" x14ac:dyDescent="0.25">
      <c r="B25" s="12">
        <v>1301</v>
      </c>
      <c r="C25" s="13">
        <v>3</v>
      </c>
      <c r="D25" s="13">
        <v>6.4212624584717541E-3</v>
      </c>
      <c r="E25" s="13">
        <v>1.3133333333333515E-3</v>
      </c>
      <c r="F25" s="13">
        <v>3.7829322007614324E-2</v>
      </c>
      <c r="G25" s="13">
        <v>6.1515659900011128E-2</v>
      </c>
      <c r="H25" s="13">
        <v>7.210090830905086E-2</v>
      </c>
      <c r="I25" s="27">
        <v>8.7568752181639384E-2</v>
      </c>
      <c r="J25" s="13">
        <v>3.9997316304567071E-2</v>
      </c>
      <c r="K25" s="28">
        <v>5.1999999999999998E-2</v>
      </c>
      <c r="L25" s="28">
        <v>5.1995090583143437E-2</v>
      </c>
      <c r="M25" s="10">
        <v>0.2</v>
      </c>
      <c r="N25" s="10">
        <v>1.0129001026463372E-2</v>
      </c>
      <c r="O25" s="10">
        <v>0.59376306373868026</v>
      </c>
      <c r="P25" s="10">
        <v>1.0817805948466741</v>
      </c>
      <c r="Q25" s="10">
        <v>0.62096362424636375</v>
      </c>
      <c r="R25" s="10">
        <v>0.95768508489626269</v>
      </c>
      <c r="S25" s="36"/>
      <c r="T25" s="10">
        <v>0.16373257352904486</v>
      </c>
      <c r="U25" s="10">
        <v>0.33445287835649318</v>
      </c>
      <c r="V25" s="31">
        <v>0.54887568381908081</v>
      </c>
      <c r="W25" s="10">
        <v>3.4190988559735704E-3</v>
      </c>
      <c r="X25" s="10">
        <v>0.1409000687350625</v>
      </c>
      <c r="Y25" s="32">
        <f>Table2[[#This Row],[a/hnc]]*Table2[[#This Row],[b/wnc,max]]*Table2[[#This Row],[hnc/h0]]^2</f>
        <v>0.20237335390722913</v>
      </c>
      <c r="Z25" s="32">
        <f>Table2[[#This Row],[a/hnc]]*Table2[[#This Row],[b/wnc,max]]</f>
        <v>0.67174639881537801</v>
      </c>
      <c r="AA25" s="10">
        <v>1.0769279979892905</v>
      </c>
      <c r="AB25" s="10">
        <v>2.1185029431828161E-2</v>
      </c>
      <c r="AC25" s="34">
        <v>0.55269674981536532</v>
      </c>
      <c r="AD25" s="35"/>
    </row>
    <row r="26" spans="2:30" x14ac:dyDescent="0.25">
      <c r="B26" s="12">
        <v>1301</v>
      </c>
      <c r="C26" s="13">
        <v>4</v>
      </c>
      <c r="D26" s="13">
        <v>6.48571428571429E-3</v>
      </c>
      <c r="E26" s="13">
        <v>1.6999999999995908E-4</v>
      </c>
      <c r="F26" s="13">
        <v>5.3022310639809174E-2</v>
      </c>
      <c r="G26" s="13">
        <v>8.0278564250007775E-2</v>
      </c>
      <c r="H26" s="13">
        <v>8.8679772705546819E-2</v>
      </c>
      <c r="I26" s="27">
        <v>9.8553006225966994E-2</v>
      </c>
      <c r="J26" s="13">
        <v>3.7900245763629326E-2</v>
      </c>
      <c r="K26" s="28">
        <v>5.0500000000000003E-2</v>
      </c>
      <c r="L26" s="28">
        <v>5.0498772634811923E-2</v>
      </c>
      <c r="M26" s="10">
        <v>0.2</v>
      </c>
      <c r="N26" s="10">
        <v>9.8297374367970689E-3</v>
      </c>
      <c r="O26" s="10">
        <v>0.51240215360885033</v>
      </c>
      <c r="P26" s="10">
        <v>1.0471585264354455</v>
      </c>
      <c r="Q26" s="10">
        <v>0.6195909090602929</v>
      </c>
      <c r="R26" s="10">
        <v>0.92477477274360753</v>
      </c>
      <c r="S26" s="36"/>
      <c r="T26" s="10">
        <v>2.0329524147141165E-2</v>
      </c>
      <c r="U26" s="10">
        <v>0.26429069129263788</v>
      </c>
      <c r="V26" s="31">
        <v>0.48932624877064257</v>
      </c>
      <c r="W26" s="10">
        <v>2.348420441080377E-3</v>
      </c>
      <c r="X26" s="10">
        <v>9.6366915928896305E-2</v>
      </c>
      <c r="Y26" s="32">
        <f>Table2[[#This Row],[a/hnc]]*Table2[[#This Row],[b/wnc,max]]*Table2[[#This Row],[hnc/h0]]^2</f>
        <v>0.15535115856883194</v>
      </c>
      <c r="Z26" s="32">
        <f>Table2[[#This Row],[a/hnc]]*Table2[[#This Row],[b/wnc,max]]</f>
        <v>0.64880990332437438</v>
      </c>
      <c r="AA26" s="10">
        <v>1.3578147926264059</v>
      </c>
      <c r="AB26" s="10">
        <v>2.6979092246731923E-2</v>
      </c>
      <c r="AC26" s="34">
        <v>0.53073315248583797</v>
      </c>
      <c r="AD26" s="35"/>
    </row>
    <row r="27" spans="2:30" x14ac:dyDescent="0.25">
      <c r="B27" s="12">
        <v>1301</v>
      </c>
      <c r="C27" s="13">
        <v>5</v>
      </c>
      <c r="D27" s="13">
        <v>6.4697674418604557E-3</v>
      </c>
      <c r="E27" s="13">
        <v>7.6666666666653781E-5</v>
      </c>
      <c r="F27" s="13">
        <v>5.3737315368599957E-2</v>
      </c>
      <c r="G27" s="13">
        <v>8.1148609920725825E-2</v>
      </c>
      <c r="H27" s="13">
        <v>9.0126091191221475E-2</v>
      </c>
      <c r="I27" s="27">
        <v>0.10501743246956603</v>
      </c>
      <c r="J27" s="13">
        <v>3.6360026783505646E-2</v>
      </c>
      <c r="K27" s="28">
        <v>6.3500000000000001E-2</v>
      </c>
      <c r="L27" s="28">
        <v>6.3466861520351719E-2</v>
      </c>
      <c r="M27" s="10">
        <v>0.15</v>
      </c>
      <c r="N27" s="10">
        <v>9.3175164104287722E-3</v>
      </c>
      <c r="O27" s="10">
        <v>0.60434596454968903</v>
      </c>
      <c r="P27" s="10">
        <v>1.3171516192450241</v>
      </c>
      <c r="Q27" s="10">
        <v>0.46494748843037786</v>
      </c>
      <c r="R27" s="10">
        <v>0.87766464878590578</v>
      </c>
      <c r="S27" s="36"/>
      <c r="T27" s="10">
        <v>9.2625926697745779E-3</v>
      </c>
      <c r="U27" s="10">
        <v>0.23070889602159397</v>
      </c>
      <c r="V27" s="31">
        <v>0.45882794032177793</v>
      </c>
      <c r="W27" s="10">
        <v>1.8916363681403729E-3</v>
      </c>
      <c r="X27" s="10">
        <v>7.7704492902629166E-2</v>
      </c>
      <c r="Y27" s="32">
        <f>Table2[[#This Row],[a/hnc]]*Table2[[#This Row],[b/wnc,max]]*Table2[[#This Row],[hnc/h0]]^2</f>
        <v>0.12892566760669896</v>
      </c>
      <c r="Z27" s="32">
        <f>Table2[[#This Row],[a/hnc]]*Table2[[#This Row],[b/wnc,max]]</f>
        <v>0.61240633724997928</v>
      </c>
      <c r="AA27" s="10">
        <v>1.5045476081356095</v>
      </c>
      <c r="AB27" s="10">
        <v>2.9821175989620585E-2</v>
      </c>
      <c r="AC27" s="34">
        <v>0.56491054232938853</v>
      </c>
      <c r="AD27" s="35"/>
    </row>
    <row r="28" spans="2:30" x14ac:dyDescent="0.25">
      <c r="B28" s="9">
        <v>1301</v>
      </c>
      <c r="C28" s="10">
        <v>6</v>
      </c>
      <c r="D28" s="10">
        <v>6.4315614617940133E-3</v>
      </c>
      <c r="E28" s="10">
        <v>1.0699999999999933E-3</v>
      </c>
      <c r="F28" s="11">
        <v>3.8341066780731216E-2</v>
      </c>
      <c r="G28" s="11">
        <v>6.2227032557568958E-2</v>
      </c>
      <c r="H28" s="11">
        <v>7.1610085206467916E-2</v>
      </c>
      <c r="I28" s="27">
        <v>8.8191893448656467E-2</v>
      </c>
      <c r="J28" s="11">
        <v>3.8629025020518397E-2</v>
      </c>
      <c r="K28" s="10">
        <v>6.6500000000000004E-2</v>
      </c>
      <c r="L28" s="10">
        <v>6.6459497417014748E-2</v>
      </c>
      <c r="M28" s="10">
        <v>0.15</v>
      </c>
      <c r="N28" s="10">
        <v>9.7664117949282266E-3</v>
      </c>
      <c r="O28" s="10">
        <v>0.75357830315442909</v>
      </c>
      <c r="P28" s="10">
        <v>1.3819827979663095</v>
      </c>
      <c r="Q28" s="10">
        <v>0.46555789850564455</v>
      </c>
      <c r="R28" s="10">
        <v>0.92266756853416854</v>
      </c>
      <c r="S28" s="36"/>
      <c r="T28" s="10">
        <v>0.13250599231818092</v>
      </c>
      <c r="U28" s="10">
        <v>0.33012569516600881</v>
      </c>
      <c r="V28" s="31">
        <v>0.54528775919886674</v>
      </c>
      <c r="W28" s="10">
        <v>3.3485276197366257E-3</v>
      </c>
      <c r="X28" s="10">
        <v>0.13789791362109619</v>
      </c>
      <c r="Y28" s="32">
        <f>Table2[[#This Row],[a/hnc]]*Table2[[#This Row],[b/wnc,max]]*Table2[[#This Row],[hnc/h0]]^2</f>
        <v>0.19130566629700807</v>
      </c>
      <c r="Z28" s="32">
        <f>Table2[[#This Row],[a/hnc]]*Table2[[#This Row],[b/wnc,max]]</f>
        <v>0.64339300719214576</v>
      </c>
      <c r="AA28" s="10">
        <v>0.98908021055745721</v>
      </c>
      <c r="AB28" s="10">
        <v>1.9488263641618875E-2</v>
      </c>
      <c r="AC28" s="34">
        <v>0.61462890681997662</v>
      </c>
      <c r="AD28" s="35"/>
    </row>
    <row r="29" spans="2:30" x14ac:dyDescent="0.25">
      <c r="B29" s="9">
        <v>1301</v>
      </c>
      <c r="C29" s="10">
        <v>8</v>
      </c>
      <c r="D29" s="10">
        <v>6.5186046511627833E-3</v>
      </c>
      <c r="E29" s="10">
        <v>7.6666666666663254E-4</v>
      </c>
      <c r="F29" s="10">
        <v>3.7119357563645032E-2</v>
      </c>
      <c r="G29" s="10">
        <v>5.7528916928282554E-2</v>
      </c>
      <c r="H29" s="10">
        <v>6.3643556826189482E-2</v>
      </c>
      <c r="I29" s="11">
        <v>8.3227389665663468E-2</v>
      </c>
      <c r="J29" s="10">
        <v>3.7230669279067333E-2</v>
      </c>
      <c r="K29" s="10">
        <v>6.8500000000000005E-2</v>
      </c>
      <c r="L29" s="10">
        <v>6.845458801479011E-2</v>
      </c>
      <c r="M29" s="10">
        <v>0.15</v>
      </c>
      <c r="N29" s="10">
        <v>1.0065675384594531E-2</v>
      </c>
      <c r="O29" s="10">
        <v>0.8225007210941272</v>
      </c>
      <c r="P29" s="10">
        <v>1.417093489944798</v>
      </c>
      <c r="Q29" s="10">
        <v>0.46416955195063925</v>
      </c>
      <c r="R29" s="10">
        <v>0.94457395454656978</v>
      </c>
      <c r="S29" s="36"/>
      <c r="T29" s="10">
        <v>8.9776929025142518E-2</v>
      </c>
      <c r="U29" s="10">
        <v>0.37691935458944636</v>
      </c>
      <c r="V29" s="31">
        <v>0.58041387313561599</v>
      </c>
      <c r="W29" s="10">
        <v>4.1293128964022922E-3</v>
      </c>
      <c r="X29" s="10">
        <v>0.1690791888155285</v>
      </c>
      <c r="Y29" s="32">
        <f>Table2[[#This Row],[a/hnc]]*Table2[[#This Row],[b/wnc,max]]*Table2[[#This Row],[hnc/h0]]^2</f>
        <v>0.22159028728911084</v>
      </c>
      <c r="Z29" s="32">
        <f>Table2[[#This Row],[a/hnc]]*Table2[[#This Row],[b/wnc,max]]</f>
        <v>0.65777165029984463</v>
      </c>
      <c r="AA29" s="10">
        <v>0.57086578104233565</v>
      </c>
      <c r="AB29" s="10">
        <v>1.1400115373708337E-2</v>
      </c>
      <c r="AC29" s="34">
        <v>0.63733274295965581</v>
      </c>
      <c r="AD29" s="35"/>
    </row>
    <row r="30" spans="2:30" x14ac:dyDescent="0.25">
      <c r="B30" s="9">
        <v>1301</v>
      </c>
      <c r="C30" s="10">
        <v>9</v>
      </c>
      <c r="D30" s="10">
        <v>6.5365448504983324E-3</v>
      </c>
      <c r="E30" s="10">
        <v>2.966666666666621E-4</v>
      </c>
      <c r="F30" s="11">
        <v>4.7235558394495294E-2</v>
      </c>
      <c r="G30" s="11">
        <v>7.8831903587772909E-2</v>
      </c>
      <c r="H30" s="11">
        <v>8.7277526270602812E-2</v>
      </c>
      <c r="I30" s="11">
        <v>9.7266489547920498E-2</v>
      </c>
      <c r="J30" s="11">
        <v>3.7618523344761276E-2</v>
      </c>
      <c r="K30" s="10">
        <v>5.2999999999999999E-2</v>
      </c>
      <c r="L30" s="10">
        <v>5.2992635882031111E-2</v>
      </c>
      <c r="M30" s="10">
        <v>0.187</v>
      </c>
      <c r="N30" s="10">
        <v>9.6571569306352478E-3</v>
      </c>
      <c r="O30" s="10">
        <v>0.54481904434232831</v>
      </c>
      <c r="P30" s="10">
        <v>1.0960004053383106</v>
      </c>
      <c r="Q30" s="10">
        <v>0.5783092595031285</v>
      </c>
      <c r="R30" s="10">
        <v>0.90498720188885673</v>
      </c>
      <c r="S30" s="36"/>
      <c r="T30" s="10">
        <v>3.4346470440871232E-2</v>
      </c>
      <c r="U30" s="10">
        <v>0.27378011586101658</v>
      </c>
      <c r="V30" s="31">
        <v>0.4970974843518921</v>
      </c>
      <c r="W30" s="10">
        <v>2.4824511839429144E-3</v>
      </c>
      <c r="X30" s="10">
        <v>0.10152695184437038</v>
      </c>
      <c r="Y30" s="32">
        <f>Table2[[#This Row],[a/hnc]]*Table2[[#This Row],[b/wnc,max]]*Table2[[#This Row],[hnc/h0]]^2</f>
        <v>0.15662244212887064</v>
      </c>
      <c r="Z30" s="32">
        <f>Table2[[#This Row],[a/hnc]]*Table2[[#This Row],[b/wnc,max]]</f>
        <v>0.63382718282632711</v>
      </c>
      <c r="AA30" s="10">
        <v>1.22883813124986</v>
      </c>
      <c r="AB30" s="10">
        <v>2.4606825187302353E-2</v>
      </c>
      <c r="AC30" s="34">
        <v>0.55456595457902635</v>
      </c>
      <c r="AD30" s="35"/>
    </row>
    <row r="31" spans="2:30" x14ac:dyDescent="0.25">
      <c r="B31" s="9">
        <v>1301</v>
      </c>
      <c r="C31" s="10">
        <v>10</v>
      </c>
      <c r="D31" s="10">
        <v>6.5803317535545174E-3</v>
      </c>
      <c r="E31" s="10">
        <v>1.3135391923990434E-3</v>
      </c>
      <c r="F31" s="10">
        <v>3.7618584044608439E-2</v>
      </c>
      <c r="G31" s="10">
        <v>6.2508655329034823E-2</v>
      </c>
      <c r="H31" s="10">
        <v>7.1229406110616067E-2</v>
      </c>
      <c r="I31" s="11">
        <v>8.67714701089463E-2</v>
      </c>
      <c r="J31" s="10">
        <v>3.9081517634698214E-2</v>
      </c>
      <c r="K31" s="10">
        <v>5.6000000000000001E-2</v>
      </c>
      <c r="L31" s="10">
        <v>5.5985271778694147E-2</v>
      </c>
      <c r="M31" s="10">
        <v>0.187</v>
      </c>
      <c r="N31" s="10">
        <v>1.0216779843311236E-2</v>
      </c>
      <c r="O31" s="10">
        <v>0.64520367937066869</v>
      </c>
      <c r="P31" s="10">
        <v>1.1552937373555268</v>
      </c>
      <c r="Q31" s="10">
        <v>0.57744354179695401</v>
      </c>
      <c r="R31" s="10">
        <v>0.95421214361400053</v>
      </c>
      <c r="S31" s="36"/>
      <c r="T31" s="10">
        <v>0.14793612258578279</v>
      </c>
      <c r="U31" s="10">
        <v>0.34925828719747792</v>
      </c>
      <c r="V31" s="31">
        <v>0.55847587371809282</v>
      </c>
      <c r="W31" s="10">
        <v>3.6552961164714563E-3</v>
      </c>
      <c r="X31" s="10">
        <v>0.14906535830522891</v>
      </c>
      <c r="Y31" s="32">
        <f>Table2[[#This Row],[a/hnc]]*Table2[[#This Row],[b/wnc,max]]*Table2[[#This Row],[hnc/h0]]^2</f>
        <v>0.20807062902175899</v>
      </c>
      <c r="Z31" s="32">
        <f>Table2[[#This Row],[a/hnc]]*Table2[[#This Row],[b/wnc,max]]</f>
        <v>0.66711690751441532</v>
      </c>
      <c r="AA31" s="10">
        <v>0.8662130130543606</v>
      </c>
      <c r="AB31" s="10">
        <v>1.7460471231345288E-2</v>
      </c>
      <c r="AC31" s="34">
        <v>0.57513380094191124</v>
      </c>
      <c r="AD31" s="35"/>
    </row>
    <row r="32" spans="2:30" x14ac:dyDescent="0.25">
      <c r="B32" s="9">
        <v>1301</v>
      </c>
      <c r="C32" s="10">
        <v>11</v>
      </c>
      <c r="D32" s="10">
        <v>6.5468944099378737E-3</v>
      </c>
      <c r="E32" s="10">
        <v>8.5981308411218213E-4</v>
      </c>
      <c r="F32" s="11">
        <v>3.7779737909283406E-2</v>
      </c>
      <c r="G32" s="11">
        <v>6.3280869144884205E-2</v>
      </c>
      <c r="H32" s="11">
        <v>6.9216364589365517E-2</v>
      </c>
      <c r="I32" s="11">
        <v>8.8244203388966033E-2</v>
      </c>
      <c r="J32" s="11">
        <v>3.8635800385117741E-2</v>
      </c>
      <c r="K32" s="10">
        <v>5.8000000000000003E-2</v>
      </c>
      <c r="L32" s="10">
        <v>5.7980362376469502E-2</v>
      </c>
      <c r="M32" s="10">
        <v>0.187</v>
      </c>
      <c r="N32" s="10">
        <v>1.0589861785095227E-2</v>
      </c>
      <c r="O32" s="10">
        <v>0.65704443067950347</v>
      </c>
      <c r="P32" s="10">
        <v>1.1985194797259084</v>
      </c>
      <c r="Q32" s="10">
        <v>0.57810440256288476</v>
      </c>
      <c r="R32" s="10">
        <v>0.99160241159907947</v>
      </c>
      <c r="S32" s="36"/>
      <c r="T32" s="10">
        <v>9.8894980221588463E-2</v>
      </c>
      <c r="U32" s="10">
        <v>0.33563468604691366</v>
      </c>
      <c r="V32" s="31">
        <v>0.54821339310209982</v>
      </c>
      <c r="W32" s="10">
        <v>3.432580343815053E-3</v>
      </c>
      <c r="X32" s="10">
        <v>0.14028989855628254</v>
      </c>
      <c r="Y32" s="32">
        <f>Table2[[#This Row],[a/hnc]]*Table2[[#This Row],[b/wnc,max]]*Table2[[#This Row],[hnc/h0]]^2</f>
        <v>0.20823352766951103</v>
      </c>
      <c r="Z32" s="32">
        <f>Table2[[#This Row],[a/hnc]]*Table2[[#This Row],[b/wnc,max]]</f>
        <v>0.69286938778692575</v>
      </c>
      <c r="AA32" s="10">
        <v>0.9131535569091852</v>
      </c>
      <c r="AB32" s="10">
        <v>1.8314124607263817E-2</v>
      </c>
      <c r="AC32" s="34">
        <v>0.55163191563124159</v>
      </c>
      <c r="AD32" s="35"/>
    </row>
    <row r="33" spans="2:30" x14ac:dyDescent="0.25">
      <c r="B33" s="9">
        <v>1301</v>
      </c>
      <c r="C33" s="10">
        <v>12</v>
      </c>
      <c r="D33" s="10">
        <v>7.3642673521850935E-3</v>
      </c>
      <c r="E33" s="10">
        <v>9.3041237113399488E-4</v>
      </c>
      <c r="F33" s="10">
        <v>4.4461112866029565E-2</v>
      </c>
      <c r="G33" s="10">
        <v>7.766232117153786E-2</v>
      </c>
      <c r="H33" s="10">
        <v>8.5124578060413972E-2</v>
      </c>
      <c r="I33" s="11">
        <v>9.8523665187014317E-2</v>
      </c>
      <c r="J33" s="10">
        <v>4.1357267840036079E-2</v>
      </c>
      <c r="K33" s="10">
        <v>5.9499999999999997E-2</v>
      </c>
      <c r="L33" s="10">
        <v>5.947668032480101E-2</v>
      </c>
      <c r="M33" s="10">
        <v>0.187</v>
      </c>
      <c r="N33" s="10">
        <v>1.0869673241433219E-2</v>
      </c>
      <c r="O33" s="10">
        <v>0.60367912837899773</v>
      </c>
      <c r="P33" s="10">
        <v>1.1798944187154083</v>
      </c>
      <c r="Q33" s="10">
        <v>0.56237138088737848</v>
      </c>
      <c r="R33" s="10">
        <v>0.95679857420451697</v>
      </c>
      <c r="S33" s="36"/>
      <c r="T33" s="10">
        <v>6.6626862325317809E-2</v>
      </c>
      <c r="U33" s="10">
        <v>0.30027843716813374</v>
      </c>
      <c r="V33" s="31">
        <v>0.51163826085069886</v>
      </c>
      <c r="W33" s="10">
        <v>2.8563862217357711E-3</v>
      </c>
      <c r="X33" s="10">
        <v>0.11080004272468112</v>
      </c>
      <c r="Y33" s="32">
        <f>Table2[[#This Row],[a/hnc]]*Table2[[#This Row],[b/wnc,max]]*Table2[[#This Row],[hnc/h0]]^2</f>
        <v>0.17369702740171164</v>
      </c>
      <c r="Z33" s="32">
        <f>Table2[[#This Row],[a/hnc]]*Table2[[#This Row],[b/wnc,max]]</f>
        <v>0.66353885355429498</v>
      </c>
      <c r="AA33" s="10">
        <v>1.0692415339055674</v>
      </c>
      <c r="AB33" s="10">
        <v>2.3974103988297663E-2</v>
      </c>
      <c r="AC33" s="34">
        <v>0.56360431118128851</v>
      </c>
      <c r="AD33" s="35"/>
    </row>
    <row r="34" spans="2:30" x14ac:dyDescent="0.25">
      <c r="B34" s="9">
        <v>1301</v>
      </c>
      <c r="C34" s="10">
        <v>13</v>
      </c>
      <c r="D34" s="10">
        <v>7.3178498985801413E-3</v>
      </c>
      <c r="E34" s="10">
        <v>1.022357723577207E-3</v>
      </c>
      <c r="F34" s="11">
        <v>4.0540850031283354E-2</v>
      </c>
      <c r="G34" s="11">
        <v>6.5236532619690368E-2</v>
      </c>
      <c r="H34" s="11">
        <v>6.9966488722093254E-2</v>
      </c>
      <c r="I34" s="11">
        <v>8.5758625092103094E-2</v>
      </c>
      <c r="J34" s="11">
        <v>4.1365306918368511E-2</v>
      </c>
      <c r="K34" s="10">
        <v>6.2199999999999998E-2</v>
      </c>
      <c r="L34" s="10">
        <v>6.2170052631797743E-2</v>
      </c>
      <c r="M34" s="10">
        <v>0.187</v>
      </c>
      <c r="N34" s="10">
        <v>1.1373333862841608E-2</v>
      </c>
      <c r="O34" s="10">
        <v>0.72494227332852312</v>
      </c>
      <c r="P34" s="10">
        <v>1.2361549010086919</v>
      </c>
      <c r="Q34" s="10">
        <v>0.56324186700329815</v>
      </c>
      <c r="R34" s="10">
        <v>1.0045968708599298</v>
      </c>
      <c r="S34" s="36"/>
      <c r="T34" s="10">
        <v>7.5058244374239816E-2</v>
      </c>
      <c r="U34" s="10">
        <v>0.39790085072677156</v>
      </c>
      <c r="V34" s="31">
        <v>0.58644937842092149</v>
      </c>
      <c r="W34" s="10">
        <v>4.4713716857493532E-3</v>
      </c>
      <c r="X34" s="10">
        <v>0.17394848287311507</v>
      </c>
      <c r="Y34" s="32">
        <f>Table2[[#This Row],[a/hnc]]*Table2[[#This Row],[b/wnc,max]]*Table2[[#This Row],[hnc/h0]]^2</f>
        <v>0.23945774317246335</v>
      </c>
      <c r="Z34" s="32">
        <f>Table2[[#This Row],[a/hnc]]*Table2[[#This Row],[b/wnc,max]]</f>
        <v>0.69625419434941282</v>
      </c>
      <c r="AA34" s="10">
        <v>0.59291873617862989</v>
      </c>
      <c r="AB34" s="10">
        <v>1.3218250300470837E-2</v>
      </c>
      <c r="AC34" s="34">
        <v>0.593510005120374</v>
      </c>
      <c r="AD34" s="35"/>
    </row>
    <row r="35" spans="2:30" x14ac:dyDescent="0.25">
      <c r="B35" s="9">
        <v>1301</v>
      </c>
      <c r="C35" s="10">
        <v>14</v>
      </c>
      <c r="D35" s="10">
        <v>7.297058823529429E-3</v>
      </c>
      <c r="E35" s="10">
        <v>3.1449631449627987E-4</v>
      </c>
      <c r="F35" s="10">
        <v>5.9752248620227648E-2</v>
      </c>
      <c r="G35" s="10">
        <v>8.720181596594033E-2</v>
      </c>
      <c r="H35" s="10">
        <v>9.699595925864718E-2</v>
      </c>
      <c r="I35" s="11">
        <v>0.11289346069008201</v>
      </c>
      <c r="J35" s="10">
        <v>3.8238662872048287E-2</v>
      </c>
      <c r="K35" s="10">
        <v>5.8200000000000002E-2</v>
      </c>
      <c r="L35" s="10">
        <v>5.817987143624704E-2</v>
      </c>
      <c r="M35" s="10">
        <v>0.187</v>
      </c>
      <c r="N35" s="10">
        <v>1.0627169979273626E-2</v>
      </c>
      <c r="O35" s="10">
        <v>0.51535200604722264</v>
      </c>
      <c r="P35" s="10">
        <v>1.1580063424028832</v>
      </c>
      <c r="Q35" s="10">
        <v>0.56363264527757129</v>
      </c>
      <c r="R35" s="10">
        <v>0.94014418628241636</v>
      </c>
      <c r="S35" s="36"/>
      <c r="T35" s="10">
        <v>2.335006186585838E-2</v>
      </c>
      <c r="U35" s="10">
        <v>0.22326751638807826</v>
      </c>
      <c r="V35" s="31">
        <v>0.44503383718767758</v>
      </c>
      <c r="W35" s="10">
        <v>1.781573680055608E-3</v>
      </c>
      <c r="X35" s="10">
        <v>6.9398137600043319E-2</v>
      </c>
      <c r="Y35" s="32">
        <f>Table2[[#This Row],[a/hnc]]*Table2[[#This Row],[b/wnc,max]]*Table2[[#This Row],[hnc/h0]]^2</f>
        <v>0.1292686290771099</v>
      </c>
      <c r="Z35" s="32">
        <f>Table2[[#This Row],[a/hnc]]*Table2[[#This Row],[b/wnc,max]]</f>
        <v>0.65269017801674201</v>
      </c>
      <c r="AA35" s="10">
        <v>1.4061811968772813</v>
      </c>
      <c r="AB35" s="10">
        <v>3.1267728654465386E-2</v>
      </c>
      <c r="AC35" s="34">
        <v>0.52061982508696625</v>
      </c>
      <c r="AD35" s="35"/>
    </row>
    <row r="36" spans="2:30" x14ac:dyDescent="0.25">
      <c r="B36" s="12">
        <v>1301</v>
      </c>
      <c r="C36" s="13">
        <v>15</v>
      </c>
      <c r="D36" s="13">
        <v>7.2587583148558893E-3</v>
      </c>
      <c r="E36" s="13">
        <v>1.8044444444444707E-3</v>
      </c>
      <c r="F36" s="27">
        <v>4.0591874412706098E-2</v>
      </c>
      <c r="G36" s="27">
        <v>6.5282341797388982E-2</v>
      </c>
      <c r="H36" s="27">
        <v>7.0326824703837304E-2</v>
      </c>
      <c r="I36" s="27">
        <v>8.4746406877082806E-2</v>
      </c>
      <c r="J36" s="27">
        <v>4.1797427657195622E-2</v>
      </c>
      <c r="K36" s="28">
        <v>5.8200000000000002E-2</v>
      </c>
      <c r="L36" s="28">
        <v>5.817987143624704E-2</v>
      </c>
      <c r="M36" s="10">
        <v>0.2</v>
      </c>
      <c r="N36" s="10">
        <v>1.1365957197084093E-2</v>
      </c>
      <c r="O36" s="10">
        <v>0.68651726462729934</v>
      </c>
      <c r="P36" s="10">
        <v>1.1602049258107812</v>
      </c>
      <c r="Q36" s="10">
        <v>0.60358710495496104</v>
      </c>
      <c r="R36" s="10">
        <v>1.0083789729105654</v>
      </c>
      <c r="S36" s="36"/>
      <c r="T36" s="10">
        <v>0.13678836145201528</v>
      </c>
      <c r="U36" s="10">
        <v>0.40443452924793588</v>
      </c>
      <c r="V36" s="31">
        <v>0.59172069464154653</v>
      </c>
      <c r="W36" s="10">
        <v>4.5897620294277023E-3</v>
      </c>
      <c r="X36" s="10">
        <v>0.1792154233973314</v>
      </c>
      <c r="Y36" s="32">
        <f>Table2[[#This Row],[a/hnc]]*Table2[[#This Row],[b/wnc,max]]*Table2[[#This Row],[hnc/h0]]^2</f>
        <v>0.24519306061829768</v>
      </c>
      <c r="Z36" s="32">
        <f>Table2[[#This Row],[a/hnc]]*Table2[[#This Row],[b/wnc,max]]</f>
        <v>0.70028473232461474</v>
      </c>
      <c r="AA36" s="10">
        <v>0.61685293451497547</v>
      </c>
      <c r="AB36" s="10">
        <v>1.3650579790986148E-2</v>
      </c>
      <c r="AC36" s="34">
        <v>0.5817002710414787</v>
      </c>
      <c r="AD36" s="35"/>
    </row>
    <row r="37" spans="2:30" x14ac:dyDescent="0.25">
      <c r="B37" s="12">
        <v>1301</v>
      </c>
      <c r="C37" s="13">
        <v>16</v>
      </c>
      <c r="D37" s="13">
        <v>7.8054216867470194E-3</v>
      </c>
      <c r="E37" s="13">
        <v>7.2434607645877996E-5</v>
      </c>
      <c r="F37" s="27">
        <v>7.6088674917003635E-2</v>
      </c>
      <c r="G37" s="27">
        <v>0.10154201082401602</v>
      </c>
      <c r="H37" s="27">
        <v>0.10946479283152837</v>
      </c>
      <c r="I37" s="27">
        <v>0.11314981280872199</v>
      </c>
      <c r="J37" s="27">
        <v>4.0153276861425384E-2</v>
      </c>
      <c r="K37" s="28">
        <v>5.7000000000000002E-2</v>
      </c>
      <c r="L37" s="28">
        <v>5.6982817077581821E-2</v>
      </c>
      <c r="M37" s="10">
        <v>0.2</v>
      </c>
      <c r="N37" s="10">
        <v>1.1126546325351049E-2</v>
      </c>
      <c r="O37" s="10">
        <v>0.50360504947463225</v>
      </c>
      <c r="P37" s="10">
        <v>1.1063529821052687</v>
      </c>
      <c r="Q37" s="10">
        <v>0.59275998829344578</v>
      </c>
      <c r="R37" s="10">
        <v>0.94808982854692214</v>
      </c>
      <c r="S37" s="36"/>
      <c r="T37" s="10">
        <v>4.1336334107398773E-3</v>
      </c>
      <c r="U37" s="10">
        <v>0.23767271978951757</v>
      </c>
      <c r="V37" s="31">
        <v>0.45519382838949551</v>
      </c>
      <c r="W37" s="10">
        <v>1.9664107983291186E-3</v>
      </c>
      <c r="X37" s="10">
        <v>7.4238633938126339E-2</v>
      </c>
      <c r="Y37" s="32">
        <f>Table2[[#This Row],[a/hnc]]*Table2[[#This Row],[b/wnc,max]]*Table2[[#This Row],[hnc/h0]]^2</f>
        <v>0.13588306112461901</v>
      </c>
      <c r="Z37" s="32">
        <f>Table2[[#This Row],[a/hnc]]*Table2[[#This Row],[b/wnc,max]]</f>
        <v>0.65580178072113793</v>
      </c>
      <c r="AA37" s="10">
        <v>1.2756701046521035</v>
      </c>
      <c r="AB37" s="10">
        <v>3.0107043796293337E-2</v>
      </c>
      <c r="AC37" s="34">
        <v>0.52814224085136563</v>
      </c>
      <c r="AD37" s="35"/>
    </row>
    <row r="38" spans="2:30" x14ac:dyDescent="0.25">
      <c r="B38" s="12">
        <v>1302</v>
      </c>
      <c r="C38" s="13">
        <v>2</v>
      </c>
      <c r="D38" s="13">
        <v>7.4820568927790104E-3</v>
      </c>
      <c r="E38" s="13">
        <v>4.0592105263157876E-3</v>
      </c>
      <c r="F38" s="27">
        <v>4.280531290897098E-2</v>
      </c>
      <c r="G38" s="27">
        <v>4.3008071218671312E-2</v>
      </c>
      <c r="H38" s="27">
        <v>5.7972335505130326E-2</v>
      </c>
      <c r="I38" s="27">
        <v>7.4660169617249431E-2</v>
      </c>
      <c r="J38" s="27">
        <v>4.4470126026035034E-2</v>
      </c>
      <c r="K38" s="38"/>
      <c r="L38" s="28">
        <v>7.8928813653110705E-2</v>
      </c>
      <c r="M38" s="10">
        <v>0.15</v>
      </c>
      <c r="N38" s="10">
        <v>1.111309794842659E-2</v>
      </c>
      <c r="O38" s="10">
        <v>1.0571743147349486</v>
      </c>
      <c r="P38" s="10">
        <v>1.5567421087657707</v>
      </c>
      <c r="Q38" s="10">
        <v>0.44933779720249267</v>
      </c>
      <c r="R38" s="10">
        <v>0.96971823877933372</v>
      </c>
      <c r="S38" s="36"/>
      <c r="T38" s="10">
        <v>0.27312118052639139</v>
      </c>
      <c r="U38" s="10">
        <v>0.53959555753201116</v>
      </c>
      <c r="V38" s="31">
        <v>0.67909405725082272</v>
      </c>
      <c r="W38" s="10">
        <v>7.2504293113424172E-3</v>
      </c>
      <c r="X38" s="10">
        <v>0.27919876408058475</v>
      </c>
      <c r="Y38" s="32">
        <f>Table2[[#This Row],[a/hnc]]*Table2[[#This Row],[b/wnc,max]]*Table2[[#This Row],[hnc/h0]]^2</f>
        <v>0.32258894841803903</v>
      </c>
      <c r="Z38" s="32">
        <f>Table2[[#This Row],[a/hnc]]*Table2[[#This Row],[b/wnc,max]]</f>
        <v>0.69950306996517464</v>
      </c>
      <c r="AA38" s="10">
        <v>0.33846807777529647</v>
      </c>
      <c r="AB38" s="10">
        <v>7.6978429266103474E-3</v>
      </c>
      <c r="AC38" s="34">
        <v>0.7315827209198914</v>
      </c>
      <c r="AD38" s="35"/>
    </row>
    <row r="39" spans="2:30" x14ac:dyDescent="0.25">
      <c r="B39" s="12">
        <v>1302</v>
      </c>
      <c r="C39" s="13">
        <v>3</v>
      </c>
      <c r="D39" s="13">
        <v>7.5207142857142981E-3</v>
      </c>
      <c r="E39" s="13">
        <v>2.7229116945107108E-3</v>
      </c>
      <c r="F39" s="13">
        <v>4.1545433444641879E-2</v>
      </c>
      <c r="G39" s="13">
        <v>6.5302895218996154E-2</v>
      </c>
      <c r="H39" s="13">
        <v>7.2471527617611248E-2</v>
      </c>
      <c r="I39" s="27">
        <v>8.9489155102319751E-2</v>
      </c>
      <c r="J39" s="13">
        <v>4.078340234977354E-2</v>
      </c>
      <c r="K39" s="28">
        <v>7.4499999999999997E-2</v>
      </c>
      <c r="L39" s="28">
        <v>7.4439859808116154E-2</v>
      </c>
      <c r="M39" s="10">
        <v>0.15</v>
      </c>
      <c r="N39" s="10">
        <v>1.0963466153593436E-2</v>
      </c>
      <c r="O39" s="10">
        <v>0.83183107185449912</v>
      </c>
      <c r="P39" s="10">
        <v>1.4654273837989145</v>
      </c>
      <c r="Q39" s="10">
        <v>0.44876244369987012</v>
      </c>
      <c r="R39" s="10">
        <v>0.95393165360277576</v>
      </c>
      <c r="S39" s="36"/>
      <c r="T39" s="10">
        <v>0.17955116163964199</v>
      </c>
      <c r="U39" s="10">
        <v>0.37456218704427219</v>
      </c>
      <c r="V39" s="31">
        <v>0.56763718287977805</v>
      </c>
      <c r="W39" s="10">
        <v>4.0592806550250994E-3</v>
      </c>
      <c r="X39" s="10">
        <v>0.1559417693289662</v>
      </c>
      <c r="Y39" s="32">
        <f>Table2[[#This Row],[a/hnc]]*Table2[[#This Row],[b/wnc,max]]*Table2[[#This Row],[hnc/h0]]^2</f>
        <v>0.21189586365326679</v>
      </c>
      <c r="Z39" s="32">
        <f>Table2[[#This Row],[a/hnc]]*Table2[[#This Row],[b/wnc,max]]</f>
        <v>0.65762877381830831</v>
      </c>
      <c r="AA39" s="10">
        <v>0.57959367758874991</v>
      </c>
      <c r="AB39" s="10">
        <v>1.3242362671808644E-2</v>
      </c>
      <c r="AC39" s="34">
        <v>0.65565045513128428</v>
      </c>
      <c r="AD39" s="35"/>
    </row>
    <row r="40" spans="2:30" x14ac:dyDescent="0.25">
      <c r="B40" s="12">
        <v>1302</v>
      </c>
      <c r="C40" s="13">
        <v>4</v>
      </c>
      <c r="D40" s="13">
        <v>7.5545454545454579E-3</v>
      </c>
      <c r="E40" s="13">
        <v>6.8690702087290925E-4</v>
      </c>
      <c r="F40" s="27">
        <v>4.3344340690593175E-2</v>
      </c>
      <c r="G40" s="27">
        <v>7.5634013968798264E-2</v>
      </c>
      <c r="H40" s="27">
        <v>8.3614486922124767E-2</v>
      </c>
      <c r="I40" s="27">
        <v>0.10172285701964122</v>
      </c>
      <c r="J40" s="27">
        <v>4.0798370219562195E-2</v>
      </c>
      <c r="K40" s="28">
        <v>7.2999999999999995E-2</v>
      </c>
      <c r="L40" s="28">
        <v>7.2943541859784647E-2</v>
      </c>
      <c r="M40" s="10">
        <v>0.15</v>
      </c>
      <c r="N40" s="10">
        <v>1.0739018461343711E-2</v>
      </c>
      <c r="O40" s="10">
        <v>0.71708113591127609</v>
      </c>
      <c r="P40" s="10">
        <v>1.4335973955916312</v>
      </c>
      <c r="Q40" s="10">
        <v>0.4482601284521015</v>
      </c>
      <c r="R40" s="10">
        <v>0.9320720223238067</v>
      </c>
      <c r="S40" s="36"/>
      <c r="T40" s="10">
        <v>4.4507687932280694E-2</v>
      </c>
      <c r="U40" s="10">
        <v>0.28807965536303654</v>
      </c>
      <c r="V40" s="31">
        <v>0.50019701355229085</v>
      </c>
      <c r="W40" s="10">
        <v>2.6724028100715978E-3</v>
      </c>
      <c r="X40" s="10">
        <v>0.10244961292969176</v>
      </c>
      <c r="Y40" s="32">
        <f>Table2[[#This Row],[a/hnc]]*Table2[[#This Row],[b/wnc,max]]*Table2[[#This Row],[hnc/h0]]^2</f>
        <v>0.16078276886308951</v>
      </c>
      <c r="Z40" s="32">
        <f>Table2[[#This Row],[a/hnc]]*Table2[[#This Row],[b/wnc,max]]</f>
        <v>0.64262455269650276</v>
      </c>
      <c r="AA40" s="10">
        <v>1.0382651679663193</v>
      </c>
      <c r="AB40" s="10">
        <v>2.3816421291533788E-2</v>
      </c>
      <c r="AC40" s="34">
        <v>0.60671575477149076</v>
      </c>
      <c r="AD40" s="35"/>
    </row>
    <row r="41" spans="2:30" x14ac:dyDescent="0.25">
      <c r="B41" s="12">
        <v>1302</v>
      </c>
      <c r="C41" s="13">
        <v>5</v>
      </c>
      <c r="D41" s="13">
        <v>7.5334302325581488E-3</v>
      </c>
      <c r="E41" s="13">
        <v>2.2740524781333682E-4</v>
      </c>
      <c r="F41" s="13">
        <v>7.5764010976781787E-2</v>
      </c>
      <c r="G41" s="13">
        <v>9.5897820439097323E-2</v>
      </c>
      <c r="H41" s="13">
        <v>0.10672102035790423</v>
      </c>
      <c r="I41" s="27">
        <v>0.1193918370709863</v>
      </c>
      <c r="J41" s="13">
        <v>3.9020859840806277E-2</v>
      </c>
      <c r="K41" s="28">
        <v>6.93E-2</v>
      </c>
      <c r="L41" s="28">
        <v>6.9252624253900247E-2</v>
      </c>
      <c r="M41" s="10">
        <v>0.15</v>
      </c>
      <c r="N41" s="10">
        <v>1.0185380820461051E-2</v>
      </c>
      <c r="O41" s="10">
        <v>0.58004488374464835</v>
      </c>
      <c r="P41" s="10">
        <v>1.3624633562040591</v>
      </c>
      <c r="Q41" s="10">
        <v>0.44857350906712307</v>
      </c>
      <c r="R41" s="10">
        <v>0.88539864175414806</v>
      </c>
      <c r="S41" s="36"/>
      <c r="T41" s="10">
        <v>1.4896585872413541E-2</v>
      </c>
      <c r="U41" s="10">
        <v>0.20456160486188185</v>
      </c>
      <c r="V41" s="31">
        <v>0.42573246546659693</v>
      </c>
      <c r="W41" s="10">
        <v>1.548178528394396E-3</v>
      </c>
      <c r="X41" s="10">
        <v>5.9428401439327302E-2</v>
      </c>
      <c r="Y41" s="32">
        <f>Table2[[#This Row],[a/hnc]]*Table2[[#This Row],[b/wnc,max]]*Table2[[#This Row],[hnc/h0]]^2</f>
        <v>0.11077250900794205</v>
      </c>
      <c r="Z41" s="32">
        <f>Table2[[#This Row],[a/hnc]]*Table2[[#This Row],[b/wnc,max]]</f>
        <v>0.61116496866782444</v>
      </c>
      <c r="AA41" s="10">
        <v>1.5952700653841685</v>
      </c>
      <c r="AB41" s="10">
        <v>3.6502838891835684E-2</v>
      </c>
      <c r="AC41" s="34">
        <v>0.56154244968190936</v>
      </c>
      <c r="AD41" s="35"/>
    </row>
    <row r="42" spans="2:30" x14ac:dyDescent="0.25">
      <c r="B42" s="12">
        <v>1302</v>
      </c>
      <c r="C42" s="13">
        <v>6</v>
      </c>
      <c r="D42" s="13">
        <v>8.3240452616690913E-3</v>
      </c>
      <c r="E42" s="13">
        <v>9.9150141643049826E-5</v>
      </c>
      <c r="F42" s="13">
        <v>8.0442565541851946E-2</v>
      </c>
      <c r="G42" s="13">
        <v>0.10505682848803298</v>
      </c>
      <c r="H42" s="13">
        <v>0.11296222554920407</v>
      </c>
      <c r="I42" s="27">
        <v>0.1235</v>
      </c>
      <c r="J42" s="13">
        <v>4.0788635453974445E-2</v>
      </c>
      <c r="K42" s="28">
        <v>7.4999999999999997E-2</v>
      </c>
      <c r="L42" s="28">
        <v>7.4938632457559995E-2</v>
      </c>
      <c r="M42" s="10">
        <v>0.15</v>
      </c>
      <c r="N42" s="10">
        <v>1.1038282051010014E-2</v>
      </c>
      <c r="O42" s="10">
        <v>0.60679054621506068</v>
      </c>
      <c r="P42" s="10">
        <v>1.419445813230727</v>
      </c>
      <c r="Q42" s="10">
        <v>0.43713095448637829</v>
      </c>
      <c r="R42" s="10">
        <v>0.90597113621793801</v>
      </c>
      <c r="S42" s="36"/>
      <c r="T42" s="10">
        <v>4.4197881563581417E-3</v>
      </c>
      <c r="U42" s="10">
        <v>0.21021610877455799</v>
      </c>
      <c r="V42" s="31">
        <v>0.42748412130927077</v>
      </c>
      <c r="W42" s="10">
        <v>1.619227545414518E-3</v>
      </c>
      <c r="X42" s="10">
        <v>5.9268742842719192E-2</v>
      </c>
      <c r="Y42" s="32">
        <f>Table2[[#This Row],[a/hnc]]*Table2[[#This Row],[b/wnc,max]]*Table2[[#This Row],[hnc/h0]]^2</f>
        <v>0.11338885107474986</v>
      </c>
      <c r="Z42" s="32">
        <f>Table2[[#This Row],[a/hnc]]*Table2[[#This Row],[b/wnc,max]]</f>
        <v>0.62048370317924118</v>
      </c>
      <c r="AA42" s="10">
        <v>1.4171849397259053</v>
      </c>
      <c r="AB42" s="10">
        <v>3.5288506988651186E-2</v>
      </c>
      <c r="AC42" s="34">
        <v>0.56937963507718992</v>
      </c>
      <c r="AD42" s="35"/>
    </row>
    <row r="43" spans="2:30" x14ac:dyDescent="0.25">
      <c r="B43" s="12">
        <v>1302</v>
      </c>
      <c r="C43" s="13">
        <v>7</v>
      </c>
      <c r="D43" s="13">
        <v>8.3123417721518971E-3</v>
      </c>
      <c r="E43" s="13">
        <v>1.3936507936508616E-3</v>
      </c>
      <c r="F43" s="27">
        <v>4.5168163369844291E-2</v>
      </c>
      <c r="G43" s="27">
        <v>6.9687698177534368E-2</v>
      </c>
      <c r="H43" s="27">
        <v>7.6662271176202529E-2</v>
      </c>
      <c r="I43" s="27">
        <v>9.4E-2</v>
      </c>
      <c r="J43" s="27">
        <v>4.3180280724883655E-2</v>
      </c>
      <c r="K43" s="28">
        <v>8.1500000000000003E-2</v>
      </c>
      <c r="L43" s="28">
        <v>8.1422676900329907E-2</v>
      </c>
      <c r="M43" s="10">
        <v>0.15</v>
      </c>
      <c r="N43" s="10">
        <v>1.20108887174255E-2</v>
      </c>
      <c r="O43" s="10">
        <v>0.86619869042904152</v>
      </c>
      <c r="P43" s="10">
        <v>1.5431133078912724</v>
      </c>
      <c r="Q43" s="10">
        <v>0.43729608040996526</v>
      </c>
      <c r="R43" s="10">
        <v>0.98662390493066432</v>
      </c>
      <c r="S43" s="36"/>
      <c r="T43" s="10">
        <v>6.2458556294118103E-2</v>
      </c>
      <c r="U43" s="10">
        <v>0.37385239798038322</v>
      </c>
      <c r="V43" s="31">
        <v>0.56133187757465308</v>
      </c>
      <c r="W43" s="10">
        <v>4.0540123879001574E-3</v>
      </c>
      <c r="X43" s="10">
        <v>0.14849150476877035</v>
      </c>
      <c r="Y43" s="32">
        <f>Table2[[#This Row],[a/hnc]]*Table2[[#This Row],[b/wnc,max]]*Table2[[#This Row],[hnc/h0]]^2</f>
        <v>0.21262425925754838</v>
      </c>
      <c r="Z43" s="32">
        <f>Table2[[#This Row],[a/hnc]]*Table2[[#This Row],[b/wnc,max]]</f>
        <v>0.67479740116930931</v>
      </c>
      <c r="AA43" s="10">
        <v>0.56274765228694557</v>
      </c>
      <c r="AB43" s="10">
        <v>1.3996731649584877E-2</v>
      </c>
      <c r="AC43" s="34">
        <v>0.65802072025149816</v>
      </c>
      <c r="AD43" s="35"/>
    </row>
    <row r="44" spans="2:30" x14ac:dyDescent="0.25">
      <c r="B44" s="12">
        <v>1302</v>
      </c>
      <c r="C44" s="13">
        <v>8</v>
      </c>
      <c r="D44" s="13">
        <v>8.367766497461928E-3</v>
      </c>
      <c r="E44" s="13">
        <v>6.1068702290078647E-4</v>
      </c>
      <c r="F44" s="13">
        <v>6.65745198564789E-2</v>
      </c>
      <c r="G44" s="13">
        <v>9.1517059416120969E-2</v>
      </c>
      <c r="H44" s="13">
        <v>0.10320591304804153</v>
      </c>
      <c r="I44" s="27">
        <v>0.12826083229369029</v>
      </c>
      <c r="J44" s="13">
        <v>4.1152185027371016E-2</v>
      </c>
      <c r="K44" s="28">
        <v>7.85E-2</v>
      </c>
      <c r="L44" s="28">
        <v>7.8430041003666864E-2</v>
      </c>
      <c r="M44" s="10">
        <v>0.15</v>
      </c>
      <c r="N44" s="10">
        <v>1.1561993332926044E-2</v>
      </c>
      <c r="O44" s="10">
        <v>0.61148863297626666</v>
      </c>
      <c r="P44" s="10">
        <v>1.4825262065158546</v>
      </c>
      <c r="Q44" s="10">
        <v>0.43651518793745964</v>
      </c>
      <c r="R44" s="10">
        <v>0.94599467571790052</v>
      </c>
      <c r="S44" s="36"/>
      <c r="T44" s="10">
        <v>2.6684422273815893E-2</v>
      </c>
      <c r="U44" s="10">
        <v>0.19479661685746857</v>
      </c>
      <c r="V44" s="33"/>
      <c r="W44" s="10">
        <v>1.4341665227043335E-3</v>
      </c>
      <c r="X44" s="10">
        <v>5.2360446704105473E-2</v>
      </c>
      <c r="Y44" s="32"/>
      <c r="Z44" s="32">
        <f>Table2[[#This Row],[a/hnc]]*Table2[[#This Row],[b/wnc,max]]</f>
        <v>0.64714520565947742</v>
      </c>
      <c r="AA44" s="10">
        <v>1.6118654520463283</v>
      </c>
      <c r="AB44" s="10">
        <v>4.0305852413678046E-2</v>
      </c>
      <c r="AC44" s="34">
        <v>0.53836013293064433</v>
      </c>
      <c r="AD44" s="35"/>
    </row>
    <row r="45" spans="2:30" x14ac:dyDescent="0.25">
      <c r="B45" s="12">
        <v>1302</v>
      </c>
      <c r="C45" s="13">
        <v>9</v>
      </c>
      <c r="D45" s="13">
        <v>8.0488599348534084E-3</v>
      </c>
      <c r="E45" s="13">
        <v>1.7091503267974658E-3</v>
      </c>
      <c r="F45" s="13">
        <v>4.3965246167437542E-2</v>
      </c>
      <c r="G45" s="13">
        <v>5.0280996386168036E-2</v>
      </c>
      <c r="H45" s="13">
        <v>7.010115347788369E-2</v>
      </c>
      <c r="I45" s="27">
        <v>8.8760832293690292E-2</v>
      </c>
      <c r="J45" s="13">
        <v>4.3282450786555342E-2</v>
      </c>
      <c r="K45" s="28">
        <v>6.4500000000000002E-2</v>
      </c>
      <c r="L45" s="28">
        <v>6.44644068192394E-2</v>
      </c>
      <c r="M45" s="10">
        <v>0.2</v>
      </c>
      <c r="N45" s="10">
        <v>1.2622864273682567E-2</v>
      </c>
      <c r="O45" s="10">
        <v>0.72627086918181094</v>
      </c>
      <c r="P45" s="10">
        <v>1.2370776610504219</v>
      </c>
      <c r="Q45" s="10">
        <v>0.58806250556985973</v>
      </c>
      <c r="R45" s="10">
        <v>1.056732825929467</v>
      </c>
      <c r="S45" s="36"/>
      <c r="T45" s="10">
        <v>8.6646315097737084E-2</v>
      </c>
      <c r="U45" s="10">
        <v>0.40769208855841454</v>
      </c>
      <c r="V45" s="31">
        <v>0.58708591388282205</v>
      </c>
      <c r="W45" s="10">
        <v>4.6475252196849122E-3</v>
      </c>
      <c r="X45" s="10">
        <v>0.17290916601093342</v>
      </c>
      <c r="Y45" s="32">
        <f>Table2[[#This Row],[a/hnc]]*Table2[[#This Row],[b/wnc,max]]*Table2[[#This Row],[hnc/h0]]^2</f>
        <v>0.25074008874972981</v>
      </c>
      <c r="Z45" s="32">
        <f>Table2[[#This Row],[a/hnc]]*Table2[[#This Row],[b/wnc,max]]</f>
        <v>0.72747898894181284</v>
      </c>
      <c r="AA45" s="10">
        <v>0.506366382766678</v>
      </c>
      <c r="AB45" s="10">
        <v>1.2265490405178249E-2</v>
      </c>
      <c r="AC45" s="34">
        <v>0.57798778978726217</v>
      </c>
      <c r="AD45" s="35"/>
    </row>
    <row r="46" spans="2:30" x14ac:dyDescent="0.25">
      <c r="B46" s="12">
        <v>1302</v>
      </c>
      <c r="C46" s="13">
        <v>10</v>
      </c>
      <c r="D46" s="13">
        <v>8.0917355371900746E-3</v>
      </c>
      <c r="E46" s="13">
        <v>6.8784530386746859E-4</v>
      </c>
      <c r="F46" s="13">
        <v>5.6177605898639883E-2</v>
      </c>
      <c r="G46" s="13">
        <v>8.6872877787129377E-2</v>
      </c>
      <c r="H46" s="13">
        <v>9.4469911974772808E-2</v>
      </c>
      <c r="I46" s="27">
        <v>0.10058462137992</v>
      </c>
      <c r="J46" s="13">
        <v>4.1670961826230438E-2</v>
      </c>
      <c r="K46" s="28">
        <v>6.2E-2</v>
      </c>
      <c r="L46" s="28">
        <v>6.1970543572020205E-2</v>
      </c>
      <c r="M46" s="10">
        <v>0.2</v>
      </c>
      <c r="N46" s="10">
        <v>1.2124091624238727E-2</v>
      </c>
      <c r="O46" s="10">
        <v>0.61610356257096344</v>
      </c>
      <c r="P46" s="10">
        <v>1.1867928815588404</v>
      </c>
      <c r="Q46" s="10">
        <v>0.58724286116801983</v>
      </c>
      <c r="R46" s="10">
        <v>1.0118386336276244</v>
      </c>
      <c r="S46" s="36"/>
      <c r="T46" s="10">
        <v>3.4166839197671571E-2</v>
      </c>
      <c r="U46" s="10">
        <v>0.31593853384598047</v>
      </c>
      <c r="V46" s="31">
        <v>0.51913317997131703</v>
      </c>
      <c r="W46" s="10">
        <v>3.0975161368281411E-3</v>
      </c>
      <c r="X46" s="10">
        <v>0.11494745472325861</v>
      </c>
      <c r="Y46" s="32">
        <f>Table2[[#This Row],[a/hnc]]*Table2[[#This Row],[b/wnc,max]]*Table2[[#This Row],[hnc/h0]]^2</f>
        <v>0.18782364022409725</v>
      </c>
      <c r="Z46" s="32">
        <f>Table2[[#This Row],[a/hnc]]*Table2[[#This Row],[b/wnc,max]]</f>
        <v>0.69693564738045233</v>
      </c>
      <c r="AA46" s="10">
        <v>0.77429932794994838</v>
      </c>
      <c r="AB46" s="10">
        <v>1.8838625970402929E-2</v>
      </c>
      <c r="AC46" s="34">
        <v>0.55153844264005703</v>
      </c>
      <c r="AD46" s="35"/>
    </row>
    <row r="47" spans="2:30" x14ac:dyDescent="0.25">
      <c r="B47" s="12">
        <v>1302</v>
      </c>
      <c r="C47" s="13">
        <v>11</v>
      </c>
      <c r="D47" s="13">
        <v>8.0407488986784289E-3</v>
      </c>
      <c r="E47" s="13">
        <v>8.8300220750597047E-5</v>
      </c>
      <c r="F47" s="13">
        <v>7.8306087620043374E-2</v>
      </c>
      <c r="G47" s="13">
        <v>9.8996064664406525E-2</v>
      </c>
      <c r="H47" s="13">
        <v>0.10812677605199279</v>
      </c>
      <c r="I47" s="27">
        <v>0.12121088766216719</v>
      </c>
      <c r="J47" s="13">
        <v>3.9807418644498029E-2</v>
      </c>
      <c r="K47" s="28">
        <v>5.8500000000000003E-2</v>
      </c>
      <c r="L47" s="28">
        <v>5.8479135025913342E-2</v>
      </c>
      <c r="M47" s="10">
        <v>0.2</v>
      </c>
      <c r="N47" s="10">
        <v>1.1425809915017354E-2</v>
      </c>
      <c r="O47" s="10">
        <v>0.48245777383384414</v>
      </c>
      <c r="P47" s="10">
        <v>1.1226541416444469</v>
      </c>
      <c r="Q47" s="10">
        <v>0.58821782007327106</v>
      </c>
      <c r="R47" s="10">
        <v>0.95708172967100202</v>
      </c>
      <c r="S47" s="36"/>
      <c r="T47" s="10">
        <v>4.4937971856348373E-3</v>
      </c>
      <c r="U47" s="10">
        <v>0.2113796762057468</v>
      </c>
      <c r="V47" s="31">
        <v>0.4297474671292329</v>
      </c>
      <c r="W47" s="10">
        <v>1.6316102442140901E-3</v>
      </c>
      <c r="X47" s="10">
        <v>6.0732768684580621E-2</v>
      </c>
      <c r="Y47" s="32">
        <f>Table2[[#This Row],[a/hnc]]*Table2[[#This Row],[b/wnc,max]]*Table2[[#This Row],[hnc/h0]]^2</f>
        <v>0.1219581454317832</v>
      </c>
      <c r="Z47" s="32">
        <f>Table2[[#This Row],[a/hnc]]*Table2[[#This Row],[b/wnc,max]]</f>
        <v>0.66036517189432586</v>
      </c>
      <c r="AA47" s="10">
        <v>1.4015152336667687</v>
      </c>
      <c r="AB47" s="10">
        <v>3.3919727517993298E-2</v>
      </c>
      <c r="AC47" s="34">
        <v>0.50963416536268047</v>
      </c>
      <c r="AD47" s="35"/>
    </row>
    <row r="48" spans="2:30" x14ac:dyDescent="0.25">
      <c r="B48" s="12">
        <v>1302</v>
      </c>
      <c r="C48" s="13">
        <v>12</v>
      </c>
      <c r="D48" s="13">
        <v>8.1477218225419652E-3</v>
      </c>
      <c r="E48" s="13">
        <v>9.8557692307684662E-5</v>
      </c>
      <c r="F48" s="13">
        <v>8.0378528230130281E-2</v>
      </c>
      <c r="G48" s="13">
        <v>0.10356277525749329</v>
      </c>
      <c r="H48" s="13">
        <v>0.1106037187450979</v>
      </c>
      <c r="I48" s="27">
        <v>0.12337006063521351</v>
      </c>
      <c r="J48" s="13">
        <v>4.1052441993301596E-2</v>
      </c>
      <c r="K48" s="28">
        <v>6.2E-2</v>
      </c>
      <c r="L48" s="28">
        <v>6.1970543572020205E-2</v>
      </c>
      <c r="M48" s="10">
        <v>0.187</v>
      </c>
      <c r="N48" s="10">
        <v>1.1336025668663208E-2</v>
      </c>
      <c r="O48" s="10">
        <v>0.50231428316516491</v>
      </c>
      <c r="P48" s="10">
        <v>1.1836381982269886</v>
      </c>
      <c r="Q48" s="10">
        <v>0.54807457483069622</v>
      </c>
      <c r="R48" s="10">
        <v>0.94225776712199327</v>
      </c>
      <c r="S48" s="36"/>
      <c r="T48" s="10">
        <v>4.7678999704851618E-3</v>
      </c>
      <c r="U48" s="10">
        <v>0.20622899559381719</v>
      </c>
      <c r="V48" s="31">
        <v>0.42438160910791689</v>
      </c>
      <c r="W48" s="10">
        <v>1.5691812057392056E-3</v>
      </c>
      <c r="X48" s="10">
        <v>5.8038087721145576E-2</v>
      </c>
      <c r="Y48" s="32">
        <f>Table2[[#This Row],[a/hnc]]*Table2[[#This Row],[b/wnc,max]]*Table2[[#This Row],[hnc/h0]]^2</f>
        <v>0.11683467052079281</v>
      </c>
      <c r="Z48" s="32">
        <f>Table2[[#This Row],[a/hnc]]*Table2[[#This Row],[b/wnc,max]]</f>
        <v>0.64872200224662813</v>
      </c>
      <c r="AA48" s="10">
        <v>1.5527361237634969</v>
      </c>
      <c r="AB48" s="10">
        <v>3.7994061201298883E-2</v>
      </c>
      <c r="AC48" s="34">
        <v>0.52044647161741997</v>
      </c>
      <c r="AD48" s="35"/>
    </row>
    <row r="49" spans="2:30" x14ac:dyDescent="0.25">
      <c r="B49" s="9">
        <v>1302</v>
      </c>
      <c r="C49" s="10">
        <v>13</v>
      </c>
      <c r="D49" s="10">
        <v>8.0929577464789113E-3</v>
      </c>
      <c r="E49" s="10">
        <v>2.974612129760198E-3</v>
      </c>
      <c r="F49" s="11">
        <v>4.3334827067389704E-2</v>
      </c>
      <c r="G49" s="11">
        <v>4.3449038939162736E-2</v>
      </c>
      <c r="H49" s="11">
        <v>5.0287526821494802E-2</v>
      </c>
      <c r="I49" s="27">
        <v>7.3270449108273406E-2</v>
      </c>
      <c r="J49" s="11">
        <v>4.6584007989617683E-2</v>
      </c>
      <c r="K49" s="10">
        <v>6.7199999999999996E-2</v>
      </c>
      <c r="L49" s="10">
        <v>6.715777912623612E-2</v>
      </c>
      <c r="M49" s="10">
        <v>0.187</v>
      </c>
      <c r="N49" s="10">
        <v>1.2306038717301586E-2</v>
      </c>
      <c r="O49" s="10">
        <v>0.91657387041528227</v>
      </c>
      <c r="P49" s="10">
        <v>1.2860583837380557</v>
      </c>
      <c r="Q49" s="10">
        <v>0.54905026048256211</v>
      </c>
      <c r="R49" s="10">
        <v>1.0269327665039711</v>
      </c>
      <c r="S49" s="36"/>
      <c r="T49" s="10">
        <v>0.14767017007699543</v>
      </c>
      <c r="U49" s="10">
        <v>0.60619614753347606</v>
      </c>
      <c r="V49" s="31">
        <v>0.71270004690702271</v>
      </c>
      <c r="W49" s="10">
        <v>8.7287527716263941E-3</v>
      </c>
      <c r="X49" s="10">
        <v>0.32389657889700263</v>
      </c>
      <c r="Y49" s="32">
        <f>Table2[[#This Row],[a/hnc]]*Table2[[#This Row],[b/wnc,max]]*Table2[[#This Row],[hnc/h0]]^2</f>
        <v>0.35866282227109331</v>
      </c>
      <c r="Z49" s="32">
        <f>Table2[[#This Row],[a/hnc]]*Table2[[#This Row],[b/wnc,max]]</f>
        <v>0.70611069058716236</v>
      </c>
      <c r="AA49" s="10">
        <v>0.21223098846555094</v>
      </c>
      <c r="AB49" s="10">
        <v>5.1642063379629295E-3</v>
      </c>
      <c r="AC49" s="34">
        <v>0.67930546277418213</v>
      </c>
      <c r="AD49" s="35"/>
    </row>
    <row r="50" spans="2:30" x14ac:dyDescent="0.25">
      <c r="B50" s="9">
        <v>1302</v>
      </c>
      <c r="C50" s="10">
        <v>14</v>
      </c>
      <c r="D50" s="10">
        <v>8.0615571776155841E-3</v>
      </c>
      <c r="E50" s="10">
        <v>6.1463414634148675E-4</v>
      </c>
      <c r="F50" s="11">
        <v>4.4441486983914986E-2</v>
      </c>
      <c r="G50" s="11">
        <v>7.1546153848634622E-2</v>
      </c>
      <c r="H50" s="11">
        <v>8.3339263980787004E-2</v>
      </c>
      <c r="I50" s="11">
        <v>0.10425194124374192</v>
      </c>
      <c r="J50" s="11">
        <v>4.2989699458562187E-2</v>
      </c>
      <c r="K50" s="10">
        <v>6.5000000000000002E-2</v>
      </c>
      <c r="L50" s="10">
        <v>6.4963179468683227E-2</v>
      </c>
      <c r="M50" s="10">
        <v>0.187</v>
      </c>
      <c r="N50" s="10">
        <v>1.1895648581339194E-2</v>
      </c>
      <c r="O50" s="10">
        <v>0.62313640104598889</v>
      </c>
      <c r="P50" s="10">
        <v>1.2458945237692445</v>
      </c>
      <c r="Q50" s="10">
        <v>0.54961126665641113</v>
      </c>
      <c r="R50" s="10">
        <v>0.99493977155919178</v>
      </c>
      <c r="S50" s="36"/>
      <c r="T50" s="10">
        <v>3.0971190992757268E-2</v>
      </c>
      <c r="U50" s="10">
        <v>0.29193765140209371</v>
      </c>
      <c r="V50" s="31">
        <v>0.50015180993074304</v>
      </c>
      <c r="W50" s="10">
        <v>2.7308168286589471E-3</v>
      </c>
      <c r="X50" s="10">
        <v>0.10152188583737978</v>
      </c>
      <c r="Y50" s="32">
        <f>Table2[[#This Row],[a/hnc]]*Table2[[#This Row],[b/wnc,max]]*Table2[[#This Row],[hnc/h0]]^2</f>
        <v>0.17129338562742802</v>
      </c>
      <c r="Z50" s="32">
        <f>Table2[[#This Row],[a/hnc]]*Table2[[#This Row],[b/wnc,max]]</f>
        <v>0.68475766732910059</v>
      </c>
      <c r="AA50" s="10">
        <v>1.0401345330560392</v>
      </c>
      <c r="AB50" s="10">
        <v>2.5227854746643588E-2</v>
      </c>
      <c r="AC50" s="34">
        <v>0.55392644695627891</v>
      </c>
      <c r="AD50" s="35"/>
    </row>
    <row r="51" spans="2:30" x14ac:dyDescent="0.25">
      <c r="B51" s="9">
        <v>1302</v>
      </c>
      <c r="C51" s="10">
        <v>15</v>
      </c>
      <c r="D51" s="10">
        <v>8.9409691629955719E-3</v>
      </c>
      <c r="E51" s="10">
        <v>2.6548672566246928E-5</v>
      </c>
      <c r="F51" s="11">
        <v>9.8528826286502086E-2</v>
      </c>
      <c r="G51" s="11">
        <v>0.11803218673082683</v>
      </c>
      <c r="H51" s="11">
        <v>0.12275055881486771</v>
      </c>
      <c r="I51" s="11">
        <v>0.12940990297949551</v>
      </c>
      <c r="J51" s="11">
        <v>4.2687289576245312E-2</v>
      </c>
      <c r="K51" s="10">
        <v>6.5000000000000002E-2</v>
      </c>
      <c r="L51" s="10">
        <v>6.4963179468683227E-2</v>
      </c>
      <c r="M51" s="10">
        <v>0.187</v>
      </c>
      <c r="N51" s="10">
        <v>1.1895648581339194E-2</v>
      </c>
      <c r="O51" s="10">
        <v>0.50199542672539044</v>
      </c>
      <c r="P51" s="10">
        <v>1.1957623231884513</v>
      </c>
      <c r="Q51" s="10">
        <v>0.53432108259486755</v>
      </c>
      <c r="R51" s="10">
        <v>0.93468828653980596</v>
      </c>
      <c r="S51" s="36"/>
      <c r="T51" s="10">
        <v>9.0274718447610916E-4</v>
      </c>
      <c r="U51" s="10">
        <v>0.20417253449647155</v>
      </c>
      <c r="V51" s="31">
        <v>0.4198120454128712</v>
      </c>
      <c r="W51" s="10">
        <v>1.5535092182462414E-3</v>
      </c>
      <c r="X51" s="10">
        <v>5.4874432973013504E-2</v>
      </c>
      <c r="Y51" s="32">
        <f>Table2[[#This Row],[a/hnc]]*Table2[[#This Row],[b/wnc,max]]*Table2[[#This Row],[hnc/h0]]^2</f>
        <v>0.11260481629739659</v>
      </c>
      <c r="Z51" s="32">
        <f>Table2[[#This Row],[a/hnc]]*Table2[[#This Row],[b/wnc,max]]</f>
        <v>0.63892101905220722</v>
      </c>
      <c r="AA51" s="10">
        <v>1.4695677213347302</v>
      </c>
      <c r="AB51" s="10">
        <v>3.8687826092541767E-2</v>
      </c>
      <c r="AC51" s="34">
        <v>0.53199377192069297</v>
      </c>
      <c r="AD51" s="35"/>
    </row>
    <row r="52" spans="2:30" x14ac:dyDescent="0.25">
      <c r="B52" s="9">
        <v>1302</v>
      </c>
      <c r="C52" s="10">
        <v>16</v>
      </c>
      <c r="D52" s="10">
        <v>8.932026143790836E-3</v>
      </c>
      <c r="E52" s="10">
        <v>2.5311475409835783E-3</v>
      </c>
      <c r="F52" s="11">
        <v>4.7320970630818325E-2</v>
      </c>
      <c r="G52" s="11">
        <v>7.1461259632681073E-2</v>
      </c>
      <c r="H52" s="11">
        <v>7.9519675716530444E-2</v>
      </c>
      <c r="I52" s="11">
        <v>9.6679220353666648E-2</v>
      </c>
      <c r="J52" s="11">
        <v>4.5008517227605419E-2</v>
      </c>
      <c r="K52" s="10">
        <v>7.0199999999999999E-2</v>
      </c>
      <c r="L52" s="10">
        <v>7.0150415022899149E-2</v>
      </c>
      <c r="M52" s="10">
        <v>0.187</v>
      </c>
      <c r="N52" s="10">
        <v>1.2865661629977572E-2</v>
      </c>
      <c r="O52" s="10">
        <v>0.7255997179774385</v>
      </c>
      <c r="P52" s="10">
        <v>1.2917711591819774</v>
      </c>
      <c r="Q52" s="10">
        <v>0.53447229034932187</v>
      </c>
      <c r="R52" s="10">
        <v>1.0115376709885266</v>
      </c>
      <c r="S52" s="36"/>
      <c r="T52" s="10">
        <v>8.6392630729602474E-2</v>
      </c>
      <c r="U52" s="10">
        <v>0.37887448602995338</v>
      </c>
      <c r="V52" s="31">
        <v>0.56170917953991895</v>
      </c>
      <c r="W52" s="10">
        <v>4.1635447705898193E-3</v>
      </c>
      <c r="X52" s="10">
        <v>0.14714303068904244</v>
      </c>
      <c r="Y52" s="32">
        <f>Table2[[#This Row],[a/hnc]]*Table2[[#This Row],[b/wnc,max]]*Table2[[#This Row],[hnc/h0]]^2</f>
        <v>0.21783809010850305</v>
      </c>
      <c r="Z52" s="32">
        <f>Table2[[#This Row],[a/hnc]]*Table2[[#This Row],[b/wnc,max]]</f>
        <v>0.69041589005518988</v>
      </c>
      <c r="AA52" s="10">
        <v>0.53384618136353201</v>
      </c>
      <c r="AB52" s="10">
        <v>1.404348628259567E-2</v>
      </c>
      <c r="AC52" s="34">
        <v>0.60729163329289526</v>
      </c>
      <c r="AD52" s="35"/>
    </row>
    <row r="53" spans="2:30" x14ac:dyDescent="0.25">
      <c r="B53" s="9">
        <v>1302</v>
      </c>
      <c r="C53" s="10">
        <v>17</v>
      </c>
      <c r="D53" s="10">
        <v>8.8936090225563789E-3</v>
      </c>
      <c r="E53" s="10">
        <v>3.1320754716980532E-3</v>
      </c>
      <c r="F53" s="11">
        <v>4.5632427124708129E-2</v>
      </c>
      <c r="G53" s="11">
        <v>5.5743126737157568E-2</v>
      </c>
      <c r="H53" s="11">
        <v>7.5721763151414559E-2</v>
      </c>
      <c r="I53" s="11">
        <v>9.531277519044011E-2</v>
      </c>
      <c r="J53" s="11">
        <v>4.509797629830669E-2</v>
      </c>
      <c r="K53" s="10">
        <v>7.1199999999999999E-2</v>
      </c>
      <c r="L53" s="10">
        <v>7.1147960321786829E-2</v>
      </c>
      <c r="M53" s="10">
        <v>0.187</v>
      </c>
      <c r="N53" s="10">
        <v>1.3052202600869568E-2</v>
      </c>
      <c r="O53" s="10">
        <v>0.74646824814018198</v>
      </c>
      <c r="P53" s="10">
        <v>1.3124482206165144</v>
      </c>
      <c r="Q53" s="10">
        <v>0.53512281817579432</v>
      </c>
      <c r="R53" s="10">
        <v>1.0289637541975478</v>
      </c>
      <c r="S53" s="36"/>
      <c r="T53" s="10">
        <v>0.10865270898071477</v>
      </c>
      <c r="U53" s="10">
        <v>0.38861139960218138</v>
      </c>
      <c r="V53" s="31">
        <v>0.5687601510020206</v>
      </c>
      <c r="W53" s="10">
        <v>4.3333313966344433E-3</v>
      </c>
      <c r="X53" s="10">
        <v>0.15347786998427065</v>
      </c>
      <c r="Y53" s="32">
        <f>Table2[[#This Row],[a/hnc]]*Table2[[#This Row],[b/wnc,max]]*Table2[[#This Row],[hnc/h0]]^2</f>
        <v>0.22719248939464279</v>
      </c>
      <c r="Z53" s="32">
        <f>Table2[[#This Row],[a/hnc]]*Table2[[#This Row],[b/wnc,max]]</f>
        <v>0.70232099052611585</v>
      </c>
      <c r="AA53" s="10">
        <v>0.51140615921324506</v>
      </c>
      <c r="AB53" s="10">
        <v>1.3409630989336431E-2</v>
      </c>
      <c r="AC53" s="34">
        <v>0.60477539096288135</v>
      </c>
      <c r="AD53" s="35"/>
    </row>
    <row r="54" spans="2:30" x14ac:dyDescent="0.25">
      <c r="B54" s="9">
        <v>1303</v>
      </c>
      <c r="C54" s="10">
        <v>2</v>
      </c>
      <c r="D54" s="10">
        <v>8.9343283582089435E-3</v>
      </c>
      <c r="E54" s="10">
        <v>1.413173652694636E-3</v>
      </c>
      <c r="F54" s="10">
        <v>4.8231642368815567E-2</v>
      </c>
      <c r="G54" s="10">
        <v>7.3206243630325157E-2</v>
      </c>
      <c r="H54" s="10">
        <v>8.279854422935172E-2</v>
      </c>
      <c r="I54" s="11">
        <v>9.9629843886007804E-2</v>
      </c>
      <c r="J54" s="10">
        <v>4.5971794954167769E-2</v>
      </c>
      <c r="K54" s="10">
        <v>8.5199999999999998E-2</v>
      </c>
      <c r="L54" s="10">
        <v>8.5113594506214307E-2</v>
      </c>
      <c r="M54" s="10">
        <v>0.15</v>
      </c>
      <c r="N54" s="10">
        <v>1.256452635830816E-2</v>
      </c>
      <c r="O54" s="10">
        <v>0.85429818201459429</v>
      </c>
      <c r="P54" s="10">
        <v>1.5671425657622182</v>
      </c>
      <c r="Q54" s="10">
        <v>0.42868985818582467</v>
      </c>
      <c r="R54" s="10">
        <v>0.98770264671244079</v>
      </c>
      <c r="S54" s="36"/>
      <c r="T54" s="10">
        <v>4.8187395644059564E-2</v>
      </c>
      <c r="U54" s="10">
        <v>0.35588143239681702</v>
      </c>
      <c r="V54" s="31">
        <v>0.54513111996232799</v>
      </c>
      <c r="W54" s="10">
        <v>3.7685084399048082E-3</v>
      </c>
      <c r="X54" s="10">
        <v>0.13316473863275427</v>
      </c>
      <c r="Y54" s="32">
        <f>Table2[[#This Row],[a/hnc]]*Table2[[#This Row],[b/wnc,max]]*Table2[[#This Row],[hnc/h0]]^2</f>
        <v>0.19964280666874354</v>
      </c>
      <c r="Z54" s="32">
        <f>Table2[[#This Row],[a/hnc]]*Table2[[#This Row],[b/wnc,max]]</f>
        <v>0.67181812427357479</v>
      </c>
      <c r="AA54" s="10">
        <v>0.69865500565631478</v>
      </c>
      <c r="AB54" s="10">
        <v>1.8382540799739604E-2</v>
      </c>
      <c r="AC54" s="34">
        <v>0.65567656021220888</v>
      </c>
      <c r="AD54" s="35"/>
    </row>
    <row r="55" spans="2:30" x14ac:dyDescent="0.25">
      <c r="B55" s="9">
        <v>1303</v>
      </c>
      <c r="C55" s="10">
        <v>3</v>
      </c>
      <c r="D55" s="10">
        <v>8.9826747720364707E-3</v>
      </c>
      <c r="E55" s="10">
        <v>6.9817073170735803E-4</v>
      </c>
      <c r="F55" s="11">
        <v>5.944112612029788E-2</v>
      </c>
      <c r="G55" s="11">
        <v>8.8987967677918237E-2</v>
      </c>
      <c r="H55" s="11">
        <v>9.5253057686701711E-2</v>
      </c>
      <c r="I55" s="11">
        <v>0.11322230118444901</v>
      </c>
      <c r="J55" s="11">
        <v>4.4772365225430197E-2</v>
      </c>
      <c r="K55" s="10">
        <v>8.2500000000000004E-2</v>
      </c>
      <c r="L55" s="10">
        <v>8.2420222199217588E-2</v>
      </c>
      <c r="M55" s="10">
        <v>0.15</v>
      </c>
      <c r="N55" s="10">
        <v>1.2160520512258651E-2</v>
      </c>
      <c r="O55" s="10">
        <v>0.7279504244040037</v>
      </c>
      <c r="P55" s="10">
        <v>1.5142006103771626</v>
      </c>
      <c r="Q55" s="10">
        <v>0.42803507190266438</v>
      </c>
      <c r="R55" s="10">
        <v>0.95272385649117941</v>
      </c>
      <c r="S55" s="36"/>
      <c r="T55" s="10">
        <v>2.3328179086538083E-2</v>
      </c>
      <c r="U55" s="10">
        <v>0.27314740467646981</v>
      </c>
      <c r="V55" s="31">
        <v>0.48074899680741984</v>
      </c>
      <c r="W55" s="10">
        <v>2.4731078164441384E-3</v>
      </c>
      <c r="X55" s="10">
        <v>8.715124909110801E-2</v>
      </c>
      <c r="Y55" s="32">
        <f>Table2[[#This Row],[a/hnc]]*Table2[[#This Row],[b/wnc,max]]*Table2[[#This Row],[hnc/h0]]^2</f>
        <v>0.14979576853175014</v>
      </c>
      <c r="Z55" s="32">
        <f>Table2[[#This Row],[a/hnc]]*Table2[[#This Row],[b/wnc,max]]</f>
        <v>0.64813096713784712</v>
      </c>
      <c r="AA55" s="10">
        <v>1.0556243392632831</v>
      </c>
      <c r="AB55" s="10">
        <v>2.7887211345788102E-2</v>
      </c>
      <c r="AC55" s="34">
        <v>0.60942562826497582</v>
      </c>
      <c r="AD55" s="35"/>
    </row>
    <row r="56" spans="2:30" x14ac:dyDescent="0.25">
      <c r="B56" s="12">
        <v>1303</v>
      </c>
      <c r="C56" s="13">
        <v>4</v>
      </c>
      <c r="D56" s="13">
        <v>8.9923444976076541E-3</v>
      </c>
      <c r="E56" s="13">
        <v>1.3429256594727003E-4</v>
      </c>
      <c r="F56" s="27">
        <v>8.5424911274316478E-2</v>
      </c>
      <c r="G56" s="27">
        <v>0.11093588286796038</v>
      </c>
      <c r="H56" s="27">
        <v>0.11641910052628671</v>
      </c>
      <c r="I56" s="27">
        <v>0.12494550554788249</v>
      </c>
      <c r="J56" s="27">
        <v>4.2615306606604786E-2</v>
      </c>
      <c r="K56" s="28">
        <v>8.1000000000000003E-2</v>
      </c>
      <c r="L56" s="28">
        <v>8.0923904250886067E-2</v>
      </c>
      <c r="M56" s="10">
        <v>0.15</v>
      </c>
      <c r="N56" s="10">
        <v>1.1936072820008924E-2</v>
      </c>
      <c r="O56" s="10">
        <v>0.64767359094700561</v>
      </c>
      <c r="P56" s="10">
        <v>1.4860544455097582</v>
      </c>
      <c r="Q56" s="10">
        <v>0.42790434861926091</v>
      </c>
      <c r="R56" s="10">
        <v>0.93450924613298181</v>
      </c>
      <c r="S56" s="36"/>
      <c r="T56" s="10">
        <v>4.4690367372211669E-3</v>
      </c>
      <c r="U56" s="10">
        <v>0.22148384755608239</v>
      </c>
      <c r="V56" s="31">
        <v>0.4358343618593567</v>
      </c>
      <c r="W56" s="10">
        <v>1.7700881105810057E-3</v>
      </c>
      <c r="X56" s="10">
        <v>6.2343042584622713E-2</v>
      </c>
      <c r="Y56" s="32">
        <f>Table2[[#This Row],[a/hnc]]*Table2[[#This Row],[b/wnc,max]]*Table2[[#This Row],[hnc/h0]]^2</f>
        <v>0.12078815753581158</v>
      </c>
      <c r="Z56" s="32">
        <f>Table2[[#This Row],[a/hnc]]*Table2[[#This Row],[b/wnc,max]]</f>
        <v>0.63588915951861003</v>
      </c>
      <c r="AA56" s="10">
        <v>1.2720508527947225</v>
      </c>
      <c r="AB56" s="10">
        <v>3.3631666751484213E-2</v>
      </c>
      <c r="AC56" s="34">
        <v>0.57503988172567522</v>
      </c>
      <c r="AD56" s="35"/>
    </row>
    <row r="57" spans="2:30" x14ac:dyDescent="0.25">
      <c r="B57" s="12">
        <v>1303</v>
      </c>
      <c r="C57" s="13">
        <v>5</v>
      </c>
      <c r="D57" s="13">
        <v>9.0861271676300464E-3</v>
      </c>
      <c r="E57" s="13">
        <v>2.3188405797129788E-5</v>
      </c>
      <c r="F57" s="27">
        <v>0.10735764057250247</v>
      </c>
      <c r="G57" s="27">
        <v>0.12298715348331278</v>
      </c>
      <c r="H57" s="27">
        <v>0.12733732755021296</v>
      </c>
      <c r="I57" s="27">
        <v>0.13396526159676023</v>
      </c>
      <c r="J57" s="27">
        <v>4.3175005389081693E-2</v>
      </c>
      <c r="K57" s="37">
        <v>8.4000000000000005E-2</v>
      </c>
      <c r="L57" s="28">
        <v>8.3916540147549096E-2</v>
      </c>
      <c r="M57" s="10">
        <v>0.15</v>
      </c>
      <c r="N57" s="10">
        <v>1.148717743550947E-2</v>
      </c>
      <c r="O57" s="10">
        <v>0.62640522735021109</v>
      </c>
      <c r="P57" s="10">
        <v>1.5344410688675922</v>
      </c>
      <c r="Q57" s="10">
        <v>0.42664064780121896</v>
      </c>
      <c r="R57" s="10">
        <v>0.89351526267821346</v>
      </c>
      <c r="S57" s="36"/>
      <c r="T57" s="10">
        <v>7.4216770167622424E-4</v>
      </c>
      <c r="U57" s="10">
        <v>0.19252663929727981</v>
      </c>
      <c r="V57" s="31">
        <v>0.40823022796991099</v>
      </c>
      <c r="W57" s="10">
        <v>1.416821615671922E-3</v>
      </c>
      <c r="X57" s="10">
        <v>4.9637739385358461E-2</v>
      </c>
      <c r="Y57" s="32">
        <f>Table2[[#This Row],[a/hnc]]*Table2[[#This Row],[b/wnc,max]]*Table2[[#This Row],[hnc/h0]]^2</f>
        <v>0.1090995006582669</v>
      </c>
      <c r="Z57" s="32">
        <f>Table2[[#This Row],[a/hnc]]*Table2[[#This Row],[b/wnc,max]]</f>
        <v>0.65465493163446442</v>
      </c>
      <c r="AA57" s="10">
        <v>1.6017009138684142</v>
      </c>
      <c r="AB57" s="10">
        <v>4.2673872274939184E-2</v>
      </c>
      <c r="AC57" s="34">
        <v>0.53790331043885042</v>
      </c>
      <c r="AD57" s="35"/>
    </row>
    <row r="58" spans="2:30" x14ac:dyDescent="0.25">
      <c r="B58" s="12">
        <v>1303</v>
      </c>
      <c r="C58" s="13">
        <v>6</v>
      </c>
      <c r="D58" s="13">
        <v>9.1024024024023882E-3</v>
      </c>
      <c r="E58" s="13">
        <v>3.1686746987951583E-3</v>
      </c>
      <c r="F58" s="27">
        <v>4.7818053868813458E-2</v>
      </c>
      <c r="G58" s="27">
        <v>6.8989458142782345E-2</v>
      </c>
      <c r="H58" s="27">
        <v>7.8116671956525802E-2</v>
      </c>
      <c r="I58" s="27">
        <v>8.6435812620312538E-2</v>
      </c>
      <c r="J58" s="27">
        <v>4.7927267951302657E-2</v>
      </c>
      <c r="K58" s="28">
        <v>6.8500000000000005E-2</v>
      </c>
      <c r="L58" s="28">
        <v>6.845458801479011E-2</v>
      </c>
      <c r="M58" s="10">
        <v>0.2</v>
      </c>
      <c r="N58" s="10">
        <v>1.3420900512792709E-2</v>
      </c>
      <c r="O58" s="10">
        <v>0.79197020239158589</v>
      </c>
      <c r="P58" s="10">
        <v>1.2507889814782562</v>
      </c>
      <c r="Q58" s="10">
        <v>0.56856280301869178</v>
      </c>
      <c r="R58" s="10">
        <v>1.0427485672274006</v>
      </c>
      <c r="S58" s="36"/>
      <c r="T58" s="10">
        <v>0.10073747379488431</v>
      </c>
      <c r="U58" s="10">
        <v>0.48699025079936126</v>
      </c>
      <c r="V58" s="31">
        <v>0.63317651028200517</v>
      </c>
      <c r="W58" s="10">
        <v>6.2210378861051376E-3</v>
      </c>
      <c r="X58" s="10">
        <v>0.21775212285124088</v>
      </c>
      <c r="Y58" s="32">
        <f>Table2[[#This Row],[a/hnc]]*Table2[[#This Row],[b/wnc,max]]*Table2[[#This Row],[hnc/h0]]^2</f>
        <v>0.28510975714404196</v>
      </c>
      <c r="Z58" s="32">
        <f>Table2[[#This Row],[a/hnc]]*Table2[[#This Row],[b/wnc,max]]</f>
        <v>0.71115208929417195</v>
      </c>
      <c r="AA58" s="10">
        <v>0.34775581919153864</v>
      </c>
      <c r="AB58" s="10">
        <v>9.2774085420712013E-3</v>
      </c>
      <c r="AC58" s="34">
        <v>0.63089497762048852</v>
      </c>
      <c r="AD58" s="35"/>
    </row>
    <row r="59" spans="2:30" x14ac:dyDescent="0.25">
      <c r="B59" s="12">
        <v>1303</v>
      </c>
      <c r="C59" s="13">
        <v>7</v>
      </c>
      <c r="D59" s="13">
        <v>9.1950684931506894E-3</v>
      </c>
      <c r="E59" s="13">
        <v>1.4999999999999788E-3</v>
      </c>
      <c r="F59" s="27">
        <v>4.8653507123646383E-2</v>
      </c>
      <c r="G59" s="27">
        <v>7.9846204818224076E-2</v>
      </c>
      <c r="H59" s="27">
        <v>8.8160635951723063E-2</v>
      </c>
      <c r="I59" s="27">
        <v>0.10890650122013294</v>
      </c>
      <c r="J59" s="27">
        <v>4.6212156228760556E-2</v>
      </c>
      <c r="K59" s="28">
        <v>6.6500000000000004E-2</v>
      </c>
      <c r="L59" s="28">
        <v>6.6459497417014748E-2</v>
      </c>
      <c r="M59" s="10">
        <v>0.2</v>
      </c>
      <c r="N59" s="10">
        <v>1.3021882393237635E-2</v>
      </c>
      <c r="O59" s="10">
        <v>0.61024361881463829</v>
      </c>
      <c r="P59" s="10">
        <v>1.209245487851162</v>
      </c>
      <c r="Q59" s="10">
        <v>0.56690936878000764</v>
      </c>
      <c r="R59" s="10">
        <v>1.0052719988365186</v>
      </c>
      <c r="S59" s="36"/>
      <c r="T59" s="10">
        <v>4.5909742385402776E-2</v>
      </c>
      <c r="U59" s="10">
        <v>0.30364380717164041</v>
      </c>
      <c r="V59" s="31">
        <v>0.50464824962799371</v>
      </c>
      <c r="W59" s="10">
        <v>2.9356463584688706E-3</v>
      </c>
      <c r="X59" s="10">
        <v>0.10222291512370826</v>
      </c>
      <c r="Y59" s="32">
        <f>Table2[[#This Row],[a/hnc]]*Table2[[#This Row],[b/wnc,max]]*Table2[[#This Row],[hnc/h0]]^2</f>
        <v>0.1745844874610378</v>
      </c>
      <c r="Z59" s="32">
        <f>Table2[[#This Row],[a/hnc]]*Table2[[#This Row],[b/wnc,max]]</f>
        <v>0.68553259621777463</v>
      </c>
      <c r="AA59" s="10">
        <v>0.9210594317616575</v>
      </c>
      <c r="AB59" s="10">
        <v>2.4754470677156991E-2</v>
      </c>
      <c r="AC59" s="34">
        <v>0.56139831526305983</v>
      </c>
      <c r="AD59" s="35"/>
    </row>
    <row r="60" spans="2:30" x14ac:dyDescent="0.25">
      <c r="B60" s="12">
        <v>1303</v>
      </c>
      <c r="C60" s="13">
        <v>8</v>
      </c>
      <c r="D60" s="13">
        <v>9.1553359683794275E-3</v>
      </c>
      <c r="E60" s="13">
        <v>3.2936507936507303E-4</v>
      </c>
      <c r="F60" s="13">
        <v>8.3966926462222591E-2</v>
      </c>
      <c r="G60" s="13">
        <v>0.10511263911602567</v>
      </c>
      <c r="H60" s="13">
        <v>0.11343712104150355</v>
      </c>
      <c r="I60" s="27">
        <v>0.1230682503784002</v>
      </c>
      <c r="J60" s="13">
        <v>4.2410570324073305E-2</v>
      </c>
      <c r="K60" s="28">
        <v>6.4000000000000001E-2</v>
      </c>
      <c r="L60" s="28">
        <v>6.396563416979556E-2</v>
      </c>
      <c r="M60" s="10">
        <v>0.2</v>
      </c>
      <c r="N60" s="10">
        <v>1.2523109743793798E-2</v>
      </c>
      <c r="O60" s="10">
        <v>0.51975740268606441</v>
      </c>
      <c r="P60" s="10">
        <v>1.1659644252567527</v>
      </c>
      <c r="Q60" s="10">
        <v>0.56761713413546411</v>
      </c>
      <c r="R60" s="10">
        <v>0.96942958976704652</v>
      </c>
      <c r="S60" s="36"/>
      <c r="T60" s="10">
        <v>1.0245717967315314E-2</v>
      </c>
      <c r="U60" s="10">
        <v>0.23295508903634726</v>
      </c>
      <c r="V60" s="31">
        <v>0.4457746663853922</v>
      </c>
      <c r="W60" s="10">
        <v>1.9224991909869069E-3</v>
      </c>
      <c r="X60" s="10">
        <v>6.709283550134694E-2</v>
      </c>
      <c r="Y60" s="32">
        <f>Table2[[#This Row],[a/hnc]]*Table2[[#This Row],[b/wnc,max]]*Table2[[#This Row],[hnc/h0]]^2</f>
        <v>0.13151387183611968</v>
      </c>
      <c r="Z60" s="32">
        <f>Table2[[#This Row],[a/hnc]]*Table2[[#This Row],[b/wnc,max]]</f>
        <v>0.66182138556814152</v>
      </c>
      <c r="AA60" s="10">
        <v>1.0948509102409125</v>
      </c>
      <c r="AB60" s="10">
        <v>2.9332665514949077E-2</v>
      </c>
      <c r="AC60" s="34">
        <v>0.53248597428316458</v>
      </c>
      <c r="AD60" s="35"/>
    </row>
    <row r="61" spans="2:30" x14ac:dyDescent="0.25">
      <c r="B61" s="12">
        <v>1303</v>
      </c>
      <c r="C61" s="13">
        <v>9</v>
      </c>
      <c r="D61" s="13">
        <v>9.2885593220338753E-3</v>
      </c>
      <c r="E61" s="13">
        <v>8.0851063829810458E-5</v>
      </c>
      <c r="F61" s="13">
        <v>9.8074181415592807E-2</v>
      </c>
      <c r="G61" s="13">
        <v>0.118397116998864</v>
      </c>
      <c r="H61" s="13">
        <v>0.12315080933408681</v>
      </c>
      <c r="I61" s="27">
        <v>0.1316386918758794</v>
      </c>
      <c r="J61" s="13">
        <v>4.3550573044440925E-2</v>
      </c>
      <c r="K61" s="28">
        <v>6.25E-2</v>
      </c>
      <c r="L61" s="28">
        <v>6.2469316221464045E-2</v>
      </c>
      <c r="M61" s="10">
        <v>0.2</v>
      </c>
      <c r="N61" s="10">
        <v>1.2223846154127494E-2</v>
      </c>
      <c r="O61" s="10">
        <v>0.4745513293338226</v>
      </c>
      <c r="P61" s="10">
        <v>1.1318571247220572</v>
      </c>
      <c r="Q61" s="10">
        <v>0.56525093574068608</v>
      </c>
      <c r="R61" s="10">
        <v>0.93759362337676011</v>
      </c>
      <c r="S61" s="36"/>
      <c r="T61" s="10">
        <v>2.382559732369225E-3</v>
      </c>
      <c r="U61" s="10">
        <v>0.20442509523664526</v>
      </c>
      <c r="V61" s="31">
        <v>0.41926787309869618</v>
      </c>
      <c r="W61" s="10">
        <v>1.563357752551211E-3</v>
      </c>
      <c r="X61" s="10">
        <v>5.415513006606916E-2</v>
      </c>
      <c r="Y61" s="32">
        <f>Table2[[#This Row],[a/hnc]]*Table2[[#This Row],[b/wnc,max]]*Table2[[#This Row],[hnc/h0]]^2</f>
        <v>0.11246465869762191</v>
      </c>
      <c r="Z61" s="32">
        <f>Table2[[#This Row],[a/hnc]]*Table2[[#This Row],[b/wnc,max]]</f>
        <v>0.63978329887390528</v>
      </c>
      <c r="AA61" s="10">
        <v>1.4448032087176961</v>
      </c>
      <c r="AB61" s="10">
        <v>3.9115369203197997E-2</v>
      </c>
      <c r="AC61" s="34">
        <v>0.52772631414387561</v>
      </c>
      <c r="AD61" s="35"/>
    </row>
    <row r="62" spans="2:30" x14ac:dyDescent="0.25">
      <c r="B62" s="12">
        <v>1300</v>
      </c>
      <c r="C62" s="10">
        <v>2</v>
      </c>
      <c r="D62" s="13">
        <v>5.718032786885245E-3</v>
      </c>
      <c r="E62" s="13"/>
      <c r="F62" s="13">
        <v>5.67263900710391E-2</v>
      </c>
      <c r="G62" s="13">
        <v>8.0644204863285537E-2</v>
      </c>
      <c r="H62" s="13">
        <v>8.9014839496972628E-2</v>
      </c>
      <c r="I62" s="27">
        <v>0.10056306767796533</v>
      </c>
      <c r="J62" s="13">
        <v>3.4794861759454863E-2</v>
      </c>
      <c r="K62" s="28">
        <v>4.5999999999999999E-2</v>
      </c>
      <c r="L62" s="28">
        <v>4.6009818789817372E-2</v>
      </c>
      <c r="M62" s="10">
        <v>0.187</v>
      </c>
      <c r="N62" s="10">
        <v>8.3513701343912779E-3</v>
      </c>
      <c r="O62" s="10">
        <v>0.45752202923199725</v>
      </c>
      <c r="P62" s="10">
        <v>1.0012946789223072</v>
      </c>
      <c r="Q62" s="10">
        <v>0.59808532362621036</v>
      </c>
      <c r="R62" s="10">
        <v>0.84434372272128666</v>
      </c>
      <c r="S62" s="36"/>
      <c r="T62" s="10"/>
      <c r="U62" s="10">
        <v>0.22335864314420581</v>
      </c>
      <c r="V62" s="31">
        <v>0.45693045100811669</v>
      </c>
      <c r="W62" s="11"/>
      <c r="X62" s="10"/>
      <c r="Y62" s="32">
        <f>Table2[[#This Row],[a/hnc]]*Table2[[#This Row],[b/wnc,max]]*Table2[[#This Row],[hnc/h0]]^2</f>
        <v>0.12503317419797697</v>
      </c>
      <c r="Z62" s="32">
        <f>Table2[[#This Row],[a/hnc]]*Table2[[#This Row],[b/wnc,max]]</f>
        <v>0.59885965208845049</v>
      </c>
      <c r="AA62" s="10">
        <v>1.7888353417103731</v>
      </c>
      <c r="AB62" s="10">
        <v>3.1912513630640078E-2</v>
      </c>
      <c r="AC62" s="34">
        <v>0.53561757229634921</v>
      </c>
      <c r="AD62" s="35"/>
    </row>
    <row r="63" spans="2:30" x14ac:dyDescent="0.25">
      <c r="B63" s="12">
        <v>1300</v>
      </c>
      <c r="C63" s="10">
        <v>3</v>
      </c>
      <c r="D63" s="13">
        <v>5.6360655737704921E-3</v>
      </c>
      <c r="E63" s="13"/>
      <c r="F63" s="13">
        <v>3.3799248297749197E-2</v>
      </c>
      <c r="G63" s="13">
        <v>5.6697515407829233E-2</v>
      </c>
      <c r="H63" s="13">
        <v>6.8591722962827131E-2</v>
      </c>
      <c r="I63" s="27">
        <v>9.8100599072747902E-2</v>
      </c>
      <c r="J63" s="13">
        <v>3.6780381532420268E-2</v>
      </c>
      <c r="K63" s="28">
        <v>4.9000000000000002E-2</v>
      </c>
      <c r="L63" s="28">
        <v>4.9002454686480408E-2</v>
      </c>
      <c r="M63" s="10">
        <v>0.187</v>
      </c>
      <c r="N63" s="10">
        <v>8.9109930470672657E-3</v>
      </c>
      <c r="O63" s="10">
        <v>0.49951228789277768</v>
      </c>
      <c r="P63" s="10">
        <v>1.0709595108282968</v>
      </c>
      <c r="Q63" s="10">
        <v>0.59974847953013111</v>
      </c>
      <c r="R63" s="10">
        <v>0.90661630372992841</v>
      </c>
      <c r="S63" s="36"/>
      <c r="T63" s="10"/>
      <c r="U63" s="10">
        <v>0.2318886561074241</v>
      </c>
      <c r="V63" s="31">
        <v>0.46641566076241958</v>
      </c>
      <c r="W63" s="11"/>
      <c r="X63" s="10"/>
      <c r="Y63" s="32">
        <f>Table2[[#This Row],[a/hnc]]*Table2[[#This Row],[b/wnc,max]]*Table2[[#This Row],[hnc/h0]]^2</f>
        <v>0.13972961296181258</v>
      </c>
      <c r="Z63" s="32">
        <f>Table2[[#This Row],[a/hnc]]*Table2[[#This Row],[b/wnc,max]]</f>
        <v>0.64230633825760397</v>
      </c>
      <c r="AA63" s="10">
        <v>1.9495751073311445</v>
      </c>
      <c r="AB63" s="10">
        <v>3.4219146083413726E-2</v>
      </c>
      <c r="AC63" s="34">
        <v>0.50879822818232734</v>
      </c>
      <c r="AD63" s="35"/>
    </row>
    <row r="64" spans="2:30" x14ac:dyDescent="0.25">
      <c r="B64" s="12">
        <v>1300</v>
      </c>
      <c r="C64" s="10">
        <v>5</v>
      </c>
      <c r="D64" s="13">
        <v>5.621311475409836E-3</v>
      </c>
      <c r="E64" s="13"/>
      <c r="F64" s="13">
        <v>3.3956140072886123E-2</v>
      </c>
      <c r="G64" s="13">
        <v>5.8362063799232408E-2</v>
      </c>
      <c r="H64" s="13">
        <v>6.7476920677136745E-2</v>
      </c>
      <c r="I64" s="27">
        <v>8.0178743366338123E-2</v>
      </c>
      <c r="J64" s="13">
        <v>3.714569992655873E-2</v>
      </c>
      <c r="K64" s="28">
        <v>5.1499999999999997E-2</v>
      </c>
      <c r="L64" s="28">
        <v>5.1496317933699597E-2</v>
      </c>
      <c r="M64" s="10">
        <v>0.187</v>
      </c>
      <c r="N64" s="10">
        <v>9.3773454742972547E-3</v>
      </c>
      <c r="O64" s="10">
        <v>0.64226895772626413</v>
      </c>
      <c r="P64" s="10">
        <v>1.1263260175014052</v>
      </c>
      <c r="Q64" s="10">
        <v>0.60004883041451818</v>
      </c>
      <c r="R64" s="10">
        <v>0.95514833092736784</v>
      </c>
      <c r="S64" s="36"/>
      <c r="T64" s="10"/>
      <c r="U64" s="10">
        <v>0.3507906475205585</v>
      </c>
      <c r="V64" s="31">
        <v>0.57023361597474842</v>
      </c>
      <c r="W64" s="11"/>
      <c r="X64" s="10"/>
      <c r="Y64" s="32">
        <f>Table2[[#This Row],[a/hnc]]*Table2[[#This Row],[b/wnc,max]]*Table2[[#This Row],[hnc/h0]]^2</f>
        <v>0.21976389393015267</v>
      </c>
      <c r="Z64" s="32">
        <f>Table2[[#This Row],[a/hnc]]*Table2[[#This Row],[b/wnc,max]]</f>
        <v>0.67585060946716025</v>
      </c>
      <c r="AA64" s="10">
        <v>1.0556370121525078</v>
      </c>
      <c r="AB64" s="10">
        <v>1.8473766347894809E-2</v>
      </c>
      <c r="AC64" s="34">
        <v>0.55471252220734713</v>
      </c>
      <c r="AD64" s="35"/>
    </row>
    <row r="65" spans="2:30" x14ac:dyDescent="0.25">
      <c r="B65" s="9">
        <v>1300</v>
      </c>
      <c r="C65" s="10">
        <v>6</v>
      </c>
      <c r="D65" s="10">
        <v>5.6967213114754124E-3</v>
      </c>
      <c r="E65" s="10"/>
      <c r="F65" s="11">
        <v>4.860230934628651E-2</v>
      </c>
      <c r="G65" s="11">
        <v>7.5887792814672367E-2</v>
      </c>
      <c r="H65" s="11">
        <v>8.4353089035760914E-2</v>
      </c>
      <c r="I65" s="11">
        <v>0.11915909399310673</v>
      </c>
      <c r="J65" s="11">
        <v>3.3127695914059105E-2</v>
      </c>
      <c r="K65" s="10">
        <v>9.0999999999999998E-2</v>
      </c>
      <c r="L65" s="10">
        <v>9.0899357239762835E-2</v>
      </c>
      <c r="M65" s="10">
        <v>0.1</v>
      </c>
      <c r="N65" s="10">
        <v>8.954927178893627E-3</v>
      </c>
      <c r="O65" s="10">
        <v>0.76284028514870461</v>
      </c>
      <c r="P65" s="10">
        <v>1.9803905312546266</v>
      </c>
      <c r="Q65" s="10">
        <v>0.32006248992348363</v>
      </c>
      <c r="R65" s="10">
        <v>0.9068469644883852</v>
      </c>
      <c r="S65" s="36"/>
      <c r="T65" s="10"/>
      <c r="U65" s="10">
        <v>0.15533508415810984</v>
      </c>
      <c r="V65" s="33"/>
      <c r="W65" s="11"/>
      <c r="X65" s="10"/>
      <c r="Y65" s="32"/>
      <c r="Z65" s="32">
        <f>Table2[[#This Row],[a/hnc]]*Table2[[#This Row],[b/wnc,max]]</f>
        <v>0.63384872445424634</v>
      </c>
      <c r="AA65" s="10">
        <v>2.5919276466896606</v>
      </c>
      <c r="AB65" s="10">
        <v>4.6046122284584413E-2</v>
      </c>
      <c r="AC65" s="34">
        <v>0.52707358623919043</v>
      </c>
      <c r="AD65" s="35"/>
    </row>
    <row r="66" spans="2:30" x14ac:dyDescent="0.25">
      <c r="B66" s="9">
        <v>1300</v>
      </c>
      <c r="C66" s="10">
        <v>7</v>
      </c>
      <c r="D66" s="10">
        <v>5.5344262295081992E-3</v>
      </c>
      <c r="E66" s="10"/>
      <c r="F66" s="11">
        <v>5.4615875668952575E-2</v>
      </c>
      <c r="G66" s="11">
        <v>7.9650851513603141E-2</v>
      </c>
      <c r="H66" s="11">
        <v>8.7675179687703456E-2</v>
      </c>
      <c r="I66" s="11">
        <v>0.10295404494907663</v>
      </c>
      <c r="J66" s="11">
        <v>3.2669550391819444E-2</v>
      </c>
      <c r="K66" s="10">
        <v>8.6999999999999994E-2</v>
      </c>
      <c r="L66" s="10">
        <v>8.6909176044212125E-2</v>
      </c>
      <c r="M66" s="10">
        <v>0.1</v>
      </c>
      <c r="N66" s="10">
        <v>8.5559090593385553E-3</v>
      </c>
      <c r="O66" s="10">
        <v>0.8441550410884715</v>
      </c>
      <c r="P66" s="10">
        <v>1.9094932371034621</v>
      </c>
      <c r="Q66" s="10">
        <v>0.32183084675679591</v>
      </c>
      <c r="R66" s="10">
        <v>0.87734324904581418</v>
      </c>
      <c r="S66" s="36"/>
      <c r="T66" s="10"/>
      <c r="U66" s="10">
        <v>0.20577641653243747</v>
      </c>
      <c r="V66" s="33"/>
      <c r="W66" s="11"/>
      <c r="X66" s="10"/>
      <c r="Y66" s="32"/>
      <c r="Z66" s="32">
        <f>Table2[[#This Row],[a/hnc]]*Table2[[#This Row],[b/wnc,max]]</f>
        <v>0.61453382537338241</v>
      </c>
      <c r="AA66" s="10">
        <v>1.838210035304549</v>
      </c>
      <c r="AB66" s="10">
        <v>3.1603803939940424E-2</v>
      </c>
      <c r="AC66" s="34">
        <v>0.59741477089434281</v>
      </c>
      <c r="AD66" s="35"/>
    </row>
    <row r="67" spans="2:30" x14ac:dyDescent="0.25">
      <c r="B67" s="9">
        <v>1300</v>
      </c>
      <c r="C67" s="10">
        <v>8</v>
      </c>
      <c r="D67" s="10">
        <v>5.5622950819672135E-3</v>
      </c>
      <c r="E67" s="10"/>
      <c r="F67" s="11">
        <v>3.3908158820666452E-2</v>
      </c>
      <c r="G67" s="11">
        <v>6.224945311113831E-2</v>
      </c>
      <c r="H67" s="11">
        <v>7.173533346680748E-2</v>
      </c>
      <c r="I67" s="11">
        <v>8.5850448090297765E-2</v>
      </c>
      <c r="J67" s="11">
        <v>3.6089259327404213E-2</v>
      </c>
      <c r="K67" s="10">
        <v>5.8999999999999997E-2</v>
      </c>
      <c r="L67" s="10">
        <v>5.8977907675357176E-2</v>
      </c>
      <c r="M67" s="10">
        <v>0.15</v>
      </c>
      <c r="N67" s="10">
        <v>8.644173333679589E-3</v>
      </c>
      <c r="O67" s="10">
        <v>0.68698427308526133</v>
      </c>
      <c r="P67" s="10">
        <v>1.293929889124809</v>
      </c>
      <c r="Q67" s="10">
        <v>0.48228870182338807</v>
      </c>
      <c r="R67" s="10">
        <v>0.88448701562644483</v>
      </c>
      <c r="S67" s="36"/>
      <c r="T67" s="10"/>
      <c r="U67" s="10">
        <v>0.30177949125724468</v>
      </c>
      <c r="V67" s="31">
        <v>0.53092851387019524</v>
      </c>
      <c r="W67" s="11"/>
      <c r="X67" s="10"/>
      <c r="Y67" s="32">
        <f>Table2[[#This Row],[a/hnc]]*Table2[[#This Row],[b/wnc,max]]*Table2[[#This Row],[hnc/h0]]^2</f>
        <v>0.17590975884579033</v>
      </c>
      <c r="Z67" s="32">
        <f>Table2[[#This Row],[a/hnc]]*Table2[[#This Row],[b/wnc,max]]</f>
        <v>0.62404776647648463</v>
      </c>
      <c r="AA67" s="10">
        <v>1.3047968265775465</v>
      </c>
      <c r="AB67" s="10">
        <v>2.2561940627902868E-2</v>
      </c>
      <c r="AC67" s="34">
        <v>0.59232673082846787</v>
      </c>
      <c r="AD67" s="35"/>
    </row>
    <row r="68" spans="2:30" x14ac:dyDescent="0.25">
      <c r="B68" s="9">
        <v>1300</v>
      </c>
      <c r="C68" s="10">
        <v>9</v>
      </c>
      <c r="D68" s="10">
        <v>5.5163934426229484E-3</v>
      </c>
      <c r="E68" s="10"/>
      <c r="F68" s="11">
        <v>3.3680912593381698E-2</v>
      </c>
      <c r="G68" s="11">
        <v>5.6197243042436916E-2</v>
      </c>
      <c r="H68" s="11">
        <v>6.2626290524056855E-2</v>
      </c>
      <c r="I68" s="11">
        <v>7.8621974929794058E-2</v>
      </c>
      <c r="J68" s="11">
        <v>3.5390142563013566E-2</v>
      </c>
      <c r="K68" s="10">
        <v>6.0999999999999999E-2</v>
      </c>
      <c r="L68" s="10">
        <v>6.0972998273132531E-2</v>
      </c>
      <c r="M68" s="10">
        <v>0.15</v>
      </c>
      <c r="N68" s="10">
        <v>8.9434369233458919E-3</v>
      </c>
      <c r="O68" s="10">
        <v>0.77552107190869624</v>
      </c>
      <c r="P68" s="10">
        <v>1.3409077378469765</v>
      </c>
      <c r="Q68" s="10">
        <v>0.4830428066883436</v>
      </c>
      <c r="R68" s="10">
        <v>0.9183615204882517</v>
      </c>
      <c r="S68" s="36"/>
      <c r="T68" s="10"/>
      <c r="U68" s="10">
        <v>0.35826233676116986</v>
      </c>
      <c r="V68" s="31">
        <v>0.57835528129169333</v>
      </c>
      <c r="W68" s="11"/>
      <c r="X68" s="10"/>
      <c r="Y68" s="32">
        <f>Table2[[#This Row],[a/hnc]]*Table2[[#This Row],[b/wnc,max]]*Table2[[#This Row],[hnc/h0]]^2</f>
        <v>0.21665759975793109</v>
      </c>
      <c r="Z68" s="32">
        <f>Table2[[#This Row],[a/hnc]]*Table2[[#This Row],[b/wnc,max]]</f>
        <v>0.64771583719972115</v>
      </c>
      <c r="AA68" s="10">
        <v>0.90168335118540477</v>
      </c>
      <c r="AB68" s="10">
        <v>1.5444612514596785E-2</v>
      </c>
      <c r="AC68" s="34">
        <v>0.61137536140660587</v>
      </c>
      <c r="AD68" s="35"/>
    </row>
    <row r="69" spans="2:30" x14ac:dyDescent="0.25">
      <c r="B69" s="9">
        <v>1300</v>
      </c>
      <c r="C69" s="10">
        <v>10</v>
      </c>
      <c r="D69" s="10">
        <v>5.6377049180327873E-3</v>
      </c>
      <c r="E69" s="10"/>
      <c r="F69" s="11">
        <v>3.3936876686995535E-2</v>
      </c>
      <c r="G69" s="11">
        <v>5.3399664435248226E-2</v>
      </c>
      <c r="H69" s="11">
        <v>5.9947921263375913E-2</v>
      </c>
      <c r="I69" s="11">
        <v>7.4499999999999997E-2</v>
      </c>
      <c r="J69" s="11">
        <v>3.4348775155694442E-2</v>
      </c>
      <c r="K69" s="10">
        <v>5.6000000000000001E-2</v>
      </c>
      <c r="L69" s="10">
        <v>5.5985271778694147E-2</v>
      </c>
      <c r="M69" s="10">
        <v>0.15</v>
      </c>
      <c r="N69" s="10">
        <v>9.0930687181790433E-3</v>
      </c>
      <c r="O69" s="10">
        <v>0.75148015810327717</v>
      </c>
      <c r="P69" s="10">
        <v>1.2234664191744775</v>
      </c>
      <c r="Q69" s="10">
        <v>0.48105491371842019</v>
      </c>
      <c r="R69" s="10">
        <v>0.9250241705205523</v>
      </c>
      <c r="S69" s="36"/>
      <c r="T69" s="10"/>
      <c r="U69" s="10">
        <v>0.40835039339804441</v>
      </c>
      <c r="V69" s="31">
        <v>0.61422213664869629</v>
      </c>
      <c r="W69" s="11"/>
      <c r="X69" s="10"/>
      <c r="Y69" s="32">
        <f>Table2[[#This Row],[a/hnc]]*Table2[[#This Row],[b/wnc,max]]*Table2[[#This Row],[hnc/h0]]^2</f>
        <v>0.22204328180149585</v>
      </c>
      <c r="Z69" s="32">
        <f>Table2[[#This Row],[a/hnc]]*Table2[[#This Row],[b/wnc,max]]</f>
        <v>0.58855453271336278</v>
      </c>
      <c r="AA69" s="10">
        <v>0.476671030729165</v>
      </c>
      <c r="AB69" s="10">
        <v>8.369331642412263E-3</v>
      </c>
      <c r="AC69" s="34">
        <v>0.68490836515266174</v>
      </c>
      <c r="AD69" s="35"/>
    </row>
    <row r="70" spans="2:30" x14ac:dyDescent="0.25">
      <c r="B70" s="9">
        <v>1300</v>
      </c>
      <c r="C70" s="10">
        <v>11</v>
      </c>
      <c r="D70" s="10">
        <v>5.5655737704918065E-3</v>
      </c>
      <c r="E70" s="10"/>
      <c r="F70" s="10">
        <v>3.6849823980492816E-2</v>
      </c>
      <c r="G70" s="10">
        <v>7.2683187402083543E-2</v>
      </c>
      <c r="H70" s="10">
        <v>8.0555139094031045E-2</v>
      </c>
      <c r="I70" s="11">
        <v>9.6500000000000002E-2</v>
      </c>
      <c r="J70" s="10">
        <v>3.3261169722249677E-2</v>
      </c>
      <c r="K70" s="10">
        <v>8.8999999999999996E-2</v>
      </c>
      <c r="L70" s="10">
        <v>8.8904266641987473E-2</v>
      </c>
      <c r="M70" s="10">
        <v>0.1</v>
      </c>
      <c r="N70" s="10">
        <v>9.453699828337464E-3</v>
      </c>
      <c r="O70" s="10">
        <v>0.9212877372226681</v>
      </c>
      <c r="P70" s="10">
        <v>1.9501580038571333</v>
      </c>
      <c r="Q70" s="10">
        <v>0.3214899515184641</v>
      </c>
      <c r="R70" s="10">
        <v>0.96707427908292432</v>
      </c>
      <c r="S70" s="36"/>
      <c r="T70" s="10"/>
      <c r="U70" s="10">
        <v>0.23699385518259231</v>
      </c>
      <c r="V70" s="33"/>
      <c r="W70" s="11"/>
      <c r="X70" s="10"/>
      <c r="Y70" s="32"/>
      <c r="Z70" s="32">
        <f>Table2[[#This Row],[a/hnc]]*Table2[[#This Row],[b/wnc,max]]</f>
        <v>0.62695620211337455</v>
      </c>
      <c r="AA70" s="10">
        <v>1.5351900131962521</v>
      </c>
      <c r="AB70" s="10">
        <v>2.6563620719758298E-2</v>
      </c>
      <c r="AC70" s="34">
        <v>0.63149056649406887</v>
      </c>
      <c r="AD70" s="35"/>
    </row>
    <row r="71" spans="2:30" x14ac:dyDescent="0.25">
      <c r="B71" s="9">
        <v>1300</v>
      </c>
      <c r="C71" s="10">
        <v>13</v>
      </c>
      <c r="D71" s="10">
        <v>5.5754098360655752E-3</v>
      </c>
      <c r="E71" s="10"/>
      <c r="F71" s="11">
        <v>3.3272234874171205E-2</v>
      </c>
      <c r="G71" s="11">
        <v>3.6358999729199717E-2</v>
      </c>
      <c r="H71" s="11">
        <v>4.0771936974476064E-2</v>
      </c>
      <c r="I71" s="11">
        <v>0.06</v>
      </c>
      <c r="J71" s="11">
        <v>3.9390687295303269E-2</v>
      </c>
      <c r="K71" s="10">
        <v>4.4999999999999998E-2</v>
      </c>
      <c r="L71" s="10">
        <v>4.5012273490929698E-2</v>
      </c>
      <c r="M71" s="10">
        <v>0.2</v>
      </c>
      <c r="N71" s="10">
        <v>1.0129001026463372E-2</v>
      </c>
      <c r="O71" s="10">
        <v>0.7502045581821617</v>
      </c>
      <c r="P71" s="10">
        <v>0.98686025284649925</v>
      </c>
      <c r="Q71" s="10">
        <v>0.64276490075472204</v>
      </c>
      <c r="R71" s="10">
        <v>1.0353681957740914</v>
      </c>
      <c r="S71" s="36"/>
      <c r="T71" s="10"/>
      <c r="U71" s="10">
        <v>0.62125275132148627</v>
      </c>
      <c r="V71" s="31">
        <v>0.76019330601092916</v>
      </c>
      <c r="W71" s="11"/>
      <c r="X71" s="10"/>
      <c r="Y71" s="32">
        <f>Table2[[#This Row],[a/hnc]]*Table2[[#This Row],[b/wnc,max]]*Table2[[#This Row],[hnc/h0]]^2</f>
        <v>0.36656913352874698</v>
      </c>
      <c r="Z71" s="32">
        <f>Table2[[#This Row],[a/hnc]]*Table2[[#This Row],[b/wnc,max]]</f>
        <v>0.63431913247965999</v>
      </c>
      <c r="AA71" s="10">
        <v>0.33567595470171013</v>
      </c>
      <c r="AB71" s="10">
        <v>5.8199394865048569E-3</v>
      </c>
      <c r="AC71" s="34">
        <v>0.66713042625946872</v>
      </c>
      <c r="AD71" s="35"/>
    </row>
    <row r="72" spans="2:30" x14ac:dyDescent="0.25">
      <c r="B72" s="9">
        <v>1300</v>
      </c>
      <c r="C72" s="10">
        <v>14</v>
      </c>
      <c r="D72" s="10">
        <v>5.6065573770491825E-3</v>
      </c>
      <c r="E72" s="10"/>
      <c r="F72" s="11">
        <v>3.4056551983467263E-2</v>
      </c>
      <c r="G72" s="11">
        <v>5.9371481025939074E-2</v>
      </c>
      <c r="H72" s="11">
        <v>6.5826933897922962E-2</v>
      </c>
      <c r="I72" s="11">
        <v>0.08</v>
      </c>
      <c r="J72" s="11">
        <v>3.6044501429569963E-2</v>
      </c>
      <c r="K72" s="10">
        <v>4.4999999999999998E-2</v>
      </c>
      <c r="L72" s="10">
        <v>4.5012273490929698E-2</v>
      </c>
      <c r="M72" s="10">
        <v>0.2</v>
      </c>
      <c r="N72" s="10">
        <v>9.7299829069083035E-3</v>
      </c>
      <c r="O72" s="10">
        <v>0.56265341863662122</v>
      </c>
      <c r="P72" s="10">
        <v>0.98526230002178516</v>
      </c>
      <c r="Q72" s="10">
        <v>0.64208500778387223</v>
      </c>
      <c r="R72" s="10">
        <v>0.99219442310192152</v>
      </c>
      <c r="S72" s="36"/>
      <c r="T72" s="10"/>
      <c r="U72" s="10">
        <v>0.35146500471015996</v>
      </c>
      <c r="V72" s="31">
        <v>0.57106967213114757</v>
      </c>
      <c r="W72" s="11"/>
      <c r="X72" s="10"/>
      <c r="Y72" s="32">
        <f>Table2[[#This Row],[a/hnc]]*Table2[[#This Row],[b/wnc,max]]*Table2[[#This Row],[hnc/h0]]^2</f>
        <v>0.20631109693820104</v>
      </c>
      <c r="Z72" s="32">
        <f>Table2[[#This Row],[a/hnc]]*Table2[[#This Row],[b/wnc,max]]</f>
        <v>0.63262215157864377</v>
      </c>
      <c r="AA72" s="10">
        <v>0.96081424636353985</v>
      </c>
      <c r="AB72" s="10">
        <v>1.6764343817202147E-2</v>
      </c>
      <c r="AC72" s="34">
        <v>0.57498713663777101</v>
      </c>
      <c r="AD72" s="35"/>
    </row>
    <row r="73" spans="2:30" x14ac:dyDescent="0.25">
      <c r="B73" s="9">
        <v>1300</v>
      </c>
      <c r="C73" s="10">
        <v>15</v>
      </c>
      <c r="D73" s="10">
        <v>5.9475409836065611E-3</v>
      </c>
      <c r="E73" s="10"/>
      <c r="F73" s="10">
        <v>3.5048930357925091E-2</v>
      </c>
      <c r="G73" s="10">
        <v>6.472503336226329E-2</v>
      </c>
      <c r="H73" s="10">
        <v>7.4660390007922128E-2</v>
      </c>
      <c r="I73" s="11">
        <v>0.08</v>
      </c>
      <c r="J73" s="10">
        <v>3.8527042799787199E-2</v>
      </c>
      <c r="K73" s="10">
        <v>4.2999999999999997E-2</v>
      </c>
      <c r="L73" s="10">
        <v>4.3017182893154343E-2</v>
      </c>
      <c r="M73" s="10">
        <v>0.2</v>
      </c>
      <c r="N73" s="10">
        <v>9.7299829069083035E-3</v>
      </c>
      <c r="O73" s="10">
        <v>0.53771478616442925</v>
      </c>
      <c r="P73" s="10">
        <v>0.9251920360488306</v>
      </c>
      <c r="Q73" s="10">
        <v>0.63473495350166897</v>
      </c>
      <c r="R73" s="10">
        <v>0.96663862326569006</v>
      </c>
      <c r="S73" s="36"/>
      <c r="T73" s="10"/>
      <c r="U73" s="10">
        <v>0.3728406541194329</v>
      </c>
      <c r="V73" s="31">
        <v>0.58119262295081986</v>
      </c>
      <c r="W73" s="11"/>
      <c r="X73" s="10"/>
      <c r="Y73" s="32">
        <f>Table2[[#This Row],[a/hnc]]*Table2[[#This Row],[b/wnc,max]]*Table2[[#This Row],[hnc/h0]]^2</f>
        <v>0.19836474428995499</v>
      </c>
      <c r="Z73" s="32">
        <f>Table2[[#This Row],[a/hnc]]*Table2[[#This Row],[b/wnc,max]]</f>
        <v>0.58725172398156888</v>
      </c>
      <c r="AA73" s="10">
        <v>0.91384592603368076</v>
      </c>
      <c r="AB73" s="10">
        <v>1.702958294745659E-2</v>
      </c>
      <c r="AC73" s="34">
        <v>0.63062578722770501</v>
      </c>
      <c r="AD73" s="35"/>
    </row>
    <row r="74" spans="2:30" x14ac:dyDescent="0.25">
      <c r="B74" s="9">
        <v>1301</v>
      </c>
      <c r="C74" s="10">
        <v>3</v>
      </c>
      <c r="D74" s="10">
        <v>6.3967213114754125E-3</v>
      </c>
      <c r="E74" s="10"/>
      <c r="F74" s="11">
        <v>3.7519918569212683E-2</v>
      </c>
      <c r="G74" s="11">
        <v>6.0908068960582318E-2</v>
      </c>
      <c r="H74" s="11">
        <v>7.1591811527630639E-2</v>
      </c>
      <c r="I74" s="11">
        <v>8.5000000000000006E-2</v>
      </c>
      <c r="J74" s="11">
        <v>3.9186357653189827E-2</v>
      </c>
      <c r="K74" s="10">
        <v>5.1999999999999998E-2</v>
      </c>
      <c r="L74" s="10">
        <v>5.1995090583143437E-2</v>
      </c>
      <c r="M74" s="10">
        <v>0.2</v>
      </c>
      <c r="N74" s="10">
        <v>1.0129001026463372E-2</v>
      </c>
      <c r="O74" s="10">
        <v>0.61170694803698156</v>
      </c>
      <c r="P74" s="10">
        <v>1.0932016653155743</v>
      </c>
      <c r="Q74" s="10">
        <v>0.62530569314336948</v>
      </c>
      <c r="R74" s="10">
        <v>0.97283272357773365</v>
      </c>
      <c r="S74" s="36"/>
      <c r="T74" s="10"/>
      <c r="U74" s="10">
        <v>0.35422461289550561</v>
      </c>
      <c r="V74" s="31">
        <v>0.55955544840887184</v>
      </c>
      <c r="W74" s="11"/>
      <c r="X74" s="10"/>
      <c r="Y74" s="32">
        <f>Table2[[#This Row],[a/hnc]]*Table2[[#This Row],[b/wnc,max]]*Table2[[#This Row],[hnc/h0]]^2</f>
        <v>0.21403210611059825</v>
      </c>
      <c r="Z74" s="32">
        <f>Table2[[#This Row],[a/hnc]]*Table2[[#This Row],[b/wnc,max]]</f>
        <v>0.68358522507564101</v>
      </c>
      <c r="AA74" s="10">
        <v>0.89114152516200607</v>
      </c>
      <c r="AB74" s="10">
        <v>1.7952040995360879E-2</v>
      </c>
      <c r="AC74" s="34">
        <v>0.5609404090164698</v>
      </c>
      <c r="AD74" s="35"/>
    </row>
    <row r="75" spans="2:30" x14ac:dyDescent="0.25">
      <c r="B75" s="12">
        <v>1301</v>
      </c>
      <c r="C75" s="10">
        <v>4</v>
      </c>
      <c r="D75" s="13">
        <v>6.5131147540983623E-3</v>
      </c>
      <c r="E75" s="13"/>
      <c r="F75" s="27">
        <v>5.2249051694103155E-2</v>
      </c>
      <c r="G75" s="27">
        <v>8.0018532430909201E-2</v>
      </c>
      <c r="H75" s="27">
        <v>8.8315714270782941E-2</v>
      </c>
      <c r="I75" s="27">
        <v>9.8500000000000004E-2</v>
      </c>
      <c r="J75" s="27">
        <v>3.6891378270497897E-2</v>
      </c>
      <c r="K75" s="28">
        <v>5.0500000000000003E-2</v>
      </c>
      <c r="L75" s="28">
        <v>5.0498772634811923E-2</v>
      </c>
      <c r="M75" s="10">
        <v>0.2</v>
      </c>
      <c r="N75" s="10">
        <v>9.8297374367970689E-3</v>
      </c>
      <c r="O75" s="10">
        <v>0.51267789476966419</v>
      </c>
      <c r="P75" s="10">
        <v>1.0556061935394256</v>
      </c>
      <c r="Q75" s="10">
        <v>0.62290787182006213</v>
      </c>
      <c r="R75" s="10">
        <v>0.93595324233468769</v>
      </c>
      <c r="S75" s="36"/>
      <c r="T75" s="10"/>
      <c r="U75" s="10">
        <v>0.26570614118086605</v>
      </c>
      <c r="V75" s="31">
        <v>0.48567154863942757</v>
      </c>
      <c r="W75" s="11"/>
      <c r="X75" s="10"/>
      <c r="Y75" s="32">
        <f>Table2[[#This Row],[a/hnc]]*Table2[[#This Row],[b/wnc,max]]*Table2[[#This Row],[hnc/h0]]^2</f>
        <v>0.1550997415289386</v>
      </c>
      <c r="Z75" s="32">
        <f>Table2[[#This Row],[a/hnc]]*Table2[[#This Row],[b/wnc,max]]</f>
        <v>0.65754540749772028</v>
      </c>
      <c r="AA75" s="10">
        <v>1.189651115488799</v>
      </c>
      <c r="AB75" s="10">
        <v>2.4418544942263025E-2</v>
      </c>
      <c r="AC75" s="34">
        <v>0.533091221597781</v>
      </c>
      <c r="AD75" s="35"/>
    </row>
    <row r="76" spans="2:30" x14ac:dyDescent="0.25">
      <c r="B76" s="12">
        <v>1301</v>
      </c>
      <c r="C76" s="10">
        <v>5</v>
      </c>
      <c r="D76" s="13">
        <v>6.6114754098360682E-3</v>
      </c>
      <c r="E76" s="13"/>
      <c r="F76" s="13">
        <v>5.3641332458392463E-2</v>
      </c>
      <c r="G76" s="13">
        <v>8.0597238005441135E-2</v>
      </c>
      <c r="H76" s="13">
        <v>8.9104580315031365E-2</v>
      </c>
      <c r="I76" s="27">
        <v>0.105</v>
      </c>
      <c r="J76" s="13">
        <v>3.5613409690118211E-2</v>
      </c>
      <c r="K76" s="28">
        <v>6.3500000000000001E-2</v>
      </c>
      <c r="L76" s="28">
        <v>6.3466861520351719E-2</v>
      </c>
      <c r="M76" s="10">
        <v>0.15</v>
      </c>
      <c r="N76" s="10">
        <v>9.3175164104287722E-3</v>
      </c>
      <c r="O76" s="10">
        <v>0.60444630019382595</v>
      </c>
      <c r="P76" s="10">
        <v>1.3202389343027714</v>
      </c>
      <c r="Q76" s="10">
        <v>0.46567187569775148</v>
      </c>
      <c r="R76" s="10">
        <v>0.88074378712702073</v>
      </c>
      <c r="S76" s="36"/>
      <c r="T76" s="10"/>
      <c r="U76" s="10">
        <v>0.23584466415605218</v>
      </c>
      <c r="V76" s="31">
        <v>0.45783099141295869</v>
      </c>
      <c r="W76" s="11"/>
      <c r="X76" s="10"/>
      <c r="Y76" s="32">
        <f>Table2[[#This Row],[a/hnc]]*Table2[[#This Row],[b/wnc,max]]*Table2[[#This Row],[hnc/h0]]^2</f>
        <v>0.12886735674279359</v>
      </c>
      <c r="Z76" s="32">
        <f>Table2[[#This Row],[a/hnc]]*Table2[[#This Row],[b/wnc,max]]</f>
        <v>0.61479814090597207</v>
      </c>
      <c r="AA76" s="10">
        <v>1.2398935083513976</v>
      </c>
      <c r="AB76" s="10">
        <v>2.5844553756989609E-2</v>
      </c>
      <c r="AC76" s="34">
        <v>0.57706138545263386</v>
      </c>
      <c r="AD76" s="35"/>
    </row>
    <row r="77" spans="2:30" x14ac:dyDescent="0.25">
      <c r="B77" s="12">
        <v>1301</v>
      </c>
      <c r="C77" s="10">
        <v>6</v>
      </c>
      <c r="D77" s="13">
        <v>6.4836065573770502E-3</v>
      </c>
      <c r="E77" s="13"/>
      <c r="F77" s="27">
        <v>3.7828103878358263E-2</v>
      </c>
      <c r="G77" s="27">
        <v>6.2309556841326198E-2</v>
      </c>
      <c r="H77" s="27">
        <v>7.0338508195854535E-2</v>
      </c>
      <c r="I77" s="27">
        <v>8.5999999999999993E-2</v>
      </c>
      <c r="J77" s="27">
        <v>3.8387553022182094E-2</v>
      </c>
      <c r="K77" s="28">
        <v>6.6500000000000004E-2</v>
      </c>
      <c r="L77" s="28">
        <v>6.6459497417014748E-2</v>
      </c>
      <c r="M77" s="10">
        <v>0.15</v>
      </c>
      <c r="N77" s="10">
        <v>9.7664117949282266E-3</v>
      </c>
      <c r="O77" s="10">
        <v>0.77278485368621808</v>
      </c>
      <c r="P77" s="10">
        <v>1.3912809944937379</v>
      </c>
      <c r="Q77" s="10">
        <v>0.4676355212966492</v>
      </c>
      <c r="R77" s="10">
        <v>0.93196289056848924</v>
      </c>
      <c r="S77" s="36"/>
      <c r="T77" s="10"/>
      <c r="U77" s="10">
        <v>0.35050785491348185</v>
      </c>
      <c r="V77" s="31">
        <v>0.55544843690430812</v>
      </c>
      <c r="W77" s="11"/>
      <c r="X77" s="10"/>
      <c r="Y77" s="32">
        <f>Table2[[#This Row],[a/hnc]]*Table2[[#This Row],[b/wnc,max]]*Table2[[#This Row],[hnc/h0]]^2</f>
        <v>0.20072887145401838</v>
      </c>
      <c r="Z77" s="32">
        <f>Table2[[#This Row],[a/hnc]]*Table2[[#This Row],[b/wnc,max]]</f>
        <v>0.65061241313019968</v>
      </c>
      <c r="AA77" s="10">
        <v>0.81051990170003763</v>
      </c>
      <c r="AB77" s="10">
        <v>1.6558659160079779E-2</v>
      </c>
      <c r="AC77" s="34">
        <v>0.63069727734331216</v>
      </c>
      <c r="AD77" s="35"/>
    </row>
    <row r="78" spans="2:30" x14ac:dyDescent="0.25">
      <c r="B78" s="12">
        <v>1301</v>
      </c>
      <c r="C78" s="13">
        <v>8</v>
      </c>
      <c r="D78" s="13">
        <v>6.6163934426229495E-3</v>
      </c>
      <c r="E78" s="13"/>
      <c r="F78" s="13">
        <v>3.6231791235833907E-2</v>
      </c>
      <c r="G78" s="13">
        <v>5.6009253580167562E-2</v>
      </c>
      <c r="H78" s="13">
        <v>6.2284574783817812E-2</v>
      </c>
      <c r="I78" s="27">
        <v>7.7660086401606127E-2</v>
      </c>
      <c r="J78" s="13">
        <v>3.7117038657634396E-2</v>
      </c>
      <c r="K78" s="28">
        <v>6.8500000000000005E-2</v>
      </c>
      <c r="L78" s="28">
        <v>6.845458801479011E-2</v>
      </c>
      <c r="M78" s="10">
        <v>0.15</v>
      </c>
      <c r="N78" s="10">
        <v>1.0065675384594531E-2</v>
      </c>
      <c r="O78" s="10">
        <v>0.88146422682030867</v>
      </c>
      <c r="P78" s="10">
        <v>1.4236478115120408</v>
      </c>
      <c r="Q78" s="10">
        <v>0.46559668014725614</v>
      </c>
      <c r="R78" s="10">
        <v>0.95111830035764211</v>
      </c>
      <c r="S78" s="36"/>
      <c r="T78" s="10"/>
      <c r="U78" s="10">
        <v>0.4405835044570518</v>
      </c>
      <c r="V78" s="31">
        <v>0.61915890973352117</v>
      </c>
      <c r="W78" s="11"/>
      <c r="X78" s="10"/>
      <c r="Y78" s="32">
        <f>Table2[[#This Row],[a/hnc]]*Table2[[#This Row],[b/wnc,max]]*Table2[[#This Row],[hnc/h0]]^2</f>
        <v>0.25410703777954036</v>
      </c>
      <c r="Z78" s="32">
        <f>Table2[[#This Row],[a/hnc]]*Table2[[#This Row],[b/wnc,max]]</f>
        <v>0.66284569473891286</v>
      </c>
      <c r="AA78" s="10">
        <v>0.25598340419825955</v>
      </c>
      <c r="AB78" s="10">
        <v>5.3398156683373138E-3</v>
      </c>
      <c r="AC78" s="34">
        <v>0.67970509512458477</v>
      </c>
      <c r="AD78" s="35"/>
    </row>
    <row r="79" spans="2:30" x14ac:dyDescent="0.25">
      <c r="B79" s="12">
        <v>1301</v>
      </c>
      <c r="C79" s="13">
        <v>9</v>
      </c>
      <c r="D79" s="13">
        <v>6.6032786885245939E-3</v>
      </c>
      <c r="E79" s="13"/>
      <c r="F79" s="27">
        <v>4.657505740727038E-2</v>
      </c>
      <c r="G79" s="27">
        <v>7.7322907015782094E-2</v>
      </c>
      <c r="H79" s="27">
        <v>8.6604704436484575E-2</v>
      </c>
      <c r="I79" s="27">
        <v>9.7000000000000003E-2</v>
      </c>
      <c r="J79" s="27">
        <v>3.708869413648571E-2</v>
      </c>
      <c r="K79" s="28">
        <v>5.2999999999999999E-2</v>
      </c>
      <c r="L79" s="28">
        <v>5.2992635882031111E-2</v>
      </c>
      <c r="M79" s="10">
        <v>0.187</v>
      </c>
      <c r="N79" s="10">
        <v>9.6571569306352478E-3</v>
      </c>
      <c r="O79" s="10">
        <v>0.5463158338353723</v>
      </c>
      <c r="P79" s="10">
        <v>1.1028004683387451</v>
      </c>
      <c r="Q79" s="10">
        <v>0.58069391198717024</v>
      </c>
      <c r="R79" s="10">
        <v>0.91340164439929239</v>
      </c>
      <c r="S79" s="36"/>
      <c r="T79" s="10"/>
      <c r="U79" s="10">
        <v>0.27816448918847875</v>
      </c>
      <c r="V79" s="31">
        <v>0.49538955551799913</v>
      </c>
      <c r="W79" s="11"/>
      <c r="X79" s="10"/>
      <c r="Y79" s="32">
        <f>Table2[[#This Row],[a/hnc]]*Table2[[#This Row],[b/wnc,max]]*Table2[[#This Row],[hnc/h0]]^2</f>
        <v>0.15715851145176765</v>
      </c>
      <c r="Z79" s="32">
        <f>Table2[[#This Row],[a/hnc]]*Table2[[#This Row],[b/wnc,max]]</f>
        <v>0.64038951810090938</v>
      </c>
      <c r="AA79" s="10">
        <v>1.0738355087094862</v>
      </c>
      <c r="AB79" s="10">
        <v>2.235485276456891E-2</v>
      </c>
      <c r="AC79" s="34">
        <v>0.56102350239404919</v>
      </c>
      <c r="AD79" s="35"/>
    </row>
    <row r="80" spans="2:30" x14ac:dyDescent="0.25">
      <c r="B80" s="12">
        <v>1301</v>
      </c>
      <c r="C80" s="13">
        <v>10</v>
      </c>
      <c r="D80" s="13">
        <v>6.5311475409836096E-3</v>
      </c>
      <c r="E80" s="13"/>
      <c r="F80" s="27">
        <v>3.7248424823292867E-2</v>
      </c>
      <c r="G80" s="27">
        <v>6.2055305417949833E-2</v>
      </c>
      <c r="H80" s="27">
        <v>7.027319399271606E-2</v>
      </c>
      <c r="I80" s="27">
        <v>8.5999999999999993E-2</v>
      </c>
      <c r="J80" s="27">
        <v>3.8562615970406507E-2</v>
      </c>
      <c r="K80" s="28">
        <v>5.6000000000000001E-2</v>
      </c>
      <c r="L80" s="28">
        <v>5.5985271778694147E-2</v>
      </c>
      <c r="M80" s="10">
        <v>0.187</v>
      </c>
      <c r="N80" s="10">
        <v>1.0216779843311236E-2</v>
      </c>
      <c r="O80" s="10">
        <v>0.65099153231039708</v>
      </c>
      <c r="P80" s="10">
        <v>1.1692470062690121</v>
      </c>
      <c r="Q80" s="10">
        <v>0.58207305117372277</v>
      </c>
      <c r="R80" s="10">
        <v>0.97150593949487929</v>
      </c>
      <c r="S80" s="36"/>
      <c r="T80" s="10"/>
      <c r="U80" s="10">
        <v>0.35307795043623563</v>
      </c>
      <c r="V80" s="31">
        <v>0.55676134197483818</v>
      </c>
      <c r="W80" s="11"/>
      <c r="X80" s="10"/>
      <c r="Y80" s="32">
        <f>Table2[[#This Row],[a/hnc]]*Table2[[#This Row],[b/wnc,max]]*Table2[[#This Row],[hnc/h0]]^2</f>
        <v>0.21097058411431036</v>
      </c>
      <c r="Z80" s="32">
        <f>Table2[[#This Row],[a/hnc]]*Table2[[#This Row],[b/wnc,max]]</f>
        <v>0.68058717251474488</v>
      </c>
      <c r="AA80" s="10">
        <v>0.79528082618068219</v>
      </c>
      <c r="AB80" s="10">
        <v>1.6370385082260519E-2</v>
      </c>
      <c r="AC80" s="34">
        <v>0.57433562936832183</v>
      </c>
      <c r="AD80" s="35"/>
    </row>
    <row r="81" spans="2:30" x14ac:dyDescent="0.25">
      <c r="B81" s="12">
        <v>1301</v>
      </c>
      <c r="C81" s="13">
        <v>11</v>
      </c>
      <c r="D81" s="13">
        <v>6.6622950819672094E-3</v>
      </c>
      <c r="E81" s="13"/>
      <c r="F81" s="27">
        <v>3.7270388138050579E-2</v>
      </c>
      <c r="G81" s="27">
        <v>6.1788117964564127E-2</v>
      </c>
      <c r="H81" s="27">
        <v>6.8645659350544536E-2</v>
      </c>
      <c r="I81" s="27">
        <v>9.9260286206846904E-2</v>
      </c>
      <c r="J81" s="27">
        <v>3.8323181397108899E-2</v>
      </c>
      <c r="K81" s="28">
        <v>5.8000000000000003E-2</v>
      </c>
      <c r="L81" s="28">
        <v>5.7980362376469502E-2</v>
      </c>
      <c r="M81" s="10">
        <v>0.187</v>
      </c>
      <c r="N81" s="10">
        <v>1.0589861785095227E-2</v>
      </c>
      <c r="O81" s="10">
        <v>0.58412447306111093</v>
      </c>
      <c r="P81" s="10">
        <v>1.2030880323850641</v>
      </c>
      <c r="Q81" s="10">
        <v>0.57957037697729441</v>
      </c>
      <c r="R81" s="10">
        <v>0.99726506545540339</v>
      </c>
      <c r="S81" s="36"/>
      <c r="T81" s="10"/>
      <c r="U81" s="10">
        <v>0.26745306633410071</v>
      </c>
      <c r="V81" s="31">
        <v>0.48552097380863496</v>
      </c>
      <c r="W81" s="11"/>
      <c r="X81" s="10"/>
      <c r="Y81" s="32">
        <f>Table2[[#This Row],[a/hnc]]*Table2[[#This Row],[b/wnc,max]]*Table2[[#This Row],[hnc/h0]]^2</f>
        <v>0.16436887303077213</v>
      </c>
      <c r="Z81" s="32">
        <f>Table2[[#This Row],[a/hnc]]*Table2[[#This Row],[b/wnc,max]]</f>
        <v>0.69727418446628298</v>
      </c>
      <c r="AA81" s="10">
        <v>1.2586829326900169</v>
      </c>
      <c r="AB81" s="10">
        <v>2.6441677094157214E-2</v>
      </c>
      <c r="AC81" s="34">
        <v>0.5192724421619439</v>
      </c>
      <c r="AD81" s="35"/>
    </row>
    <row r="82" spans="2:30" x14ac:dyDescent="0.25">
      <c r="B82" s="12">
        <v>1301</v>
      </c>
      <c r="C82" s="10">
        <v>12</v>
      </c>
      <c r="D82" s="13">
        <v>7.4131147540983681E-3</v>
      </c>
      <c r="E82" s="13"/>
      <c r="F82" s="27">
        <v>4.428817100022437E-2</v>
      </c>
      <c r="G82" s="27">
        <v>7.6949583649556938E-2</v>
      </c>
      <c r="H82" s="27">
        <v>8.4595316267791501E-2</v>
      </c>
      <c r="I82" s="27">
        <v>9.8687278922455463E-2</v>
      </c>
      <c r="J82" s="27">
        <v>4.0398125379663127E-2</v>
      </c>
      <c r="K82" s="28">
        <v>5.9499999999999997E-2</v>
      </c>
      <c r="L82" s="28">
        <v>5.947668032480101E-2</v>
      </c>
      <c r="M82" s="10">
        <v>0.187</v>
      </c>
      <c r="N82" s="10">
        <v>1.0869673241433219E-2</v>
      </c>
      <c r="O82" s="10">
        <v>0.60267828816655711</v>
      </c>
      <c r="P82" s="10">
        <v>1.1901013433663796</v>
      </c>
      <c r="Q82" s="10">
        <v>0.56564689923600942</v>
      </c>
      <c r="R82" s="10">
        <v>0.96929426505629412</v>
      </c>
      <c r="S82" s="36"/>
      <c r="T82" s="10"/>
      <c r="U82" s="10">
        <v>0.30122262246607545</v>
      </c>
      <c r="V82" s="31">
        <v>0.50640921592592392</v>
      </c>
      <c r="W82" s="11"/>
      <c r="X82" s="10"/>
      <c r="Y82" s="32">
        <f>Table2[[#This Row],[a/hnc]]*Table2[[#This Row],[b/wnc,max]]*Table2[[#This Row],[hnc/h0]]^2</f>
        <v>0.17263647407850691</v>
      </c>
      <c r="Z82" s="32">
        <f>Table2[[#This Row],[a/hnc]]*Table2[[#This Row],[b/wnc,max]]</f>
        <v>0.67317713465180196</v>
      </c>
      <c r="AA82" s="10">
        <v>0.93277858985092477</v>
      </c>
      <c r="AB82" s="10">
        <v>2.1750738095292453E-2</v>
      </c>
      <c r="AC82" s="34">
        <v>0.56659099166946703</v>
      </c>
      <c r="AD82" s="35"/>
    </row>
    <row r="83" spans="2:30" x14ac:dyDescent="0.25">
      <c r="B83" s="12">
        <v>1301</v>
      </c>
      <c r="C83" s="13">
        <v>13</v>
      </c>
      <c r="D83" s="13">
        <v>7.2950819672131136E-3</v>
      </c>
      <c r="E83" s="13"/>
      <c r="F83" s="13">
        <v>4.0212574418530531E-2</v>
      </c>
      <c r="G83" s="13">
        <v>6.4093841633179369E-2</v>
      </c>
      <c r="H83" s="13">
        <v>6.9306480719680486E-2</v>
      </c>
      <c r="I83" s="27">
        <v>8.6770807405621542E-2</v>
      </c>
      <c r="J83" s="13">
        <v>4.0211734578504368E-2</v>
      </c>
      <c r="K83" s="28">
        <v>6.2199999999999998E-2</v>
      </c>
      <c r="L83" s="28">
        <v>6.2170052631797743E-2</v>
      </c>
      <c r="M83" s="10">
        <v>0.187</v>
      </c>
      <c r="N83" s="10">
        <v>1.1373333862841608E-2</v>
      </c>
      <c r="O83" s="10">
        <v>0.71648581464934014</v>
      </c>
      <c r="P83" s="10">
        <v>1.2510117157130223</v>
      </c>
      <c r="Q83" s="10">
        <v>0.56779125709836165</v>
      </c>
      <c r="R83" s="10">
        <v>1.0228279686945099</v>
      </c>
      <c r="S83" s="36"/>
      <c r="T83" s="10"/>
      <c r="U83" s="10">
        <v>0.38720052407839539</v>
      </c>
      <c r="V83" s="31">
        <v>0.57272510373012331</v>
      </c>
      <c r="W83" s="11"/>
      <c r="X83" s="10"/>
      <c r="Y83" s="32">
        <f>Table2[[#This Row],[a/hnc]]*Table2[[#This Row],[b/wnc,max]]*Table2[[#This Row],[hnc/h0]]^2</f>
        <v>0.23299280878215037</v>
      </c>
      <c r="Z83" s="32">
        <f>Table2[[#This Row],[a/hnc]]*Table2[[#This Row],[b/wnc,max]]</f>
        <v>0.71031351470947512</v>
      </c>
      <c r="AA83" s="10">
        <v>0.52753256907995438</v>
      </c>
      <c r="AB83" s="10">
        <v>1.2116175117618533E-2</v>
      </c>
      <c r="AC83" s="34">
        <v>0.58729610891580719</v>
      </c>
      <c r="AD83" s="35"/>
    </row>
    <row r="84" spans="2:30" x14ac:dyDescent="0.25">
      <c r="B84" s="12">
        <v>1301</v>
      </c>
      <c r="C84" s="13">
        <v>14</v>
      </c>
      <c r="D84" s="13">
        <v>7.1688524590163977E-3</v>
      </c>
      <c r="E84" s="13"/>
      <c r="F84" s="13">
        <v>5.7947302486802146E-2</v>
      </c>
      <c r="G84" s="13">
        <v>8.5666038629097663E-2</v>
      </c>
      <c r="H84" s="13">
        <v>9.5367268817411449E-2</v>
      </c>
      <c r="I84" s="27">
        <v>0.10892912115164841</v>
      </c>
      <c r="J84" s="13">
        <v>3.7259636024614753E-2</v>
      </c>
      <c r="K84" s="28">
        <v>5.8200000000000002E-2</v>
      </c>
      <c r="L84" s="28">
        <v>5.817987143624704E-2</v>
      </c>
      <c r="M84" s="10">
        <v>0.187</v>
      </c>
      <c r="N84" s="10">
        <v>1.0627169979273626E-2</v>
      </c>
      <c r="O84" s="10">
        <v>0.53410759970467836</v>
      </c>
      <c r="P84" s="10">
        <v>1.1778249751667704</v>
      </c>
      <c r="Q84" s="10">
        <v>0.57010259317990641</v>
      </c>
      <c r="R84" s="10">
        <v>0.96445622393438046</v>
      </c>
      <c r="S84" s="36"/>
      <c r="T84" s="10"/>
      <c r="U84" s="10">
        <v>0.23662908737106733</v>
      </c>
      <c r="V84" s="31">
        <v>0.45346941265959573</v>
      </c>
      <c r="W84" s="11"/>
      <c r="X84" s="10"/>
      <c r="Y84" s="32">
        <f>Table2[[#This Row],[a/hnc]]*Table2[[#This Row],[b/wnc,max]]*Table2[[#This Row],[hnc/h0]]^2</f>
        <v>0.13807968015292263</v>
      </c>
      <c r="Z84" s="32">
        <f>Table2[[#This Row],[a/hnc]]*Table2[[#This Row],[b/wnc,max]]</f>
        <v>0.67148107265463475</v>
      </c>
      <c r="AA84" s="10">
        <v>1.1733714664944292</v>
      </c>
      <c r="AB84" s="10">
        <v>2.6503444461696987E-2</v>
      </c>
      <c r="AC84" s="34">
        <v>0.52355742765156754</v>
      </c>
      <c r="AD84" s="35"/>
    </row>
    <row r="85" spans="2:30" x14ac:dyDescent="0.25">
      <c r="B85" s="12">
        <v>1301</v>
      </c>
      <c r="C85" s="13">
        <v>15</v>
      </c>
      <c r="D85" s="13">
        <v>7.2344262295081958E-3</v>
      </c>
      <c r="E85" s="13"/>
      <c r="F85" s="13">
        <v>3.9710902383116697E-2</v>
      </c>
      <c r="G85" s="13">
        <v>6.4153015800771276E-2</v>
      </c>
      <c r="H85" s="13">
        <v>7.0587351340877291E-2</v>
      </c>
      <c r="I85" s="27">
        <v>8.5590294291010394E-2</v>
      </c>
      <c r="J85" s="13">
        <v>4.1727994374208176E-2</v>
      </c>
      <c r="K85" s="28">
        <v>5.8200000000000002E-2</v>
      </c>
      <c r="L85" s="28">
        <v>5.817987143624704E-2</v>
      </c>
      <c r="M85" s="10">
        <v>0.2</v>
      </c>
      <c r="N85" s="10">
        <v>1.1365957197084093E-2</v>
      </c>
      <c r="O85" s="10">
        <v>0.67974846819001666</v>
      </c>
      <c r="P85" s="10">
        <v>1.1741231540824817</v>
      </c>
      <c r="Q85" s="10">
        <v>0.60844872237501368</v>
      </c>
      <c r="R85" s="10">
        <v>1.0266358593952578</v>
      </c>
      <c r="S85" s="36"/>
      <c r="T85" s="10"/>
      <c r="U85" s="10">
        <v>0.3949569248669148</v>
      </c>
      <c r="V85" s="31">
        <v>0.5789413706956541</v>
      </c>
      <c r="W85" s="11"/>
      <c r="X85" s="10"/>
      <c r="Y85" s="32">
        <f>Table2[[#This Row],[a/hnc]]*Table2[[#This Row],[b/wnc,max]]*Table2[[#This Row],[hnc/h0]]^2</f>
        <v>0.23944556976047043</v>
      </c>
      <c r="Z85" s="32">
        <f>Table2[[#This Row],[a/hnc]]*Table2[[#This Row],[b/wnc,max]]</f>
        <v>0.71439373301240727</v>
      </c>
      <c r="AA85" s="10">
        <v>0.63513521407958429</v>
      </c>
      <c r="AB85" s="10">
        <v>1.4471947711922867E-2</v>
      </c>
      <c r="AC85" s="34">
        <v>0.57632685659401883</v>
      </c>
      <c r="AD85" s="35"/>
    </row>
    <row r="86" spans="2:30" x14ac:dyDescent="0.25">
      <c r="B86" s="12">
        <v>1301</v>
      </c>
      <c r="C86" s="10">
        <v>16</v>
      </c>
      <c r="D86" s="13">
        <v>7.6737704918032829E-3</v>
      </c>
      <c r="E86" s="13"/>
      <c r="F86" s="13">
        <v>7.4717392060666341E-2</v>
      </c>
      <c r="G86" s="13">
        <v>0.10139811477599385</v>
      </c>
      <c r="H86" s="13">
        <v>0.10868600436123284</v>
      </c>
      <c r="I86" s="27">
        <v>0.11644384222866518</v>
      </c>
      <c r="J86" s="13">
        <v>3.9271377678637087E-2</v>
      </c>
      <c r="K86" s="28">
        <v>5.7000000000000002E-2</v>
      </c>
      <c r="L86" s="28">
        <v>5.6982817077581821E-2</v>
      </c>
      <c r="M86" s="10">
        <v>0.2</v>
      </c>
      <c r="N86" s="10">
        <v>1.1126546325351049E-2</v>
      </c>
      <c r="O86" s="10">
        <v>0.48935878434586955</v>
      </c>
      <c r="P86" s="10">
        <v>1.1262493584104922</v>
      </c>
      <c r="Q86" s="10">
        <v>0.59996614577717633</v>
      </c>
      <c r="R86" s="10">
        <v>0.97396419573140347</v>
      </c>
      <c r="S86" s="36"/>
      <c r="T86" s="10"/>
      <c r="U86" s="10">
        <v>0.21980743702220984</v>
      </c>
      <c r="V86" s="31">
        <v>0.43450305271340223</v>
      </c>
      <c r="W86" s="11"/>
      <c r="X86" s="10"/>
      <c r="Y86" s="32">
        <f>Table2[[#This Row],[a/hnc]]*Table2[[#This Row],[b/wnc,max]]*Table2[[#This Row],[hnc/h0]]^2</f>
        <v>0.12756953305041988</v>
      </c>
      <c r="Z86" s="32">
        <f>Table2[[#This Row],[a/hnc]]*Table2[[#This Row],[b/wnc,max]]</f>
        <v>0.67571148674956072</v>
      </c>
      <c r="AA86" s="10">
        <v>1.3528703246625939</v>
      </c>
      <c r="AB86" s="10">
        <v>3.2571025598648592E-2</v>
      </c>
      <c r="AC86" s="34">
        <v>0.5101085665618017</v>
      </c>
      <c r="AD86" s="35"/>
    </row>
    <row r="87" spans="2:30" x14ac:dyDescent="0.25">
      <c r="B87" s="12">
        <v>1302</v>
      </c>
      <c r="C87" s="10">
        <v>2</v>
      </c>
      <c r="D87" s="13">
        <v>7.6360655737704912E-3</v>
      </c>
      <c r="E87" s="13"/>
      <c r="F87" s="13">
        <v>4.2345921753690237E-2</v>
      </c>
      <c r="G87" s="13">
        <v>4.2966730123293773E-2</v>
      </c>
      <c r="H87" s="13">
        <v>5.7220130561871266E-2</v>
      </c>
      <c r="I87" s="13">
        <v>7.3999999999999996E-2</v>
      </c>
      <c r="J87" s="13">
        <v>4.3794408672959403E-2</v>
      </c>
      <c r="K87" s="28">
        <v>7.9000000000000001E-2</v>
      </c>
      <c r="L87" s="28">
        <v>7.8928813653110705E-2</v>
      </c>
      <c r="M87" s="10">
        <v>0.15</v>
      </c>
      <c r="N87" s="10">
        <v>1.111309794842659E-2</v>
      </c>
      <c r="O87" s="10">
        <v>1.0666055899069016</v>
      </c>
      <c r="P87" s="10">
        <v>1.5627717826894092</v>
      </c>
      <c r="Q87" s="10">
        <v>0.45051362921230448</v>
      </c>
      <c r="R87" s="10">
        <v>0.97538946540682014</v>
      </c>
      <c r="S87" s="36"/>
      <c r="T87" s="10"/>
      <c r="U87" s="10">
        <v>0.56066311957812787</v>
      </c>
      <c r="V87" s="31">
        <v>0.68250886132033683</v>
      </c>
      <c r="W87" s="11"/>
      <c r="X87" s="10"/>
      <c r="Y87" s="32">
        <f>Table2[[#This Row],[a/hnc]]*Table2[[#This Row],[b/wnc,max]]*Table2[[#This Row],[hnc/h0]]^2</f>
        <v>0.32795940050093458</v>
      </c>
      <c r="Z87" s="32">
        <f>Table2[[#This Row],[a/hnc]]*Table2[[#This Row],[b/wnc,max]]</f>
        <v>0.70404998744998859</v>
      </c>
      <c r="AA87" s="10">
        <v>0.21795527323823186</v>
      </c>
      <c r="AB87" s="10">
        <v>5.2238210289612327E-3</v>
      </c>
      <c r="AC87" s="34">
        <v>0.74871091450835348</v>
      </c>
      <c r="AD87" s="35"/>
    </row>
    <row r="88" spans="2:30" x14ac:dyDescent="0.25">
      <c r="B88" s="9">
        <v>1302</v>
      </c>
      <c r="C88" s="10">
        <v>3</v>
      </c>
      <c r="D88" s="10">
        <v>7.5786885245901683E-3</v>
      </c>
      <c r="E88" s="10"/>
      <c r="F88" s="11">
        <v>4.1092006563132909E-2</v>
      </c>
      <c r="G88" s="11">
        <v>6.5244585706548008E-2</v>
      </c>
      <c r="H88" s="11">
        <v>7.1213852494049559E-2</v>
      </c>
      <c r="I88" s="11">
        <v>8.8499999999999995E-2</v>
      </c>
      <c r="J88" s="11">
        <v>4.0188606635504769E-2</v>
      </c>
      <c r="K88" s="10">
        <v>7.4499999999999997E-2</v>
      </c>
      <c r="L88" s="10">
        <v>7.4439859808116154E-2</v>
      </c>
      <c r="M88" s="10">
        <v>0.15</v>
      </c>
      <c r="N88" s="10">
        <v>1.0963466153593436E-2</v>
      </c>
      <c r="O88" s="10">
        <v>0.84112835941374187</v>
      </c>
      <c r="P88" s="10">
        <v>1.4778790617495778</v>
      </c>
      <c r="Q88" s="10">
        <v>0.45133635915514531</v>
      </c>
      <c r="R88" s="10">
        <v>0.96618386563337155</v>
      </c>
      <c r="S88" s="36"/>
      <c r="T88" s="10"/>
      <c r="U88" s="10">
        <v>0.38621659957966409</v>
      </c>
      <c r="V88" s="31">
        <v>0.5691455959988887</v>
      </c>
      <c r="W88" s="11"/>
      <c r="X88" s="10"/>
      <c r="Y88" s="32">
        <f>Table2[[#This Row],[a/hnc]]*Table2[[#This Row],[b/wnc,max]]*Table2[[#This Row],[hnc/h0]]^2</f>
        <v>0.21606577351382422</v>
      </c>
      <c r="Z88" s="32">
        <f>Table2[[#This Row],[a/hnc]]*Table2[[#This Row],[b/wnc,max]]</f>
        <v>0.66702055500167667</v>
      </c>
      <c r="AA88" s="10">
        <v>0.44015848109025918</v>
      </c>
      <c r="AB88" s="10">
        <v>1.0476636290920154E-2</v>
      </c>
      <c r="AC88" s="34">
        <v>0.66584638203548441</v>
      </c>
      <c r="AD88" s="35"/>
    </row>
    <row r="89" spans="2:30" x14ac:dyDescent="0.25">
      <c r="B89" s="12">
        <v>1302</v>
      </c>
      <c r="C89" s="13">
        <v>4</v>
      </c>
      <c r="D89" s="13">
        <v>7.5934426229508269E-3</v>
      </c>
      <c r="E89" s="13"/>
      <c r="F89" s="27">
        <v>4.2374710007822398E-2</v>
      </c>
      <c r="G89" s="27">
        <v>7.4685013832179487E-2</v>
      </c>
      <c r="H89" s="27">
        <v>8.2039856172153452E-2</v>
      </c>
      <c r="I89" s="27">
        <v>9.9000000000000005E-2</v>
      </c>
      <c r="J89" s="27">
        <v>4.0263453629762483E-2</v>
      </c>
      <c r="K89" s="28">
        <v>7.2999999999999995E-2</v>
      </c>
      <c r="L89" s="28">
        <v>7.2943541859784647E-2</v>
      </c>
      <c r="M89" s="10">
        <v>0.15</v>
      </c>
      <c r="N89" s="10">
        <v>1.0739018461343711E-2</v>
      </c>
      <c r="O89" s="10">
        <v>0.73680345312913786</v>
      </c>
      <c r="P89" s="10">
        <v>1.4471654042374829</v>
      </c>
      <c r="Q89" s="10">
        <v>0.45112451315869467</v>
      </c>
      <c r="R89" s="10">
        <v>0.94541225505206583</v>
      </c>
      <c r="S89" s="36"/>
      <c r="T89" s="10"/>
      <c r="U89" s="10">
        <v>0.30651369146976842</v>
      </c>
      <c r="V89" s="31">
        <v>0.50913561847988098</v>
      </c>
      <c r="W89" s="11"/>
      <c r="X89" s="10"/>
      <c r="Y89" s="32">
        <f>Table2[[#This Row],[a/hnc]]*Table2[[#This Row],[b/wnc,max]]*Table2[[#This Row],[hnc/h0]]^2</f>
        <v>0.16923163867500807</v>
      </c>
      <c r="Z89" s="32">
        <f>Table2[[#This Row],[a/hnc]]*Table2[[#This Row],[b/wnc,max]]</f>
        <v>0.65285178844674008</v>
      </c>
      <c r="AA89" s="10">
        <v>0.82757523578952397</v>
      </c>
      <c r="AB89" s="10">
        <v>1.9733210853790886E-2</v>
      </c>
      <c r="AC89" s="34">
        <v>0.62188646800158709</v>
      </c>
      <c r="AD89" s="35"/>
    </row>
    <row r="90" spans="2:30" x14ac:dyDescent="0.25">
      <c r="B90" s="12">
        <v>1302</v>
      </c>
      <c r="C90" s="13">
        <v>5</v>
      </c>
      <c r="D90" s="13">
        <v>7.6131147540983626E-3</v>
      </c>
      <c r="E90" s="13"/>
      <c r="F90" s="13">
        <v>7.4649398256628363E-2</v>
      </c>
      <c r="G90" s="13">
        <v>9.5244588873121039E-2</v>
      </c>
      <c r="H90" s="13">
        <v>0.10635752787380606</v>
      </c>
      <c r="I90" s="27">
        <v>0.11799999999999999</v>
      </c>
      <c r="J90" s="13">
        <v>3.8558591233264917E-2</v>
      </c>
      <c r="K90" s="28">
        <v>6.93E-2</v>
      </c>
      <c r="L90" s="28">
        <v>6.9252624253900247E-2</v>
      </c>
      <c r="M90" s="10">
        <v>0.15</v>
      </c>
      <c r="N90" s="10">
        <v>1.0185380820461051E-2</v>
      </c>
      <c r="O90" s="10">
        <v>0.5868866462194936</v>
      </c>
      <c r="P90" s="10">
        <v>1.3726669784397549</v>
      </c>
      <c r="Q90" s="10">
        <v>0.4508423609906016</v>
      </c>
      <c r="R90" s="10">
        <v>0.89542105977053232</v>
      </c>
      <c r="S90" s="36"/>
      <c r="T90" s="10"/>
      <c r="U90" s="10">
        <v>0.21197475944273098</v>
      </c>
      <c r="V90" s="31">
        <v>0.42755209780494591</v>
      </c>
      <c r="W90" s="11"/>
      <c r="X90" s="10"/>
      <c r="Y90" s="32">
        <f>Table2[[#This Row],[a/hnc]]*Table2[[#This Row],[b/wnc,max]]*Table2[[#This Row],[hnc/h0]]^2</f>
        <v>0.11312744665292851</v>
      </c>
      <c r="Z90" s="32">
        <f>Table2[[#This Row],[a/hnc]]*Table2[[#This Row],[b/wnc,max]]</f>
        <v>0.6188564214136143</v>
      </c>
      <c r="AA90" s="10">
        <v>1.3750580918458017</v>
      </c>
      <c r="AB90" s="10">
        <v>3.2865759751925162E-2</v>
      </c>
      <c r="AC90" s="34">
        <v>0.57194275360100177</v>
      </c>
      <c r="AD90" s="35"/>
    </row>
    <row r="91" spans="2:30" x14ac:dyDescent="0.25">
      <c r="B91" s="12">
        <v>1302</v>
      </c>
      <c r="C91" s="13">
        <v>6</v>
      </c>
      <c r="D91" s="13">
        <v>8.4278688524590216E-3</v>
      </c>
      <c r="E91" s="13"/>
      <c r="F91" s="27">
        <v>7.9566539447541926E-2</v>
      </c>
      <c r="G91" s="27">
        <v>0.10401290444663114</v>
      </c>
      <c r="H91" s="27">
        <v>0.11247392788046071</v>
      </c>
      <c r="I91" s="27">
        <v>0.1235</v>
      </c>
      <c r="J91" s="27">
        <v>4.0545549076566351E-2</v>
      </c>
      <c r="K91" s="28">
        <v>7.4999999999999997E-2</v>
      </c>
      <c r="L91" s="28">
        <v>7.4938632457559995E-2</v>
      </c>
      <c r="M91" s="10">
        <v>0.15</v>
      </c>
      <c r="N91" s="10">
        <v>1.1038282051010014E-2</v>
      </c>
      <c r="O91" s="10">
        <v>0.60679054621506068</v>
      </c>
      <c r="P91" s="10">
        <v>1.4305036225795214</v>
      </c>
      <c r="Q91" s="10">
        <v>0.43945874545543984</v>
      </c>
      <c r="R91" s="10">
        <v>0.9167067483123188</v>
      </c>
      <c r="S91" s="36"/>
      <c r="T91" s="10"/>
      <c r="U91" s="10">
        <v>0.21283807808980953</v>
      </c>
      <c r="V91" s="31">
        <v>0.42417966416672209</v>
      </c>
      <c r="W91" s="11"/>
      <c r="X91" s="10"/>
      <c r="Y91" s="32">
        <f>Table2[[#This Row],[a/hnc]]*Table2[[#This Row],[b/wnc,max]]*Table2[[#This Row],[hnc/h0]]^2</f>
        <v>0.11311149991130048</v>
      </c>
      <c r="Z91" s="32">
        <f>Table2[[#This Row],[a/hnc]]*Table2[[#This Row],[b/wnc,max]]</f>
        <v>0.62864732734825846</v>
      </c>
      <c r="AA91" s="10">
        <v>1.273933811635382</v>
      </c>
      <c r="AB91" s="10">
        <v>3.329408326711248E-2</v>
      </c>
      <c r="AC91" s="34">
        <v>0.57634813957477615</v>
      </c>
      <c r="AD91" s="35"/>
    </row>
    <row r="92" spans="2:30" x14ac:dyDescent="0.25">
      <c r="B92" s="12">
        <v>1302</v>
      </c>
      <c r="C92" s="10">
        <v>7</v>
      </c>
      <c r="D92" s="13">
        <v>8.2967213114754201E-3</v>
      </c>
      <c r="E92" s="13"/>
      <c r="F92" s="13">
        <v>4.5535213968732009E-2</v>
      </c>
      <c r="G92" s="13">
        <v>6.9100595385952535E-2</v>
      </c>
      <c r="H92" s="13">
        <v>7.4826581012393437E-2</v>
      </c>
      <c r="I92" s="27">
        <v>9.4E-2</v>
      </c>
      <c r="J92" s="13">
        <v>4.2292454644725024E-2</v>
      </c>
      <c r="K92" s="28">
        <v>8.1500000000000003E-2</v>
      </c>
      <c r="L92" s="28">
        <v>8.1422676900329907E-2</v>
      </c>
      <c r="M92" s="10">
        <v>0.15</v>
      </c>
      <c r="N92" s="10">
        <v>1.20108887174255E-2</v>
      </c>
      <c r="O92" s="10">
        <v>0.86619869042904152</v>
      </c>
      <c r="P92" s="10">
        <v>1.5635741808294426</v>
      </c>
      <c r="Q92" s="10">
        <v>0.44125214034338706</v>
      </c>
      <c r="R92" s="10">
        <v>1.0065405683582775</v>
      </c>
      <c r="S92" s="36"/>
      <c r="T92" s="10"/>
      <c r="U92" s="10">
        <v>0.37314985869103112</v>
      </c>
      <c r="V92" s="31">
        <v>0.55398630973142682</v>
      </c>
      <c r="W92" s="11"/>
      <c r="X92" s="10"/>
      <c r="Y92" s="32">
        <f>Table2[[#This Row],[a/hnc]]*Table2[[#This Row],[b/wnc,max]]*Table2[[#This Row],[hnc/h0]]^2</f>
        <v>0.21174022988211783</v>
      </c>
      <c r="Z92" s="32">
        <f>Table2[[#This Row],[a/hnc]]*Table2[[#This Row],[b/wnc,max]]</f>
        <v>0.68993045387664964</v>
      </c>
      <c r="AA92" s="10">
        <v>0.47507171149978644</v>
      </c>
      <c r="AB92" s="10">
        <v>1.2252437134814095E-2</v>
      </c>
      <c r="AC92" s="34">
        <v>0.65687772253588927</v>
      </c>
      <c r="AD92" s="35"/>
    </row>
    <row r="93" spans="2:30" x14ac:dyDescent="0.25">
      <c r="B93" s="12">
        <v>1302</v>
      </c>
      <c r="C93" s="13">
        <v>8</v>
      </c>
      <c r="D93" s="13">
        <v>8.3967213114754177E-3</v>
      </c>
      <c r="E93" s="13"/>
      <c r="F93" s="27">
        <v>6.5695696735922765E-2</v>
      </c>
      <c r="G93" s="27">
        <v>9.0919427778141562E-2</v>
      </c>
      <c r="H93" s="27">
        <v>0.10234921089503735</v>
      </c>
      <c r="I93" s="27">
        <v>0.114</v>
      </c>
      <c r="J93" s="27">
        <v>4.0880288520699803E-2</v>
      </c>
      <c r="K93" s="28">
        <v>7.85E-2</v>
      </c>
      <c r="L93" s="28">
        <v>7.8430041003666864E-2</v>
      </c>
      <c r="M93" s="10">
        <v>0.15</v>
      </c>
      <c r="N93" s="10">
        <v>1.1561993332926044E-2</v>
      </c>
      <c r="O93" s="10">
        <v>0.68798281582163912</v>
      </c>
      <c r="P93" s="10">
        <v>1.4992682651682057</v>
      </c>
      <c r="Q93" s="10">
        <v>0.43988335548247637</v>
      </c>
      <c r="R93" s="10">
        <v>0.96226036128665338</v>
      </c>
      <c r="S93" s="36"/>
      <c r="T93" s="10"/>
      <c r="U93" s="10">
        <v>0.25163757407526227</v>
      </c>
      <c r="V93" s="31">
        <v>0.45887906241012383</v>
      </c>
      <c r="W93" s="11"/>
      <c r="X93" s="10"/>
      <c r="Y93" s="32">
        <f>Table2[[#This Row],[a/hnc]]*Table2[[#This Row],[b/wnc,max]]*Table2[[#This Row],[hnc/h0]]^2</f>
        <v>0.13887157539027681</v>
      </c>
      <c r="Z93" s="32">
        <f>Table2[[#This Row],[a/hnc]]*Table2[[#This Row],[b/wnc,max]]</f>
        <v>0.65950315525058145</v>
      </c>
      <c r="AA93" s="10">
        <v>0.98459579375929096</v>
      </c>
      <c r="AB93" s="10">
        <v>2.5652320620140542E-2</v>
      </c>
      <c r="AC93" s="34">
        <v>0.58788533372095197</v>
      </c>
      <c r="AD93" s="35"/>
    </row>
    <row r="94" spans="2:30" x14ac:dyDescent="0.25">
      <c r="B94" s="12">
        <v>1302</v>
      </c>
      <c r="C94" s="13">
        <v>9</v>
      </c>
      <c r="D94" s="13">
        <v>8.0114754098360649E-3</v>
      </c>
      <c r="E94" s="13"/>
      <c r="F94" s="27">
        <v>4.3267636040886216E-2</v>
      </c>
      <c r="G94" s="27">
        <v>4.6707655723311058E-2</v>
      </c>
      <c r="H94" s="27">
        <v>6.5884923879854868E-2</v>
      </c>
      <c r="I94" s="27">
        <v>7.4499999999999997E-2</v>
      </c>
      <c r="J94" s="27">
        <v>4.2446569650499907E-2</v>
      </c>
      <c r="K94" s="28">
        <v>6.4500000000000002E-2</v>
      </c>
      <c r="L94" s="28">
        <v>6.44644068192394E-2</v>
      </c>
      <c r="M94" s="10">
        <v>0.2</v>
      </c>
      <c r="N94" s="10">
        <v>1.2622864273682567E-2</v>
      </c>
      <c r="O94" s="10">
        <v>0.8652940512649584</v>
      </c>
      <c r="P94" s="10">
        <v>1.2542383430809687</v>
      </c>
      <c r="Q94" s="10">
        <v>0.59360502268078741</v>
      </c>
      <c r="R94" s="10">
        <v>1.0790061251903991</v>
      </c>
      <c r="S94" s="36"/>
      <c r="T94" s="10"/>
      <c r="U94" s="10">
        <v>0.58028740114458932</v>
      </c>
      <c r="V94" s="31">
        <v>0.68989602816591489</v>
      </c>
      <c r="W94" s="11"/>
      <c r="X94" s="10"/>
      <c r="Y94" s="32">
        <f>Table2[[#This Row],[a/hnc]]*Table2[[#This Row],[b/wnc,max]]*Table2[[#This Row],[hnc/h0]]^2</f>
        <v>0.3543601931055631</v>
      </c>
      <c r="Z94" s="32">
        <f>Table2[[#This Row],[a/hnc]]*Table2[[#This Row],[b/wnc,max]]</f>
        <v>0.74452218009169169</v>
      </c>
      <c r="AA94" s="10">
        <v>6.6700137754460345E-3</v>
      </c>
      <c r="AB94" s="10">
        <v>1.6689620867646471E-4</v>
      </c>
      <c r="AC94" s="34">
        <v>0.63941781377139562</v>
      </c>
      <c r="AD94" s="35"/>
    </row>
    <row r="95" spans="2:30" x14ac:dyDescent="0.25">
      <c r="B95" s="12">
        <v>1302</v>
      </c>
      <c r="C95" s="13">
        <v>10</v>
      </c>
      <c r="D95" s="13">
        <v>8.1819672131147603E-3</v>
      </c>
      <c r="E95" s="13"/>
      <c r="F95" s="27">
        <v>5.4376727008492776E-2</v>
      </c>
      <c r="G95" s="27">
        <v>8.5471739382204009E-2</v>
      </c>
      <c r="H95" s="27">
        <v>9.3727413242201865E-2</v>
      </c>
      <c r="I95" s="27">
        <v>0.1</v>
      </c>
      <c r="J95" s="27">
        <v>4.0889217002104773E-2</v>
      </c>
      <c r="K95" s="28">
        <v>6.2E-2</v>
      </c>
      <c r="L95" s="28">
        <v>6.1970543572020205E-2</v>
      </c>
      <c r="M95" s="10">
        <v>0.2</v>
      </c>
      <c r="N95" s="10">
        <v>1.2124091624238727E-2</v>
      </c>
      <c r="O95" s="10">
        <v>0.61970543572020198</v>
      </c>
      <c r="P95" s="10">
        <v>1.1962923758318353</v>
      </c>
      <c r="Q95" s="10">
        <v>0.59044454818142067</v>
      </c>
      <c r="R95" s="10">
        <v>1.0241363389535849</v>
      </c>
      <c r="S95" s="36"/>
      <c r="T95" s="10"/>
      <c r="U95" s="10">
        <v>0.32338986704250294</v>
      </c>
      <c r="V95" s="31">
        <v>0.5180217213114755</v>
      </c>
      <c r="W95" s="11"/>
      <c r="X95" s="10"/>
      <c r="Y95" s="32">
        <f>Table2[[#This Row],[a/hnc]]*Table2[[#This Row],[b/wnc,max]]*Table2[[#This Row],[hnc/h0]]^2</f>
        <v>0.18954502639238971</v>
      </c>
      <c r="Z95" s="32">
        <f>Table2[[#This Row],[a/hnc]]*Table2[[#This Row],[b/wnc,max]]</f>
        <v>0.70634431134090636</v>
      </c>
      <c r="AA95" s="10">
        <v>0.60400509483657994</v>
      </c>
      <c r="AB95" s="10">
        <v>1.539292425079198E-2</v>
      </c>
      <c r="AC95" s="34">
        <v>0.55951962734926719</v>
      </c>
      <c r="AD95" s="35"/>
    </row>
    <row r="96" spans="2:30" x14ac:dyDescent="0.25">
      <c r="B96" s="12">
        <v>1302</v>
      </c>
      <c r="C96" s="13">
        <v>11</v>
      </c>
      <c r="D96" s="13">
        <v>8.1163934426229517E-3</v>
      </c>
      <c r="E96" s="13"/>
      <c r="F96" s="27">
        <v>7.7126193131425796E-2</v>
      </c>
      <c r="G96" s="27">
        <v>9.7899069281415479E-2</v>
      </c>
      <c r="H96" s="27">
        <v>0.10681124672906812</v>
      </c>
      <c r="I96" s="27">
        <v>0.12</v>
      </c>
      <c r="J96" s="27">
        <v>3.920709400909124E-2</v>
      </c>
      <c r="K96" s="28">
        <v>5.8500000000000003E-2</v>
      </c>
      <c r="L96" s="28">
        <v>5.8479135025913342E-2</v>
      </c>
      <c r="M96" s="10">
        <v>0.2</v>
      </c>
      <c r="N96" s="10">
        <v>1.1425809915017354E-2</v>
      </c>
      <c r="O96" s="10">
        <v>0.48732612521594454</v>
      </c>
      <c r="P96" s="10">
        <v>1.1322976247168328</v>
      </c>
      <c r="Q96" s="10">
        <v>0.59165612439929638</v>
      </c>
      <c r="R96" s="10">
        <v>0.96956112014964524</v>
      </c>
      <c r="S96" s="36"/>
      <c r="T96" s="10"/>
      <c r="U96" s="10">
        <v>0.21800737571702347</v>
      </c>
      <c r="V96" s="31">
        <v>0.43038695355191264</v>
      </c>
      <c r="W96" s="11"/>
      <c r="X96" s="10"/>
      <c r="Y96" s="32">
        <f>Table2[[#This Row],[a/hnc]]*Table2[[#This Row],[b/wnc,max]]*Table2[[#This Row],[hnc/h0]]^2</f>
        <v>0.12409324934137754</v>
      </c>
      <c r="Z96" s="32">
        <f>Table2[[#This Row],[a/hnc]]*Table2[[#This Row],[b/wnc,max]]</f>
        <v>0.6699308243064902</v>
      </c>
      <c r="AA96" s="10">
        <v>1.1845187756722346</v>
      </c>
      <c r="AB96" s="10">
        <v>2.9977688000374487E-2</v>
      </c>
      <c r="AC96" s="34">
        <v>0.51760824576617825</v>
      </c>
      <c r="AD96" s="35"/>
    </row>
    <row r="97" spans="2:30" x14ac:dyDescent="0.25">
      <c r="B97" s="12">
        <v>1302</v>
      </c>
      <c r="C97" s="13">
        <v>12</v>
      </c>
      <c r="D97" s="13">
        <v>8.2213114754098419E-3</v>
      </c>
      <c r="E97" s="13"/>
      <c r="F97" s="13">
        <v>8.0454593167723742E-2</v>
      </c>
      <c r="G97" s="13">
        <v>0.10195179045847513</v>
      </c>
      <c r="H97" s="13">
        <v>0.10965608954020323</v>
      </c>
      <c r="I97" s="27">
        <v>0.1225</v>
      </c>
      <c r="J97" s="13">
        <v>4.1338514225063391E-2</v>
      </c>
      <c r="K97" s="28">
        <v>6.2E-2</v>
      </c>
      <c r="L97" s="28">
        <v>6.1970543572020205E-2</v>
      </c>
      <c r="M97" s="10">
        <v>0.187</v>
      </c>
      <c r="N97" s="10">
        <v>1.1336025668663208E-2</v>
      </c>
      <c r="O97" s="10">
        <v>0.50588198834302212</v>
      </c>
      <c r="P97" s="10">
        <v>1.194138346094574</v>
      </c>
      <c r="Q97" s="10">
        <v>0.55138818253159927</v>
      </c>
      <c r="R97" s="10">
        <v>0.95495738812241771</v>
      </c>
      <c r="S97" s="36"/>
      <c r="T97" s="10"/>
      <c r="U97" s="10">
        <v>0.21127767612469137</v>
      </c>
      <c r="V97" s="31">
        <v>0.42363767146202752</v>
      </c>
      <c r="W97" s="11"/>
      <c r="X97" s="10"/>
      <c r="Y97" s="32">
        <f>Table2[[#This Row],[a/hnc]]*Table2[[#This Row],[b/wnc,max]]*Table2[[#This Row],[hnc/h0]]^2</f>
        <v>0.11816836949198482</v>
      </c>
      <c r="Z97" s="32">
        <f>Table2[[#This Row],[a/hnc]]*Table2[[#This Row],[b/wnc,max]]</f>
        <v>0.65843377234437706</v>
      </c>
      <c r="AA97" s="10">
        <v>1.4462519428702389</v>
      </c>
      <c r="AB97" s="10">
        <v>3.7009825012091442E-2</v>
      </c>
      <c r="AC97" s="34">
        <v>0.52745746955972006</v>
      </c>
      <c r="AD97" s="35"/>
    </row>
    <row r="98" spans="2:30" x14ac:dyDescent="0.25">
      <c r="B98" s="12">
        <v>1302</v>
      </c>
      <c r="C98" s="13">
        <v>13</v>
      </c>
      <c r="D98" s="13">
        <v>8.1360655737704977E-3</v>
      </c>
      <c r="E98" s="13"/>
      <c r="F98" s="13">
        <v>4.3310019254026652E-2</v>
      </c>
      <c r="G98" s="13">
        <v>4.2905887012995768E-2</v>
      </c>
      <c r="H98" s="13">
        <v>4.9641597748072162E-2</v>
      </c>
      <c r="I98" s="27">
        <v>7.2999999999999995E-2</v>
      </c>
      <c r="J98" s="13">
        <v>4.5763993294100032E-2</v>
      </c>
      <c r="K98" s="28">
        <v>6.7199999999999996E-2</v>
      </c>
      <c r="L98" s="28">
        <v>6.715777912623612E-2</v>
      </c>
      <c r="M98" s="10">
        <v>0.187</v>
      </c>
      <c r="N98" s="10">
        <v>1.2306038717301586E-2</v>
      </c>
      <c r="O98" s="10">
        <v>0.91996957707172777</v>
      </c>
      <c r="P98" s="10">
        <v>1.2991619135616304</v>
      </c>
      <c r="Q98" s="10">
        <v>0.55285814133457223</v>
      </c>
      <c r="R98" s="10">
        <v>1.0428265083710364</v>
      </c>
      <c r="S98" s="36"/>
      <c r="T98" s="10"/>
      <c r="U98" s="10">
        <v>0.61398070562150953</v>
      </c>
      <c r="V98" s="31">
        <v>0.7081254210644512</v>
      </c>
      <c r="W98" s="11"/>
      <c r="X98" s="10"/>
      <c r="Y98" s="32">
        <f>Table2[[#This Row],[a/hnc]]*Table2[[#This Row],[b/wnc,max]]*Table2[[#This Row],[hnc/h0]]^2</f>
        <v>0.36016156143119632</v>
      </c>
      <c r="Z98" s="32">
        <f>Table2[[#This Row],[a/hnc]]*Table2[[#This Row],[b/wnc,max]]</f>
        <v>0.71825224082434913</v>
      </c>
      <c r="AA98" s="10">
        <v>0.14563288829544258</v>
      </c>
      <c r="AB98" s="10">
        <v>3.6934125152076475E-3</v>
      </c>
      <c r="AC98" s="34">
        <v>0.6835644520159323</v>
      </c>
      <c r="AD98" s="35"/>
    </row>
    <row r="99" spans="2:30" x14ac:dyDescent="0.25">
      <c r="B99" s="12">
        <v>1302</v>
      </c>
      <c r="C99" s="13">
        <v>14</v>
      </c>
      <c r="D99" s="13">
        <v>8.1508196721311547E-3</v>
      </c>
      <c r="E99" s="13"/>
      <c r="F99" s="13">
        <v>4.3839113259980411E-2</v>
      </c>
      <c r="G99" s="13">
        <v>7.1522336983806695E-2</v>
      </c>
      <c r="H99" s="13">
        <v>8.2405581467115435E-2</v>
      </c>
      <c r="I99" s="27">
        <v>9.7338813140853617E-2</v>
      </c>
      <c r="J99" s="13">
        <v>4.3095301395369746E-2</v>
      </c>
      <c r="K99" s="28">
        <v>6.5000000000000002E-2</v>
      </c>
      <c r="L99" s="28">
        <v>6.4963179468683227E-2</v>
      </c>
      <c r="M99" s="10">
        <v>0.187</v>
      </c>
      <c r="N99" s="10">
        <v>1.1895648581339194E-2</v>
      </c>
      <c r="O99" s="10">
        <v>0.6673923522642361</v>
      </c>
      <c r="P99" s="10">
        <v>1.2558562560894193</v>
      </c>
      <c r="Q99" s="10">
        <v>0.55260316478310767</v>
      </c>
      <c r="R99" s="10">
        <v>1.007016059055168</v>
      </c>
      <c r="S99" s="36"/>
      <c r="T99" s="10"/>
      <c r="U99" s="10">
        <v>0.34086360888712636</v>
      </c>
      <c r="V99" s="31">
        <v>0.53142415704677315</v>
      </c>
      <c r="W99" s="11"/>
      <c r="X99" s="10"/>
      <c r="Y99" s="32">
        <f>Table2[[#This Row],[a/hnc]]*Table2[[#This Row],[b/wnc,max]]*Table2[[#This Row],[hnc/h0]]^2</f>
        <v>0.19599089035781128</v>
      </c>
      <c r="Z99" s="32">
        <f>Table2[[#This Row],[a/hnc]]*Table2[[#This Row],[b/wnc,max]]</f>
        <v>0.69399014162767803</v>
      </c>
      <c r="AA99" s="10">
        <v>0.72146234901887685</v>
      </c>
      <c r="AB99" s="10">
        <v>1.8325819581289336E-2</v>
      </c>
      <c r="AC99" s="34">
        <v>0.58580864741066341</v>
      </c>
      <c r="AD99" s="35"/>
    </row>
    <row r="100" spans="2:30" x14ac:dyDescent="0.25">
      <c r="B100" s="12">
        <v>1302</v>
      </c>
      <c r="C100" s="13">
        <v>15</v>
      </c>
      <c r="D100" s="13">
        <v>8.9491803278688616E-3</v>
      </c>
      <c r="E100" s="13"/>
      <c r="F100" s="13">
        <v>9.661184589473068E-2</v>
      </c>
      <c r="G100" s="13">
        <v>0.11721162146827928</v>
      </c>
      <c r="H100" s="13">
        <v>0.12224759489098787</v>
      </c>
      <c r="I100" s="27">
        <v>0.1292075861728921</v>
      </c>
      <c r="J100" s="13">
        <v>4.1700819805597748E-2</v>
      </c>
      <c r="K100" s="28">
        <v>6.5000000000000002E-2</v>
      </c>
      <c r="L100" s="28">
        <v>6.4963179468683227E-2</v>
      </c>
      <c r="M100" s="10">
        <v>0.187</v>
      </c>
      <c r="N100" s="10">
        <v>1.1895648581339194E-2</v>
      </c>
      <c r="O100" s="10">
        <v>0.50278146502757415</v>
      </c>
      <c r="P100" s="10">
        <v>1.2114503219009838</v>
      </c>
      <c r="Q100" s="10">
        <v>0.53914824293168273</v>
      </c>
      <c r="R100" s="10">
        <v>0.95344764273349225</v>
      </c>
      <c r="S100" s="36"/>
      <c r="T100" s="10"/>
      <c r="U100" s="10">
        <v>0.20505150692927182</v>
      </c>
      <c r="V100" s="31">
        <v>0.41502441820199398</v>
      </c>
      <c r="W100" s="11"/>
      <c r="X100" s="10"/>
      <c r="Y100" s="32">
        <f>Table2[[#This Row],[a/hnc]]*Table2[[#This Row],[b/wnc,max]]*Table2[[#This Row],[hnc/h0]]^2</f>
        <v>0.11250222266443982</v>
      </c>
      <c r="Z100" s="32">
        <f>Table2[[#This Row],[a/hnc]]*Table2[[#This Row],[b/wnc,max]]</f>
        <v>0.65315131245193681</v>
      </c>
      <c r="AA100" s="10">
        <v>1.29740563796625</v>
      </c>
      <c r="AB100" s="10">
        <v>3.56075818152067E-2</v>
      </c>
      <c r="AC100" s="34">
        <v>0.53300992625429933</v>
      </c>
      <c r="AD100" s="35"/>
    </row>
    <row r="101" spans="2:30" x14ac:dyDescent="0.25">
      <c r="B101" s="12">
        <v>1302</v>
      </c>
      <c r="C101" s="13">
        <v>16</v>
      </c>
      <c r="D101" s="13">
        <v>8.9590163934426259E-3</v>
      </c>
      <c r="E101" s="13"/>
      <c r="F101" s="13">
        <v>4.6710991211173336E-2</v>
      </c>
      <c r="G101" s="13">
        <v>7.0321723831254665E-2</v>
      </c>
      <c r="H101" s="13">
        <v>7.7936431356093072E-2</v>
      </c>
      <c r="I101" s="13">
        <v>9.4491057043565099E-2</v>
      </c>
      <c r="J101" s="13">
        <v>4.4282826111965233E-2</v>
      </c>
      <c r="K101" s="28">
        <v>7.0199999999999999E-2</v>
      </c>
      <c r="L101" s="28">
        <v>7.0150415022899149E-2</v>
      </c>
      <c r="M101" s="10">
        <v>0.187</v>
      </c>
      <c r="N101" s="10">
        <v>1.2865661629977572E-2</v>
      </c>
      <c r="O101" s="10">
        <v>0.74240269098224076</v>
      </c>
      <c r="P101" s="10">
        <v>1.3076136010068264</v>
      </c>
      <c r="Q101" s="10">
        <v>0.53898655856280919</v>
      </c>
      <c r="R101" s="10">
        <v>1.0305113371433989</v>
      </c>
      <c r="S101" s="36"/>
      <c r="T101" s="10"/>
      <c r="U101" s="10">
        <v>0.39859220906108245</v>
      </c>
      <c r="V101" s="31">
        <v>0.56775387653555398</v>
      </c>
      <c r="W101" s="11"/>
      <c r="X101" s="10"/>
      <c r="Y101" s="32">
        <f>Table2[[#This Row],[a/hnc]]*Table2[[#This Row],[b/wnc,max]]*Table2[[#This Row],[hnc/h0]]^2</f>
        <v>0.2271839155095291</v>
      </c>
      <c r="Z101" s="32">
        <f>Table2[[#This Row],[a/hnc]]*Table2[[#This Row],[b/wnc,max]]</f>
        <v>0.70478615473659167</v>
      </c>
      <c r="AA101" s="10">
        <v>0.3788948453677089</v>
      </c>
      <c r="AB101" s="10">
        <v>1.0407887061743462E-2</v>
      </c>
      <c r="AC101" s="34">
        <v>0.61831369656463142</v>
      </c>
      <c r="AD101" s="35"/>
    </row>
    <row r="102" spans="2:30" x14ac:dyDescent="0.25">
      <c r="B102" s="9">
        <v>1302</v>
      </c>
      <c r="C102" s="10">
        <v>17</v>
      </c>
      <c r="D102" s="10">
        <v>8.927868852459022E-3</v>
      </c>
      <c r="E102" s="10"/>
      <c r="F102" s="11">
        <v>4.5524245478964782E-2</v>
      </c>
      <c r="G102" s="11">
        <v>5.6232152128906643E-2</v>
      </c>
      <c r="H102" s="11">
        <v>7.5016129433240736E-2</v>
      </c>
      <c r="I102" s="11">
        <v>8.436079984845142E-2</v>
      </c>
      <c r="J102" s="11">
        <v>4.4455560623115689E-2</v>
      </c>
      <c r="K102" s="10">
        <v>7.1199999999999999E-2</v>
      </c>
      <c r="L102" s="10">
        <v>7.1147960321786829E-2</v>
      </c>
      <c r="M102" s="10">
        <v>0.187</v>
      </c>
      <c r="N102" s="10">
        <v>1.3052202600869568E-2</v>
      </c>
      <c r="O102" s="10">
        <v>0.84337702403959447</v>
      </c>
      <c r="P102" s="10">
        <v>1.3280392349526222</v>
      </c>
      <c r="Q102" s="10">
        <v>0.53949889205712565</v>
      </c>
      <c r="R102" s="10">
        <v>1.0476520129561362</v>
      </c>
      <c r="S102" s="36"/>
      <c r="T102" s="10"/>
      <c r="U102" s="10">
        <v>0.50210985637604255</v>
      </c>
      <c r="V102" s="31">
        <v>0.63505429797763613</v>
      </c>
      <c r="W102" s="11"/>
      <c r="X102" s="10"/>
      <c r="Y102" s="32">
        <f>Table2[[#This Row],[a/hnc]]*Table2[[#This Row],[b/wnc,max]]*Table2[[#This Row],[hnc/h0]]^2</f>
        <v>0.28895032161792761</v>
      </c>
      <c r="Z102" s="32">
        <f>Table2[[#This Row],[a/hnc]]*Table2[[#This Row],[b/wnc,max]]</f>
        <v>0.71647569586533244</v>
      </c>
      <c r="AA102" s="10">
        <v>0.10896713385933671</v>
      </c>
      <c r="AB102" s="10">
        <v>2.9849848863111109E-3</v>
      </c>
      <c r="AC102" s="34">
        <v>0.6571066023772506</v>
      </c>
      <c r="AD102" s="35"/>
    </row>
    <row r="103" spans="2:30" x14ac:dyDescent="0.25">
      <c r="B103" s="9">
        <v>1303</v>
      </c>
      <c r="C103" s="10">
        <v>2</v>
      </c>
      <c r="D103" s="10">
        <v>8.9540983606557403E-3</v>
      </c>
      <c r="E103" s="10"/>
      <c r="F103" s="10">
        <v>4.7753043635139242E-2</v>
      </c>
      <c r="G103" s="10">
        <v>7.2610605998065889E-2</v>
      </c>
      <c r="H103" s="10">
        <v>8.2568109639653581E-2</v>
      </c>
      <c r="I103" s="11">
        <v>9.7865537728069635E-2</v>
      </c>
      <c r="J103" s="10">
        <v>4.5321925418394408E-2</v>
      </c>
      <c r="K103" s="10">
        <v>8.5199999999999998E-2</v>
      </c>
      <c r="L103" s="10">
        <v>8.5113594506214307E-2</v>
      </c>
      <c r="M103" s="10">
        <v>0.15</v>
      </c>
      <c r="N103" s="10">
        <v>1.256452635830816E-2</v>
      </c>
      <c r="O103" s="10">
        <v>0.86969934955767547</v>
      </c>
      <c r="P103" s="10">
        <v>1.5868748698738986</v>
      </c>
      <c r="Q103" s="10">
        <v>0.43240699622214435</v>
      </c>
      <c r="R103" s="10">
        <v>1.0067248637581949</v>
      </c>
      <c r="S103" s="36"/>
      <c r="T103" s="10"/>
      <c r="U103" s="10">
        <v>0.37025722886259638</v>
      </c>
      <c r="V103" s="31">
        <v>0.54805792571835632</v>
      </c>
      <c r="W103" s="11"/>
      <c r="X103" s="10"/>
      <c r="Y103" s="32">
        <f>Table2[[#This Row],[a/hnc]]*Table2[[#This Row],[b/wnc,max]]*Table2[[#This Row],[hnc/h0]]^2</f>
        <v>0.20610490146268234</v>
      </c>
      <c r="Z103" s="32">
        <f>Table2[[#This Row],[a/hnc]]*Table2[[#This Row],[b/wnc,max]]</f>
        <v>0.68617579586257871</v>
      </c>
      <c r="AA103" s="10">
        <v>0.56356091886607074</v>
      </c>
      <c r="AB103" s="10">
        <v>1.5473774382026247E-2</v>
      </c>
      <c r="AC103" s="34">
        <v>0.66640894961985964</v>
      </c>
      <c r="AD103" s="35"/>
    </row>
    <row r="104" spans="2:30" x14ac:dyDescent="0.25">
      <c r="B104" s="9">
        <v>1303</v>
      </c>
      <c r="C104" s="10">
        <v>3</v>
      </c>
      <c r="D104" s="10">
        <v>9.0262295081967245E-3</v>
      </c>
      <c r="E104" s="10"/>
      <c r="F104" s="11">
        <v>5.8197628826136695E-2</v>
      </c>
      <c r="G104" s="11">
        <v>8.825432522604415E-2</v>
      </c>
      <c r="H104" s="11">
        <v>9.425006051890783E-2</v>
      </c>
      <c r="I104" s="11">
        <v>0.10864989222521788</v>
      </c>
      <c r="J104" s="11">
        <v>4.4117865657318497E-2</v>
      </c>
      <c r="K104" s="10">
        <v>8.2500000000000004E-2</v>
      </c>
      <c r="L104" s="10">
        <v>8.2420222199217588E-2</v>
      </c>
      <c r="M104" s="10">
        <v>0.15</v>
      </c>
      <c r="N104" s="10">
        <v>1.2160520512258651E-2</v>
      </c>
      <c r="O104" s="10">
        <v>0.75858540226041449</v>
      </c>
      <c r="P104" s="10">
        <v>1.5317666883953733</v>
      </c>
      <c r="Q104" s="10">
        <v>0.4314579990516858</v>
      </c>
      <c r="R104" s="10">
        <v>0.96963237154969217</v>
      </c>
      <c r="S104" s="36"/>
      <c r="T104" s="10"/>
      <c r="U104" s="10">
        <v>0.29956064457032267</v>
      </c>
      <c r="V104" s="31">
        <v>0.49523560474805911</v>
      </c>
      <c r="W104" s="11"/>
      <c r="X104" s="10"/>
      <c r="Y104" s="32">
        <f>Table2[[#This Row],[a/hnc]]*Table2[[#This Row],[b/wnc,max]]*Table2[[#This Row],[hnc/h0]]^2</f>
        <v>0.16208949408722145</v>
      </c>
      <c r="Z104" s="32">
        <f>Table2[[#This Row],[a/hnc]]*Table2[[#This Row],[b/wnc,max]]</f>
        <v>0.66089299038909488</v>
      </c>
      <c r="AA104" s="10">
        <v>0.78950230691418388</v>
      </c>
      <c r="AB104" s="10">
        <v>2.1814855760486335E-2</v>
      </c>
      <c r="AC104" s="34">
        <v>0.63147578559791573</v>
      </c>
      <c r="AD104" s="35"/>
    </row>
    <row r="105" spans="2:30" x14ac:dyDescent="0.25">
      <c r="B105" s="9">
        <v>1303</v>
      </c>
      <c r="C105" s="10">
        <v>4</v>
      </c>
      <c r="D105" s="10">
        <v>9.001639344262298E-3</v>
      </c>
      <c r="E105" s="10"/>
      <c r="F105" s="10">
        <v>8.406226786687461E-2</v>
      </c>
      <c r="G105" s="10">
        <v>0.10954168200915741</v>
      </c>
      <c r="H105" s="10">
        <v>0.11496586730177645</v>
      </c>
      <c r="I105" s="11">
        <v>0.12498998656606659</v>
      </c>
      <c r="J105" s="10">
        <v>4.2297395918588943E-2</v>
      </c>
      <c r="K105" s="10">
        <v>8.1000000000000003E-2</v>
      </c>
      <c r="L105" s="10">
        <v>8.0923904250886067E-2</v>
      </c>
      <c r="M105" s="10">
        <v>0.15</v>
      </c>
      <c r="N105" s="10">
        <v>1.1936072820008924E-2</v>
      </c>
      <c r="O105" s="10">
        <v>0.6474430990366713</v>
      </c>
      <c r="P105" s="10">
        <v>1.5055920051130445</v>
      </c>
      <c r="Q105" s="10">
        <v>0.43178105249070003</v>
      </c>
      <c r="R105" s="10">
        <v>0.95331185992577216</v>
      </c>
      <c r="S105" s="36"/>
      <c r="T105" s="10"/>
      <c r="U105" s="10">
        <v>0.22154311039255306</v>
      </c>
      <c r="V105" s="31">
        <v>0.43002559580412975</v>
      </c>
      <c r="W105" s="11"/>
      <c r="X105" s="10"/>
      <c r="Y105" s="32">
        <f>Table2[[#This Row],[a/hnc]]*Table2[[#This Row],[b/wnc,max]]*Table2[[#This Row],[hnc/h0]]^2</f>
        <v>0.12021523037464961</v>
      </c>
      <c r="Z105" s="32">
        <f>Table2[[#This Row],[a/hnc]]*Table2[[#This Row],[b/wnc,max]]</f>
        <v>0.65008610058929372</v>
      </c>
      <c r="AA105" s="10">
        <v>1.1852553323276818</v>
      </c>
      <c r="AB105" s="10">
        <v>3.2679888743549081E-2</v>
      </c>
      <c r="AC105" s="34">
        <v>0.57547471838618369</v>
      </c>
      <c r="AD105" s="35"/>
    </row>
    <row r="106" spans="2:30" x14ac:dyDescent="0.25">
      <c r="B106" s="12">
        <v>1303</v>
      </c>
      <c r="C106" s="13">
        <v>5</v>
      </c>
      <c r="D106" s="13">
        <v>9.1196721311475448E-3</v>
      </c>
      <c r="E106" s="13"/>
      <c r="F106" s="27">
        <v>0.10633718861205206</v>
      </c>
      <c r="G106" s="27">
        <v>0.12157588335766763</v>
      </c>
      <c r="H106" s="27">
        <v>0.12602730855964089</v>
      </c>
      <c r="I106" s="27">
        <v>0.13358604397934304</v>
      </c>
      <c r="J106" s="27">
        <v>4.2749628056037547E-2</v>
      </c>
      <c r="K106" s="28">
        <v>8.4000000000000005E-2</v>
      </c>
      <c r="L106" s="28">
        <v>8.3916540147549096E-2</v>
      </c>
      <c r="M106" s="10">
        <v>0.15</v>
      </c>
      <c r="N106" s="10">
        <v>1.148717743550947E-2</v>
      </c>
      <c r="O106" s="10">
        <v>0.62818343629163431</v>
      </c>
      <c r="P106" s="10">
        <v>1.5531695277223221</v>
      </c>
      <c r="Q106" s="10">
        <v>0.43023479217889249</v>
      </c>
      <c r="R106" s="10">
        <v>0.91021407306857749</v>
      </c>
      <c r="S106" s="36"/>
      <c r="T106" s="10"/>
      <c r="U106" s="10">
        <v>0.19442803090396132</v>
      </c>
      <c r="V106" s="31">
        <v>0.40445258877364598</v>
      </c>
      <c r="W106" s="11"/>
      <c r="X106" s="10"/>
      <c r="Y106" s="32">
        <f>Table2[[#This Row],[a/hnc]]*Table2[[#This Row],[b/wnc,max]]*Table2[[#This Row],[hnc/h0]]^2</f>
        <v>0.10930993307094403</v>
      </c>
      <c r="Z106" s="32">
        <f>Table2[[#This Row],[a/hnc]]*Table2[[#This Row],[b/wnc,max]]</f>
        <v>0.66822756897820179</v>
      </c>
      <c r="AA106" s="10">
        <v>1.4636405208629353</v>
      </c>
      <c r="AB106" s="10">
        <v>4.0768231131313087E-2</v>
      </c>
      <c r="AC106" s="34">
        <v>0.5409556433004401</v>
      </c>
      <c r="AD106" s="35"/>
    </row>
    <row r="107" spans="2:30" x14ac:dyDescent="0.25">
      <c r="B107" s="12">
        <v>1303</v>
      </c>
      <c r="C107" s="13">
        <v>6</v>
      </c>
      <c r="D107" s="13">
        <v>9.0163934426229567E-3</v>
      </c>
      <c r="E107" s="13"/>
      <c r="F107" s="27">
        <v>4.7347490697276416E-2</v>
      </c>
      <c r="G107" s="27">
        <v>7.0004598215523156E-2</v>
      </c>
      <c r="H107" s="27">
        <v>7.7433164104236535E-2</v>
      </c>
      <c r="I107" s="27">
        <v>9.4275159316500504E-2</v>
      </c>
      <c r="J107" s="27">
        <v>4.6649735056591847E-2</v>
      </c>
      <c r="K107" s="28">
        <v>6.8500000000000005E-2</v>
      </c>
      <c r="L107" s="28">
        <v>6.845458801479011E-2</v>
      </c>
      <c r="M107" s="10">
        <v>0.2</v>
      </c>
      <c r="N107" s="10">
        <v>1.3420900512792709E-2</v>
      </c>
      <c r="O107" s="10">
        <v>0.72611479536167545</v>
      </c>
      <c r="P107" s="10">
        <v>1.2727701821197734</v>
      </c>
      <c r="Q107" s="10">
        <v>0.57544954986771912</v>
      </c>
      <c r="R107" s="10">
        <v>1.0708384533836741</v>
      </c>
      <c r="S107" s="36"/>
      <c r="T107" s="10"/>
      <c r="U107" s="10">
        <v>0.40305910037235054</v>
      </c>
      <c r="V107" s="31">
        <v>0.5704995336647074</v>
      </c>
      <c r="W107" s="11"/>
      <c r="X107" s="10"/>
      <c r="Y107" s="32">
        <f>Table2[[#This Row],[a/hnc]]*Table2[[#This Row],[b/wnc,max]]*Table2[[#This Row],[hnc/h0]]^2</f>
        <v>0.23837891268300399</v>
      </c>
      <c r="Z107" s="32">
        <f>Table2[[#This Row],[a/hnc]]*Table2[[#This Row],[b/wnc,max]]</f>
        <v>0.73241502838587846</v>
      </c>
      <c r="AA107" s="10">
        <v>0.51643415795376968</v>
      </c>
      <c r="AB107" s="10">
        <v>1.4257467961453024E-2</v>
      </c>
      <c r="AC107" s="34">
        <v>0.59230156708197301</v>
      </c>
      <c r="AD107" s="35"/>
    </row>
    <row r="108" spans="2:30" x14ac:dyDescent="0.25">
      <c r="B108" s="12">
        <v>1303</v>
      </c>
      <c r="C108" s="13">
        <v>7</v>
      </c>
      <c r="D108" s="13">
        <v>9.1639344262295138E-3</v>
      </c>
      <c r="E108" s="13"/>
      <c r="F108" s="27">
        <v>4.7987351408750864E-2</v>
      </c>
      <c r="G108" s="27">
        <v>7.9081016137940788E-2</v>
      </c>
      <c r="H108" s="27">
        <v>8.793056227507122E-2</v>
      </c>
      <c r="I108" s="27">
        <v>0.1039095625592511</v>
      </c>
      <c r="J108" s="27">
        <v>4.4954553649321868E-2</v>
      </c>
      <c r="K108" s="28">
        <v>6.6500000000000004E-2</v>
      </c>
      <c r="L108" s="28">
        <v>6.6459497417014748E-2</v>
      </c>
      <c r="M108" s="10">
        <v>0.2</v>
      </c>
      <c r="N108" s="10">
        <v>1.3021882393237635E-2</v>
      </c>
      <c r="O108" s="10">
        <v>0.63958981040958907</v>
      </c>
      <c r="P108" s="10">
        <v>1.2276771488170439</v>
      </c>
      <c r="Q108" s="10">
        <v>0.57287706123557625</v>
      </c>
      <c r="R108" s="10">
        <v>1.0287659749667755</v>
      </c>
      <c r="S108" s="36"/>
      <c r="T108" s="10"/>
      <c r="U108" s="10">
        <v>0.33416567622491522</v>
      </c>
      <c r="V108" s="31">
        <v>0.52097557653971194</v>
      </c>
      <c r="W108" s="11"/>
      <c r="X108" s="10"/>
      <c r="Y108" s="32">
        <f>Table2[[#This Row],[a/hnc]]*Table2[[#This Row],[b/wnc,max]]*Table2[[#This Row],[hnc/h0]]^2</f>
        <v>0.19088874953201529</v>
      </c>
      <c r="Z108" s="32">
        <f>Table2[[#This Row],[a/hnc]]*Table2[[#This Row],[b/wnc,max]]</f>
        <v>0.70330807716037935</v>
      </c>
      <c r="AA108" s="10">
        <v>0.64475929264810516</v>
      </c>
      <c r="AB108" s="10">
        <v>1.8026528622793178E-2</v>
      </c>
      <c r="AC108" s="34">
        <v>0.57689940185176658</v>
      </c>
      <c r="AD108" s="35"/>
    </row>
    <row r="109" spans="2:30" x14ac:dyDescent="0.25">
      <c r="B109" s="12">
        <v>1303</v>
      </c>
      <c r="C109" s="13">
        <v>8</v>
      </c>
      <c r="D109" s="13">
        <v>9.188524590163942E-3</v>
      </c>
      <c r="E109" s="13"/>
      <c r="F109" s="13">
        <v>8.1343120594498206E-2</v>
      </c>
      <c r="G109" s="13">
        <v>0.1038781888541862</v>
      </c>
      <c r="H109" s="13">
        <v>0.1120342805527694</v>
      </c>
      <c r="I109" s="27">
        <v>0.12228130246520889</v>
      </c>
      <c r="J109" s="13">
        <v>4.1651504193793633E-2</v>
      </c>
      <c r="K109" s="28">
        <v>6.4000000000000001E-2</v>
      </c>
      <c r="L109" s="28">
        <v>6.396563416979556E-2</v>
      </c>
      <c r="M109" s="10">
        <v>0.2</v>
      </c>
      <c r="N109" s="10">
        <v>1.2523109743793798E-2</v>
      </c>
      <c r="O109" s="10">
        <v>0.52310232946688529</v>
      </c>
      <c r="P109" s="10">
        <v>1.1803357276985769</v>
      </c>
      <c r="Q109" s="10">
        <v>0.57245054758595293</v>
      </c>
      <c r="R109" s="10">
        <v>0.9877355724834429</v>
      </c>
      <c r="S109" s="36"/>
      <c r="T109" s="10"/>
      <c r="U109" s="10">
        <v>0.23704104317857899</v>
      </c>
      <c r="V109" s="31">
        <v>0.44318096723788264</v>
      </c>
      <c r="W109" s="11"/>
      <c r="X109" s="10"/>
      <c r="Y109" s="32">
        <f>Table2[[#This Row],[a/hnc]]*Table2[[#This Row],[b/wnc,max]]*Table2[[#This Row],[hnc/h0]]^2</f>
        <v>0.13271063589971738</v>
      </c>
      <c r="Z109" s="32">
        <f>Table2[[#This Row],[a/hnc]]*Table2[[#This Row],[b/wnc,max]]</f>
        <v>0.67568383365631457</v>
      </c>
      <c r="AA109" s="10">
        <v>0.92226013937413176</v>
      </c>
      <c r="AB109" s="10">
        <v>2.5838356618127237E-2</v>
      </c>
      <c r="AC109" s="34">
        <v>0.53657123605056356</v>
      </c>
      <c r="AD109" s="35"/>
    </row>
    <row r="110" spans="2:30" x14ac:dyDescent="0.25">
      <c r="B110" s="12">
        <v>1303</v>
      </c>
      <c r="C110" s="13">
        <v>9</v>
      </c>
      <c r="D110" s="13">
        <v>9.2213114754098428E-3</v>
      </c>
      <c r="E110" s="13"/>
      <c r="F110" s="27">
        <v>9.6755702056960199E-2</v>
      </c>
      <c r="G110" s="27">
        <v>0.11748216743429955</v>
      </c>
      <c r="H110" s="27">
        <v>0.12236351602540738</v>
      </c>
      <c r="I110" s="27">
        <v>0.13146865479410533</v>
      </c>
      <c r="J110" s="27">
        <v>4.2616591312904031E-2</v>
      </c>
      <c r="K110" s="28">
        <v>6.25E-2</v>
      </c>
      <c r="L110" s="28">
        <v>6.2469316221464045E-2</v>
      </c>
      <c r="M110" s="10">
        <v>0.2</v>
      </c>
      <c r="N110" s="10">
        <v>1.2223846154127494E-2</v>
      </c>
      <c r="O110" s="10">
        <v>0.47516509786532773</v>
      </c>
      <c r="P110" s="10">
        <v>1.1510707314541067</v>
      </c>
      <c r="Q110" s="10">
        <v>0.57188284965593494</v>
      </c>
      <c r="R110" s="10">
        <v>0.96202191338287613</v>
      </c>
      <c r="S110" s="36"/>
      <c r="T110" s="10"/>
      <c r="U110" s="10">
        <v>0.20351325108422896</v>
      </c>
      <c r="V110" s="31">
        <v>0.41280269307609674</v>
      </c>
      <c r="W110" s="11"/>
      <c r="X110" s="10"/>
      <c r="Y110" s="32">
        <f>Table2[[#This Row],[a/hnc]]*Table2[[#This Row],[b/wnc,max]]*Table2[[#This Row],[hnc/h0]]^2</f>
        <v>0.11217449616176317</v>
      </c>
      <c r="Z110" s="32">
        <f>Table2[[#This Row],[a/hnc]]*Table2[[#This Row],[b/wnc,max]]</f>
        <v>0.65827761005951591</v>
      </c>
      <c r="AA110" s="10">
        <v>1.3219919325597753</v>
      </c>
      <c r="AB110" s="10">
        <v>3.7138856846397124E-2</v>
      </c>
      <c r="AC110" s="34">
        <v>0.5243911077835427</v>
      </c>
      <c r="AD110" s="35"/>
    </row>
    <row r="111" spans="2:30" x14ac:dyDescent="0.25">
      <c r="B111" s="12"/>
      <c r="C111" s="13"/>
      <c r="D111" s="13"/>
      <c r="E111" s="13"/>
      <c r="F111" s="13"/>
      <c r="G111" s="13"/>
      <c r="H111" s="13"/>
      <c r="I111" s="27"/>
      <c r="J111" s="13"/>
      <c r="K111" s="28"/>
      <c r="L111" s="28"/>
      <c r="M111" s="10"/>
      <c r="N111" s="10"/>
      <c r="O111" s="10"/>
      <c r="P111" s="10"/>
      <c r="Q111" s="10"/>
      <c r="R111" s="10"/>
      <c r="S111" s="10"/>
      <c r="T111" s="10"/>
      <c r="U111" s="10"/>
      <c r="V111" s="31"/>
      <c r="W111" s="10"/>
      <c r="X111" s="10"/>
      <c r="Y111" s="32"/>
      <c r="Z111" s="32"/>
    </row>
    <row r="112" spans="2:30" x14ac:dyDescent="0.25">
      <c r="B112" s="12"/>
      <c r="C112" s="13"/>
      <c r="D112" s="13"/>
      <c r="E112" s="13"/>
      <c r="F112" s="13"/>
      <c r="G112" s="13"/>
      <c r="H112" s="13"/>
      <c r="I112" s="27"/>
      <c r="J112" s="13"/>
      <c r="K112" s="28"/>
      <c r="L112" s="28"/>
      <c r="M112" s="10"/>
      <c r="N112" s="10"/>
      <c r="O112" s="10"/>
      <c r="P112" s="10"/>
      <c r="Q112" s="10"/>
      <c r="R112" s="10"/>
      <c r="S112" s="10"/>
      <c r="T112" s="10"/>
      <c r="U112" s="10"/>
      <c r="V112" s="31"/>
      <c r="W112" s="10"/>
      <c r="X112" s="10"/>
      <c r="Y112" s="32"/>
      <c r="Z112" s="32"/>
    </row>
    <row r="113" spans="2:26" x14ac:dyDescent="0.25">
      <c r="B113" s="12"/>
      <c r="C113" s="13"/>
      <c r="D113" s="13"/>
      <c r="E113" s="13"/>
      <c r="F113" s="27"/>
      <c r="G113" s="27"/>
      <c r="H113" s="27"/>
      <c r="I113" s="27"/>
      <c r="J113" s="27"/>
      <c r="K113" s="28"/>
      <c r="L113" s="28"/>
      <c r="M113" s="10"/>
      <c r="N113" s="10"/>
      <c r="O113" s="10"/>
      <c r="P113" s="10"/>
      <c r="Q113" s="10"/>
      <c r="R113" s="10"/>
      <c r="S113" s="10"/>
      <c r="T113" s="10"/>
      <c r="U113" s="10"/>
      <c r="V113" s="31"/>
      <c r="W113" s="10"/>
      <c r="X113" s="10"/>
      <c r="Y113" s="32"/>
      <c r="Z113" s="32"/>
    </row>
    <row r="114" spans="2:26" x14ac:dyDescent="0.25">
      <c r="B114" s="12"/>
      <c r="C114" s="13"/>
      <c r="D114" s="13"/>
      <c r="E114" s="13"/>
      <c r="F114" s="13"/>
      <c r="G114" s="13"/>
      <c r="H114" s="13"/>
      <c r="I114" s="27"/>
      <c r="J114" s="13"/>
      <c r="K114" s="28"/>
      <c r="L114" s="28"/>
      <c r="M114" s="10"/>
      <c r="N114" s="10"/>
      <c r="O114" s="10"/>
      <c r="P114" s="10"/>
      <c r="Q114" s="10"/>
      <c r="R114" s="10"/>
      <c r="S114" s="10"/>
      <c r="T114" s="10"/>
      <c r="U114" s="10"/>
      <c r="V114" s="31"/>
      <c r="W114" s="10"/>
      <c r="X114" s="10"/>
      <c r="Y114" s="32"/>
      <c r="Z114" s="32"/>
    </row>
    <row r="115" spans="2:26" x14ac:dyDescent="0.25">
      <c r="B115" s="12"/>
      <c r="C115" s="13"/>
      <c r="D115" s="13"/>
      <c r="E115" s="13"/>
      <c r="F115" s="13"/>
      <c r="G115" s="13"/>
      <c r="H115" s="13"/>
      <c r="I115" s="27"/>
      <c r="J115" s="13"/>
      <c r="K115" s="28"/>
      <c r="L115" s="28"/>
      <c r="M115" s="10"/>
      <c r="N115" s="10"/>
      <c r="O115" s="10"/>
      <c r="P115" s="10"/>
      <c r="Q115" s="10"/>
      <c r="R115" s="10"/>
      <c r="S115" s="10"/>
      <c r="T115" s="10"/>
      <c r="U115" s="10"/>
      <c r="V115" s="31"/>
      <c r="W115" s="10"/>
      <c r="X115" s="10"/>
      <c r="Y115" s="32"/>
      <c r="Z115" s="32"/>
    </row>
    <row r="116" spans="2:26" x14ac:dyDescent="0.25">
      <c r="B116" s="12"/>
      <c r="C116" s="13"/>
      <c r="D116" s="13"/>
      <c r="E116" s="13"/>
      <c r="F116" s="13"/>
      <c r="G116" s="13"/>
      <c r="H116" s="13"/>
      <c r="I116" s="27"/>
      <c r="J116" s="13"/>
      <c r="K116" s="28"/>
      <c r="L116" s="28"/>
      <c r="M116" s="10"/>
      <c r="N116" s="10"/>
      <c r="O116" s="10"/>
      <c r="P116" s="10"/>
      <c r="Q116" s="10"/>
      <c r="R116" s="10"/>
      <c r="S116" s="10"/>
      <c r="T116" s="10"/>
      <c r="U116" s="10"/>
      <c r="V116" s="31"/>
      <c r="W116" s="10"/>
      <c r="X116" s="10"/>
      <c r="Y116" s="32"/>
      <c r="Z116" s="32"/>
    </row>
    <row r="117" spans="2:26" x14ac:dyDescent="0.25">
      <c r="B117" s="12"/>
      <c r="C117" s="13"/>
      <c r="D117" s="13"/>
      <c r="E117" s="13"/>
      <c r="F117" s="13"/>
      <c r="G117" s="13"/>
      <c r="H117" s="13"/>
      <c r="I117" s="13"/>
      <c r="J117" s="13"/>
      <c r="K117" s="28"/>
      <c r="L117" s="28"/>
      <c r="M117" s="10"/>
      <c r="N117" s="10"/>
      <c r="O117" s="10"/>
      <c r="P117" s="10"/>
      <c r="Q117" s="10"/>
      <c r="R117" s="10"/>
      <c r="S117" s="10"/>
      <c r="T117" s="10"/>
      <c r="U117" s="10"/>
      <c r="V117" s="31"/>
      <c r="W117" s="10"/>
      <c r="X117" s="10"/>
      <c r="Y117" s="32"/>
      <c r="Z117" s="32"/>
    </row>
    <row r="118" spans="2:26" x14ac:dyDescent="0.25">
      <c r="B118" s="12"/>
      <c r="C118" s="13"/>
      <c r="D118" s="13"/>
      <c r="E118" s="13"/>
      <c r="F118" s="13"/>
      <c r="G118" s="13"/>
      <c r="H118" s="13"/>
      <c r="I118" s="13"/>
      <c r="J118" s="13"/>
      <c r="K118" s="28"/>
      <c r="L118" s="28"/>
      <c r="M118" s="10"/>
      <c r="N118" s="10"/>
      <c r="O118" s="10"/>
      <c r="P118" s="10"/>
      <c r="Q118" s="10"/>
      <c r="R118" s="10"/>
      <c r="S118" s="10"/>
      <c r="T118" s="10"/>
      <c r="U118" s="10"/>
      <c r="V118" s="31"/>
      <c r="W118" s="10"/>
      <c r="X118" s="10"/>
      <c r="Y118" s="32"/>
      <c r="Z118" s="32"/>
    </row>
    <row r="119" spans="2:26" x14ac:dyDescent="0.25">
      <c r="B119" s="12"/>
      <c r="C119" s="13"/>
      <c r="D119" s="13"/>
      <c r="E119" s="13"/>
      <c r="F119" s="13"/>
      <c r="G119" s="13"/>
      <c r="H119" s="13"/>
      <c r="I119" s="13"/>
      <c r="J119" s="13"/>
      <c r="K119" s="28"/>
      <c r="L119" s="28"/>
    </row>
  </sheetData>
  <mergeCells count="6">
    <mergeCell ref="B10:J10"/>
    <mergeCell ref="B2:J2"/>
    <mergeCell ref="D4:D6"/>
    <mergeCell ref="E4:E6"/>
    <mergeCell ref="D7:D9"/>
    <mergeCell ref="E7:E9"/>
  </mergeCells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standard</dc:creator>
  <cp:lastModifiedBy>Sebastian Schwindt</cp:lastModifiedBy>
  <cp:lastPrinted>2016-01-29T13:25:05Z</cp:lastPrinted>
  <dcterms:created xsi:type="dcterms:W3CDTF">2015-12-04T20:19:59Z</dcterms:created>
  <dcterms:modified xsi:type="dcterms:W3CDTF">2019-07-18T16:46:12Z</dcterms:modified>
</cp:coreProperties>
</file>