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perCent\ConstrictionVertical\dE\"/>
    </mc:Choice>
  </mc:AlternateContent>
  <bookViews>
    <workbookView xWindow="0" yWindow="0" windowWidth="28800" windowHeight="14220"/>
  </bookViews>
  <sheets>
    <sheet name="Data" sheetId="1" r:id="rId1"/>
    <sheet name="Data inter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 s="1"/>
  <c r="I5" i="1" l="1"/>
  <c r="I4" i="1"/>
  <c r="Q68" i="1" l="1"/>
  <c r="N68" i="1"/>
  <c r="O68" i="1"/>
  <c r="P68" i="1"/>
</calcChain>
</file>

<file path=xl/sharedStrings.xml><?xml version="1.0" encoding="utf-8"?>
<sst xmlns="http://schemas.openxmlformats.org/spreadsheetml/2006/main" count="118" uniqueCount="40">
  <si>
    <t>US 1</t>
  </si>
  <si>
    <t>US 2</t>
  </si>
  <si>
    <t>US 3</t>
  </si>
  <si>
    <t>US 4</t>
  </si>
  <si>
    <t>US 5</t>
  </si>
  <si>
    <t xml:space="preserve">Probe </t>
  </si>
  <si>
    <t>[No.]</t>
  </si>
  <si>
    <t>[m]</t>
  </si>
  <si>
    <t>[deg]</t>
  </si>
  <si>
    <t>h US 1</t>
  </si>
  <si>
    <t>h US 2</t>
  </si>
  <si>
    <t>h US 3</t>
  </si>
  <si>
    <t>h US 4</t>
  </si>
  <si>
    <t>h US 5</t>
  </si>
  <si>
    <t>h = p1*Q + p2</t>
  </si>
  <si>
    <t>p1</t>
  </si>
  <si>
    <t>p2</t>
  </si>
  <si>
    <t>R²</t>
  </si>
  <si>
    <r>
      <t>x</t>
    </r>
    <r>
      <rPr>
        <vertAlign val="subscript"/>
        <sz val="12"/>
        <color theme="1"/>
        <rFont val="Times New Roman"/>
        <family val="2"/>
      </rPr>
      <t>abs</t>
    </r>
  </si>
  <si>
    <r>
      <t>z</t>
    </r>
    <r>
      <rPr>
        <vertAlign val="subscript"/>
        <sz val="12"/>
        <color theme="1"/>
        <rFont val="Times New Roman"/>
        <family val="2"/>
      </rPr>
      <t>abs</t>
    </r>
  </si>
  <si>
    <r>
      <t>w</t>
    </r>
    <r>
      <rPr>
        <vertAlign val="subscript"/>
        <sz val="12"/>
        <color theme="1"/>
        <rFont val="Times New Roman"/>
        <family val="2"/>
      </rPr>
      <t>A</t>
    </r>
  </si>
  <si>
    <r>
      <t>w</t>
    </r>
    <r>
      <rPr>
        <vertAlign val="subscript"/>
        <sz val="12"/>
        <color theme="1"/>
        <rFont val="Times New Roman"/>
        <family val="2"/>
      </rPr>
      <t>P</t>
    </r>
  </si>
  <si>
    <r>
      <t>α</t>
    </r>
    <r>
      <rPr>
        <vertAlign val="subscript"/>
        <sz val="12"/>
        <color theme="1"/>
        <rFont val="Times New Roman"/>
        <family val="2"/>
      </rPr>
      <t>A</t>
    </r>
  </si>
  <si>
    <r>
      <t>α</t>
    </r>
    <r>
      <rPr>
        <vertAlign val="subscript"/>
        <sz val="12"/>
        <color theme="1"/>
        <rFont val="Times New Roman"/>
        <family val="2"/>
      </rPr>
      <t>P</t>
    </r>
  </si>
  <si>
    <t>CHANNEL GEOMETRY from channel_geometry.xlsx</t>
  </si>
  <si>
    <t>AVERAGE:</t>
  </si>
  <si>
    <t>Qb = off</t>
  </si>
  <si>
    <t>Qb = on</t>
  </si>
  <si>
    <t>Var.</t>
  </si>
  <si>
    <t>b [m]</t>
  </si>
  <si>
    <t>MATLAB GENERATED RATING CURVES from Qh_undisturbed.xlsx</t>
  </si>
  <si>
    <t>CONST.</t>
  </si>
  <si>
    <t>RATIO Q/Qb</t>
  </si>
  <si>
    <t>COPY DATA FROM THIS SHEET IF ORIGINAL DATA WERE AUTOMATICALLY OVERWRITTEN BY ERROR (MATLAB)</t>
  </si>
  <si>
    <t>MATLAB GENERATED RATING CURVES from data_summary.xlsx</t>
  </si>
  <si>
    <t>RATING CURVES from Qh_undisturbed.xlsx</t>
  </si>
  <si>
    <r>
      <t>Q</t>
    </r>
    <r>
      <rPr>
        <vertAlign val="subscript"/>
        <sz val="12"/>
        <color theme="1"/>
        <rFont val="Times New Roman"/>
        <family val="2"/>
      </rPr>
      <t xml:space="preserve">s </t>
    </r>
    <r>
      <rPr>
        <sz val="12"/>
        <color theme="1"/>
        <rFont val="Times New Roman"/>
        <family val="2"/>
      </rPr>
      <t>= off</t>
    </r>
  </si>
  <si>
    <r>
      <t>Q</t>
    </r>
    <r>
      <rPr>
        <vertAlign val="subscript"/>
        <sz val="12"/>
        <color theme="1"/>
        <rFont val="Times New Roman"/>
        <family val="2"/>
      </rPr>
      <t xml:space="preserve">s </t>
    </r>
    <r>
      <rPr>
        <sz val="12"/>
        <color theme="1"/>
        <rFont val="Times New Roman"/>
        <family val="2"/>
      </rPr>
      <t>= on</t>
    </r>
  </si>
  <si>
    <t>cf.</t>
  </si>
  <si>
    <t>h = p1*(Q/ a/h0 ) +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</si>
</sst>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8" x14ac:knownFonts="1">
    <font>
      <sz val="12"/>
      <color theme="1"/>
      <name val="Times New Roman"/>
      <family val="2"/>
    </font>
    <font>
      <i/>
      <sz val="12"/>
      <color theme="1"/>
      <name val="Times New Roman"/>
      <family val="2"/>
    </font>
    <font>
      <vertAlign val="subscript"/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rgb="FFFA7D00"/>
      <name val="Times New Roman"/>
      <family val="2"/>
    </font>
    <font>
      <b/>
      <i/>
      <sz val="12"/>
      <color theme="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5" fillId="3" borderId="0" xfId="0" applyFont="1" applyFill="1"/>
    <xf numFmtId="0" fontId="0" fillId="0" borderId="0" xfId="0" applyFont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165" fontId="7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/>
    <xf numFmtId="0" fontId="0" fillId="0" borderId="0" xfId="0" applyFont="1" applyAlignment="1">
      <alignment vertical="center"/>
    </xf>
    <xf numFmtId="165" fontId="3" fillId="0" borderId="0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8"/>
  <sheetViews>
    <sheetView tabSelected="1" topLeftCell="A7" workbookViewId="0">
      <selection activeCell="K29" sqref="K29"/>
    </sheetView>
  </sheetViews>
  <sheetFormatPr defaultRowHeight="15.75" x14ac:dyDescent="0.25"/>
  <cols>
    <col min="1" max="1" width="9" style="1"/>
    <col min="2" max="2" width="7.625" style="1" customWidth="1"/>
    <col min="3" max="3" width="7.5" style="1" customWidth="1"/>
    <col min="4" max="8" width="9.875" style="1" customWidth="1"/>
    <col min="9" max="9" width="10.125" style="1" customWidth="1"/>
    <col min="10" max="11" width="9.875" style="1" customWidth="1"/>
    <col min="12" max="12" width="9.75" style="1" customWidth="1"/>
    <col min="13" max="16384" width="9" style="1"/>
  </cols>
  <sheetData>
    <row r="2" spans="2:25" x14ac:dyDescent="0.25">
      <c r="B2" s="1" t="s">
        <v>24</v>
      </c>
    </row>
    <row r="3" spans="2:25" x14ac:dyDescent="0.25">
      <c r="B3" s="1" t="s">
        <v>5</v>
      </c>
      <c r="C3" s="2" t="s">
        <v>6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31</v>
      </c>
    </row>
    <row r="4" spans="2:25" ht="18.75" x14ac:dyDescent="0.35">
      <c r="B4" s="1" t="s">
        <v>18</v>
      </c>
      <c r="C4" s="2" t="s">
        <v>7</v>
      </c>
      <c r="D4" s="6">
        <v>0.36499999999999999</v>
      </c>
      <c r="E4" s="6">
        <v>0.95699999999999996</v>
      </c>
      <c r="F4" s="6">
        <v>1.5049999999999999</v>
      </c>
      <c r="G4" s="6">
        <v>1.9259999999999999</v>
      </c>
      <c r="H4" s="6">
        <v>2.2000000000000002</v>
      </c>
      <c r="I4" s="6">
        <f>H4-0.194</f>
        <v>2.0060000000000002</v>
      </c>
    </row>
    <row r="5" spans="2:25" ht="18.75" x14ac:dyDescent="0.35">
      <c r="B5" s="1" t="s">
        <v>19</v>
      </c>
      <c r="C5" s="2" t="s">
        <v>7</v>
      </c>
      <c r="D5" s="6">
        <v>4.9282608695652153E-2</v>
      </c>
      <c r="E5" s="6">
        <v>2.8065217391304409E-2</v>
      </c>
      <c r="F5" s="6">
        <v>2.1804347826087089E-2</v>
      </c>
      <c r="G5" s="6">
        <v>1.0804347826087191E-2</v>
      </c>
      <c r="H5" s="6">
        <v>6.7608695652174866E-3</v>
      </c>
      <c r="I5" s="6">
        <f>(G5-H5)/(G4-H4)*(I4-H4)+H5</f>
        <v>9.6237702316726743E-3</v>
      </c>
    </row>
    <row r="6" spans="2:25" ht="18.75" x14ac:dyDescent="0.35">
      <c r="B6" s="1" t="s">
        <v>20</v>
      </c>
      <c r="C6" s="2" t="s">
        <v>7</v>
      </c>
      <c r="D6" s="6">
        <v>8.507335892761031E-2</v>
      </c>
      <c r="E6" s="6">
        <v>0.10476537309104131</v>
      </c>
      <c r="F6" s="6">
        <v>0.16344296763595878</v>
      </c>
      <c r="G6" s="6">
        <v>0.14113116177289306</v>
      </c>
      <c r="H6" s="6">
        <v>0.11113821077072442</v>
      </c>
      <c r="I6" s="6">
        <v>0.10800718540590057</v>
      </c>
    </row>
    <row r="7" spans="2:25" ht="18.75" x14ac:dyDescent="0.35">
      <c r="B7" s="1" t="s">
        <v>21</v>
      </c>
      <c r="C7" s="2" t="s">
        <v>7</v>
      </c>
      <c r="D7" s="7">
        <v>9.1771798713341027E-2</v>
      </c>
      <c r="E7" s="7">
        <v>0.11188095162831252</v>
      </c>
      <c r="F7" s="7">
        <v>0.17121059580365133</v>
      </c>
      <c r="G7" s="7">
        <v>0.13620953794189947</v>
      </c>
      <c r="H7" s="7">
        <v>0.11574623918098353</v>
      </c>
      <c r="I7" s="7">
        <v>0.10800718540590057</v>
      </c>
    </row>
    <row r="8" spans="2:25" ht="18.75" x14ac:dyDescent="0.35">
      <c r="B8" s="1" t="s">
        <v>22</v>
      </c>
      <c r="C8" s="2" t="s">
        <v>8</v>
      </c>
      <c r="D8" s="7">
        <v>23.009787758422572</v>
      </c>
      <c r="E8" s="7">
        <v>22.743509494345066</v>
      </c>
      <c r="F8" s="7">
        <v>23.23525901079628</v>
      </c>
      <c r="G8" s="7">
        <v>24.515256270419457</v>
      </c>
      <c r="H8" s="7">
        <v>24.736536655422785</v>
      </c>
      <c r="I8" s="7">
        <v>24.182307148136097</v>
      </c>
      <c r="J8" s="8"/>
    </row>
    <row r="9" spans="2:25" ht="18.75" x14ac:dyDescent="0.35">
      <c r="B9" s="1" t="s">
        <v>23</v>
      </c>
      <c r="C9" s="2" t="s">
        <v>8</v>
      </c>
      <c r="D9" s="7">
        <v>23.017675311967917</v>
      </c>
      <c r="E9" s="7">
        <v>22.16541251388545</v>
      </c>
      <c r="F9" s="7">
        <v>23.714598174887051</v>
      </c>
      <c r="G9" s="7">
        <v>23.056282271507111</v>
      </c>
      <c r="H9" s="7">
        <v>24.726789777969159</v>
      </c>
      <c r="I9" s="7">
        <v>24.182307148136097</v>
      </c>
    </row>
    <row r="11" spans="2:25" x14ac:dyDescent="0.25">
      <c r="K11" s="9"/>
      <c r="L11"/>
      <c r="M11"/>
    </row>
    <row r="12" spans="2:25" x14ac:dyDescent="0.25">
      <c r="B12" s="1" t="s">
        <v>34</v>
      </c>
      <c r="K12"/>
      <c r="L12"/>
      <c r="M12"/>
    </row>
    <row r="13" spans="2:25" x14ac:dyDescent="0.25">
      <c r="B13" s="4" t="s">
        <v>39</v>
      </c>
      <c r="D13" s="24" t="s">
        <v>26</v>
      </c>
      <c r="E13" s="24"/>
      <c r="F13" s="24"/>
      <c r="G13" s="24"/>
      <c r="H13" s="24"/>
      <c r="I13" s="24" t="s">
        <v>27</v>
      </c>
      <c r="J13" s="24"/>
      <c r="K13" s="24"/>
      <c r="L13" s="24"/>
      <c r="M13" s="24"/>
      <c r="O13" s="1" t="s">
        <v>35</v>
      </c>
    </row>
    <row r="14" spans="2:25" x14ac:dyDescent="0.25">
      <c r="C14" s="1" t="s">
        <v>28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O14" s="4" t="s">
        <v>14</v>
      </c>
      <c r="Q14" s="15" t="s">
        <v>9</v>
      </c>
      <c r="R14" s="15" t="s">
        <v>10</v>
      </c>
      <c r="S14" s="15" t="s">
        <v>11</v>
      </c>
      <c r="T14" s="15" t="s">
        <v>12</v>
      </c>
      <c r="U14" s="15" t="s">
        <v>13</v>
      </c>
    </row>
    <row r="15" spans="2:25" x14ac:dyDescent="0.25">
      <c r="B15" s="21" t="s">
        <v>38</v>
      </c>
      <c r="C15" s="10" t="s">
        <v>15</v>
      </c>
      <c r="D15" s="16">
        <v>3.8526972297940678</v>
      </c>
      <c r="E15" s="16">
        <v>4.1901514113297198</v>
      </c>
      <c r="F15" s="16">
        <v>4.1137956555881265</v>
      </c>
      <c r="G15" s="16">
        <v>3.8872996837688301</v>
      </c>
      <c r="H15" s="16">
        <v>2.8349905018021073</v>
      </c>
      <c r="I15" s="22">
        <v>0.3014540210705125</v>
      </c>
      <c r="J15" s="22">
        <v>3.368590569357647</v>
      </c>
      <c r="K15" s="22">
        <v>3.6152065200227197</v>
      </c>
      <c r="L15" s="22">
        <v>4.3878172198702794</v>
      </c>
      <c r="M15" s="22">
        <v>3.1884484583323696</v>
      </c>
      <c r="N15" s="13"/>
      <c r="O15" s="23" t="s">
        <v>36</v>
      </c>
      <c r="P15" s="1" t="s">
        <v>15</v>
      </c>
      <c r="Q15" s="15">
        <v>3.0870000000000002</v>
      </c>
      <c r="R15" s="15">
        <v>2.609</v>
      </c>
      <c r="S15" s="15">
        <v>2.3610000000000002</v>
      </c>
      <c r="T15" s="15">
        <v>2.375</v>
      </c>
      <c r="U15" s="15">
        <v>3.0192706668443399</v>
      </c>
      <c r="V15" s="13"/>
      <c r="W15" s="13"/>
      <c r="X15" s="13"/>
      <c r="Y15" s="13"/>
    </row>
    <row r="16" spans="2:25" x14ac:dyDescent="0.25">
      <c r="B16" s="21" t="s">
        <v>38</v>
      </c>
      <c r="C16" s="10" t="s">
        <v>16</v>
      </c>
      <c r="D16" s="16">
        <v>-1.045715374807215E-2</v>
      </c>
      <c r="E16" s="16">
        <v>-2.8952213782041346E-3</v>
      </c>
      <c r="F16" s="16">
        <v>4.9509353548127652E-3</v>
      </c>
      <c r="G16" s="16">
        <v>1.7078674251399004E-2</v>
      </c>
      <c r="H16" s="16">
        <v>3.3659353037774384E-2</v>
      </c>
      <c r="I16" s="22">
        <v>3.9164741895757318E-2</v>
      </c>
      <c r="J16" s="22">
        <v>8.2625806912854718E-3</v>
      </c>
      <c r="K16" s="22">
        <v>1.1097062347392793E-2</v>
      </c>
      <c r="L16" s="22">
        <v>1.2532288721758952E-2</v>
      </c>
      <c r="M16" s="22">
        <v>3.468553366227764E-2</v>
      </c>
      <c r="N16" s="12"/>
      <c r="O16" s="23"/>
      <c r="P16" s="1" t="s">
        <v>16</v>
      </c>
      <c r="Q16" s="15">
        <v>1.9179999999999999E-2</v>
      </c>
      <c r="R16" s="15">
        <v>2.23E-2</v>
      </c>
      <c r="S16" s="15">
        <v>2.8616047063460569E-2</v>
      </c>
      <c r="T16" s="15">
        <v>3.2370000000000003E-2</v>
      </c>
      <c r="U16" s="15">
        <v>2.4905773033800434E-2</v>
      </c>
      <c r="V16" s="13"/>
      <c r="W16" s="13"/>
      <c r="X16" s="13"/>
      <c r="Y16" s="13"/>
    </row>
    <row r="17" spans="2:25" x14ac:dyDescent="0.25">
      <c r="B17" s="21" t="s">
        <v>38</v>
      </c>
      <c r="C17" s="10" t="s">
        <v>17</v>
      </c>
      <c r="D17" s="16">
        <v>0.88006868361701174</v>
      </c>
      <c r="E17" s="16">
        <v>0.97624669804402253</v>
      </c>
      <c r="F17" s="16">
        <v>0.97527133326679383</v>
      </c>
      <c r="G17" s="16">
        <v>0.94454027010986152</v>
      </c>
      <c r="H17" s="16">
        <v>0.89971004840129687</v>
      </c>
      <c r="I17" s="16">
        <v>0.35247466470014199</v>
      </c>
      <c r="J17" s="16">
        <v>0.81056016900720518</v>
      </c>
      <c r="K17" s="16">
        <v>0.88500316249486966</v>
      </c>
      <c r="L17" s="16">
        <v>0.98123346361598518</v>
      </c>
      <c r="M17" s="16">
        <v>0.86777311763806486</v>
      </c>
      <c r="N17" s="13"/>
      <c r="O17" s="23"/>
      <c r="P17" s="1" t="s">
        <v>17</v>
      </c>
      <c r="Q17" s="15">
        <v>0.99129999999999996</v>
      </c>
      <c r="R17" s="15">
        <v>0.98919999999999997</v>
      </c>
      <c r="S17" s="15">
        <v>0.98500683478948781</v>
      </c>
      <c r="T17" s="15">
        <v>0.99087694708191831</v>
      </c>
      <c r="U17" s="15">
        <v>0.99053262931534902</v>
      </c>
      <c r="V17" s="13"/>
      <c r="W17" s="13"/>
      <c r="X17" s="13"/>
      <c r="Y17" s="13"/>
    </row>
    <row r="18" spans="2:25" x14ac:dyDescent="0.25">
      <c r="B18" s="21"/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3"/>
      <c r="O18" s="23" t="s">
        <v>37</v>
      </c>
      <c r="P18" s="1" t="s">
        <v>15</v>
      </c>
      <c r="Q18" s="15">
        <v>3.09281134464648</v>
      </c>
      <c r="R18" s="15">
        <v>2.6298665560360299</v>
      </c>
      <c r="S18" s="15">
        <v>2.4078861903550002</v>
      </c>
      <c r="T18" s="15">
        <v>2.4857961922222902</v>
      </c>
      <c r="U18" s="15">
        <v>3.01109500475342</v>
      </c>
      <c r="V18" s="13"/>
      <c r="W18" s="13"/>
      <c r="X18" s="13"/>
      <c r="Y18" s="13"/>
    </row>
    <row r="19" spans="2:25" x14ac:dyDescent="0.25">
      <c r="B19" s="21"/>
      <c r="C19" s="1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3"/>
      <c r="O19" s="23"/>
      <c r="P19" s="1" t="s">
        <v>16</v>
      </c>
      <c r="Q19" s="15">
        <v>1.9614499358065186E-2</v>
      </c>
      <c r="R19" s="15">
        <v>2.2255618974757727E-2</v>
      </c>
      <c r="S19" s="15">
        <v>2.8526623179723067E-2</v>
      </c>
      <c r="T19" s="15">
        <v>3.2102408966351914E-2</v>
      </c>
      <c r="U19" s="15">
        <v>2.5637339924671595E-2</v>
      </c>
      <c r="V19" s="13"/>
      <c r="W19" s="13"/>
      <c r="X19" s="13"/>
      <c r="Y19" s="13"/>
    </row>
    <row r="20" spans="2:25" x14ac:dyDescent="0.25">
      <c r="B20" s="21"/>
      <c r="C20" s="1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3"/>
      <c r="O20" s="23"/>
      <c r="P20" s="1" t="s">
        <v>17</v>
      </c>
      <c r="Q20" s="15">
        <v>0.96169560156974332</v>
      </c>
      <c r="R20" s="15">
        <v>0.97847608280963083</v>
      </c>
      <c r="S20" s="15">
        <v>0.9804648095371592</v>
      </c>
      <c r="T20" s="15">
        <v>0.97429517753487749</v>
      </c>
      <c r="U20" s="15">
        <v>0.98732183949295171</v>
      </c>
      <c r="V20" s="13"/>
      <c r="W20" s="13"/>
      <c r="X20" s="13"/>
      <c r="Y20" s="13"/>
    </row>
    <row r="21" spans="2:25" x14ac:dyDescent="0.25">
      <c r="B21" s="21"/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2:25" x14ac:dyDescent="0.25">
      <c r="B22" s="21"/>
      <c r="C22" s="1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2:25" x14ac:dyDescent="0.25">
      <c r="B23" s="21"/>
      <c r="C23" s="10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2:25" x14ac:dyDescent="0.25">
      <c r="B24" s="21"/>
      <c r="C24" s="10"/>
      <c r="D24" s="17"/>
      <c r="E24" s="17"/>
      <c r="F24" s="17"/>
      <c r="G24" s="17"/>
      <c r="H24" s="17"/>
      <c r="I24" s="16"/>
      <c r="J24" s="16"/>
      <c r="K24" s="16"/>
      <c r="L24" s="16"/>
      <c r="M24" s="1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2:25" x14ac:dyDescent="0.25">
      <c r="B25" s="21"/>
      <c r="C25" s="10"/>
      <c r="D25" s="17"/>
      <c r="E25" s="17"/>
      <c r="F25" s="17"/>
      <c r="G25" s="17"/>
      <c r="H25" s="17"/>
      <c r="I25" s="16"/>
      <c r="J25" s="16"/>
      <c r="K25" s="16"/>
      <c r="L25" s="16"/>
      <c r="M25" s="16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2:25" x14ac:dyDescent="0.25">
      <c r="B26" s="21"/>
      <c r="C26" s="10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2:25" x14ac:dyDescent="0.25">
      <c r="B27" s="21"/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2:25" x14ac:dyDescent="0.25">
      <c r="B28" s="21"/>
      <c r="C28" s="1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2:25" x14ac:dyDescent="0.25">
      <c r="B29" s="21"/>
      <c r="C29" s="1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2:25" x14ac:dyDescent="0.25">
      <c r="B30" s="21"/>
      <c r="C30" s="10"/>
      <c r="D30" s="16"/>
      <c r="E30" s="16"/>
      <c r="F30" s="16"/>
      <c r="G30" s="16"/>
      <c r="H30" s="16"/>
      <c r="I30" s="17"/>
      <c r="J30" s="17"/>
      <c r="K30" s="17"/>
      <c r="L30" s="17"/>
      <c r="M30" s="1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2:25" x14ac:dyDescent="0.25">
      <c r="B31" s="21"/>
      <c r="C31" s="10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2:25" x14ac:dyDescent="0.25">
      <c r="B32" s="21"/>
      <c r="C32" s="1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2:25" x14ac:dyDescent="0.25">
      <c r="B33" s="21"/>
      <c r="C33" s="10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2:25" x14ac:dyDescent="0.25">
      <c r="B34" s="21"/>
      <c r="C34" s="10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2:25" x14ac:dyDescent="0.25">
      <c r="B35" s="21"/>
      <c r="C35" s="10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2:25" x14ac:dyDescent="0.25"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2:25" x14ac:dyDescent="0.25"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68" spans="13:17" x14ac:dyDescent="0.25">
      <c r="M68" s="1" t="s">
        <v>25</v>
      </c>
      <c r="N68" s="1" t="e">
        <f>AVERAGE(N17:N67)</f>
        <v>#DIV/0!</v>
      </c>
      <c r="O68" s="1" t="e">
        <f t="shared" ref="O68:Q68" si="0">AVERAGE(O17:O67)</f>
        <v>#DIV/0!</v>
      </c>
      <c r="P68" s="1" t="e">
        <f t="shared" si="0"/>
        <v>#DIV/0!</v>
      </c>
      <c r="Q68" s="1">
        <f t="shared" si="0"/>
        <v>1.2663553613935721</v>
      </c>
    </row>
  </sheetData>
  <mergeCells count="4">
    <mergeCell ref="O15:O17"/>
    <mergeCell ref="O18:O20"/>
    <mergeCell ref="D13:H13"/>
    <mergeCell ref="I13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72"/>
  <sheetViews>
    <sheetView workbookViewId="0">
      <selection activeCell="J27" sqref="J27"/>
    </sheetView>
  </sheetViews>
  <sheetFormatPr defaultRowHeight="15.75" x14ac:dyDescent="0.25"/>
  <cols>
    <col min="1" max="1" width="9" style="1"/>
    <col min="2" max="2" width="8.125" style="1" customWidth="1"/>
    <col min="3" max="3" width="6.875" style="1" customWidth="1"/>
    <col min="4" max="8" width="9.875" style="1" customWidth="1"/>
    <col min="9" max="9" width="10.125" style="1" customWidth="1"/>
    <col min="10" max="11" width="9.875" style="1" customWidth="1"/>
    <col min="12" max="12" width="9.75" style="1" customWidth="1"/>
    <col min="13" max="16384" width="9" style="1"/>
  </cols>
  <sheetData>
    <row r="1" spans="2:26" x14ac:dyDescent="0.25">
      <c r="B1" s="14" t="s">
        <v>33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2:26" x14ac:dyDescent="0.25">
      <c r="B2" s="1" t="s">
        <v>24</v>
      </c>
    </row>
    <row r="3" spans="2:26" x14ac:dyDescent="0.25">
      <c r="B3" s="1" t="s">
        <v>5</v>
      </c>
      <c r="C3" s="2" t="s">
        <v>6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31</v>
      </c>
    </row>
    <row r="4" spans="2:26" ht="18.75" x14ac:dyDescent="0.35">
      <c r="B4" s="1" t="s">
        <v>18</v>
      </c>
      <c r="C4" s="2" t="s">
        <v>7</v>
      </c>
      <c r="D4" s="6">
        <v>0.36499999999999999</v>
      </c>
      <c r="E4" s="6">
        <v>0.95699999999999996</v>
      </c>
      <c r="F4" s="6">
        <v>1.5049999999999999</v>
      </c>
      <c r="G4" s="6">
        <v>1.9259999999999999</v>
      </c>
      <c r="H4" s="6">
        <v>2.2000000000000002</v>
      </c>
      <c r="I4" s="6">
        <f>H4-0.194</f>
        <v>2.0060000000000002</v>
      </c>
    </row>
    <row r="5" spans="2:26" ht="18.75" x14ac:dyDescent="0.35">
      <c r="B5" s="1" t="s">
        <v>19</v>
      </c>
      <c r="C5" s="2" t="s">
        <v>7</v>
      </c>
      <c r="D5" s="6">
        <v>4.9282608695652153E-2</v>
      </c>
      <c r="E5" s="6">
        <v>2.8065217391304409E-2</v>
      </c>
      <c r="F5" s="6">
        <v>2.1804347826087089E-2</v>
      </c>
      <c r="G5" s="6">
        <v>1.0804347826087191E-2</v>
      </c>
      <c r="H5" s="6">
        <v>6.7608695652174866E-3</v>
      </c>
      <c r="I5" s="6">
        <f>(G5-H5)/(G4-H4)*(I4-H4)+H5</f>
        <v>9.6237702316726743E-3</v>
      </c>
    </row>
    <row r="6" spans="2:26" ht="18.75" x14ac:dyDescent="0.35">
      <c r="B6" s="1" t="s">
        <v>20</v>
      </c>
      <c r="C6" s="2" t="s">
        <v>7</v>
      </c>
      <c r="D6" s="6">
        <v>8.507335892761031E-2</v>
      </c>
      <c r="E6" s="6">
        <v>0.10476537309104131</v>
      </c>
      <c r="F6" s="6">
        <v>0.16344296763595878</v>
      </c>
      <c r="G6" s="6">
        <v>0.14113116177289306</v>
      </c>
      <c r="H6" s="6">
        <v>0.11113821077072442</v>
      </c>
      <c r="I6" s="6">
        <v>0.10800718540590057</v>
      </c>
    </row>
    <row r="7" spans="2:26" ht="18.75" x14ac:dyDescent="0.35">
      <c r="B7" s="1" t="s">
        <v>21</v>
      </c>
      <c r="C7" s="2" t="s">
        <v>7</v>
      </c>
      <c r="D7" s="7">
        <v>9.1771798713341027E-2</v>
      </c>
      <c r="E7" s="7">
        <v>0.11188095162831252</v>
      </c>
      <c r="F7" s="7">
        <v>0.17121059580365133</v>
      </c>
      <c r="G7" s="7">
        <v>0.13620953794189947</v>
      </c>
      <c r="H7" s="7">
        <v>0.11574623918098353</v>
      </c>
      <c r="I7" s="7">
        <v>0.10800718540590057</v>
      </c>
    </row>
    <row r="8" spans="2:26" ht="18.75" x14ac:dyDescent="0.35">
      <c r="B8" s="1" t="s">
        <v>22</v>
      </c>
      <c r="C8" s="2" t="s">
        <v>8</v>
      </c>
      <c r="D8" s="7">
        <v>23.009787758422572</v>
      </c>
      <c r="E8" s="7">
        <v>0.11188095162831252</v>
      </c>
      <c r="F8" s="7">
        <v>23.23525901079628</v>
      </c>
      <c r="G8" s="7">
        <v>24.515256270419457</v>
      </c>
      <c r="H8" s="7">
        <v>24.736536655422785</v>
      </c>
      <c r="I8" s="7">
        <v>24.182307148136097</v>
      </c>
      <c r="J8" s="8"/>
    </row>
    <row r="9" spans="2:26" ht="18.75" x14ac:dyDescent="0.35">
      <c r="B9" s="1" t="s">
        <v>23</v>
      </c>
      <c r="C9" s="2" t="s">
        <v>8</v>
      </c>
      <c r="D9" s="7">
        <v>23.017675311967917</v>
      </c>
      <c r="E9" s="7">
        <v>0.11188095162831252</v>
      </c>
      <c r="F9" s="7">
        <v>23.714598174887051</v>
      </c>
      <c r="G9" s="7">
        <v>23.056282271507111</v>
      </c>
      <c r="H9" s="7">
        <v>24.726789777969159</v>
      </c>
      <c r="I9" s="7">
        <v>24.182307148136097</v>
      </c>
    </row>
    <row r="11" spans="2:26" x14ac:dyDescent="0.25">
      <c r="K11" s="9"/>
      <c r="L11"/>
      <c r="M11"/>
    </row>
    <row r="12" spans="2:26" x14ac:dyDescent="0.25">
      <c r="B12" s="1" t="s">
        <v>30</v>
      </c>
      <c r="K12"/>
      <c r="L12"/>
      <c r="M12"/>
    </row>
    <row r="13" spans="2:26" x14ac:dyDescent="0.25">
      <c r="B13" s="4" t="s">
        <v>14</v>
      </c>
      <c r="D13" s="24" t="s">
        <v>26</v>
      </c>
      <c r="E13" s="24"/>
      <c r="F13" s="24"/>
      <c r="G13" s="24"/>
      <c r="H13" s="24"/>
      <c r="I13" s="24" t="s">
        <v>27</v>
      </c>
      <c r="J13" s="24"/>
      <c r="K13" s="24"/>
      <c r="L13" s="24"/>
      <c r="M13" s="24"/>
      <c r="O13" s="1" t="s">
        <v>32</v>
      </c>
    </row>
    <row r="14" spans="2:26" x14ac:dyDescent="0.25">
      <c r="B14" s="1" t="s">
        <v>29</v>
      </c>
      <c r="C14" s="1" t="s">
        <v>28</v>
      </c>
      <c r="D14" s="11" t="s">
        <v>9</v>
      </c>
      <c r="E14" s="11" t="s">
        <v>10</v>
      </c>
      <c r="F14" s="11" t="s">
        <v>11</v>
      </c>
      <c r="G14" s="11" t="s">
        <v>12</v>
      </c>
      <c r="H14" s="11" t="s">
        <v>13</v>
      </c>
      <c r="I14" s="11" t="s">
        <v>9</v>
      </c>
      <c r="J14" s="11" t="s">
        <v>10</v>
      </c>
      <c r="K14" s="11" t="s">
        <v>11</v>
      </c>
      <c r="L14" s="11" t="s">
        <v>12</v>
      </c>
      <c r="M14" s="11" t="s">
        <v>13</v>
      </c>
    </row>
    <row r="15" spans="2:26" x14ac:dyDescent="0.25">
      <c r="B15" s="23">
        <v>0.1</v>
      </c>
      <c r="C15" s="10" t="s">
        <v>15</v>
      </c>
      <c r="D15" s="16"/>
      <c r="E15" s="16"/>
      <c r="F15" s="16"/>
      <c r="G15" s="16"/>
      <c r="H15" s="16"/>
      <c r="I15" s="17"/>
      <c r="J15" s="17"/>
      <c r="K15" s="17"/>
      <c r="L15" s="17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8"/>
    </row>
    <row r="16" spans="2:26" x14ac:dyDescent="0.25">
      <c r="B16" s="23"/>
      <c r="C16" s="10" t="s">
        <v>16</v>
      </c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8"/>
    </row>
    <row r="17" spans="2:26" x14ac:dyDescent="0.25">
      <c r="B17" s="23"/>
      <c r="C17" s="10" t="s">
        <v>17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8"/>
    </row>
    <row r="18" spans="2:26" x14ac:dyDescent="0.25">
      <c r="B18" s="23">
        <v>0.15</v>
      </c>
      <c r="C18" s="10" t="s">
        <v>15</v>
      </c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8"/>
    </row>
    <row r="19" spans="2:26" x14ac:dyDescent="0.25">
      <c r="B19" s="23"/>
      <c r="C19" s="10" t="s">
        <v>16</v>
      </c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8"/>
    </row>
    <row r="20" spans="2:26" x14ac:dyDescent="0.25">
      <c r="B20" s="23"/>
      <c r="C20" s="10" t="s">
        <v>17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8"/>
    </row>
    <row r="21" spans="2:26" x14ac:dyDescent="0.25">
      <c r="B21" s="23">
        <v>0.17</v>
      </c>
      <c r="C21" s="10" t="s">
        <v>15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8"/>
    </row>
    <row r="22" spans="2:26" x14ac:dyDescent="0.25">
      <c r="B22" s="23"/>
      <c r="C22" s="10" t="s">
        <v>16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8"/>
    </row>
    <row r="23" spans="2:26" x14ac:dyDescent="0.25">
      <c r="B23" s="23"/>
      <c r="C23" s="10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8"/>
    </row>
    <row r="24" spans="2:26" x14ac:dyDescent="0.25">
      <c r="B24" s="23">
        <v>0.187</v>
      </c>
      <c r="C24" s="10" t="s">
        <v>15</v>
      </c>
      <c r="D24" s="17"/>
      <c r="E24" s="17"/>
      <c r="F24" s="17"/>
      <c r="G24" s="17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8"/>
    </row>
    <row r="25" spans="2:26" x14ac:dyDescent="0.25">
      <c r="B25" s="23"/>
      <c r="C25" s="10" t="s">
        <v>16</v>
      </c>
      <c r="D25" s="17"/>
      <c r="E25" s="17"/>
      <c r="F25" s="17"/>
      <c r="G25" s="17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8"/>
    </row>
    <row r="26" spans="2:26" x14ac:dyDescent="0.25">
      <c r="B26" s="23"/>
      <c r="C26" s="10" t="s">
        <v>17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8"/>
    </row>
    <row r="27" spans="2:26" x14ac:dyDescent="0.25">
      <c r="B27" s="23">
        <v>0.2</v>
      </c>
      <c r="C27" s="10" t="s">
        <v>15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8"/>
    </row>
    <row r="28" spans="2:26" x14ac:dyDescent="0.25">
      <c r="B28" s="23"/>
      <c r="C28" s="10" t="s">
        <v>16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8"/>
    </row>
    <row r="29" spans="2:26" x14ac:dyDescent="0.25">
      <c r="B29" s="23"/>
      <c r="C29" s="10" t="s">
        <v>17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8"/>
    </row>
    <row r="30" spans="2:26" x14ac:dyDescent="0.25">
      <c r="B30" s="23">
        <v>0.22</v>
      </c>
      <c r="C30" s="10" t="s">
        <v>15</v>
      </c>
      <c r="D30" s="16"/>
      <c r="E30" s="16"/>
      <c r="F30" s="16"/>
      <c r="G30" s="16"/>
      <c r="H30" s="16"/>
      <c r="I30" s="17"/>
      <c r="J30" s="17"/>
      <c r="K30" s="17"/>
      <c r="L30" s="17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8"/>
    </row>
    <row r="31" spans="2:26" x14ac:dyDescent="0.25">
      <c r="B31" s="23"/>
      <c r="C31" s="10" t="s">
        <v>16</v>
      </c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8"/>
    </row>
    <row r="32" spans="2:26" x14ac:dyDescent="0.25">
      <c r="B32" s="23"/>
      <c r="C32" s="10" t="s">
        <v>17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8"/>
    </row>
    <row r="33" spans="2:26" x14ac:dyDescent="0.25">
      <c r="B33" s="23">
        <v>0.23400000000000001</v>
      </c>
      <c r="C33" s="10" t="s">
        <v>15</v>
      </c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8"/>
    </row>
    <row r="34" spans="2:26" x14ac:dyDescent="0.25">
      <c r="B34" s="23"/>
      <c r="C34" s="10" t="s">
        <v>16</v>
      </c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8"/>
    </row>
    <row r="35" spans="2:26" x14ac:dyDescent="0.25">
      <c r="B35" s="23"/>
      <c r="C35" s="10" t="s">
        <v>17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2:26" x14ac:dyDescent="0.25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2:26" x14ac:dyDescent="0.25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2:26" x14ac:dyDescent="0.2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2:26" x14ac:dyDescent="0.2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2:26" x14ac:dyDescent="0.25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2:26" x14ac:dyDescent="0.2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2:26" x14ac:dyDescent="0.25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2:26" x14ac:dyDescent="0.25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2:26" x14ac:dyDescent="0.2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2:26" x14ac:dyDescent="0.25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2:26" x14ac:dyDescent="0.25"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2:26" x14ac:dyDescent="0.2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2:26" x14ac:dyDescent="0.25"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4:26" x14ac:dyDescent="0.25"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4:26" x14ac:dyDescent="0.2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4:26" x14ac:dyDescent="0.2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4:26" x14ac:dyDescent="0.25"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4:26" x14ac:dyDescent="0.2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4:26" x14ac:dyDescent="0.25"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4:26" x14ac:dyDescent="0.25"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4:26" x14ac:dyDescent="0.2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4:26" x14ac:dyDescent="0.25"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4:26" x14ac:dyDescent="0.25"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4:26" x14ac:dyDescent="0.2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4:26" x14ac:dyDescent="0.2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4:26" x14ac:dyDescent="0.2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4:26" x14ac:dyDescent="0.2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4:26" x14ac:dyDescent="0.2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4:26" x14ac:dyDescent="0.2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4:26" x14ac:dyDescent="0.2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4:26" x14ac:dyDescent="0.2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4:26" x14ac:dyDescent="0.2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4:26" x14ac:dyDescent="0.2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4:26" x14ac:dyDescent="0.2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4:26" x14ac:dyDescent="0.2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4:26" x14ac:dyDescent="0.2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4:26" x14ac:dyDescent="0.2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4:26" x14ac:dyDescent="0.2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4:26" x14ac:dyDescent="0.2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4:26" x14ac:dyDescent="0.2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4:26" x14ac:dyDescent="0.2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4:26" x14ac:dyDescent="0.2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4:26" x14ac:dyDescent="0.2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4:26" x14ac:dyDescent="0.2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4:26" x14ac:dyDescent="0.2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4:26" x14ac:dyDescent="0.2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4:26" x14ac:dyDescent="0.2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4:26" x14ac:dyDescent="0.2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4:26" x14ac:dyDescent="0.2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4:26" x14ac:dyDescent="0.2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4:26" x14ac:dyDescent="0.2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4:26" x14ac:dyDescent="0.2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4:26" x14ac:dyDescent="0.2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4:26" x14ac:dyDescent="0.2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4:26" x14ac:dyDescent="0.2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4:26" x14ac:dyDescent="0.2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4:26" x14ac:dyDescent="0.2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4:26" x14ac:dyDescent="0.2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4:26" x14ac:dyDescent="0.2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4:26" x14ac:dyDescent="0.2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4:26" x14ac:dyDescent="0.2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4:26" x14ac:dyDescent="0.2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4:26" x14ac:dyDescent="0.2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4:26" x14ac:dyDescent="0.2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4:26" x14ac:dyDescent="0.2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4:26" x14ac:dyDescent="0.2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4:26" x14ac:dyDescent="0.2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4:26" x14ac:dyDescent="0.2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4:26" x14ac:dyDescent="0.2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4:26" x14ac:dyDescent="0.2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4:26" x14ac:dyDescent="0.2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4:26" x14ac:dyDescent="0.2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4:26" x14ac:dyDescent="0.2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4:26" x14ac:dyDescent="0.2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4:26" x14ac:dyDescent="0.2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4:26" x14ac:dyDescent="0.2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4:26" x14ac:dyDescent="0.2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4:26" x14ac:dyDescent="0.2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4:26" x14ac:dyDescent="0.2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4:26" x14ac:dyDescent="0.2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4:26" x14ac:dyDescent="0.2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4:26" x14ac:dyDescent="0.2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4:26" x14ac:dyDescent="0.2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4:26" x14ac:dyDescent="0.2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4:26" x14ac:dyDescent="0.2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4:26" x14ac:dyDescent="0.2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4:26" x14ac:dyDescent="0.2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4:26" x14ac:dyDescent="0.2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4:26" x14ac:dyDescent="0.2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4:26" x14ac:dyDescent="0.2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4:26" x14ac:dyDescent="0.2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4:26" x14ac:dyDescent="0.2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4:26" x14ac:dyDescent="0.2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4:26" x14ac:dyDescent="0.2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4:26" x14ac:dyDescent="0.2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4:26" x14ac:dyDescent="0.2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4:26" x14ac:dyDescent="0.2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4:26" x14ac:dyDescent="0.2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4:26" x14ac:dyDescent="0.2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4:26" x14ac:dyDescent="0.2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4:26" x14ac:dyDescent="0.2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4:26" x14ac:dyDescent="0.2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4:26" x14ac:dyDescent="0.2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4:26" x14ac:dyDescent="0.2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4:26" x14ac:dyDescent="0.2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4:26" x14ac:dyDescent="0.2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4:26" x14ac:dyDescent="0.2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4:26" x14ac:dyDescent="0.2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4:26" x14ac:dyDescent="0.2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4:26" x14ac:dyDescent="0.2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4:26" x14ac:dyDescent="0.2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4:26" x14ac:dyDescent="0.2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4:26" x14ac:dyDescent="0.2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4:26" x14ac:dyDescent="0.2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4:26" x14ac:dyDescent="0.2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4:26" x14ac:dyDescent="0.2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4:26" x14ac:dyDescent="0.2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4:26" x14ac:dyDescent="0.2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4:26" x14ac:dyDescent="0.2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4:26" x14ac:dyDescent="0.2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4:26" x14ac:dyDescent="0.2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4:26" x14ac:dyDescent="0.2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4:26" x14ac:dyDescent="0.2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4:26" x14ac:dyDescent="0.2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4:26" x14ac:dyDescent="0.2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4:26" x14ac:dyDescent="0.2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4:26" x14ac:dyDescent="0.2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4:26" x14ac:dyDescent="0.2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4:26" x14ac:dyDescent="0.2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4:26" x14ac:dyDescent="0.2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4:26" x14ac:dyDescent="0.2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4:26" x14ac:dyDescent="0.2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4:26" x14ac:dyDescent="0.2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4:26" x14ac:dyDescent="0.2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4:26" x14ac:dyDescent="0.2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4:26" x14ac:dyDescent="0.2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4:26" x14ac:dyDescent="0.2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4:26" x14ac:dyDescent="0.2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4:26" x14ac:dyDescent="0.2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4:26" x14ac:dyDescent="0.2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4:26" x14ac:dyDescent="0.2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4:26" x14ac:dyDescent="0.2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4:26" x14ac:dyDescent="0.2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4:26" x14ac:dyDescent="0.2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4:26" x14ac:dyDescent="0.2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4:26" x14ac:dyDescent="0.2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4:26" x14ac:dyDescent="0.2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4:26" x14ac:dyDescent="0.2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4:26" x14ac:dyDescent="0.2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4:26" x14ac:dyDescent="0.2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4:26" x14ac:dyDescent="0.2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4:26" x14ac:dyDescent="0.2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4:26" x14ac:dyDescent="0.2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4:26" x14ac:dyDescent="0.2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4:26" x14ac:dyDescent="0.2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4:26" x14ac:dyDescent="0.2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4:26" x14ac:dyDescent="0.2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4:26" x14ac:dyDescent="0.2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4:26" x14ac:dyDescent="0.2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4:26" x14ac:dyDescent="0.2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4:26" x14ac:dyDescent="0.2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4:26" x14ac:dyDescent="0.2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4:26" x14ac:dyDescent="0.2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4:26" x14ac:dyDescent="0.2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4:26" x14ac:dyDescent="0.2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4:26" x14ac:dyDescent="0.2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4:26" x14ac:dyDescent="0.2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4:26" x14ac:dyDescent="0.2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4:26" x14ac:dyDescent="0.2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4:26" x14ac:dyDescent="0.2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4:26" x14ac:dyDescent="0.2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4:26" x14ac:dyDescent="0.2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4:26" x14ac:dyDescent="0.2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4:26" x14ac:dyDescent="0.2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4:26" x14ac:dyDescent="0.2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4:26" x14ac:dyDescent="0.2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4:26" x14ac:dyDescent="0.2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4:26" x14ac:dyDescent="0.2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4:26" x14ac:dyDescent="0.2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4:26" x14ac:dyDescent="0.2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4:26" x14ac:dyDescent="0.2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4:26" x14ac:dyDescent="0.2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4:26" x14ac:dyDescent="0.2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4:26" x14ac:dyDescent="0.2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4:26" x14ac:dyDescent="0.2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4:26" x14ac:dyDescent="0.2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4:26" x14ac:dyDescent="0.2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4:26" x14ac:dyDescent="0.2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4:26" x14ac:dyDescent="0.2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4:26" x14ac:dyDescent="0.2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4:26" x14ac:dyDescent="0.2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4:26" x14ac:dyDescent="0.2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4:26" x14ac:dyDescent="0.2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4:26" x14ac:dyDescent="0.2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4:26" x14ac:dyDescent="0.2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4:26" x14ac:dyDescent="0.2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4:26" x14ac:dyDescent="0.2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4:26" x14ac:dyDescent="0.2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4:26" x14ac:dyDescent="0.2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4:26" x14ac:dyDescent="0.2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4:26" x14ac:dyDescent="0.2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4:26" x14ac:dyDescent="0.2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4:26" x14ac:dyDescent="0.2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4:26" x14ac:dyDescent="0.2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4:26" x14ac:dyDescent="0.2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4:26" x14ac:dyDescent="0.2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4:26" x14ac:dyDescent="0.2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4:26" x14ac:dyDescent="0.2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4:26" x14ac:dyDescent="0.2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4:26" x14ac:dyDescent="0.2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4:26" x14ac:dyDescent="0.2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4:26" x14ac:dyDescent="0.2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4:26" x14ac:dyDescent="0.2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4:26" x14ac:dyDescent="0.2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4:26" x14ac:dyDescent="0.2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4:26" x14ac:dyDescent="0.2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4:26" x14ac:dyDescent="0.2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4:26" x14ac:dyDescent="0.2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4:26" x14ac:dyDescent="0.2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4:26" x14ac:dyDescent="0.2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4:26" x14ac:dyDescent="0.2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4:26" x14ac:dyDescent="0.2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4:26" x14ac:dyDescent="0.2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4:26" x14ac:dyDescent="0.2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4:26" x14ac:dyDescent="0.2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4:26" x14ac:dyDescent="0.2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4:26" x14ac:dyDescent="0.2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4:26" x14ac:dyDescent="0.2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4:26" x14ac:dyDescent="0.2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4:26" x14ac:dyDescent="0.2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4:26" x14ac:dyDescent="0.2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4:26" x14ac:dyDescent="0.2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4:26" x14ac:dyDescent="0.2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4:26" x14ac:dyDescent="0.2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4:26" x14ac:dyDescent="0.2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4:26" x14ac:dyDescent="0.2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4:26" x14ac:dyDescent="0.2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</sheetData>
  <mergeCells count="9">
    <mergeCell ref="B27:B29"/>
    <mergeCell ref="B30:B32"/>
    <mergeCell ref="B33:B35"/>
    <mergeCell ref="D13:H13"/>
    <mergeCell ref="I13:M13"/>
    <mergeCell ref="B15:B17"/>
    <mergeCell ref="B18:B20"/>
    <mergeCell ref="B21:B23"/>
    <mergeCell ref="B24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interp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cp:lastPrinted>2016-02-03T13:48:21Z</cp:lastPrinted>
  <dcterms:created xsi:type="dcterms:W3CDTF">2016-01-26T16:47:25Z</dcterms:created>
  <dcterms:modified xsi:type="dcterms:W3CDTF">2016-02-22T10:17:55Z</dcterms:modified>
</cp:coreProperties>
</file>