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11 Experiment Analyses\4perCent\ConstrictionVertical\DataAcquisition\"/>
    </mc:Choice>
  </mc:AlternateContent>
  <bookViews>
    <workbookView xWindow="0" yWindow="0" windowWidth="20490" windowHeight="7755"/>
  </bookViews>
  <sheets>
    <sheet name="summary" sheetId="1" r:id="rId1"/>
    <sheet name="Q_Qb_plots" sheetId="2" r:id="rId2"/>
  </sheets>
  <definedNames>
    <definedName name="alpha" localSheetId="1">Q_Qb_plots!#REF!</definedName>
    <definedName name="alpha">summary!#REF!</definedName>
    <definedName name="g" localSheetId="1">Q_Qb_plots!#REF!</definedName>
    <definedName name="g">summary!#REF!</definedName>
    <definedName name="J" localSheetId="1">Q_Qb_plots!#REF!</definedName>
    <definedName name="J">summary!#REF!</definedName>
    <definedName name="nu" localSheetId="1">Q_Qb_plots!#REF!</definedName>
    <definedName name="nu">summary!#REF!</definedName>
    <definedName name="rhof" localSheetId="1">Q_Qb_plots!#REF!</definedName>
    <definedName name="rhof">summary!#REF!</definedName>
    <definedName name="rhos" localSheetId="1">Q_Qb_plots!#REF!</definedName>
    <definedName name="rhos">summary!#REF!</definedName>
    <definedName name="s" localSheetId="1">Q_Qb_plots!#REF!</definedName>
    <definedName name="s">summary!#REF!</definedName>
    <definedName name="w0" localSheetId="1">Q_Qb_plots!#REF!</definedName>
    <definedName name="w0">summary!#REF!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13" i="2"/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</calcChain>
</file>

<file path=xl/comments1.xml><?xml version="1.0" encoding="utf-8"?>
<comments xmlns="http://schemas.openxmlformats.org/spreadsheetml/2006/main">
  <authors>
    <author>Schwindt Sebastian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computed with Matlab script (formula details see hand notes)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upstream flow depth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ratio non-constricted flow depth</t>
        </r>
      </text>
    </comment>
  </commentList>
</comments>
</file>

<file path=xl/comments2.xml><?xml version="1.0" encoding="utf-8"?>
<comments xmlns="http://schemas.openxmlformats.org/spreadsheetml/2006/main">
  <authors>
    <author>Schwindt Sebastian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computed with Matlab script (formula details see hand notes)</t>
        </r>
      </text>
    </comment>
  </commentList>
</comments>
</file>

<file path=xl/sharedStrings.xml><?xml version="1.0" encoding="utf-8"?>
<sst xmlns="http://schemas.openxmlformats.org/spreadsheetml/2006/main" count="146" uniqueCount="57">
  <si>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</si>
  <si>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</si>
  <si>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</si>
  <si>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</si>
  <si>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</si>
  <si>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</si>
  <si>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</si>
  <si>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</si>
  <si>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</si>
  <si>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</si>
  <si>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</si>
  <si>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</si>
  <si>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</si>
  <si>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</si>
  <si>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</si>
  <si>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</si>
  <si>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Var. Name</t>
  </si>
  <si>
    <t>R²</t>
  </si>
  <si>
    <t>Remark</t>
  </si>
  <si>
    <t>p1</t>
  </si>
  <si>
    <t>p2</t>
  </si>
  <si>
    <t>MATLAB (Non-constricted) Q-h: h = p1*Q+p2</t>
  </si>
  <si>
    <r>
      <t>a</t>
    </r>
    <r>
      <rPr>
        <vertAlign val="subscript"/>
        <sz val="11"/>
        <color theme="1" tint="4.9989318521683403E-2"/>
        <rFont val="Times New Roman"/>
        <family val="1"/>
      </rPr>
      <t>mes</t>
    </r>
  </si>
  <si>
    <t>[m³/s]</t>
  </si>
  <si>
    <t>from opening_geometry.xlsx</t>
  </si>
  <si>
    <t>wc</t>
  </si>
  <si>
    <t>[-]</t>
  </si>
  <si>
    <t>α</t>
  </si>
  <si>
    <t>MATLAB INTERPOLATION: A(h) = h*(wc+h/tandα)</t>
  </si>
  <si>
    <r>
      <t>a</t>
    </r>
    <r>
      <rPr>
        <vertAlign val="subscript"/>
        <sz val="11"/>
        <color theme="1" tint="4.9989318521683403E-2"/>
        <rFont val="Times New Roman"/>
        <family val="1"/>
      </rPr>
      <t>mean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</si>
  <si>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0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</si>
  <si>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</si>
  <si>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a/h0 + Qb</t>
  </si>
  <si>
    <t>a/hnc + Qb</t>
  </si>
  <si>
    <t>ϑrel</t>
  </si>
  <si>
    <t>µ + Qb</t>
  </si>
  <si>
    <t>Fr</t>
  </si>
  <si>
    <t>τ*</t>
  </si>
  <si>
    <t>η</t>
  </si>
  <si>
    <t>with bedload</t>
  </si>
  <si>
    <t>without bedload</t>
  </si>
  <si>
    <t>hnc/h0</t>
  </si>
  <si>
    <t>ζ</t>
  </si>
  <si>
    <t>dEc</t>
  </si>
  <si>
    <t>µ(H0)</t>
  </si>
  <si>
    <t>µ(h)</t>
  </si>
  <si>
    <t>Fr/try</t>
  </si>
  <si>
    <t>a = 0.041</t>
  </si>
  <si>
    <t>a = 0.042</t>
  </si>
  <si>
    <t>a = 0.044</t>
  </si>
  <si>
    <t>a = 0.047</t>
  </si>
  <si>
    <t>a = 0.049</t>
  </si>
  <si>
    <t>a = 0.053</t>
  </si>
  <si>
    <t>a = 0.055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</si>
  <si>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</si>
  <si>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t>Qb,nc</t>
  </si>
  <si>
    <r>
      <t>Q</t>
    </r>
    <r>
      <rPr>
        <vertAlign val="subscript"/>
        <sz val="11"/>
        <color theme="1"/>
        <rFont val="Times New Roman"/>
        <family val="1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</si>
</sst>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3" fillId="0" borderId="14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8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summary!$N$13:$N$72</c:f>
              <c:numCache>
                <c:formatCode>General</c:formatCode>
                <c:ptCount val="60"/>
                <c:pt idx="0">
                  <c:v>0.68319280673349669</c:v>
                </c:pt>
                <c:pt idx="1">
                  <c:v>0.77237891099529288</c:v>
                </c:pt>
                <c:pt idx="2">
                  <c:v>0.86043267624945297</c:v>
                </c:pt>
                <c:pt idx="3">
                  <c:v>0.83560150265909705</c:v>
                </c:pt>
                <c:pt idx="4">
                  <c:v>0.86305996944344943</c:v>
                </c:pt>
                <c:pt idx="5">
                  <c:v>0.85751338799911914</c:v>
                </c:pt>
                <c:pt idx="6">
                  <c:v>0.86171523321668253</c:v>
                </c:pt>
                <c:pt idx="7">
                  <c:v>0.85916405441784138</c:v>
                </c:pt>
                <c:pt idx="8">
                  <c:v>0.8395091402157604</c:v>
                </c:pt>
                <c:pt idx="9">
                  <c:v>0.83720910594514919</c:v>
                </c:pt>
                <c:pt idx="10">
                  <c:v>0.82812404200700185</c:v>
                </c:pt>
                <c:pt idx="11">
                  <c:v>0.82599680037816814</c:v>
                </c:pt>
                <c:pt idx="12">
                  <c:v>0.81271260128254086</c:v>
                </c:pt>
                <c:pt idx="13">
                  <c:v>0.80611190265509569</c:v>
                </c:pt>
                <c:pt idx="14">
                  <c:v>0.796125355337993</c:v>
                </c:pt>
                <c:pt idx="15">
                  <c:v>0.7917735169582456</c:v>
                </c:pt>
                <c:pt idx="16">
                  <c:v>0.87441334462928455</c:v>
                </c:pt>
                <c:pt idx="17">
                  <c:v>0.86438706739346161</c:v>
                </c:pt>
                <c:pt idx="18">
                  <c:v>0.86443498597366986</c:v>
                </c:pt>
                <c:pt idx="19">
                  <c:v>0.86004495452161767</c:v>
                </c:pt>
                <c:pt idx="20">
                  <c:v>0.85745461434465298</c:v>
                </c:pt>
                <c:pt idx="21">
                  <c:v>0.84865107118412975</c:v>
                </c:pt>
                <c:pt idx="22">
                  <c:v>0.83493854945059487</c:v>
                </c:pt>
                <c:pt idx="23">
                  <c:v>0.82579237632290703</c:v>
                </c:pt>
                <c:pt idx="24">
                  <c:v>0.82418393929397959</c:v>
                </c:pt>
                <c:pt idx="25">
                  <c:v>0.80782837618473324</c:v>
                </c:pt>
                <c:pt idx="26">
                  <c:v>0.80226715447069674</c:v>
                </c:pt>
                <c:pt idx="27">
                  <c:v>0.79134058767359039</c:v>
                </c:pt>
                <c:pt idx="28">
                  <c:v>0.78535838718216477</c:v>
                </c:pt>
                <c:pt idx="29">
                  <c:v>0.77496581666163122</c:v>
                </c:pt>
                <c:pt idx="30">
                  <c:v>0.88270561558948568</c:v>
                </c:pt>
                <c:pt idx="31">
                  <c:v>0.89171171072228461</c:v>
                </c:pt>
                <c:pt idx="32">
                  <c:v>0.88889701238247132</c:v>
                </c:pt>
                <c:pt idx="33">
                  <c:v>0.8738623527728191</c:v>
                </c:pt>
                <c:pt idx="34">
                  <c:v>0.8661531529151093</c:v>
                </c:pt>
                <c:pt idx="35">
                  <c:v>0.85364789020308263</c:v>
                </c:pt>
                <c:pt idx="36">
                  <c:v>0.84202262961981889</c:v>
                </c:pt>
                <c:pt idx="37">
                  <c:v>0.83180621834822432</c:v>
                </c:pt>
                <c:pt idx="38">
                  <c:v>0.82166174120776736</c:v>
                </c:pt>
                <c:pt idx="39">
                  <c:v>0.80883787700775378</c:v>
                </c:pt>
                <c:pt idx="40">
                  <c:v>0.79747609798911079</c:v>
                </c:pt>
                <c:pt idx="41">
                  <c:v>0.89355561226772784</c:v>
                </c:pt>
                <c:pt idx="42">
                  <c:v>0.8777571676499869</c:v>
                </c:pt>
                <c:pt idx="43">
                  <c:v>0.87045788549435077</c:v>
                </c:pt>
                <c:pt idx="44">
                  <c:v>0.85693800161613154</c:v>
                </c:pt>
                <c:pt idx="45">
                  <c:v>0.84217799577137309</c:v>
                </c:pt>
                <c:pt idx="46">
                  <c:v>0.82877387836360428</c:v>
                </c:pt>
                <c:pt idx="47">
                  <c:v>0.82486898752813342</c:v>
                </c:pt>
                <c:pt idx="48">
                  <c:v>0.87321551000536424</c:v>
                </c:pt>
                <c:pt idx="49">
                  <c:v>0.86424669484709538</c:v>
                </c:pt>
                <c:pt idx="50">
                  <c:v>0.84876322759264855</c:v>
                </c:pt>
                <c:pt idx="51">
                  <c:v>0.83884180534699737</c:v>
                </c:pt>
                <c:pt idx="52">
                  <c:v>0.85883367701251478</c:v>
                </c:pt>
                <c:pt idx="53">
                  <c:v>0.85841805945118044</c:v>
                </c:pt>
                <c:pt idx="54">
                  <c:v>0.8586505946284837</c:v>
                </c:pt>
                <c:pt idx="55">
                  <c:v>0.8060710248385573</c:v>
                </c:pt>
                <c:pt idx="56">
                  <c:v>0.802473455930239</c:v>
                </c:pt>
                <c:pt idx="57">
                  <c:v>0.78720906961518167</c:v>
                </c:pt>
                <c:pt idx="58">
                  <c:v>0.77088270929243663</c:v>
                </c:pt>
                <c:pt idx="59">
                  <c:v>0.74849761245365887</c:v>
                </c:pt>
              </c:numCache>
            </c:numRef>
          </c:xVal>
          <c:yVal>
            <c:numRef>
              <c:f>summary!$Q$13:$Q$72</c:f>
              <c:numCache>
                <c:formatCode>General</c:formatCode>
                <c:ptCount val="60"/>
                <c:pt idx="0">
                  <c:v>9.7526511795644796E-2</c:v>
                </c:pt>
                <c:pt idx="1">
                  <c:v>0.26129032483283282</c:v>
                </c:pt>
                <c:pt idx="2">
                  <c:v>0.48676484978699386</c:v>
                </c:pt>
                <c:pt idx="3">
                  <c:v>0.29953468802720973</c:v>
                </c:pt>
                <c:pt idx="4">
                  <c:v>0.51381394124707436</c:v>
                </c:pt>
                <c:pt idx="5">
                  <c:v>0.55751685802366269</c:v>
                </c:pt>
                <c:pt idx="6">
                  <c:v>0.56932136284645052</c:v>
                </c:pt>
                <c:pt idx="7">
                  <c:v>0.44924166714899288</c:v>
                </c:pt>
                <c:pt idx="8">
                  <c:v>0.3105912755698389</c:v>
                </c:pt>
                <c:pt idx="9">
                  <c:v>0.31030914554571021</c:v>
                </c:pt>
                <c:pt idx="10">
                  <c:v>0.30629659315459934</c:v>
                </c:pt>
                <c:pt idx="11">
                  <c:v>0.29543450458995357</c:v>
                </c:pt>
                <c:pt idx="12">
                  <c:v>0.24518338338155993</c:v>
                </c:pt>
                <c:pt idx="13">
                  <c:v>0.26983188776270783</c:v>
                </c:pt>
                <c:pt idx="14">
                  <c:v>0.21720749246876928</c:v>
                </c:pt>
                <c:pt idx="15">
                  <c:v>0.20219835350146281</c:v>
                </c:pt>
                <c:pt idx="16">
                  <c:v>0.47721516131839514</c:v>
                </c:pt>
                <c:pt idx="17">
                  <c:v>0.32809536102947534</c:v>
                </c:pt>
                <c:pt idx="18">
                  <c:v>0.55960167676122097</c:v>
                </c:pt>
                <c:pt idx="19">
                  <c:v>0.33774716394931292</c:v>
                </c:pt>
                <c:pt idx="20">
                  <c:v>0.3225213372521768</c:v>
                </c:pt>
                <c:pt idx="21">
                  <c:v>0.3235833569532568</c:v>
                </c:pt>
                <c:pt idx="22">
                  <c:v>0.31111932918947383</c:v>
                </c:pt>
                <c:pt idx="23">
                  <c:v>0.25630924473313776</c:v>
                </c:pt>
                <c:pt idx="24">
                  <c:v>0.24199817809532143</c:v>
                </c:pt>
                <c:pt idx="25">
                  <c:v>0.21686668679925286</c:v>
                </c:pt>
                <c:pt idx="26">
                  <c:v>0.20396002039137645</c:v>
                </c:pt>
                <c:pt idx="27">
                  <c:v>0.18949575731894033</c:v>
                </c:pt>
                <c:pt idx="28">
                  <c:v>0.17985266305549386</c:v>
                </c:pt>
                <c:pt idx="29">
                  <c:v>0.15559485286359673</c:v>
                </c:pt>
                <c:pt idx="30">
                  <c:v>0.65796556723287269</c:v>
                </c:pt>
                <c:pt idx="31">
                  <c:v>0.69813772203683644</c:v>
                </c:pt>
                <c:pt idx="32">
                  <c:v>0.68049205017792069</c:v>
                </c:pt>
                <c:pt idx="33">
                  <c:v>0.56920517649237345</c:v>
                </c:pt>
                <c:pt idx="34">
                  <c:v>0.32915381425679613</c:v>
                </c:pt>
                <c:pt idx="35">
                  <c:v>0.33693980010624308</c:v>
                </c:pt>
                <c:pt idx="36">
                  <c:v>0.30542972973877097</c:v>
                </c:pt>
                <c:pt idx="37">
                  <c:v>0.26205646322991072</c:v>
                </c:pt>
                <c:pt idx="38">
                  <c:v>0.22724063696797986</c:v>
                </c:pt>
                <c:pt idx="39">
                  <c:v>0.20705873749918652</c:v>
                </c:pt>
                <c:pt idx="40">
                  <c:v>0.19574938652349858</c:v>
                </c:pt>
                <c:pt idx="41">
                  <c:v>0.63411032330867534</c:v>
                </c:pt>
                <c:pt idx="42">
                  <c:v>0.49937175538874551</c:v>
                </c:pt>
                <c:pt idx="43">
                  <c:v>0.36160906033814244</c:v>
                </c:pt>
                <c:pt idx="44">
                  <c:v>0.35722188394859339</c:v>
                </c:pt>
                <c:pt idx="45">
                  <c:v>0.27325555855291594</c:v>
                </c:pt>
                <c:pt idx="46">
                  <c:v>0.2494071340813547</c:v>
                </c:pt>
                <c:pt idx="47">
                  <c:v>0.23145156140992401</c:v>
                </c:pt>
                <c:pt idx="48">
                  <c:v>0.49344908185176584</c:v>
                </c:pt>
                <c:pt idx="49">
                  <c:v>0.38479732508672182</c:v>
                </c:pt>
                <c:pt idx="50">
                  <c:v>0.3776243075839828</c:v>
                </c:pt>
                <c:pt idx="51">
                  <c:v>0.31802704578531354</c:v>
                </c:pt>
                <c:pt idx="52">
                  <c:v>0.51731590133310701</c:v>
                </c:pt>
                <c:pt idx="53">
                  <c:v>0.59735062847273601</c:v>
                </c:pt>
                <c:pt idx="54">
                  <c:v>0.70377293930043916</c:v>
                </c:pt>
                <c:pt idx="55">
                  <c:v>0.26677757088971943</c:v>
                </c:pt>
                <c:pt idx="56">
                  <c:v>0.223772411735259</c:v>
                </c:pt>
                <c:pt idx="57">
                  <c:v>0.20672371155466998</c:v>
                </c:pt>
                <c:pt idx="58">
                  <c:v>0.17498552956080166</c:v>
                </c:pt>
                <c:pt idx="59">
                  <c:v>0.13932039330313026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summary!$N$73:$N$132</c:f>
              <c:numCache>
                <c:formatCode>General</c:formatCode>
                <c:ptCount val="60"/>
                <c:pt idx="0">
                  <c:v>0.71687088793567832</c:v>
                </c:pt>
                <c:pt idx="1">
                  <c:v>0.81166102862409384</c:v>
                </c:pt>
                <c:pt idx="2">
                  <c:v>0.89988377401107644</c:v>
                </c:pt>
                <c:pt idx="3">
                  <c:v>0.87899264320802073</c:v>
                </c:pt>
                <c:pt idx="4">
                  <c:v>0.91929139179361508</c:v>
                </c:pt>
                <c:pt idx="5">
                  <c:v>0.9070841248586996</c:v>
                </c:pt>
                <c:pt idx="6">
                  <c:v>0.91080310831866051</c:v>
                </c:pt>
                <c:pt idx="7">
                  <c:v>0.90534984031285937</c:v>
                </c:pt>
                <c:pt idx="8">
                  <c:v>0.89256814345923186</c:v>
                </c:pt>
                <c:pt idx="9">
                  <c:v>0.88227750325045529</c:v>
                </c:pt>
                <c:pt idx="10">
                  <c:v>0.87491506981161893</c:v>
                </c:pt>
                <c:pt idx="11">
                  <c:v>0.87133906124260496</c:v>
                </c:pt>
                <c:pt idx="12">
                  <c:v>0.86158852576821865</c:v>
                </c:pt>
                <c:pt idx="13">
                  <c:v>0.84992056797126525</c:v>
                </c:pt>
                <c:pt idx="14">
                  <c:v>0.83851878451315842</c:v>
                </c:pt>
                <c:pt idx="15">
                  <c:v>0.83410731370365687</c:v>
                </c:pt>
                <c:pt idx="16">
                  <c:v>0.92134814261696218</c:v>
                </c:pt>
                <c:pt idx="17">
                  <c:v>0.90686739375825298</c:v>
                </c:pt>
                <c:pt idx="18">
                  <c:v>0.92245027282118675</c:v>
                </c:pt>
                <c:pt idx="19">
                  <c:v>0.90811777417723227</c:v>
                </c:pt>
                <c:pt idx="20">
                  <c:v>0.91195804393023816</c:v>
                </c:pt>
                <c:pt idx="21">
                  <c:v>0.88639504040610573</c:v>
                </c:pt>
                <c:pt idx="22">
                  <c:v>0.89205820228880062</c:v>
                </c:pt>
                <c:pt idx="23">
                  <c:v>0.87812172998648086</c:v>
                </c:pt>
                <c:pt idx="24">
                  <c:v>0.87451182906277825</c:v>
                </c:pt>
                <c:pt idx="25">
                  <c:v>0.84760212336216945</c:v>
                </c:pt>
                <c:pt idx="26">
                  <c:v>0.84933166531917703</c:v>
                </c:pt>
                <c:pt idx="27">
                  <c:v>0.84511295277706966</c:v>
                </c:pt>
                <c:pt idx="28">
                  <c:v>0.82836983636055639</c:v>
                </c:pt>
                <c:pt idx="29">
                  <c:v>0.82009950468838289</c:v>
                </c:pt>
                <c:pt idx="30">
                  <c:v>0.93328038822393788</c:v>
                </c:pt>
                <c:pt idx="31">
                  <c:v>0.94339622641509435</c:v>
                </c:pt>
                <c:pt idx="32">
                  <c:v>0.94215217292349362</c:v>
                </c:pt>
                <c:pt idx="33">
                  <c:v>0.92734461069332186</c:v>
                </c:pt>
                <c:pt idx="34">
                  <c:v>0.91377165184000075</c:v>
                </c:pt>
                <c:pt idx="35">
                  <c:v>0.89965450372964262</c:v>
                </c:pt>
                <c:pt idx="36">
                  <c:v>0.89326693412294522</c:v>
                </c:pt>
                <c:pt idx="37">
                  <c:v>0.8828565562687708</c:v>
                </c:pt>
                <c:pt idx="38">
                  <c:v>0.8697791098299622</c:v>
                </c:pt>
                <c:pt idx="39">
                  <c:v>0.85861032103271673</c:v>
                </c:pt>
                <c:pt idx="40">
                  <c:v>0.84515180608892781</c:v>
                </c:pt>
                <c:pt idx="41">
                  <c:v>0.94094376497947785</c:v>
                </c:pt>
                <c:pt idx="42">
                  <c:v>0.93248247688995856</c:v>
                </c:pt>
                <c:pt idx="43">
                  <c:v>0.91985554966013938</c:v>
                </c:pt>
                <c:pt idx="44">
                  <c:v>0.90613799383611005</c:v>
                </c:pt>
                <c:pt idx="45">
                  <c:v>0.889044642440042</c:v>
                </c:pt>
                <c:pt idx="46">
                  <c:v>0.87950370124375266</c:v>
                </c:pt>
                <c:pt idx="47">
                  <c:v>0.87921440184809085</c:v>
                </c:pt>
                <c:pt idx="48">
                  <c:v>0.92697706730936535</c:v>
                </c:pt>
                <c:pt idx="49">
                  <c:v>0.91499130158091924</c:v>
                </c:pt>
                <c:pt idx="50">
                  <c:v>0.90255042700237453</c:v>
                </c:pt>
                <c:pt idx="51">
                  <c:v>0.89246526804639048</c:v>
                </c:pt>
                <c:pt idx="52">
                  <c:v>0.90247138840836061</c:v>
                </c:pt>
                <c:pt idx="53">
                  <c:v>0.90246962753708737</c:v>
                </c:pt>
                <c:pt idx="54">
                  <c:v>0.90875544986415957</c:v>
                </c:pt>
                <c:pt idx="55">
                  <c:v>0.85303925367891553</c:v>
                </c:pt>
                <c:pt idx="56">
                  <c:v>0.84618614850542884</c:v>
                </c:pt>
                <c:pt idx="57">
                  <c:v>0.83403727602188582</c:v>
                </c:pt>
                <c:pt idx="58">
                  <c:v>0.80863512300654183</c:v>
                </c:pt>
                <c:pt idx="59">
                  <c:v>0.79436567094284449</c:v>
                </c:pt>
              </c:numCache>
            </c:numRef>
          </c:xVal>
          <c:yVal>
            <c:numRef>
              <c:f>summary!$Q$73:$Q$132</c:f>
              <c:numCache>
                <c:formatCode>General</c:formatCode>
                <c:ptCount val="60"/>
                <c:pt idx="0">
                  <c:v>9.6131437167862391E-2</c:v>
                </c:pt>
                <c:pt idx="1">
                  <c:v>0.27430871543445329</c:v>
                </c:pt>
                <c:pt idx="2">
                  <c:v>0.58490708731473673</c:v>
                </c:pt>
                <c:pt idx="3">
                  <c:v>0.47744581986524853</c:v>
                </c:pt>
                <c:pt idx="4">
                  <c:v>0.72740372730558978</c:v>
                </c:pt>
                <c:pt idx="5">
                  <c:v>0.61904692718726417</c:v>
                </c:pt>
                <c:pt idx="6">
                  <c:v>0.65192287219751588</c:v>
                </c:pt>
                <c:pt idx="7">
                  <c:v>0.60064069621966731</c:v>
                </c:pt>
                <c:pt idx="8">
                  <c:v>0.31289971826527735</c:v>
                </c:pt>
                <c:pt idx="9">
                  <c:v>0.31338231279346873</c:v>
                </c:pt>
                <c:pt idx="10">
                  <c:v>0.30420612741762709</c:v>
                </c:pt>
                <c:pt idx="11">
                  <c:v>0.29819446705492675</c:v>
                </c:pt>
                <c:pt idx="12">
                  <c:v>0.23951984812669552</c:v>
                </c:pt>
                <c:pt idx="13">
                  <c:v>0.22191484210714071</c:v>
                </c:pt>
                <c:pt idx="14">
                  <c:v>0.21864065043398226</c:v>
                </c:pt>
                <c:pt idx="15">
                  <c:v>0.20477879780159997</c:v>
                </c:pt>
                <c:pt idx="16">
                  <c:v>0.63786257901751042</c:v>
                </c:pt>
                <c:pt idx="17">
                  <c:v>0.36766270392271527</c:v>
                </c:pt>
                <c:pt idx="18">
                  <c:v>0.43585527987680445</c:v>
                </c:pt>
                <c:pt idx="19">
                  <c:v>0.33365332165903705</c:v>
                </c:pt>
                <c:pt idx="20">
                  <c:v>0.3289844556930645</c:v>
                </c:pt>
                <c:pt idx="21">
                  <c:v>0.32925954238479505</c:v>
                </c:pt>
                <c:pt idx="22">
                  <c:v>0.30970412000032416</c:v>
                </c:pt>
                <c:pt idx="23">
                  <c:v>0.2902592870138776</c:v>
                </c:pt>
                <c:pt idx="24">
                  <c:v>0.23992470575582656</c:v>
                </c:pt>
                <c:pt idx="25">
                  <c:v>0.22490912087818143</c:v>
                </c:pt>
                <c:pt idx="26">
                  <c:v>0.19933716537571064</c:v>
                </c:pt>
                <c:pt idx="27">
                  <c:v>0.18265125045215705</c:v>
                </c:pt>
                <c:pt idx="28">
                  <c:v>0.18042952685295033</c:v>
                </c:pt>
                <c:pt idx="29">
                  <c:v>0.15862503135352632</c:v>
                </c:pt>
                <c:pt idx="30">
                  <c:v>0.86013051222573256</c:v>
                </c:pt>
                <c:pt idx="31">
                  <c:v>0.89830191166335416</c:v>
                </c:pt>
                <c:pt idx="32">
                  <c:v>0.83578196799666693</c:v>
                </c:pt>
                <c:pt idx="33">
                  <c:v>0.66667903305457599</c:v>
                </c:pt>
                <c:pt idx="34">
                  <c:v>0.34715973029138075</c:v>
                </c:pt>
                <c:pt idx="35">
                  <c:v>0.32987018098809867</c:v>
                </c:pt>
                <c:pt idx="36">
                  <c:v>0.30707389278382791</c:v>
                </c:pt>
                <c:pt idx="37">
                  <c:v>0.25211676486721996</c:v>
                </c:pt>
                <c:pt idx="38">
                  <c:v>0.22767255476697601</c:v>
                </c:pt>
                <c:pt idx="39">
                  <c:v>0.20404849275143977</c:v>
                </c:pt>
                <c:pt idx="40">
                  <c:v>0.19382651397996145</c:v>
                </c:pt>
                <c:pt idx="41">
                  <c:v>0.84874492796898227</c:v>
                </c:pt>
                <c:pt idx="42">
                  <c:v>0.82583904892252435</c:v>
                </c:pt>
                <c:pt idx="43">
                  <c:v>0.38054121392564205</c:v>
                </c:pt>
                <c:pt idx="44">
                  <c:v>0.36399697169617373</c:v>
                </c:pt>
                <c:pt idx="45">
                  <c:v>0.28178030588547059</c:v>
                </c:pt>
                <c:pt idx="46">
                  <c:v>0.23988614318661564</c:v>
                </c:pt>
                <c:pt idx="47">
                  <c:v>0.22433037363778055</c:v>
                </c:pt>
                <c:pt idx="48">
                  <c:v>0.6979270326607524</c:v>
                </c:pt>
                <c:pt idx="49">
                  <c:v>0.40031012789566683</c:v>
                </c:pt>
                <c:pt idx="50">
                  <c:v>0.36609532415285639</c:v>
                </c:pt>
                <c:pt idx="51">
                  <c:v>0.33103640637024179</c:v>
                </c:pt>
                <c:pt idx="52">
                  <c:v>0.63476207762720926</c:v>
                </c:pt>
                <c:pt idx="53">
                  <c:v>0.60004882250936953</c:v>
                </c:pt>
                <c:pt idx="54">
                  <c:v>0.80622503428786108</c:v>
                </c:pt>
                <c:pt idx="55">
                  <c:v>0.28057402028957085</c:v>
                </c:pt>
                <c:pt idx="56">
                  <c:v>0.22181056407444164</c:v>
                </c:pt>
                <c:pt idx="57">
                  <c:v>0.19816794220097059</c:v>
                </c:pt>
                <c:pt idx="58">
                  <c:v>0.17425475690529732</c:v>
                </c:pt>
                <c:pt idx="59">
                  <c:v>0.14112893898976681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5904"/>
        <c:axId val="209448248"/>
        <c:extLst/>
      </c:scatterChart>
      <c:valAx>
        <c:axId val="209425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a*</a:t>
                </a:r>
                <a:r>
                  <a:rPr lang="fr-CH" baseline="0"/>
                  <a:t> [-]</a:t>
                </a:r>
                <a:endParaRPr lang="fr-CH"/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48248"/>
        <c:crosses val="autoZero"/>
        <c:crossBetween val="midCat"/>
        <c:majorUnit val="0.2"/>
        <c:minorUnit val="0.2"/>
      </c:valAx>
      <c:valAx>
        <c:axId val="2094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3.8273892234058979E-4"/>
              <c:y val="0.36756222055157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42590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48193577273429056"/>
          <c:h val="3.598596657829831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summary!$Q$13:$Q$72</c:f>
              <c:numCache>
                <c:formatCode>General</c:formatCode>
                <c:ptCount val="60"/>
                <c:pt idx="0">
                  <c:v>9.7526511795644796E-2</c:v>
                </c:pt>
                <c:pt idx="1">
                  <c:v>0.26129032483283282</c:v>
                </c:pt>
                <c:pt idx="2">
                  <c:v>0.48676484978699386</c:v>
                </c:pt>
                <c:pt idx="3">
                  <c:v>0.29953468802720973</c:v>
                </c:pt>
                <c:pt idx="4">
                  <c:v>0.51381394124707436</c:v>
                </c:pt>
                <c:pt idx="5">
                  <c:v>0.55751685802366269</c:v>
                </c:pt>
                <c:pt idx="6">
                  <c:v>0.56932136284645052</c:v>
                </c:pt>
                <c:pt idx="7">
                  <c:v>0.44924166714899288</c:v>
                </c:pt>
                <c:pt idx="8">
                  <c:v>0.3105912755698389</c:v>
                </c:pt>
                <c:pt idx="9">
                  <c:v>0.31030914554571021</c:v>
                </c:pt>
                <c:pt idx="10">
                  <c:v>0.30629659315459934</c:v>
                </c:pt>
                <c:pt idx="11">
                  <c:v>0.29543450458995357</c:v>
                </c:pt>
                <c:pt idx="12">
                  <c:v>0.24518338338155993</c:v>
                </c:pt>
                <c:pt idx="13">
                  <c:v>0.26983188776270783</c:v>
                </c:pt>
                <c:pt idx="14">
                  <c:v>0.21720749246876928</c:v>
                </c:pt>
                <c:pt idx="15">
                  <c:v>0.20219835350146281</c:v>
                </c:pt>
                <c:pt idx="16">
                  <c:v>0.47721516131839514</c:v>
                </c:pt>
                <c:pt idx="17">
                  <c:v>0.32809536102947534</c:v>
                </c:pt>
                <c:pt idx="18">
                  <c:v>0.55960167676122097</c:v>
                </c:pt>
                <c:pt idx="19">
                  <c:v>0.33774716394931292</c:v>
                </c:pt>
                <c:pt idx="20">
                  <c:v>0.3225213372521768</c:v>
                </c:pt>
                <c:pt idx="21">
                  <c:v>0.3235833569532568</c:v>
                </c:pt>
                <c:pt idx="22">
                  <c:v>0.31111932918947383</c:v>
                </c:pt>
                <c:pt idx="23">
                  <c:v>0.25630924473313776</c:v>
                </c:pt>
                <c:pt idx="24">
                  <c:v>0.24199817809532143</c:v>
                </c:pt>
                <c:pt idx="25">
                  <c:v>0.21686668679925286</c:v>
                </c:pt>
                <c:pt idx="26">
                  <c:v>0.20396002039137645</c:v>
                </c:pt>
                <c:pt idx="27">
                  <c:v>0.18949575731894033</c:v>
                </c:pt>
                <c:pt idx="28">
                  <c:v>0.17985266305549386</c:v>
                </c:pt>
                <c:pt idx="29">
                  <c:v>0.15559485286359673</c:v>
                </c:pt>
                <c:pt idx="30">
                  <c:v>0.65796556723287269</c:v>
                </c:pt>
                <c:pt idx="31">
                  <c:v>0.69813772203683644</c:v>
                </c:pt>
                <c:pt idx="32">
                  <c:v>0.68049205017792069</c:v>
                </c:pt>
                <c:pt idx="33">
                  <c:v>0.56920517649237345</c:v>
                </c:pt>
                <c:pt idx="34">
                  <c:v>0.32915381425679613</c:v>
                </c:pt>
                <c:pt idx="35">
                  <c:v>0.33693980010624308</c:v>
                </c:pt>
                <c:pt idx="36">
                  <c:v>0.30542972973877097</c:v>
                </c:pt>
                <c:pt idx="37">
                  <c:v>0.26205646322991072</c:v>
                </c:pt>
                <c:pt idx="38">
                  <c:v>0.22724063696797986</c:v>
                </c:pt>
                <c:pt idx="39">
                  <c:v>0.20705873749918652</c:v>
                </c:pt>
                <c:pt idx="40">
                  <c:v>0.19574938652349858</c:v>
                </c:pt>
                <c:pt idx="41">
                  <c:v>0.63411032330867534</c:v>
                </c:pt>
                <c:pt idx="42">
                  <c:v>0.49937175538874551</c:v>
                </c:pt>
                <c:pt idx="43">
                  <c:v>0.36160906033814244</c:v>
                </c:pt>
                <c:pt idx="44">
                  <c:v>0.35722188394859339</c:v>
                </c:pt>
                <c:pt idx="45">
                  <c:v>0.27325555855291594</c:v>
                </c:pt>
                <c:pt idx="46">
                  <c:v>0.2494071340813547</c:v>
                </c:pt>
                <c:pt idx="47">
                  <c:v>0.23145156140992401</c:v>
                </c:pt>
                <c:pt idx="48">
                  <c:v>0.49344908185176584</c:v>
                </c:pt>
                <c:pt idx="49">
                  <c:v>0.38479732508672182</c:v>
                </c:pt>
                <c:pt idx="50">
                  <c:v>0.3776243075839828</c:v>
                </c:pt>
                <c:pt idx="51">
                  <c:v>0.31802704578531354</c:v>
                </c:pt>
                <c:pt idx="52">
                  <c:v>0.51731590133310701</c:v>
                </c:pt>
                <c:pt idx="53">
                  <c:v>0.59735062847273601</c:v>
                </c:pt>
                <c:pt idx="54">
                  <c:v>0.70377293930043916</c:v>
                </c:pt>
                <c:pt idx="55">
                  <c:v>0.26677757088971943</c:v>
                </c:pt>
                <c:pt idx="56">
                  <c:v>0.223772411735259</c:v>
                </c:pt>
                <c:pt idx="57">
                  <c:v>0.20672371155466998</c:v>
                </c:pt>
                <c:pt idx="58">
                  <c:v>0.17498552956080166</c:v>
                </c:pt>
                <c:pt idx="59">
                  <c:v>0.13932039330313026</c:v>
                </c:pt>
              </c:numCache>
            </c:numRef>
          </c:xVal>
          <c:yVal>
            <c:numRef>
              <c:f>summary!$O$13:$O$72</c:f>
              <c:numCache>
                <c:formatCode>General</c:formatCode>
                <c:ptCount val="60"/>
                <c:pt idx="0">
                  <c:v>1.260868277895622E-2</c:v>
                </c:pt>
                <c:pt idx="1">
                  <c:v>5.7889364342721593E-2</c:v>
                </c:pt>
                <c:pt idx="2">
                  <c:v>0.15137596582490395</c:v>
                </c:pt>
                <c:pt idx="3">
                  <c:v>6.9280478784888341E-2</c:v>
                </c:pt>
                <c:pt idx="4">
                  <c:v>0.15738247431000862</c:v>
                </c:pt>
                <c:pt idx="5">
                  <c:v>0.17737654706974762</c:v>
                </c:pt>
                <c:pt idx="6">
                  <c:v>0.1838947994003583</c:v>
                </c:pt>
                <c:pt idx="7">
                  <c:v>0.12760259937592938</c:v>
                </c:pt>
                <c:pt idx="8">
                  <c:v>7.1107227748791316E-2</c:v>
                </c:pt>
                <c:pt idx="9">
                  <c:v>7.088583309044881E-2</c:v>
                </c:pt>
                <c:pt idx="10">
                  <c:v>6.9040759761526835E-2</c:v>
                </c:pt>
                <c:pt idx="11">
                  <c:v>6.5208455768323861E-2</c:v>
                </c:pt>
                <c:pt idx="12">
                  <c:v>4.8499241148298108E-2</c:v>
                </c:pt>
                <c:pt idx="13">
                  <c:v>5.6055849462856383E-2</c:v>
                </c:pt>
                <c:pt idx="14">
                  <c:v>3.9873232875097329E-2</c:v>
                </c:pt>
                <c:pt idx="15">
                  <c:v>3.5614089703281532E-2</c:v>
                </c:pt>
                <c:pt idx="16">
                  <c:v>0.13657843153516946</c:v>
                </c:pt>
                <c:pt idx="17">
                  <c:v>7.6298696421949114E-2</c:v>
                </c:pt>
                <c:pt idx="18">
                  <c:v>0.17341885184190878</c:v>
                </c:pt>
                <c:pt idx="19">
                  <c:v>7.9607968529474757E-2</c:v>
                </c:pt>
                <c:pt idx="20">
                  <c:v>7.4043492832348415E-2</c:v>
                </c:pt>
                <c:pt idx="21">
                  <c:v>7.4115249301663591E-2</c:v>
                </c:pt>
                <c:pt idx="22">
                  <c:v>6.9365135328193508E-2</c:v>
                </c:pt>
                <c:pt idx="23">
                  <c:v>5.123106939948982E-2</c:v>
                </c:pt>
                <c:pt idx="24">
                  <c:v>4.6842588067572827E-2</c:v>
                </c:pt>
                <c:pt idx="25">
                  <c:v>3.9316385655338952E-2</c:v>
                </c:pt>
                <c:pt idx="26">
                  <c:v>3.5688162538763474E-2</c:v>
                </c:pt>
                <c:pt idx="27">
                  <c:v>3.1743201580981491E-2</c:v>
                </c:pt>
                <c:pt idx="28">
                  <c:v>2.9224571008314642E-2</c:v>
                </c:pt>
                <c:pt idx="29">
                  <c:v>2.3267863643318593E-2</c:v>
                </c:pt>
                <c:pt idx="30">
                  <c:v>0.2201418180346304</c:v>
                </c:pt>
                <c:pt idx="31">
                  <c:v>0.2418537022836007</c:v>
                </c:pt>
                <c:pt idx="32">
                  <c:v>0.23231190302510751</c:v>
                </c:pt>
                <c:pt idx="33">
                  <c:v>0.1757759010651746</c:v>
                </c:pt>
                <c:pt idx="34">
                  <c:v>7.5463487831454804E-2</c:v>
                </c:pt>
                <c:pt idx="35">
                  <c:v>7.7944950178332889E-2</c:v>
                </c:pt>
                <c:pt idx="36">
                  <c:v>6.676547050872228E-2</c:v>
                </c:pt>
                <c:pt idx="37">
                  <c:v>5.2542672400833379E-2</c:v>
                </c:pt>
                <c:pt idx="38">
                  <c:v>4.2025918565289436E-2</c:v>
                </c:pt>
                <c:pt idx="39">
                  <c:v>3.6277876602902256E-2</c:v>
                </c:pt>
                <c:pt idx="40">
                  <c:v>3.3173406063893567E-2</c:v>
                </c:pt>
                <c:pt idx="41">
                  <c:v>0.20486304816701417</c:v>
                </c:pt>
                <c:pt idx="42">
                  <c:v>0.14157858391076214</c:v>
                </c:pt>
                <c:pt idx="43">
                  <c:v>8.5957628678139483E-2</c:v>
                </c:pt>
                <c:pt idx="44">
                  <c:v>8.4191370422086756E-2</c:v>
                </c:pt>
                <c:pt idx="45">
                  <c:v>5.5485421407740716E-2</c:v>
                </c:pt>
                <c:pt idx="46">
                  <c:v>4.8068225880585083E-2</c:v>
                </c:pt>
                <c:pt idx="47">
                  <c:v>4.2777991474656565E-2</c:v>
                </c:pt>
                <c:pt idx="48">
                  <c:v>0.13837910672579856</c:v>
                </c:pt>
                <c:pt idx="49">
                  <c:v>9.417017400121723E-2</c:v>
                </c:pt>
                <c:pt idx="50">
                  <c:v>9.1316746346417038E-2</c:v>
                </c:pt>
                <c:pt idx="51">
                  <c:v>6.9915176462758188E-2</c:v>
                </c:pt>
                <c:pt idx="52">
                  <c:v>0.17419221242037736</c:v>
                </c:pt>
                <c:pt idx="53">
                  <c:v>0.21674840781206015</c:v>
                </c:pt>
                <c:pt idx="54">
                  <c:v>0.27839388303212514</c:v>
                </c:pt>
                <c:pt idx="55">
                  <c:v>5.7540276099773857E-2</c:v>
                </c:pt>
                <c:pt idx="56">
                  <c:v>4.367394735613965E-2</c:v>
                </c:pt>
                <c:pt idx="57">
                  <c:v>3.8050219298165391E-2</c:v>
                </c:pt>
                <c:pt idx="58">
                  <c:v>2.9000640575929462E-2</c:v>
                </c:pt>
                <c:pt idx="59">
                  <c:v>2.0064772144936419E-2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9600"/>
        <c:axId val="208950256"/>
        <c:extLst/>
      </c:scatterChart>
      <c:valAx>
        <c:axId val="2089496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950256"/>
        <c:crosses val="autoZero"/>
        <c:crossBetween val="midCat"/>
      </c:valAx>
      <c:valAx>
        <c:axId val="208950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fr-CH" baseline="0"/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949600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2479433416830505"/>
          <c:y val="0.9261689087229219"/>
          <c:w val="0.46532537124134649"/>
          <c:h val="3.19340350014776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summary!$Q$13:$Q$72</c:f>
              <c:numCache>
                <c:formatCode>General</c:formatCode>
                <c:ptCount val="60"/>
                <c:pt idx="0">
                  <c:v>9.7526511795644796E-2</c:v>
                </c:pt>
                <c:pt idx="1">
                  <c:v>0.26129032483283282</c:v>
                </c:pt>
                <c:pt idx="2">
                  <c:v>0.48676484978699386</c:v>
                </c:pt>
                <c:pt idx="3">
                  <c:v>0.29953468802720973</c:v>
                </c:pt>
                <c:pt idx="4">
                  <c:v>0.51381394124707436</c:v>
                </c:pt>
                <c:pt idx="5">
                  <c:v>0.55751685802366269</c:v>
                </c:pt>
                <c:pt idx="6">
                  <c:v>0.56932136284645052</c:v>
                </c:pt>
                <c:pt idx="7">
                  <c:v>0.44924166714899288</c:v>
                </c:pt>
                <c:pt idx="8">
                  <c:v>0.3105912755698389</c:v>
                </c:pt>
                <c:pt idx="9">
                  <c:v>0.31030914554571021</c:v>
                </c:pt>
                <c:pt idx="10">
                  <c:v>0.30629659315459934</c:v>
                </c:pt>
                <c:pt idx="11">
                  <c:v>0.29543450458995357</c:v>
                </c:pt>
                <c:pt idx="12">
                  <c:v>0.24518338338155993</c:v>
                </c:pt>
                <c:pt idx="13">
                  <c:v>0.26983188776270783</c:v>
                </c:pt>
                <c:pt idx="14">
                  <c:v>0.21720749246876928</c:v>
                </c:pt>
                <c:pt idx="15">
                  <c:v>0.20219835350146281</c:v>
                </c:pt>
                <c:pt idx="16">
                  <c:v>0.47721516131839514</c:v>
                </c:pt>
                <c:pt idx="17">
                  <c:v>0.32809536102947534</c:v>
                </c:pt>
                <c:pt idx="18">
                  <c:v>0.55960167676122097</c:v>
                </c:pt>
                <c:pt idx="19">
                  <c:v>0.33774716394931292</c:v>
                </c:pt>
                <c:pt idx="20">
                  <c:v>0.3225213372521768</c:v>
                </c:pt>
                <c:pt idx="21">
                  <c:v>0.3235833569532568</c:v>
                </c:pt>
                <c:pt idx="22">
                  <c:v>0.31111932918947383</c:v>
                </c:pt>
                <c:pt idx="23">
                  <c:v>0.25630924473313776</c:v>
                </c:pt>
                <c:pt idx="24">
                  <c:v>0.24199817809532143</c:v>
                </c:pt>
                <c:pt idx="25">
                  <c:v>0.21686668679925286</c:v>
                </c:pt>
                <c:pt idx="26">
                  <c:v>0.20396002039137645</c:v>
                </c:pt>
                <c:pt idx="27">
                  <c:v>0.18949575731894033</c:v>
                </c:pt>
                <c:pt idx="28">
                  <c:v>0.17985266305549386</c:v>
                </c:pt>
                <c:pt idx="29">
                  <c:v>0.15559485286359673</c:v>
                </c:pt>
                <c:pt idx="30">
                  <c:v>0.65796556723287269</c:v>
                </c:pt>
                <c:pt idx="31">
                  <c:v>0.69813772203683644</c:v>
                </c:pt>
                <c:pt idx="32">
                  <c:v>0.68049205017792069</c:v>
                </c:pt>
                <c:pt idx="33">
                  <c:v>0.56920517649237345</c:v>
                </c:pt>
                <c:pt idx="34">
                  <c:v>0.32915381425679613</c:v>
                </c:pt>
                <c:pt idx="35">
                  <c:v>0.33693980010624308</c:v>
                </c:pt>
                <c:pt idx="36">
                  <c:v>0.30542972973877097</c:v>
                </c:pt>
                <c:pt idx="37">
                  <c:v>0.26205646322991072</c:v>
                </c:pt>
                <c:pt idx="38">
                  <c:v>0.22724063696797986</c:v>
                </c:pt>
                <c:pt idx="39">
                  <c:v>0.20705873749918652</c:v>
                </c:pt>
                <c:pt idx="40">
                  <c:v>0.19574938652349858</c:v>
                </c:pt>
                <c:pt idx="41">
                  <c:v>0.63411032330867534</c:v>
                </c:pt>
                <c:pt idx="42">
                  <c:v>0.49937175538874551</c:v>
                </c:pt>
                <c:pt idx="43">
                  <c:v>0.36160906033814244</c:v>
                </c:pt>
                <c:pt idx="44">
                  <c:v>0.35722188394859339</c:v>
                </c:pt>
                <c:pt idx="45">
                  <c:v>0.27325555855291594</c:v>
                </c:pt>
                <c:pt idx="46">
                  <c:v>0.2494071340813547</c:v>
                </c:pt>
                <c:pt idx="47">
                  <c:v>0.23145156140992401</c:v>
                </c:pt>
                <c:pt idx="48">
                  <c:v>0.49344908185176584</c:v>
                </c:pt>
                <c:pt idx="49">
                  <c:v>0.38479732508672182</c:v>
                </c:pt>
                <c:pt idx="50">
                  <c:v>0.3776243075839828</c:v>
                </c:pt>
                <c:pt idx="51">
                  <c:v>0.31802704578531354</c:v>
                </c:pt>
                <c:pt idx="52">
                  <c:v>0.51731590133310701</c:v>
                </c:pt>
                <c:pt idx="53">
                  <c:v>0.59735062847273601</c:v>
                </c:pt>
                <c:pt idx="54">
                  <c:v>0.70377293930043916</c:v>
                </c:pt>
                <c:pt idx="55">
                  <c:v>0.26677757088971943</c:v>
                </c:pt>
                <c:pt idx="56">
                  <c:v>0.223772411735259</c:v>
                </c:pt>
                <c:pt idx="57">
                  <c:v>0.20672371155466998</c:v>
                </c:pt>
                <c:pt idx="58">
                  <c:v>0.17498552956080166</c:v>
                </c:pt>
                <c:pt idx="59">
                  <c:v>0.13932039330313026</c:v>
                </c:pt>
              </c:numCache>
            </c:numRef>
          </c:xVal>
          <c:yVal>
            <c:numRef>
              <c:f>summary!$U$13:$U$72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summary!$Q$73:$Q$132</c:f>
              <c:numCache>
                <c:formatCode>General</c:formatCode>
                <c:ptCount val="60"/>
                <c:pt idx="0">
                  <c:v>9.6131437167862391E-2</c:v>
                </c:pt>
                <c:pt idx="1">
                  <c:v>0.27430871543445329</c:v>
                </c:pt>
                <c:pt idx="2">
                  <c:v>0.58490708731473673</c:v>
                </c:pt>
                <c:pt idx="3">
                  <c:v>0.47744581986524853</c:v>
                </c:pt>
                <c:pt idx="4">
                  <c:v>0.72740372730558978</c:v>
                </c:pt>
                <c:pt idx="5">
                  <c:v>0.61904692718726417</c:v>
                </c:pt>
                <c:pt idx="6">
                  <c:v>0.65192287219751588</c:v>
                </c:pt>
                <c:pt idx="7">
                  <c:v>0.60064069621966731</c:v>
                </c:pt>
                <c:pt idx="8">
                  <c:v>0.31289971826527735</c:v>
                </c:pt>
                <c:pt idx="9">
                  <c:v>0.31338231279346873</c:v>
                </c:pt>
                <c:pt idx="10">
                  <c:v>0.30420612741762709</c:v>
                </c:pt>
                <c:pt idx="11">
                  <c:v>0.29819446705492675</c:v>
                </c:pt>
                <c:pt idx="12">
                  <c:v>0.23951984812669552</c:v>
                </c:pt>
                <c:pt idx="13">
                  <c:v>0.22191484210714071</c:v>
                </c:pt>
                <c:pt idx="14">
                  <c:v>0.21864065043398226</c:v>
                </c:pt>
                <c:pt idx="15">
                  <c:v>0.20477879780159997</c:v>
                </c:pt>
                <c:pt idx="16">
                  <c:v>0.63786257901751042</c:v>
                </c:pt>
                <c:pt idx="17">
                  <c:v>0.36766270392271527</c:v>
                </c:pt>
                <c:pt idx="18">
                  <c:v>0.43585527987680445</c:v>
                </c:pt>
                <c:pt idx="19">
                  <c:v>0.33365332165903705</c:v>
                </c:pt>
                <c:pt idx="20">
                  <c:v>0.3289844556930645</c:v>
                </c:pt>
                <c:pt idx="21">
                  <c:v>0.32925954238479505</c:v>
                </c:pt>
                <c:pt idx="22">
                  <c:v>0.30970412000032416</c:v>
                </c:pt>
                <c:pt idx="23">
                  <c:v>0.2902592870138776</c:v>
                </c:pt>
                <c:pt idx="24">
                  <c:v>0.23992470575582656</c:v>
                </c:pt>
                <c:pt idx="25">
                  <c:v>0.22490912087818143</c:v>
                </c:pt>
                <c:pt idx="26">
                  <c:v>0.19933716537571064</c:v>
                </c:pt>
                <c:pt idx="27">
                  <c:v>0.18265125045215705</c:v>
                </c:pt>
                <c:pt idx="28">
                  <c:v>0.18042952685295033</c:v>
                </c:pt>
                <c:pt idx="29">
                  <c:v>0.15862503135352632</c:v>
                </c:pt>
                <c:pt idx="30">
                  <c:v>0.86013051222573256</c:v>
                </c:pt>
                <c:pt idx="31">
                  <c:v>0.89830191166335416</c:v>
                </c:pt>
                <c:pt idx="32">
                  <c:v>0.83578196799666693</c:v>
                </c:pt>
                <c:pt idx="33">
                  <c:v>0.66667903305457599</c:v>
                </c:pt>
                <c:pt idx="34">
                  <c:v>0.34715973029138075</c:v>
                </c:pt>
                <c:pt idx="35">
                  <c:v>0.32987018098809867</c:v>
                </c:pt>
                <c:pt idx="36">
                  <c:v>0.30707389278382791</c:v>
                </c:pt>
                <c:pt idx="37">
                  <c:v>0.25211676486721996</c:v>
                </c:pt>
                <c:pt idx="38">
                  <c:v>0.22767255476697601</c:v>
                </c:pt>
                <c:pt idx="39">
                  <c:v>0.20404849275143977</c:v>
                </c:pt>
                <c:pt idx="40">
                  <c:v>0.19382651397996145</c:v>
                </c:pt>
                <c:pt idx="41">
                  <c:v>0.84874492796898227</c:v>
                </c:pt>
                <c:pt idx="42">
                  <c:v>0.82583904892252435</c:v>
                </c:pt>
                <c:pt idx="43">
                  <c:v>0.38054121392564205</c:v>
                </c:pt>
                <c:pt idx="44">
                  <c:v>0.36399697169617373</c:v>
                </c:pt>
                <c:pt idx="45">
                  <c:v>0.28178030588547059</c:v>
                </c:pt>
                <c:pt idx="46">
                  <c:v>0.23988614318661564</c:v>
                </c:pt>
                <c:pt idx="47">
                  <c:v>0.22433037363778055</c:v>
                </c:pt>
                <c:pt idx="48">
                  <c:v>0.6979270326607524</c:v>
                </c:pt>
                <c:pt idx="49">
                  <c:v>0.40031012789566683</c:v>
                </c:pt>
                <c:pt idx="50">
                  <c:v>0.36609532415285639</c:v>
                </c:pt>
                <c:pt idx="51">
                  <c:v>0.33103640637024179</c:v>
                </c:pt>
                <c:pt idx="52">
                  <c:v>0.63476207762720926</c:v>
                </c:pt>
                <c:pt idx="53">
                  <c:v>0.60004882250936953</c:v>
                </c:pt>
                <c:pt idx="54">
                  <c:v>0.80622503428786108</c:v>
                </c:pt>
                <c:pt idx="55">
                  <c:v>0.28057402028957085</c:v>
                </c:pt>
                <c:pt idx="56">
                  <c:v>0.22181056407444164</c:v>
                </c:pt>
                <c:pt idx="57">
                  <c:v>0.19816794220097059</c:v>
                </c:pt>
                <c:pt idx="58">
                  <c:v>0.17425475690529732</c:v>
                </c:pt>
                <c:pt idx="59">
                  <c:v>0.14112893898976681</c:v>
                </c:pt>
              </c:numCache>
            </c:numRef>
          </c:xVal>
          <c:yVal>
            <c:numRef>
              <c:f>summary!$U$73:$U$132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7928"/>
        <c:axId val="210101976"/>
        <c:extLst/>
      </c:scatterChart>
      <c:valAx>
        <c:axId val="209957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01976"/>
        <c:crosses val="autoZero"/>
        <c:crossBetween val="midCat"/>
      </c:valAx>
      <c:valAx>
        <c:axId val="210101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957928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604908702001605"/>
          <c:y val="0.9261689087229219"/>
          <c:w val="0.41535655951751277"/>
          <c:h val="3.90256531285088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"/>
          <c:order val="0"/>
          <c:tx>
            <c:strRef>
              <c:f>summary!$Y$2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summary!$Q$13:$Q$72</c:f>
              <c:numCache>
                <c:formatCode>General</c:formatCode>
                <c:ptCount val="60"/>
                <c:pt idx="0">
                  <c:v>9.7526511795644796E-2</c:v>
                </c:pt>
                <c:pt idx="1">
                  <c:v>0.26129032483283282</c:v>
                </c:pt>
                <c:pt idx="2">
                  <c:v>0.48676484978699386</c:v>
                </c:pt>
                <c:pt idx="3">
                  <c:v>0.29953468802720973</c:v>
                </c:pt>
                <c:pt idx="4">
                  <c:v>0.51381394124707436</c:v>
                </c:pt>
                <c:pt idx="5">
                  <c:v>0.55751685802366269</c:v>
                </c:pt>
                <c:pt idx="6">
                  <c:v>0.56932136284645052</c:v>
                </c:pt>
                <c:pt idx="7">
                  <c:v>0.44924166714899288</c:v>
                </c:pt>
                <c:pt idx="8">
                  <c:v>0.3105912755698389</c:v>
                </c:pt>
                <c:pt idx="9">
                  <c:v>0.31030914554571021</c:v>
                </c:pt>
                <c:pt idx="10">
                  <c:v>0.30629659315459934</c:v>
                </c:pt>
                <c:pt idx="11">
                  <c:v>0.29543450458995357</c:v>
                </c:pt>
                <c:pt idx="12">
                  <c:v>0.24518338338155993</c:v>
                </c:pt>
                <c:pt idx="13">
                  <c:v>0.26983188776270783</c:v>
                </c:pt>
                <c:pt idx="14">
                  <c:v>0.21720749246876928</c:v>
                </c:pt>
                <c:pt idx="15">
                  <c:v>0.20219835350146281</c:v>
                </c:pt>
                <c:pt idx="16">
                  <c:v>0.47721516131839514</c:v>
                </c:pt>
                <c:pt idx="17">
                  <c:v>0.32809536102947534</c:v>
                </c:pt>
                <c:pt idx="18">
                  <c:v>0.55960167676122097</c:v>
                </c:pt>
                <c:pt idx="19">
                  <c:v>0.33774716394931292</c:v>
                </c:pt>
                <c:pt idx="20">
                  <c:v>0.3225213372521768</c:v>
                </c:pt>
                <c:pt idx="21">
                  <c:v>0.3235833569532568</c:v>
                </c:pt>
                <c:pt idx="22">
                  <c:v>0.31111932918947383</c:v>
                </c:pt>
                <c:pt idx="23">
                  <c:v>0.25630924473313776</c:v>
                </c:pt>
                <c:pt idx="24">
                  <c:v>0.24199817809532143</c:v>
                </c:pt>
                <c:pt idx="25">
                  <c:v>0.21686668679925286</c:v>
                </c:pt>
                <c:pt idx="26">
                  <c:v>0.20396002039137645</c:v>
                </c:pt>
                <c:pt idx="27">
                  <c:v>0.18949575731894033</c:v>
                </c:pt>
                <c:pt idx="28">
                  <c:v>0.17985266305549386</c:v>
                </c:pt>
                <c:pt idx="29">
                  <c:v>0.15559485286359673</c:v>
                </c:pt>
                <c:pt idx="30">
                  <c:v>0.65796556723287269</c:v>
                </c:pt>
                <c:pt idx="31">
                  <c:v>0.69813772203683644</c:v>
                </c:pt>
                <c:pt idx="32">
                  <c:v>0.68049205017792069</c:v>
                </c:pt>
                <c:pt idx="33">
                  <c:v>0.56920517649237345</c:v>
                </c:pt>
                <c:pt idx="34">
                  <c:v>0.32915381425679613</c:v>
                </c:pt>
                <c:pt idx="35">
                  <c:v>0.33693980010624308</c:v>
                </c:pt>
                <c:pt idx="36">
                  <c:v>0.30542972973877097</c:v>
                </c:pt>
                <c:pt idx="37">
                  <c:v>0.26205646322991072</c:v>
                </c:pt>
                <c:pt idx="38">
                  <c:v>0.22724063696797986</c:v>
                </c:pt>
                <c:pt idx="39">
                  <c:v>0.20705873749918652</c:v>
                </c:pt>
                <c:pt idx="40">
                  <c:v>0.19574938652349858</c:v>
                </c:pt>
                <c:pt idx="41">
                  <c:v>0.63411032330867534</c:v>
                </c:pt>
                <c:pt idx="42">
                  <c:v>0.49937175538874551</c:v>
                </c:pt>
                <c:pt idx="43">
                  <c:v>0.36160906033814244</c:v>
                </c:pt>
                <c:pt idx="44">
                  <c:v>0.35722188394859339</c:v>
                </c:pt>
                <c:pt idx="45">
                  <c:v>0.27325555855291594</c:v>
                </c:pt>
                <c:pt idx="46">
                  <c:v>0.2494071340813547</c:v>
                </c:pt>
                <c:pt idx="47">
                  <c:v>0.23145156140992401</c:v>
                </c:pt>
                <c:pt idx="48">
                  <c:v>0.49344908185176584</c:v>
                </c:pt>
                <c:pt idx="49">
                  <c:v>0.38479732508672182</c:v>
                </c:pt>
                <c:pt idx="50">
                  <c:v>0.3776243075839828</c:v>
                </c:pt>
                <c:pt idx="51">
                  <c:v>0.31802704578531354</c:v>
                </c:pt>
                <c:pt idx="52">
                  <c:v>0.51731590133310701</c:v>
                </c:pt>
                <c:pt idx="53">
                  <c:v>0.59735062847273601</c:v>
                </c:pt>
                <c:pt idx="54">
                  <c:v>0.70377293930043916</c:v>
                </c:pt>
                <c:pt idx="55">
                  <c:v>0.26677757088971943</c:v>
                </c:pt>
                <c:pt idx="56">
                  <c:v>0.223772411735259</c:v>
                </c:pt>
                <c:pt idx="57">
                  <c:v>0.20672371155466998</c:v>
                </c:pt>
                <c:pt idx="58">
                  <c:v>0.17498552956080166</c:v>
                </c:pt>
                <c:pt idx="59">
                  <c:v>0.13932039330313026</c:v>
                </c:pt>
              </c:numCache>
            </c:numRef>
          </c:xVal>
          <c:yVal>
            <c:numRef>
              <c:f>summary!$V$13:$V$72</c:f>
              <c:numCache>
                <c:formatCode>General</c:formatCode>
                <c:ptCount val="60"/>
                <c:pt idx="0">
                  <c:v>2.5272025820336781</c:v>
                </c:pt>
                <c:pt idx="1">
                  <c:v>1.2502501354850537</c:v>
                </c:pt>
                <c:pt idx="2">
                  <c:v>0.51598165305541677</c:v>
                </c:pt>
                <c:pt idx="3">
                  <c:v>0.93032054650346652</c:v>
                </c:pt>
                <c:pt idx="4">
                  <c:v>0.36500908558088535</c:v>
                </c:pt>
                <c:pt idx="5">
                  <c:v>0.30623486072254202</c:v>
                </c:pt>
                <c:pt idx="6">
                  <c:v>0.29512226842516254</c:v>
                </c:pt>
                <c:pt idx="7">
                  <c:v>0.4330324173490675</c:v>
                </c:pt>
                <c:pt idx="8">
                  <c:v>0.8485759935516255</c:v>
                </c:pt>
                <c:pt idx="9">
                  <c:v>0.90921010741656727</c:v>
                </c:pt>
                <c:pt idx="10">
                  <c:v>0.872129474772806</c:v>
                </c:pt>
                <c:pt idx="11">
                  <c:v>0.91807062192922662</c:v>
                </c:pt>
                <c:pt idx="12">
                  <c:v>1.0278236349498202</c:v>
                </c:pt>
                <c:pt idx="13">
                  <c:v>0.6227827919273351</c:v>
                </c:pt>
                <c:pt idx="14">
                  <c:v>1.045724608348342</c:v>
                </c:pt>
                <c:pt idx="15">
                  <c:v>1.0549703163629862</c:v>
                </c:pt>
                <c:pt idx="16">
                  <c:v>0.35634204724350244</c:v>
                </c:pt>
                <c:pt idx="17">
                  <c:v>0.78941357852392402</c:v>
                </c:pt>
                <c:pt idx="18">
                  <c:v>0.18814705342466059</c:v>
                </c:pt>
                <c:pt idx="19">
                  <c:v>0.74552522792910936</c:v>
                </c:pt>
                <c:pt idx="20">
                  <c:v>0.80272153904996957</c:v>
                </c:pt>
                <c:pt idx="21">
                  <c:v>0.78609657001965605</c:v>
                </c:pt>
                <c:pt idx="22">
                  <c:v>0.80012161820560412</c:v>
                </c:pt>
                <c:pt idx="23">
                  <c:v>0.91341224527250464</c:v>
                </c:pt>
                <c:pt idx="24">
                  <c:v>0.99232069174879867</c:v>
                </c:pt>
                <c:pt idx="25">
                  <c:v>0.97551074126762838</c:v>
                </c:pt>
                <c:pt idx="26">
                  <c:v>0.96571199649985817</c:v>
                </c:pt>
                <c:pt idx="27">
                  <c:v>1.0083428982444844</c:v>
                </c:pt>
                <c:pt idx="28">
                  <c:v>1.0734557085270613</c:v>
                </c:pt>
                <c:pt idx="29">
                  <c:v>1.4657943216141929</c:v>
                </c:pt>
                <c:pt idx="30">
                  <c:v>0.12023371716977818</c:v>
                </c:pt>
                <c:pt idx="31">
                  <c:v>0.13771410830473596</c:v>
                </c:pt>
                <c:pt idx="32">
                  <c:v>0.11243807814930237</c:v>
                </c:pt>
                <c:pt idx="33">
                  <c:v>0.12739947534620233</c:v>
                </c:pt>
                <c:pt idx="34">
                  <c:v>0.68745478105506608</c:v>
                </c:pt>
                <c:pt idx="35">
                  <c:v>0.62999168526309479</c:v>
                </c:pt>
                <c:pt idx="36">
                  <c:v>0.71739185617592582</c:v>
                </c:pt>
                <c:pt idx="37">
                  <c:v>0.79493701772393077</c:v>
                </c:pt>
                <c:pt idx="38">
                  <c:v>0.85785609873199475</c:v>
                </c:pt>
                <c:pt idx="39">
                  <c:v>0.89033675971237214</c:v>
                </c:pt>
                <c:pt idx="40">
                  <c:v>0.89764010564113372</c:v>
                </c:pt>
                <c:pt idx="41">
                  <c:v>5.9126729060093988E-2</c:v>
                </c:pt>
                <c:pt idx="42">
                  <c:v>0.12460910058769435</c:v>
                </c:pt>
                <c:pt idx="43">
                  <c:v>0.50794724205616315</c:v>
                </c:pt>
                <c:pt idx="44">
                  <c:v>0.48579572994867731</c:v>
                </c:pt>
                <c:pt idx="45">
                  <c:v>0.71096791617933319</c:v>
                </c:pt>
                <c:pt idx="46">
                  <c:v>0.69461344202605202</c:v>
                </c:pt>
                <c:pt idx="47">
                  <c:v>0.79878520077807891</c:v>
                </c:pt>
                <c:pt idx="48">
                  <c:v>7.2857458074033848E-2</c:v>
                </c:pt>
                <c:pt idx="49">
                  <c:v>0.37024153034813018</c:v>
                </c:pt>
                <c:pt idx="50">
                  <c:v>0.37589873547360297</c:v>
                </c:pt>
                <c:pt idx="51">
                  <c:v>0.48778085505044827</c:v>
                </c:pt>
                <c:pt idx="52">
                  <c:v>0.52422733737695992</c:v>
                </c:pt>
                <c:pt idx="53">
                  <c:v>0.4184828011159108</c:v>
                </c:pt>
                <c:pt idx="54">
                  <c:v>0.37535603898417647</c:v>
                </c:pt>
                <c:pt idx="55">
                  <c:v>1.0834555456108264</c:v>
                </c:pt>
                <c:pt idx="56">
                  <c:v>1.1827626079386362</c:v>
                </c:pt>
                <c:pt idx="57">
                  <c:v>1.2100603829824981</c:v>
                </c:pt>
                <c:pt idx="58">
                  <c:v>1.2090884076990298</c:v>
                </c:pt>
                <c:pt idx="59">
                  <c:v>1.6420357781081265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summary!$Y$3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summary!$Q$73:$Q$132</c:f>
              <c:numCache>
                <c:formatCode>General</c:formatCode>
                <c:ptCount val="60"/>
                <c:pt idx="0">
                  <c:v>9.6131437167862391E-2</c:v>
                </c:pt>
                <c:pt idx="1">
                  <c:v>0.27430871543445329</c:v>
                </c:pt>
                <c:pt idx="2">
                  <c:v>0.58490708731473673</c:v>
                </c:pt>
                <c:pt idx="3">
                  <c:v>0.47744581986524853</c:v>
                </c:pt>
                <c:pt idx="4">
                  <c:v>0.72740372730558978</c:v>
                </c:pt>
                <c:pt idx="5">
                  <c:v>0.61904692718726417</c:v>
                </c:pt>
                <c:pt idx="6">
                  <c:v>0.65192287219751588</c:v>
                </c:pt>
                <c:pt idx="7">
                  <c:v>0.60064069621966731</c:v>
                </c:pt>
                <c:pt idx="8">
                  <c:v>0.31289971826527735</c:v>
                </c:pt>
                <c:pt idx="9">
                  <c:v>0.31338231279346873</c:v>
                </c:pt>
                <c:pt idx="10">
                  <c:v>0.30420612741762709</c:v>
                </c:pt>
                <c:pt idx="11">
                  <c:v>0.29819446705492675</c:v>
                </c:pt>
                <c:pt idx="12">
                  <c:v>0.23951984812669552</c:v>
                </c:pt>
                <c:pt idx="13">
                  <c:v>0.22191484210714071</c:v>
                </c:pt>
                <c:pt idx="14">
                  <c:v>0.21864065043398226</c:v>
                </c:pt>
                <c:pt idx="15">
                  <c:v>0.20477879780159997</c:v>
                </c:pt>
                <c:pt idx="16">
                  <c:v>0.63786257901751042</c:v>
                </c:pt>
                <c:pt idx="17">
                  <c:v>0.36766270392271527</c:v>
                </c:pt>
                <c:pt idx="18">
                  <c:v>0.43585527987680445</c:v>
                </c:pt>
                <c:pt idx="19">
                  <c:v>0.33365332165903705</c:v>
                </c:pt>
                <c:pt idx="20">
                  <c:v>0.3289844556930645</c:v>
                </c:pt>
                <c:pt idx="21">
                  <c:v>0.32925954238479505</c:v>
                </c:pt>
                <c:pt idx="22">
                  <c:v>0.30970412000032416</c:v>
                </c:pt>
                <c:pt idx="23">
                  <c:v>0.2902592870138776</c:v>
                </c:pt>
                <c:pt idx="24">
                  <c:v>0.23992470575582656</c:v>
                </c:pt>
                <c:pt idx="25">
                  <c:v>0.22490912087818143</c:v>
                </c:pt>
                <c:pt idx="26">
                  <c:v>0.19933716537571064</c:v>
                </c:pt>
                <c:pt idx="27">
                  <c:v>0.18265125045215705</c:v>
                </c:pt>
                <c:pt idx="28">
                  <c:v>0.18042952685295033</c:v>
                </c:pt>
                <c:pt idx="29">
                  <c:v>0.15862503135352632</c:v>
                </c:pt>
                <c:pt idx="30">
                  <c:v>0.86013051222573256</c:v>
                </c:pt>
                <c:pt idx="31">
                  <c:v>0.89830191166335416</c:v>
                </c:pt>
                <c:pt idx="32">
                  <c:v>0.83578196799666693</c:v>
                </c:pt>
                <c:pt idx="33">
                  <c:v>0.66667903305457599</c:v>
                </c:pt>
                <c:pt idx="34">
                  <c:v>0.34715973029138075</c:v>
                </c:pt>
                <c:pt idx="35">
                  <c:v>0.32987018098809867</c:v>
                </c:pt>
                <c:pt idx="36">
                  <c:v>0.30707389278382791</c:v>
                </c:pt>
                <c:pt idx="37">
                  <c:v>0.25211676486721996</c:v>
                </c:pt>
                <c:pt idx="38">
                  <c:v>0.22767255476697601</c:v>
                </c:pt>
                <c:pt idx="39">
                  <c:v>0.20404849275143977</c:v>
                </c:pt>
                <c:pt idx="40">
                  <c:v>0.19382651397996145</c:v>
                </c:pt>
                <c:pt idx="41">
                  <c:v>0.84874492796898227</c:v>
                </c:pt>
                <c:pt idx="42">
                  <c:v>0.82583904892252435</c:v>
                </c:pt>
                <c:pt idx="43">
                  <c:v>0.38054121392564205</c:v>
                </c:pt>
                <c:pt idx="44">
                  <c:v>0.36399697169617373</c:v>
                </c:pt>
                <c:pt idx="45">
                  <c:v>0.28178030588547059</c:v>
                </c:pt>
                <c:pt idx="46">
                  <c:v>0.23988614318661564</c:v>
                </c:pt>
                <c:pt idx="47">
                  <c:v>0.22433037363778055</c:v>
                </c:pt>
                <c:pt idx="48">
                  <c:v>0.6979270326607524</c:v>
                </c:pt>
                <c:pt idx="49">
                  <c:v>0.40031012789566683</c:v>
                </c:pt>
                <c:pt idx="50">
                  <c:v>0.36609532415285639</c:v>
                </c:pt>
                <c:pt idx="51">
                  <c:v>0.33103640637024179</c:v>
                </c:pt>
                <c:pt idx="52">
                  <c:v>0.63476207762720926</c:v>
                </c:pt>
                <c:pt idx="53">
                  <c:v>0.60004882250936953</c:v>
                </c:pt>
                <c:pt idx="54">
                  <c:v>0.80622503428786108</c:v>
                </c:pt>
                <c:pt idx="55">
                  <c:v>0.28057402028957085</c:v>
                </c:pt>
                <c:pt idx="56">
                  <c:v>0.22181056407444164</c:v>
                </c:pt>
                <c:pt idx="57">
                  <c:v>0.19816794220097059</c:v>
                </c:pt>
                <c:pt idx="58">
                  <c:v>0.17425475690529732</c:v>
                </c:pt>
                <c:pt idx="59">
                  <c:v>0.14112893898976681</c:v>
                </c:pt>
              </c:numCache>
            </c:numRef>
          </c:xVal>
          <c:yVal>
            <c:numRef>
              <c:f>summary!$V$73:$V$132</c:f>
              <c:numCache>
                <c:formatCode>General</c:formatCode>
                <c:ptCount val="60"/>
                <c:pt idx="0">
                  <c:v>2.1079077730292584</c:v>
                </c:pt>
                <c:pt idx="1">
                  <c:v>0.99169909322811789</c:v>
                </c:pt>
                <c:pt idx="2">
                  <c:v>0.28477017311639241</c:v>
                </c:pt>
                <c:pt idx="3">
                  <c:v>0.40923761743524728</c:v>
                </c:pt>
                <c:pt idx="4">
                  <c:v>0.24547692197926144</c:v>
                </c:pt>
                <c:pt idx="5">
                  <c:v>0.19931344777219973</c:v>
                </c:pt>
                <c:pt idx="6">
                  <c:v>0.19949580108107812</c:v>
                </c:pt>
                <c:pt idx="7">
                  <c:v>0.21385591923401875</c:v>
                </c:pt>
                <c:pt idx="8">
                  <c:v>0.77161436804510342</c:v>
                </c:pt>
                <c:pt idx="9">
                  <c:v>0.74856422067679096</c:v>
                </c:pt>
                <c:pt idx="10">
                  <c:v>0.7538178633399204</c:v>
                </c:pt>
                <c:pt idx="11">
                  <c:v>0.75558903696577584</c:v>
                </c:pt>
                <c:pt idx="12">
                  <c:v>0.91921154154335893</c:v>
                </c:pt>
                <c:pt idx="13">
                  <c:v>0.89124456854221457</c:v>
                </c:pt>
                <c:pt idx="14">
                  <c:v>0.81758255387928302</c:v>
                </c:pt>
                <c:pt idx="15">
                  <c:v>0.79118073129615196</c:v>
                </c:pt>
                <c:pt idx="16">
                  <c:v>0.11469910755393274</c:v>
                </c:pt>
                <c:pt idx="17">
                  <c:v>0.56538933303966354</c:v>
                </c:pt>
                <c:pt idx="18">
                  <c:v>0.46374751496644973</c:v>
                </c:pt>
                <c:pt idx="19">
                  <c:v>0.67349766066707073</c:v>
                </c:pt>
                <c:pt idx="20">
                  <c:v>0.69511527276689522</c:v>
                </c:pt>
                <c:pt idx="21">
                  <c:v>0.62242421843478357</c:v>
                </c:pt>
                <c:pt idx="22">
                  <c:v>0.69684423225711756</c:v>
                </c:pt>
                <c:pt idx="23">
                  <c:v>0.71236973832055439</c:v>
                </c:pt>
                <c:pt idx="24">
                  <c:v>0.8223736286199802</c:v>
                </c:pt>
                <c:pt idx="25">
                  <c:v>0.71549894589419083</c:v>
                </c:pt>
                <c:pt idx="26">
                  <c:v>0.79613000646996857</c:v>
                </c:pt>
                <c:pt idx="27">
                  <c:v>0.81263366882992938</c:v>
                </c:pt>
                <c:pt idx="28">
                  <c:v>0.78023602698478611</c:v>
                </c:pt>
                <c:pt idx="29">
                  <c:v>1.1265731647245063</c:v>
                </c:pt>
                <c:pt idx="30">
                  <c:v>9.2710893417963985E-2</c:v>
                </c:pt>
                <c:pt idx="31">
                  <c:v>0.13537467815537171</c:v>
                </c:pt>
                <c:pt idx="32">
                  <c:v>0.11247046068434262</c:v>
                </c:pt>
                <c:pt idx="33">
                  <c:v>3.2428114825926412E-2</c:v>
                </c:pt>
                <c:pt idx="34">
                  <c:v>0.52649248826925865</c:v>
                </c:pt>
                <c:pt idx="35">
                  <c:v>0.54477304177085795</c:v>
                </c:pt>
                <c:pt idx="36">
                  <c:v>0.6023413284153698</c:v>
                </c:pt>
                <c:pt idx="37">
                  <c:v>0.70509993345723154</c:v>
                </c:pt>
                <c:pt idx="38">
                  <c:v>0.68914422504304251</c:v>
                </c:pt>
                <c:pt idx="39">
                  <c:v>0.71277189789713569</c:v>
                </c:pt>
                <c:pt idx="40">
                  <c:v>0.66075389301452447</c:v>
                </c:pt>
                <c:pt idx="41">
                  <c:v>8.135888033462661E-4</c:v>
                </c:pt>
                <c:pt idx="43">
                  <c:v>0.39985259058591532</c:v>
                </c:pt>
                <c:pt idx="44">
                  <c:v>0.40991402088640266</c:v>
                </c:pt>
                <c:pt idx="45">
                  <c:v>0.53759565091276806</c:v>
                </c:pt>
                <c:pt idx="46">
                  <c:v>0.60376562616040697</c:v>
                </c:pt>
                <c:pt idx="47">
                  <c:v>0.68180671309910879</c:v>
                </c:pt>
                <c:pt idx="49">
                  <c:v>0.32407694275567783</c:v>
                </c:pt>
                <c:pt idx="50">
                  <c:v>0.37499972055713904</c:v>
                </c:pt>
                <c:pt idx="51">
                  <c:v>0.39512738596319313</c:v>
                </c:pt>
                <c:pt idx="52">
                  <c:v>0.33290658238749266</c:v>
                </c:pt>
                <c:pt idx="53">
                  <c:v>0.34981325148243264</c:v>
                </c:pt>
                <c:pt idx="54">
                  <c:v>0.34892463039817667</c:v>
                </c:pt>
                <c:pt idx="55">
                  <c:v>0.86668848845359148</c:v>
                </c:pt>
                <c:pt idx="56">
                  <c:v>1.0511517402040387</c:v>
                </c:pt>
                <c:pt idx="57">
                  <c:v>1.0577218533272374</c:v>
                </c:pt>
                <c:pt idx="58">
                  <c:v>0.88908001994048136</c:v>
                </c:pt>
                <c:pt idx="59">
                  <c:v>1.3860654176158838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2680"/>
        <c:axId val="210328184"/>
        <c:extLst/>
      </c:scatterChart>
      <c:valAx>
        <c:axId val="210322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328184"/>
        <c:crosses val="autoZero"/>
        <c:crossBetween val="midCat"/>
      </c:valAx>
      <c:valAx>
        <c:axId val="210328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fr-CH"/>
                  <a:t>[-]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322680"/>
        <c:crosses val="autoZero"/>
        <c:crossBetween val="midCat"/>
        <c:majorUnit val="0.2"/>
        <c:minorUnit val="0.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604908702001605"/>
          <c:y val="0.9261689087229219"/>
          <c:w val="0.41535655951751277"/>
          <c:h val="3.902565312850880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48228096963166"/>
          <c:y val="3.9606513763436248E-2"/>
          <c:w val="0.83839991483954235"/>
          <c:h val="0.86746665522395527"/>
        </c:manualLayout>
      </c:layout>
      <c:scatterChart>
        <c:scatterStyle val="lineMarker"/>
        <c:varyColors val="0"/>
        <c:ser>
          <c:idx val="1"/>
          <c:order val="0"/>
          <c:tx>
            <c:strRef>
              <c:f>Q_Qb_plots!$O$2</c:f>
              <c:strCache>
                <c:ptCount val="1"/>
                <c:pt idx="0">
                  <c:v>a = 0.041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2"/>
            <c:spPr>
              <a:noFill/>
              <a:ln w="9525">
                <a:solidFill>
                  <a:sysClr val="window" lastClr="FFFFFF">
                    <a:lumMod val="50000"/>
                  </a:sysClr>
                </a:solidFill>
              </a:ln>
              <a:effectLst/>
            </c:spPr>
          </c:marker>
          <c:xVal>
            <c:numRef>
              <c:f>Q_Qb_plots!$D$17:$D$24</c:f>
              <c:numCache>
                <c:formatCode>General</c:formatCode>
                <c:ptCount val="8"/>
                <c:pt idx="0">
                  <c:v>6.9977198697068277E-3</c:v>
                </c:pt>
                <c:pt idx="1">
                  <c:v>6.5345132743362825E-3</c:v>
                </c:pt>
                <c:pt idx="2">
                  <c:v>5.9247863247863276E-3</c:v>
                </c:pt>
                <c:pt idx="3">
                  <c:v>6.2132911392405073E-3</c:v>
                </c:pt>
                <c:pt idx="4">
                  <c:v>5.8583815028901689E-3</c:v>
                </c:pt>
                <c:pt idx="5">
                  <c:v>4.9483870967741948E-3</c:v>
                </c:pt>
                <c:pt idx="6">
                  <c:v>4.95511811023622E-3</c:v>
                </c:pt>
                <c:pt idx="7">
                  <c:v>4.9513513513513531E-3</c:v>
                </c:pt>
              </c:numCache>
            </c:numRef>
          </c:xVal>
          <c:yVal>
            <c:numRef>
              <c:f>Q_Qb_plots!$E$17:$E$24</c:f>
              <c:numCache>
                <c:formatCode>General</c:formatCode>
                <c:ptCount val="8"/>
                <c:pt idx="0">
                  <c:v>3.9215686274511289E-5</c:v>
                </c:pt>
                <c:pt idx="1">
                  <c:v>1.6444444444434542E-4</c:v>
                </c:pt>
                <c:pt idx="2">
                  <c:v>3.1034482758621868E-4</c:v>
                </c:pt>
                <c:pt idx="3">
                  <c:v>3.5031847133762308E-4</c:v>
                </c:pt>
                <c:pt idx="4">
                  <c:v>1.6918604651162605E-3</c:v>
                </c:pt>
                <c:pt idx="5">
                  <c:v>2.5108695652173319E-3</c:v>
                </c:pt>
                <c:pt idx="6">
                  <c:v>3.7460317460315871E-3</c:v>
                </c:pt>
                <c:pt idx="7">
                  <c:v>3.7545454545455537E-3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Q_Qb_plots!$O$3</c:f>
              <c:strCache>
                <c:ptCount val="1"/>
                <c:pt idx="0">
                  <c:v>a = 0.042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ysClr val="window" lastClr="FFFFFF">
                    <a:lumMod val="65000"/>
                  </a:sysClr>
                </a:solidFill>
              </a:ln>
              <a:effectLst/>
            </c:spPr>
          </c:marker>
          <c:xVal>
            <c:numRef>
              <c:f>Q_Qb_plots!$D$33:$D$34</c:f>
              <c:numCache>
                <c:formatCode>General</c:formatCode>
                <c:ptCount val="2"/>
                <c:pt idx="0">
                  <c:v>5.751658767772512E-3</c:v>
                </c:pt>
                <c:pt idx="1">
                  <c:v>5.3272727272727265E-3</c:v>
                </c:pt>
              </c:numCache>
            </c:numRef>
          </c:xVal>
          <c:yVal>
            <c:numRef>
              <c:f>Q_Qb_plots!$E$33:$E$34</c:f>
              <c:numCache>
                <c:formatCode>General</c:formatCode>
                <c:ptCount val="2"/>
                <c:pt idx="0">
                  <c:v>8.0000000000003029E-4</c:v>
                </c:pt>
                <c:pt idx="1">
                  <c:v>3.6434782608695386E-3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Q_Qb_plots!$O$4</c:f>
              <c:strCache>
                <c:ptCount val="1"/>
                <c:pt idx="0">
                  <c:v>a = 0.044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2"/>
            <c:spPr>
              <a:noFill/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xVal>
            <c:numRef>
              <c:f>Q_Qb_plots!$D$37:$D$48</c:f>
              <c:numCache>
                <c:formatCode>General</c:formatCode>
                <c:ptCount val="12"/>
                <c:pt idx="0">
                  <c:v>7.1369565217391301E-3</c:v>
                </c:pt>
                <c:pt idx="1">
                  <c:v>7.2253968253968215E-3</c:v>
                </c:pt>
                <c:pt idx="2">
                  <c:v>6.9376146788990732E-3</c:v>
                </c:pt>
                <c:pt idx="3">
                  <c:v>6.8085470085470006E-3</c:v>
                </c:pt>
                <c:pt idx="4">
                  <c:v>6.305421686746986E-3</c:v>
                </c:pt>
                <c:pt idx="5">
                  <c:v>6.347342995169078E-3</c:v>
                </c:pt>
                <c:pt idx="6">
                  <c:v>6.5152073732718868E-3</c:v>
                </c:pt>
                <c:pt idx="7">
                  <c:v>6.555045871559622E-3</c:v>
                </c:pt>
                <c:pt idx="8">
                  <c:v>5.9563380281690117E-3</c:v>
                </c:pt>
                <c:pt idx="9">
                  <c:v>5.9850393700787395E-3</c:v>
                </c:pt>
                <c:pt idx="10">
                  <c:v>5.9121951219512159E-3</c:v>
                </c:pt>
                <c:pt idx="11">
                  <c:v>5.889032258064514E-3</c:v>
                </c:pt>
              </c:numCache>
            </c:numRef>
          </c:xVal>
          <c:yVal>
            <c:numRef>
              <c:f>Q_Qb_plots!$E$37:$E$48</c:f>
              <c:numCache>
                <c:formatCode>General</c:formatCode>
                <c:ptCount val="12"/>
                <c:pt idx="0">
                  <c:v>1.6058394160598381E-4</c:v>
                </c:pt>
                <c:pt idx="1">
                  <c:v>2.4999999999998428E-4</c:v>
                </c:pt>
                <c:pt idx="2">
                  <c:v>3.3640552995395161E-4</c:v>
                </c:pt>
                <c:pt idx="3">
                  <c:v>5.3218884120181823E-4</c:v>
                </c:pt>
                <c:pt idx="4">
                  <c:v>8.5454545454557301E-4</c:v>
                </c:pt>
                <c:pt idx="5">
                  <c:v>8.5922330097097535E-4</c:v>
                </c:pt>
                <c:pt idx="6">
                  <c:v>1.1712962962963627E-3</c:v>
                </c:pt>
                <c:pt idx="7">
                  <c:v>1.1935483870968413E-3</c:v>
                </c:pt>
                <c:pt idx="8">
                  <c:v>3.8794326241134544E-3</c:v>
                </c:pt>
                <c:pt idx="9">
                  <c:v>5.6666666666666558E-3</c:v>
                </c:pt>
                <c:pt idx="10">
                  <c:v>5.7055214723926795E-3</c:v>
                </c:pt>
                <c:pt idx="11">
                  <c:v>9.4220779220778785E-3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Q_Qb_plots!$O$5</c:f>
              <c:strCache>
                <c:ptCount val="1"/>
                <c:pt idx="0">
                  <c:v>a = 0.047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Q_Qb_plots!$D$61:$D$74</c:f>
              <c:numCache>
                <c:formatCode>General</c:formatCode>
                <c:ptCount val="14"/>
                <c:pt idx="0">
                  <c:v>8.5124555160142126E-3</c:v>
                </c:pt>
                <c:pt idx="1">
                  <c:v>8.2813253012048033E-3</c:v>
                </c:pt>
                <c:pt idx="2">
                  <c:v>8.1510344827586088E-3</c:v>
                </c:pt>
                <c:pt idx="3">
                  <c:v>7.8019230769230744E-3</c:v>
                </c:pt>
                <c:pt idx="4">
                  <c:v>7.9180722891566187E-3</c:v>
                </c:pt>
                <c:pt idx="5">
                  <c:v>7.4374233128834339E-3</c:v>
                </c:pt>
                <c:pt idx="6">
                  <c:v>7.4694117647058815E-3</c:v>
                </c:pt>
                <c:pt idx="7">
                  <c:v>6.7055555555555514E-3</c:v>
                </c:pt>
                <c:pt idx="8">
                  <c:v>6.8321608040200895E-3</c:v>
                </c:pt>
                <c:pt idx="9">
                  <c:v>6.9959183673469353E-3</c:v>
                </c:pt>
                <c:pt idx="10">
                  <c:v>7.2578680203045634E-3</c:v>
                </c:pt>
                <c:pt idx="11">
                  <c:v>6.7846153846153889E-3</c:v>
                </c:pt>
                <c:pt idx="12">
                  <c:v>6.7046874999999971E-3</c:v>
                </c:pt>
                <c:pt idx="13">
                  <c:v>6.5260000000000032E-3</c:v>
                </c:pt>
              </c:numCache>
            </c:numRef>
          </c:xVal>
          <c:yVal>
            <c:numRef>
              <c:f>Q_Qb_plots!$E$61:$E$74</c:f>
              <c:numCache>
                <c:formatCode>General</c:formatCode>
                <c:ptCount val="14"/>
                <c:pt idx="0">
                  <c:v>2.8571428571564994E-5</c:v>
                </c:pt>
                <c:pt idx="1">
                  <c:v>3.3939393939383741E-4</c:v>
                </c:pt>
                <c:pt idx="2">
                  <c:v>3.95833333333447E-4</c:v>
                </c:pt>
                <c:pt idx="3">
                  <c:v>5.0241545893712559E-4</c:v>
                </c:pt>
                <c:pt idx="4">
                  <c:v>5.9393939393947385E-4</c:v>
                </c:pt>
                <c:pt idx="5">
                  <c:v>6.5432098765428725E-4</c:v>
                </c:pt>
                <c:pt idx="6">
                  <c:v>6.9230769230780264E-4</c:v>
                </c:pt>
                <c:pt idx="7">
                  <c:v>1.1818181818182597E-3</c:v>
                </c:pt>
                <c:pt idx="8">
                  <c:v>1.6212121212122543E-3</c:v>
                </c:pt>
                <c:pt idx="9">
                  <c:v>1.8972602739725124E-3</c:v>
                </c:pt>
                <c:pt idx="10">
                  <c:v>2.336734693877688E-3</c:v>
                </c:pt>
                <c:pt idx="11">
                  <c:v>2.8281249999997371E-3</c:v>
                </c:pt>
                <c:pt idx="12">
                  <c:v>8.3779527559056793E-3</c:v>
                </c:pt>
                <c:pt idx="13">
                  <c:v>9.222222222222333E-3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Q_Qb_plots!$O$6</c:f>
              <c:strCache>
                <c:ptCount val="1"/>
                <c:pt idx="0">
                  <c:v>a = 0.049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Q_Qb_plots!$D$89:$D$99</c:f>
              <c:numCache>
                <c:formatCode>General</c:formatCode>
                <c:ptCount val="11"/>
                <c:pt idx="0">
                  <c:v>8.5703296703296475E-3</c:v>
                </c:pt>
                <c:pt idx="1">
                  <c:v>8.2968253968253771E-3</c:v>
                </c:pt>
                <c:pt idx="2">
                  <c:v>8.0864406779660985E-3</c:v>
                </c:pt>
                <c:pt idx="3">
                  <c:v>8.819999999999991E-3</c:v>
                </c:pt>
                <c:pt idx="4">
                  <c:v>7.8796874999999995E-3</c:v>
                </c:pt>
                <c:pt idx="5">
                  <c:v>7.6504424778761036E-3</c:v>
                </c:pt>
                <c:pt idx="6">
                  <c:v>7.4107142857142861E-3</c:v>
                </c:pt>
                <c:pt idx="7">
                  <c:v>7.266346153846158E-3</c:v>
                </c:pt>
                <c:pt idx="8">
                  <c:v>6.9920000000000043E-3</c:v>
                </c:pt>
                <c:pt idx="9">
                  <c:v>7.1038461538461594E-3</c:v>
                </c:pt>
                <c:pt idx="10">
                  <c:v>6.941666666666668E-3</c:v>
                </c:pt>
              </c:numCache>
            </c:numRef>
          </c:xVal>
          <c:yVal>
            <c:numRef>
              <c:f>Q_Qb_plots!$E$89:$E$99</c:f>
              <c:numCache>
                <c:formatCode>General</c:formatCode>
                <c:ptCount val="11"/>
                <c:pt idx="0">
                  <c:v>2.8729281767967356E-4</c:v>
                </c:pt>
                <c:pt idx="1">
                  <c:v>7.3404255319136605E-4</c:v>
                </c:pt>
                <c:pt idx="2">
                  <c:v>1.43749999999992E-3</c:v>
                </c:pt>
                <c:pt idx="3">
                  <c:v>2.3055555555555112E-3</c:v>
                </c:pt>
                <c:pt idx="4">
                  <c:v>2.7795275590551862E-3</c:v>
                </c:pt>
                <c:pt idx="5">
                  <c:v>4.669642857143076E-3</c:v>
                </c:pt>
                <c:pt idx="6">
                  <c:v>5.8072289156629849E-3</c:v>
                </c:pt>
                <c:pt idx="7">
                  <c:v>1.7368932038834828E-2</c:v>
                </c:pt>
                <c:pt idx="8">
                  <c:v>2.0324324324324582E-2</c:v>
                </c:pt>
                <c:pt idx="9">
                  <c:v>2.2155844155844012E-2</c:v>
                </c:pt>
                <c:pt idx="10">
                  <c:v>2.3205607476635554E-2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Q_Qb_plots!$O$7</c:f>
              <c:strCache>
                <c:ptCount val="1"/>
                <c:pt idx="0">
                  <c:v>a = 0.053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noFill/>
              <a:ln w="9525">
                <a:solidFill>
                  <a:srgbClr val="E7E6E6">
                    <a:lumMod val="25000"/>
                  </a:srgbClr>
                </a:solidFill>
              </a:ln>
              <a:effectLst/>
            </c:spPr>
          </c:marker>
          <c:xVal>
            <c:numRef>
              <c:f>Q_Qb_plots!$D$111:$D$117</c:f>
              <c:numCache>
                <c:formatCode>General</c:formatCode>
                <c:ptCount val="7"/>
                <c:pt idx="0">
                  <c:v>9.7425287356321666E-3</c:v>
                </c:pt>
                <c:pt idx="1">
                  <c:v>9.6544378698224693E-3</c:v>
                </c:pt>
                <c:pt idx="2">
                  <c:v>9.358267716535423E-3</c:v>
                </c:pt>
                <c:pt idx="3">
                  <c:v>9.0428571428571285E-3</c:v>
                </c:pt>
                <c:pt idx="4">
                  <c:v>8.7633333333333417E-3</c:v>
                </c:pt>
                <c:pt idx="5">
                  <c:v>8.6160000000000091E-3</c:v>
                </c:pt>
                <c:pt idx="6">
                  <c:v>8.3053571428571404E-3</c:v>
                </c:pt>
              </c:numCache>
            </c:numRef>
          </c:xVal>
          <c:yVal>
            <c:numRef>
              <c:f>Q_Qb_plots!$E$111:$E$117</c:f>
              <c:numCache>
                <c:formatCode>General</c:formatCode>
                <c:ptCount val="7"/>
                <c:pt idx="0">
                  <c:v>1.0635838150290515E-3</c:v>
                </c:pt>
                <c:pt idx="1">
                  <c:v>1.261904761904697E-3</c:v>
                </c:pt>
                <c:pt idx="2">
                  <c:v>1.5873015873014971E-3</c:v>
                </c:pt>
                <c:pt idx="3">
                  <c:v>5.9999999999998379E-3</c:v>
                </c:pt>
                <c:pt idx="4">
                  <c:v>1.0677966101694839E-2</c:v>
                </c:pt>
                <c:pt idx="5">
                  <c:v>2.4094594594594804E-2</c:v>
                </c:pt>
                <c:pt idx="6">
                  <c:v>2.6918918918918913E-2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Q_Qb_plots!$O$8</c:f>
              <c:strCache>
                <c:ptCount val="1"/>
                <c:pt idx="0">
                  <c:v>a = 0.055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Q_Qb_plots!$D$125:$D$128</c:f>
              <c:numCache>
                <c:formatCode>General</c:formatCode>
                <c:ptCount val="4"/>
                <c:pt idx="0">
                  <c:v>1.0122994652406393E-2</c:v>
                </c:pt>
                <c:pt idx="1">
                  <c:v>9.9000000000000025E-3</c:v>
                </c:pt>
                <c:pt idx="2">
                  <c:v>9.5622222222222289E-3</c:v>
                </c:pt>
                <c:pt idx="3">
                  <c:v>9.37204301075268E-3</c:v>
                </c:pt>
              </c:numCache>
            </c:numRef>
          </c:xVal>
          <c:yVal>
            <c:numRef>
              <c:f>Q_Qb_plots!$E$125:$E$128</c:f>
              <c:numCache>
                <c:formatCode>General</c:formatCode>
                <c:ptCount val="4"/>
                <c:pt idx="0">
                  <c:v>2.1935483870968572E-3</c:v>
                </c:pt>
                <c:pt idx="1">
                  <c:v>7.2051282051283569E-3</c:v>
                </c:pt>
                <c:pt idx="2">
                  <c:v>1.1977272727272427E-2</c:v>
                </c:pt>
                <c:pt idx="3">
                  <c:v>2.7086956521739335E-2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Q_Qb_plots!$P$12</c:f>
              <c:strCache>
                <c:ptCount val="1"/>
                <c:pt idx="0">
                  <c:v>Qb,nc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Q_Qb_plots!$O$13:$O$63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Q_Qb_plots!$P$13:$P$63</c:f>
              <c:numCache>
                <c:formatCode>General</c:formatCode>
                <c:ptCount val="51"/>
                <c:pt idx="0">
                  <c:v>4.050315312958571E-2</c:v>
                </c:pt>
                <c:pt idx="1">
                  <c:v>4.3134940768664622E-2</c:v>
                </c:pt>
                <c:pt idx="2">
                  <c:v>4.5843351650480049E-2</c:v>
                </c:pt>
                <c:pt idx="3">
                  <c:v>4.8629078708645253E-2</c:v>
                </c:pt>
                <c:pt idx="4">
                  <c:v>5.1492807764556794E-2</c:v>
                </c:pt>
                <c:pt idx="5">
                  <c:v>5.4435217732583294E-2</c:v>
                </c:pt>
                <c:pt idx="6">
                  <c:v>5.7456980815659961E-2</c:v>
                </c:pt>
                <c:pt idx="7">
                  <c:v>6.055876269190337E-2</c:v>
                </c:pt>
                <c:pt idx="8">
                  <c:v>6.37412226928121E-2</c:v>
                </c:pt>
                <c:pt idx="9">
                  <c:v>6.7005013973572128E-2</c:v>
                </c:pt>
                <c:pt idx="10">
                  <c:v>7.0350783675946035E-2</c:v>
                </c:pt>
                <c:pt idx="11">
                  <c:v>7.3779173084190852E-2</c:v>
                </c:pt>
                <c:pt idx="12">
                  <c:v>7.7290817774410436E-2</c:v>
                </c:pt>
                <c:pt idx="13">
                  <c:v>8.0886347757724075E-2</c:v>
                </c:pt>
                <c:pt idx="14">
                  <c:v>8.4566387617602282E-2</c:v>
                </c:pt>
                <c:pt idx="15">
                  <c:v>8.8331556641694176E-2</c:v>
                </c:pt>
                <c:pt idx="16">
                  <c:v>9.2182468948452057E-2</c:v>
                </c:pt>
                <c:pt idx="17">
                  <c:v>9.6119733608833274E-2</c:v>
                </c:pt>
                <c:pt idx="18">
                  <c:v>0.10014395476334378</c:v>
                </c:pt>
                <c:pt idx="19">
                  <c:v>0.10425573173466539</c:v>
                </c:pt>
                <c:pt idx="20">
                  <c:v>0.10845565913610125</c:v>
                </c:pt>
                <c:pt idx="21">
                  <c:v>0.11274432697604514</c:v>
                </c:pt>
                <c:pt idx="22">
                  <c:v>0.11712232075868277</c:v>
                </c:pt>
                <c:pt idx="23">
                  <c:v>0.12159022158110692</c:v>
                </c:pt>
                <c:pt idx="24">
                  <c:v>0.12614860622702265</c:v>
                </c:pt>
                <c:pt idx="25">
                  <c:v>0.13079804725720992</c:v>
                </c:pt>
                <c:pt idx="26">
                  <c:v>0.13553911309689401</c:v>
                </c:pt>
                <c:pt idx="27">
                  <c:v>0.14037236812017265</c:v>
                </c:pt>
                <c:pt idx="28">
                  <c:v>0.14529837273163559</c:v>
                </c:pt>
                <c:pt idx="29">
                  <c:v>0.15031768344530244</c:v>
                </c:pt>
                <c:pt idx="30">
                  <c:v>0.15543085296100337</c:v>
                </c:pt>
                <c:pt idx="31">
                  <c:v>0.16063843023831376</c:v>
                </c:pt>
                <c:pt idx="32">
                  <c:v>0.16594096056815563</c:v>
                </c:pt>
                <c:pt idx="33">
                  <c:v>0.17133898564216182</c:v>
                </c:pt>
                <c:pt idx="34">
                  <c:v>0.17683304361989846</c:v>
                </c:pt>
                <c:pt idx="35">
                  <c:v>0.18242366919404585</c:v>
                </c:pt>
                <c:pt idx="36">
                  <c:v>0.18811139365361235</c:v>
                </c:pt>
                <c:pt idx="37">
                  <c:v>0.19389674494526812</c:v>
                </c:pt>
                <c:pt idx="38">
                  <c:v>0.19978024773287886</c:v>
                </c:pt>
                <c:pt idx="39">
                  <c:v>0.20576242345530305</c:v>
                </c:pt>
                <c:pt idx="40">
                  <c:v>0.21184379038253326</c:v>
                </c:pt>
                <c:pt idx="41">
                  <c:v>0.2180248636702424</c:v>
                </c:pt>
                <c:pt idx="42">
                  <c:v>0.22430615541279006</c:v>
                </c:pt>
                <c:pt idx="43">
                  <c:v>0.2306881746947653</c:v>
                </c:pt>
                <c:pt idx="44">
                  <c:v>0.23717142764110535</c:v>
                </c:pt>
                <c:pt idx="45">
                  <c:v>0.24375641746585405</c:v>
                </c:pt>
                <c:pt idx="46">
                  <c:v>0.2504436445196081</c:v>
                </c:pt>
                <c:pt idx="47">
                  <c:v>0.25723360633569803</c:v>
                </c:pt>
                <c:pt idx="48">
                  <c:v>0.26412679767515718</c:v>
                </c:pt>
                <c:pt idx="49">
                  <c:v>0.2711237105705091</c:v>
                </c:pt>
                <c:pt idx="50">
                  <c:v>0.2782248343684367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5608"/>
        <c:axId val="210522752"/>
        <c:extLst/>
      </c:scatterChart>
      <c:valAx>
        <c:axId val="20993560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[m³/s]</a:t>
                </a:r>
              </a:p>
            </c:rich>
          </c:tx>
          <c:layout>
            <c:manualLayout>
              <c:xMode val="edge"/>
              <c:yMode val="edge"/>
              <c:x val="0.41044719219983433"/>
              <c:y val="0.9472206369299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522752"/>
        <c:crosses val="autoZero"/>
        <c:crossBetween val="midCat"/>
      </c:valAx>
      <c:valAx>
        <c:axId val="21052275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 baseline="0">
                    <a:latin typeface="Arial" panose="020B0604020202020204" pitchFamily="34" charset="0"/>
                    <a:cs typeface="Arial" panose="020B0604020202020204" pitchFamily="34" charset="0"/>
                  </a:rPr>
                  <a:t>Bedload capacity </a:t>
                </a:r>
                <a:r>
                  <a:rPr lang="fr-CH">
                    <a:latin typeface="Arial" panose="020B0604020202020204" pitchFamily="34" charset="0"/>
                    <a:cs typeface="Arial" panose="020B0604020202020204" pitchFamily="34" charset="0"/>
                  </a:rPr>
                  <a:t>[kg/s]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3856870232358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93560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77570265693974561"/>
          <c:y val="5.6050834245174375E-2"/>
          <c:w val="0.16405736355198947"/>
          <c:h val="0.482550437326124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209551</xdr:colOff>
      <xdr:row>4</xdr:row>
      <xdr:rowOff>85725</xdr:rowOff>
    </xdr:from>
    <xdr:to>
      <xdr:col>35</xdr:col>
      <xdr:colOff>112059</xdr:colOff>
      <xdr:row>38</xdr:row>
      <xdr:rowOff>100852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170330</xdr:colOff>
      <xdr:row>39</xdr:row>
      <xdr:rowOff>172570</xdr:rowOff>
    </xdr:from>
    <xdr:to>
      <xdr:col>35</xdr:col>
      <xdr:colOff>89648</xdr:colOff>
      <xdr:row>71</xdr:row>
      <xdr:rowOff>168088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268942</xdr:colOff>
      <xdr:row>4</xdr:row>
      <xdr:rowOff>134470</xdr:rowOff>
    </xdr:from>
    <xdr:to>
      <xdr:col>45</xdr:col>
      <xdr:colOff>425824</xdr:colOff>
      <xdr:row>38</xdr:row>
      <xdr:rowOff>134470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246530</xdr:colOff>
      <xdr:row>39</xdr:row>
      <xdr:rowOff>168088</xdr:rowOff>
    </xdr:from>
    <xdr:to>
      <xdr:col>46</xdr:col>
      <xdr:colOff>145677</xdr:colOff>
      <xdr:row>71</xdr:row>
      <xdr:rowOff>134470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3</xdr:row>
      <xdr:rowOff>47625</xdr:rowOff>
    </xdr:from>
    <xdr:to>
      <xdr:col>29</xdr:col>
      <xdr:colOff>600075</xdr:colOff>
      <xdr:row>39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X132" totalsRowShown="0" headerRowDxfId="38" dataDxfId="37">
  <autoFilter ref="B12:X132"/>
  <tableColumns count="23">
    <tableColumn id="1" name="Exp." dataDxfId="36"/>
    <tableColumn id="2" name="File" dataDxfId="35"/>
    <tableColumn id="3" name="Q " dataDxfId="34"/>
    <tableColumn id="4" name="Qb" dataDxfId="33"/>
    <tableColumn id="5" name="h US 1" dataDxfId="32"/>
    <tableColumn id="6" name="h US 2" dataDxfId="31"/>
    <tableColumn id="7" name="h US 3" dataDxfId="30"/>
    <tableColumn id="8" name="h US 4" dataDxfId="29"/>
    <tableColumn id="9" name="h US 5" dataDxfId="28"/>
    <tableColumn id="10" name="ames" dataDxfId="27"/>
    <tableColumn id="11" name="amean" dataDxfId="26"/>
    <tableColumn id="12" name="a/h0" dataDxfId="25"/>
    <tableColumn id="13" name="a/hnc" dataDxfId="24"/>
    <tableColumn id="14" name="η" dataDxfId="23"/>
    <tableColumn id="15" name="ϑrel" dataDxfId="22"/>
    <tableColumn id="16" name="Fr" dataDxfId="21"/>
    <tableColumn id="17" name="hnc/h0" dataDxfId="20"/>
    <tableColumn id="18" name="τ*" dataDxfId="19"/>
    <tableColumn id="19" name="µ(H0)" dataDxfId="18"/>
    <tableColumn id="20" name="µ(h)" dataDxfId="17"/>
    <tableColumn id="21" name="ζ" dataDxfId="16"/>
    <tableColumn id="22" name="dEc" dataDxfId="15"/>
    <tableColumn id="23" name="Fr/try" dataDxfId="14">
      <calculatedColumnFormula>Table2[[#This Row],[Fr]]*Table2[[#This Row],[a/hnc]]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M132" totalsRowShown="0" headerRowDxfId="13" dataDxfId="12">
  <autoFilter ref="B12:M132"/>
  <sortState ref="B13:M132">
    <sortCondition ref="K13:K132"/>
    <sortCondition ref="E13:E132"/>
    <sortCondition ref="D13:D132"/>
  </sortState>
  <tableColumns count="12">
    <tableColumn id="1" name="Exp." dataDxfId="11"/>
    <tableColumn id="2" name="File" dataDxfId="10"/>
    <tableColumn id="3" name="Q " dataDxfId="9"/>
    <tableColumn id="4" name="Qb" dataDxfId="8"/>
    <tableColumn id="5" name="h US 1" dataDxfId="7"/>
    <tableColumn id="6" name="h US 2" dataDxfId="6"/>
    <tableColumn id="7" name="h US 3" dataDxfId="5"/>
    <tableColumn id="8" name="h US 4" dataDxfId="4"/>
    <tableColumn id="9" name="h US 5" dataDxfId="3"/>
    <tableColumn id="10" name="ames" dataDxfId="2"/>
    <tableColumn id="11" name="amean" dataDxfId="1"/>
    <tableColumn id="16" name="Fr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132"/>
  <sheetViews>
    <sheetView tabSelected="1" topLeftCell="H1" zoomScale="85" zoomScaleNormal="85" workbookViewId="0">
      <selection activeCell="M13" sqref="M13:T132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9.140625" style="2"/>
    <col min="13" max="13" width="12.42578125" style="1" customWidth="1"/>
    <col min="14" max="16384" width="9.140625" style="1"/>
  </cols>
  <sheetData>
    <row r="1" spans="2:25" x14ac:dyDescent="0.25">
      <c r="B1" s="8"/>
      <c r="N1" s="1" t="s">
        <v>24</v>
      </c>
    </row>
    <row r="2" spans="2:25" ht="15" customHeight="1" x14ac:dyDescent="0.25">
      <c r="B2" s="50" t="s">
        <v>21</v>
      </c>
      <c r="C2" s="51"/>
      <c r="D2" s="51"/>
      <c r="E2" s="51"/>
      <c r="F2" s="51"/>
      <c r="G2" s="51"/>
      <c r="H2" s="51"/>
      <c r="I2" s="51"/>
      <c r="J2" s="52"/>
      <c r="K2" s="26"/>
      <c r="L2" s="26"/>
      <c r="N2" s="46" t="s">
        <v>28</v>
      </c>
      <c r="O2" s="47"/>
      <c r="P2" s="48"/>
      <c r="Y2" s="1" t="s">
        <v>39</v>
      </c>
    </row>
    <row r="3" spans="2:25" ht="16.5" x14ac:dyDescent="0.3">
      <c r="B3" s="15" t="s">
        <v>16</v>
      </c>
      <c r="C3" s="16" t="s">
        <v>18</v>
      </c>
      <c r="D3" s="16" t="s">
        <v>0</v>
      </c>
      <c r="E3" s="16" t="s">
        <v>56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  <c r="N3" s="29" t="s">
        <v>25</v>
      </c>
      <c r="O3" s="16">
        <v>9.6449999999999994E-2</v>
      </c>
      <c r="P3" s="30" t="s">
        <v>26</v>
      </c>
      <c r="Y3" s="1" t="s">
        <v>40</v>
      </c>
    </row>
    <row r="4" spans="2:25" x14ac:dyDescent="0.25">
      <c r="B4" s="18" t="s">
        <v>19</v>
      </c>
      <c r="C4" s="19" t="s">
        <v>11</v>
      </c>
      <c r="D4" s="53" t="s">
        <v>14</v>
      </c>
      <c r="E4" s="53" t="s">
        <v>15</v>
      </c>
      <c r="F4" s="20">
        <v>2.447318544914705</v>
      </c>
      <c r="G4" s="20">
        <v>1.8697691248398904</v>
      </c>
      <c r="H4" s="20">
        <v>1.9967258173055482</v>
      </c>
      <c r="I4" s="20">
        <v>2.4372593174458999</v>
      </c>
      <c r="J4" s="21">
        <v>2.2392019212682559</v>
      </c>
      <c r="N4" s="31" t="s">
        <v>27</v>
      </c>
      <c r="O4" s="32">
        <v>24.52</v>
      </c>
      <c r="P4" s="33" t="s">
        <v>26</v>
      </c>
      <c r="Q4" s="26"/>
      <c r="R4" s="26"/>
      <c r="S4" s="26"/>
    </row>
    <row r="5" spans="2:25" x14ac:dyDescent="0.25">
      <c r="B5" s="18" t="s">
        <v>20</v>
      </c>
      <c r="C5" s="19" t="s">
        <v>11</v>
      </c>
      <c r="D5" s="53"/>
      <c r="E5" s="53"/>
      <c r="F5" s="20">
        <v>2.4261923525625305E-2</v>
      </c>
      <c r="G5" s="20">
        <v>2.6570356030734356E-2</v>
      </c>
      <c r="H5" s="20">
        <v>2.7007529057756201E-2</v>
      </c>
      <c r="I5" s="20">
        <v>2.3163936768124647E-2</v>
      </c>
      <c r="J5" s="21">
        <v>2.7421679346658651E-2</v>
      </c>
      <c r="L5" s="14"/>
    </row>
    <row r="6" spans="2:25" x14ac:dyDescent="0.25">
      <c r="B6" s="18" t="s">
        <v>17</v>
      </c>
      <c r="C6" s="19" t="s">
        <v>11</v>
      </c>
      <c r="D6" s="53"/>
      <c r="E6" s="53"/>
      <c r="F6" s="20">
        <v>0.99160859411489743</v>
      </c>
      <c r="G6" s="20">
        <v>0.97511347237840151</v>
      </c>
      <c r="H6" s="20">
        <v>0.97744207444260289</v>
      </c>
      <c r="I6" s="20">
        <v>0.99289506582525444</v>
      </c>
      <c r="J6" s="21">
        <v>0.98315047555540747</v>
      </c>
      <c r="K6" s="7"/>
      <c r="L6" s="7"/>
    </row>
    <row r="7" spans="2:25" x14ac:dyDescent="0.25">
      <c r="B7" s="18" t="s">
        <v>19</v>
      </c>
      <c r="C7" s="19" t="s">
        <v>11</v>
      </c>
      <c r="D7" s="54" t="s">
        <v>14</v>
      </c>
      <c r="E7" s="43">
        <v>51790</v>
      </c>
      <c r="F7" s="20">
        <v>2.6684306063593035</v>
      </c>
      <c r="G7" s="20">
        <v>2.2346783832989581</v>
      </c>
      <c r="H7" s="20">
        <v>2.3385105220647704</v>
      </c>
      <c r="I7" s="20">
        <v>2.6623059844596346</v>
      </c>
      <c r="J7" s="21">
        <v>3.3573275277527195</v>
      </c>
      <c r="K7" s="7"/>
      <c r="L7" s="7"/>
    </row>
    <row r="8" spans="2:25" x14ac:dyDescent="0.25">
      <c r="B8" s="18" t="s">
        <v>20</v>
      </c>
      <c r="C8" s="19" t="s">
        <v>11</v>
      </c>
      <c r="D8" s="54"/>
      <c r="E8" s="43">
        <v>2.6379999999999999</v>
      </c>
      <c r="F8" s="20">
        <v>2.3774027794636922E-2</v>
      </c>
      <c r="G8" s="20">
        <v>2.5016554930705114E-2</v>
      </c>
      <c r="H8" s="20">
        <v>2.5985345132213226E-2</v>
      </c>
      <c r="I8" s="20">
        <v>2.3837950157261562E-2</v>
      </c>
      <c r="J8" s="21">
        <v>2.1343359460126065E-2</v>
      </c>
      <c r="L8" s="4"/>
    </row>
    <row r="9" spans="2:25" x14ac:dyDescent="0.25">
      <c r="B9" s="22" t="s">
        <v>17</v>
      </c>
      <c r="C9" s="23" t="s">
        <v>11</v>
      </c>
      <c r="D9" s="55"/>
      <c r="E9" s="44">
        <v>0</v>
      </c>
      <c r="F9" s="24">
        <v>0.94463916329969189</v>
      </c>
      <c r="G9" s="24">
        <v>0.9217414700818527</v>
      </c>
      <c r="H9" s="24">
        <v>0.92514338579865052</v>
      </c>
      <c r="I9" s="24">
        <v>0.93015402382999168</v>
      </c>
      <c r="J9" s="25">
        <v>0.88000979687990255</v>
      </c>
      <c r="K9" s="7"/>
      <c r="L9" s="7"/>
    </row>
    <row r="10" spans="2:25" x14ac:dyDescent="0.25">
      <c r="B10" s="49" t="s">
        <v>13</v>
      </c>
      <c r="C10" s="49"/>
      <c r="D10" s="49"/>
      <c r="E10" s="49"/>
      <c r="F10" s="49"/>
      <c r="G10" s="49"/>
      <c r="H10" s="49"/>
      <c r="I10" s="49"/>
      <c r="J10" s="49"/>
      <c r="L10" s="4"/>
      <c r="M10" s="1" t="s">
        <v>32</v>
      </c>
      <c r="N10" s="1" t="s">
        <v>33</v>
      </c>
      <c r="O10" s="1" t="s">
        <v>35</v>
      </c>
      <c r="X10" s="42"/>
    </row>
    <row r="11" spans="2:25" x14ac:dyDescent="0.25">
      <c r="B11" s="5" t="s">
        <v>3</v>
      </c>
      <c r="C11" s="6" t="s">
        <v>3</v>
      </c>
      <c r="D11" s="6" t="s">
        <v>23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26</v>
      </c>
      <c r="N11" s="6" t="s">
        <v>26</v>
      </c>
      <c r="O11" s="36" t="s">
        <v>26</v>
      </c>
      <c r="P11" s="6" t="s">
        <v>26</v>
      </c>
      <c r="Q11" s="6" t="s">
        <v>26</v>
      </c>
      <c r="R11" s="6" t="s">
        <v>26</v>
      </c>
      <c r="S11" s="6" t="s">
        <v>26</v>
      </c>
      <c r="T11" s="6" t="s">
        <v>26</v>
      </c>
      <c r="U11" s="6" t="s">
        <v>26</v>
      </c>
      <c r="V11" s="6" t="s">
        <v>26</v>
      </c>
      <c r="W11" s="6" t="s">
        <v>5</v>
      </c>
      <c r="X11" s="6" t="s">
        <v>26</v>
      </c>
    </row>
    <row r="12" spans="2:25" ht="16.5" x14ac:dyDescent="0.3">
      <c r="B12" s="9" t="s">
        <v>1</v>
      </c>
      <c r="C12" s="10" t="s">
        <v>2</v>
      </c>
      <c r="D12" s="10" t="s">
        <v>0</v>
      </c>
      <c r="E12" s="10" t="s">
        <v>54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22</v>
      </c>
      <c r="L12" s="10" t="s">
        <v>29</v>
      </c>
      <c r="M12" s="10" t="s">
        <v>30</v>
      </c>
      <c r="N12" s="10" t="s">
        <v>31</v>
      </c>
      <c r="O12" s="10" t="s">
        <v>38</v>
      </c>
      <c r="P12" s="10" t="s">
        <v>34</v>
      </c>
      <c r="Q12" s="35" t="s">
        <v>36</v>
      </c>
      <c r="R12" s="10" t="s">
        <v>41</v>
      </c>
      <c r="S12" s="10" t="s">
        <v>37</v>
      </c>
      <c r="T12" s="38" t="s">
        <v>44</v>
      </c>
      <c r="U12" s="38" t="s">
        <v>45</v>
      </c>
      <c r="V12" s="10" t="s">
        <v>42</v>
      </c>
      <c r="W12" s="10" t="s">
        <v>43</v>
      </c>
      <c r="X12" s="42" t="s">
        <v>46</v>
      </c>
    </row>
    <row r="13" spans="2:25" x14ac:dyDescent="0.25">
      <c r="B13" s="9">
        <v>2100</v>
      </c>
      <c r="C13" s="10">
        <v>3</v>
      </c>
      <c r="D13" s="10">
        <v>5.3367614879649954E-3</v>
      </c>
      <c r="E13" s="10">
        <v>2.2587719298247509E-4</v>
      </c>
      <c r="F13" s="11">
        <v>8.26941173632149E-2</v>
      </c>
      <c r="G13" s="11">
        <v>0.10979012369876834</v>
      </c>
      <c r="H13" s="11">
        <v>0.12448579784269485</v>
      </c>
      <c r="I13" s="11">
        <v>0.14385023697723676</v>
      </c>
      <c r="J13" s="11">
        <v>3.2427879189925631E-2</v>
      </c>
      <c r="K13" s="10">
        <v>3.3500000000000002E-2</v>
      </c>
      <c r="L13" s="10">
        <v>3.3626410258265155E-2</v>
      </c>
      <c r="M13" s="34">
        <v>0.18069335793150629</v>
      </c>
      <c r="N13" s="10">
        <v>0.68319280673349669</v>
      </c>
      <c r="O13" s="35">
        <v>1.260868277895622E-2</v>
      </c>
      <c r="P13" s="35">
        <v>4.3612712230433085E-3</v>
      </c>
      <c r="Q13" s="35">
        <v>9.7526511795644796E-2</v>
      </c>
      <c r="R13" s="35">
        <v>0.26448369501348112</v>
      </c>
      <c r="S13" s="10">
        <v>5.4663795059854551E-4</v>
      </c>
      <c r="T13" s="10">
        <v>0.57817248771991292</v>
      </c>
      <c r="U13" s="37"/>
      <c r="V13" s="10">
        <v>2.5272025820336781</v>
      </c>
      <c r="W13" s="10">
        <v>7.8346888998409844E-2</v>
      </c>
      <c r="X13" s="38">
        <f>Table2[[#This Row],[Fr]]/Table2[[#This Row],[a/hnc]]</f>
        <v>0.1427510811507833</v>
      </c>
    </row>
    <row r="14" spans="2:25" x14ac:dyDescent="0.25">
      <c r="B14" s="9">
        <v>2100</v>
      </c>
      <c r="C14" s="10">
        <v>5</v>
      </c>
      <c r="D14" s="10">
        <v>5.3773584905660327E-3</v>
      </c>
      <c r="E14" s="10">
        <v>4.668769716088206E-4</v>
      </c>
      <c r="F14" s="11">
        <v>3.5522642720546345E-2</v>
      </c>
      <c r="G14" s="11">
        <v>6.0507644137863852E-2</v>
      </c>
      <c r="H14" s="11">
        <v>7.4557774364436974E-2</v>
      </c>
      <c r="I14" s="11">
        <v>9.2466874381967823E-2</v>
      </c>
      <c r="J14" s="11">
        <v>3.7593098207690578E-2</v>
      </c>
      <c r="K14" s="10">
        <v>3.7999999999999999E-2</v>
      </c>
      <c r="L14" s="10">
        <v>3.8124102565715225E-2</v>
      </c>
      <c r="M14" s="34">
        <v>0.31870267946343417</v>
      </c>
      <c r="N14" s="10">
        <v>0.77237891099529288</v>
      </c>
      <c r="O14" s="35">
        <v>5.7889364342721593E-2</v>
      </c>
      <c r="P14" s="35">
        <v>8.8359735564735344E-3</v>
      </c>
      <c r="Q14" s="35">
        <v>0.26129032483283282</v>
      </c>
      <c r="R14" s="35">
        <v>0.41262478160201405</v>
      </c>
      <c r="S14" s="10">
        <v>2.5148286735243537E-3</v>
      </c>
      <c r="T14" s="10">
        <v>0.63386180854415231</v>
      </c>
      <c r="U14" s="37"/>
      <c r="V14" s="10">
        <v>1.2502501354850537</v>
      </c>
      <c r="W14" s="10">
        <v>3.902594931261183E-2</v>
      </c>
      <c r="X14" s="38">
        <f>Table2[[#This Row],[Fr]]*Table2[[#This Row],[a/hnc]]</f>
        <v>0.20181513654798974</v>
      </c>
    </row>
    <row r="15" spans="2:25" x14ac:dyDescent="0.25">
      <c r="B15" s="12">
        <v>2100</v>
      </c>
      <c r="C15" s="13">
        <v>7</v>
      </c>
      <c r="D15" s="13">
        <v>5.3272727272727265E-3</v>
      </c>
      <c r="E15" s="13">
        <v>3.6434782608695386E-3</v>
      </c>
      <c r="F15" s="27">
        <v>3.5427517759755535E-2</v>
      </c>
      <c r="G15" s="27">
        <v>3.5086801788499329E-2</v>
      </c>
      <c r="H15" s="27">
        <v>4.916181302414703E-2</v>
      </c>
      <c r="I15" s="27">
        <v>6.8730082182591481E-2</v>
      </c>
      <c r="J15" s="27">
        <v>3.5603563747168755E-2</v>
      </c>
      <c r="K15" s="28">
        <v>4.2200000000000001E-2</v>
      </c>
      <c r="L15" s="10">
        <v>4.2321948719335298E-2</v>
      </c>
      <c r="M15" s="34">
        <v>0.47598257762612362</v>
      </c>
      <c r="N15" s="10">
        <v>0.86043267624945297</v>
      </c>
      <c r="O15" s="35">
        <v>0.15137596582490395</v>
      </c>
      <c r="P15" s="35">
        <v>7.0680116085701697E-2</v>
      </c>
      <c r="Q15" s="35">
        <v>0.48676484978699386</v>
      </c>
      <c r="R15" s="35">
        <v>0.55318979713890926</v>
      </c>
      <c r="S15" s="10">
        <v>6.559657295799195E-3</v>
      </c>
      <c r="T15" s="10">
        <v>0.64807630264246652</v>
      </c>
      <c r="U15" s="37"/>
      <c r="V15" s="10">
        <v>0.51598165305541677</v>
      </c>
      <c r="W15" s="10">
        <v>1.5970357916874456E-2</v>
      </c>
      <c r="X15" s="38">
        <f>Table2[[#This Row],[Fr]]*Table2[[#This Row],[a/hnc]]</f>
        <v>0.41882838240638609</v>
      </c>
    </row>
    <row r="16" spans="2:25" x14ac:dyDescent="0.25">
      <c r="B16" s="12">
        <v>2100</v>
      </c>
      <c r="C16" s="13">
        <v>9</v>
      </c>
      <c r="D16" s="13">
        <v>5.751658767772512E-3</v>
      </c>
      <c r="E16" s="13">
        <v>8.0000000000003029E-4</v>
      </c>
      <c r="F16" s="13">
        <v>3.65539456121882E-2</v>
      </c>
      <c r="G16" s="13">
        <v>5.6342620401798167E-2</v>
      </c>
      <c r="H16" s="13">
        <v>7.0261170259335162E-2</v>
      </c>
      <c r="I16" s="27">
        <v>8.954798132648123E-2</v>
      </c>
      <c r="J16" s="13">
        <v>3.6819256220345521E-2</v>
      </c>
      <c r="K16" s="28">
        <v>4.2200000000000001E-2</v>
      </c>
      <c r="L16" s="10">
        <v>4.2321948719335298E-2</v>
      </c>
      <c r="M16" s="34">
        <v>0.36532729373823297</v>
      </c>
      <c r="N16" s="10">
        <v>0.83560150265909705</v>
      </c>
      <c r="O16" s="35">
        <v>6.9280478784888341E-2</v>
      </c>
      <c r="P16" s="35">
        <v>1.2676234334736292E-2</v>
      </c>
      <c r="Q16" s="35">
        <v>0.29953468802720973</v>
      </c>
      <c r="R16" s="35">
        <v>0.43720277258438184</v>
      </c>
      <c r="S16" s="10">
        <v>3.0658233879209762E-3</v>
      </c>
      <c r="T16" s="10">
        <v>0.6004409353639536</v>
      </c>
      <c r="U16" s="37"/>
      <c r="V16" s="10">
        <v>0.93032054650346652</v>
      </c>
      <c r="W16" s="10">
        <v>3.0801374449599975E-2</v>
      </c>
      <c r="X16" s="38">
        <f>Table2[[#This Row],[Fr]]*Table2[[#This Row],[a/hnc]]</f>
        <v>0.2502916354140603</v>
      </c>
    </row>
    <row r="17" spans="2:24" x14ac:dyDescent="0.25">
      <c r="B17" s="12">
        <v>2100</v>
      </c>
      <c r="C17" s="13">
        <v>11</v>
      </c>
      <c r="D17" s="13">
        <v>5.889032258064514E-3</v>
      </c>
      <c r="E17" s="13">
        <v>9.4220779220778785E-3</v>
      </c>
      <c r="F17" s="27">
        <v>3.6689188676249256E-2</v>
      </c>
      <c r="G17" s="27">
        <v>3.6987427152114914E-2</v>
      </c>
      <c r="H17" s="27">
        <v>5.0033421580568602E-2</v>
      </c>
      <c r="I17" s="27">
        <v>7.0261931041162545E-2</v>
      </c>
      <c r="J17" s="27">
        <v>3.6427089386545188E-2</v>
      </c>
      <c r="K17" s="28">
        <v>4.3999999999999997E-2</v>
      </c>
      <c r="L17" s="10">
        <v>4.4121025642315327E-2</v>
      </c>
      <c r="M17" s="34">
        <v>0.48539777486527996</v>
      </c>
      <c r="N17" s="10">
        <v>0.86305996944344943</v>
      </c>
      <c r="O17" s="35">
        <v>0.15738247431000862</v>
      </c>
      <c r="P17" s="35">
        <v>0.1402764597694052</v>
      </c>
      <c r="Q17" s="35">
        <v>0.51381394124707436</v>
      </c>
      <c r="R17" s="35">
        <v>0.56241488662519279</v>
      </c>
      <c r="S17" s="10">
        <v>7.011350646420408E-3</v>
      </c>
      <c r="T17" s="10">
        <v>0.66534689748152731</v>
      </c>
      <c r="U17" s="37"/>
      <c r="V17" s="10">
        <v>0.36500908558088535</v>
      </c>
      <c r="W17" s="10">
        <v>1.2326909261186243E-2</v>
      </c>
      <c r="X17" s="38">
        <f>Table2[[#This Row],[Fr]]*Table2[[#This Row],[a/hnc]]</f>
        <v>0.44345224443231829</v>
      </c>
    </row>
    <row r="18" spans="2:24" x14ac:dyDescent="0.25">
      <c r="B18" s="12">
        <v>2100</v>
      </c>
      <c r="C18" s="13">
        <v>13</v>
      </c>
      <c r="D18" s="13">
        <v>5.9850393700787395E-3</v>
      </c>
      <c r="E18" s="13">
        <v>5.6666666666666558E-3</v>
      </c>
      <c r="F18" s="13">
        <v>3.705671026122432E-2</v>
      </c>
      <c r="G18" s="13">
        <v>3.5955083809652885E-2</v>
      </c>
      <c r="H18" s="13">
        <v>5.0160363615206274E-2</v>
      </c>
      <c r="I18" s="27">
        <v>6.809889946520499E-2</v>
      </c>
      <c r="J18" s="13">
        <v>3.6767588019361919E-2</v>
      </c>
      <c r="K18" s="28">
        <v>4.3999999999999997E-2</v>
      </c>
      <c r="L18" s="10">
        <v>4.4121025642315327E-2</v>
      </c>
      <c r="M18" s="34">
        <v>0.50081550881073966</v>
      </c>
      <c r="N18" s="10">
        <v>0.85751338799911914</v>
      </c>
      <c r="O18" s="35">
        <v>0.17737654706974762</v>
      </c>
      <c r="P18" s="35">
        <v>8.0839728278478309E-2</v>
      </c>
      <c r="Q18" s="35">
        <v>0.55751685802366269</v>
      </c>
      <c r="R18" s="35">
        <v>0.58403229129672085</v>
      </c>
      <c r="S18" s="10">
        <v>7.9389503587943798E-3</v>
      </c>
      <c r="T18" s="10">
        <v>0.68526371378040496</v>
      </c>
      <c r="U18" s="37"/>
      <c r="V18" s="10">
        <v>0.30623486072254202</v>
      </c>
      <c r="W18" s="10">
        <v>1.0480856980953253E-2</v>
      </c>
      <c r="X18" s="38">
        <f>Table2[[#This Row],[Fr]]*Table2[[#This Row],[a/hnc]]</f>
        <v>0.47807816979049489</v>
      </c>
    </row>
    <row r="19" spans="2:24" x14ac:dyDescent="0.25">
      <c r="B19" s="12">
        <v>2100</v>
      </c>
      <c r="C19" s="13">
        <v>15</v>
      </c>
      <c r="D19" s="13">
        <v>5.9121951219512159E-3</v>
      </c>
      <c r="E19" s="13">
        <v>5.7055214723926795E-3</v>
      </c>
      <c r="F19" s="27">
        <v>3.6836306937096552E-2</v>
      </c>
      <c r="G19" s="27">
        <v>3.5851284641117566E-2</v>
      </c>
      <c r="H19" s="27">
        <v>4.8006591880802078E-2</v>
      </c>
      <c r="I19" s="27">
        <v>6.7024432414091173E-2</v>
      </c>
      <c r="J19" s="27">
        <v>3.6500493880207555E-2</v>
      </c>
      <c r="K19" s="28">
        <v>4.3999999999999997E-2</v>
      </c>
      <c r="L19" s="10">
        <v>4.4121025642315327E-2</v>
      </c>
      <c r="M19" s="34">
        <v>0.50884407009089172</v>
      </c>
      <c r="N19" s="10">
        <v>0.86171523321668253</v>
      </c>
      <c r="O19" s="35">
        <v>0.1838947994003583</v>
      </c>
      <c r="P19" s="35">
        <v>8.4068386065895395E-2</v>
      </c>
      <c r="Q19" s="35">
        <v>0.56932136284645052</v>
      </c>
      <c r="R19" s="35">
        <v>0.59050142143992979</v>
      </c>
      <c r="S19" s="10">
        <v>8.2016901122999395E-3</v>
      </c>
      <c r="T19" s="10">
        <v>0.68303287724688744</v>
      </c>
      <c r="U19" s="37"/>
      <c r="V19" s="10">
        <v>0.29512226842516254</v>
      </c>
      <c r="W19" s="10">
        <v>9.9992310668862994E-3</v>
      </c>
      <c r="X19" s="38">
        <f>Table2[[#This Row],[Fr]]*Table2[[#This Row],[a/hnc]]</f>
        <v>0.49059289096046865</v>
      </c>
    </row>
    <row r="20" spans="2:24" x14ac:dyDescent="0.25">
      <c r="B20" s="12">
        <v>2100</v>
      </c>
      <c r="C20" s="13">
        <v>17</v>
      </c>
      <c r="D20" s="13">
        <v>5.9563380281690117E-3</v>
      </c>
      <c r="E20" s="13">
        <v>3.8794326241134544E-3</v>
      </c>
      <c r="F20" s="13">
        <v>3.7341613634508962E-2</v>
      </c>
      <c r="G20" s="13">
        <v>3.8969291446160119E-2</v>
      </c>
      <c r="H20" s="13">
        <v>5.7020744070810508E-2</v>
      </c>
      <c r="I20" s="27">
        <v>7.5293301176813696E-2</v>
      </c>
      <c r="J20" s="13">
        <v>3.6194004899881359E-2</v>
      </c>
      <c r="K20" s="28">
        <v>4.3999999999999997E-2</v>
      </c>
      <c r="L20" s="10">
        <v>4.4121025642315327E-2</v>
      </c>
      <c r="M20" s="34">
        <v>0.45296174363544245</v>
      </c>
      <c r="N20" s="10">
        <v>0.85916405441784138</v>
      </c>
      <c r="O20" s="35">
        <v>0.12760259937592938</v>
      </c>
      <c r="P20" s="35">
        <v>5.6050159719552496E-2</v>
      </c>
      <c r="Q20" s="35">
        <v>0.44924166714899288</v>
      </c>
      <c r="R20" s="35">
        <v>0.52721216781161029</v>
      </c>
      <c r="S20" s="10">
        <v>5.7032583859674317E-3</v>
      </c>
      <c r="T20" s="10">
        <v>0.64849193144789941</v>
      </c>
      <c r="U20" s="37"/>
      <c r="V20" s="10">
        <v>0.4330324173490675</v>
      </c>
      <c r="W20" s="10">
        <v>1.4762172792223853E-2</v>
      </c>
      <c r="X20" s="38">
        <f>Table2[[#This Row],[Fr]]*Table2[[#This Row],[a/hnc]]</f>
        <v>0.38597229216115908</v>
      </c>
    </row>
    <row r="21" spans="2:24" x14ac:dyDescent="0.25">
      <c r="B21" s="12">
        <v>2100</v>
      </c>
      <c r="C21" s="13">
        <v>19</v>
      </c>
      <c r="D21" s="13">
        <v>6.305421686746986E-3</v>
      </c>
      <c r="E21" s="13">
        <v>8.5454545454557301E-4</v>
      </c>
      <c r="F21" s="27">
        <v>3.8159004817855252E-2</v>
      </c>
      <c r="G21" s="27">
        <v>6.1141465949370595E-2</v>
      </c>
      <c r="H21" s="27">
        <v>7.3444669169634783E-2</v>
      </c>
      <c r="I21" s="27">
        <v>9.1886099270463983E-2</v>
      </c>
      <c r="J21" s="27">
        <v>3.8809027485619339E-2</v>
      </c>
      <c r="K21" s="28">
        <v>4.3999999999999997E-2</v>
      </c>
      <c r="L21" s="10">
        <v>4.4121025642315327E-2</v>
      </c>
      <c r="M21" s="34">
        <v>0.37116588097543501</v>
      </c>
      <c r="N21" s="10">
        <v>0.8395091402157604</v>
      </c>
      <c r="O21" s="35">
        <v>7.1107227748791316E-2</v>
      </c>
      <c r="P21" s="35">
        <v>1.062292066479411E-2</v>
      </c>
      <c r="Q21" s="35">
        <v>0.3105912755698389</v>
      </c>
      <c r="R21" s="35">
        <v>0.44212250134649217</v>
      </c>
      <c r="S21" s="10">
        <v>3.2319115285036641E-3</v>
      </c>
      <c r="T21" s="10">
        <v>0.61160150256708579</v>
      </c>
      <c r="U21" s="37"/>
      <c r="V21" s="10">
        <v>0.8485759935516255</v>
      </c>
      <c r="W21" s="10">
        <v>3.0275866172970609E-2</v>
      </c>
      <c r="X21" s="38">
        <f>Table2[[#This Row],[Fr]]*Table2[[#This Row],[a/hnc]]</f>
        <v>0.26074421471215176</v>
      </c>
    </row>
    <row r="22" spans="2:24" x14ac:dyDescent="0.25">
      <c r="B22" s="12">
        <v>2100</v>
      </c>
      <c r="C22" s="13">
        <v>21</v>
      </c>
      <c r="D22" s="13">
        <v>6.347342995169078E-3</v>
      </c>
      <c r="E22" s="13">
        <v>8.5922330097097535E-4</v>
      </c>
      <c r="F22" s="13">
        <v>3.8318598026204798E-2</v>
      </c>
      <c r="G22" s="13">
        <v>6.1398578093715017E-2</v>
      </c>
      <c r="H22" s="13">
        <v>7.3074755398016666E-2</v>
      </c>
      <c r="I22" s="27">
        <v>9.2206699320219132E-2</v>
      </c>
      <c r="J22" s="13">
        <v>4.0239532411762452E-2</v>
      </c>
      <c r="K22" s="28">
        <v>4.3999999999999997E-2</v>
      </c>
      <c r="L22" s="10">
        <v>4.4121025642315327E-2</v>
      </c>
      <c r="M22" s="34">
        <v>0.36987534784947546</v>
      </c>
      <c r="N22" s="10">
        <v>0.83720910594514919</v>
      </c>
      <c r="O22" s="35">
        <v>7.088583309044881E-2</v>
      </c>
      <c r="P22" s="35">
        <v>1.0495843383089105E-2</v>
      </c>
      <c r="Q22" s="35">
        <v>0.31030914554571021</v>
      </c>
      <c r="R22" s="35">
        <v>0.4417956580057889</v>
      </c>
      <c r="S22" s="10">
        <v>3.2282824393834002E-3</v>
      </c>
      <c r="T22" s="10">
        <v>0.61427054850178242</v>
      </c>
      <c r="U22" s="37"/>
      <c r="V22" s="10">
        <v>0.90921010741656727</v>
      </c>
      <c r="W22" s="10">
        <v>3.2606031107454969E-2</v>
      </c>
      <c r="X22" s="38">
        <f>Table2[[#This Row],[Fr]]*Table2[[#This Row],[a/hnc]]</f>
        <v>0.25979364230892721</v>
      </c>
    </row>
    <row r="23" spans="2:24" x14ac:dyDescent="0.25">
      <c r="B23" s="12">
        <v>2100</v>
      </c>
      <c r="C23" s="13">
        <v>23</v>
      </c>
      <c r="D23" s="13">
        <v>6.5152073732718868E-3</v>
      </c>
      <c r="E23" s="13">
        <v>1.1712962962963627E-3</v>
      </c>
      <c r="F23" s="13">
        <v>3.8826456113550185E-2</v>
      </c>
      <c r="G23" s="13">
        <v>6.2663590094332033E-2</v>
      </c>
      <c r="H23" s="13">
        <v>7.4749697336348342E-2</v>
      </c>
      <c r="I23" s="27">
        <v>9.3887139705412778E-2</v>
      </c>
      <c r="J23" s="13">
        <v>3.9966980633153674E-2</v>
      </c>
      <c r="K23" s="28">
        <v>4.3999999999999997E-2</v>
      </c>
      <c r="L23" s="10">
        <v>4.4121025642315327E-2</v>
      </c>
      <c r="M23" s="34">
        <v>0.3632551283607996</v>
      </c>
      <c r="N23" s="10">
        <v>0.82812404200700185</v>
      </c>
      <c r="O23" s="35">
        <v>6.9040759761526835E-2</v>
      </c>
      <c r="P23" s="35">
        <v>1.3355196927042323E-2</v>
      </c>
      <c r="Q23" s="35">
        <v>0.30629659315459934</v>
      </c>
      <c r="R23" s="35">
        <v>0.43864820960931389</v>
      </c>
      <c r="S23" s="10">
        <v>3.1693453475897465E-3</v>
      </c>
      <c r="T23" s="10">
        <v>0.62334461871243163</v>
      </c>
      <c r="U23" s="37"/>
      <c r="V23" s="10">
        <v>0.872129474772806</v>
      </c>
      <c r="W23" s="10">
        <v>3.1903688416746241E-2</v>
      </c>
      <c r="X23" s="38">
        <f>Table2[[#This Row],[Fr]]*Table2[[#This Row],[a/hnc]]</f>
        <v>0.25365157277616096</v>
      </c>
    </row>
    <row r="24" spans="2:24" x14ac:dyDescent="0.25">
      <c r="B24" s="12">
        <v>2100</v>
      </c>
      <c r="C24" s="13">
        <v>25</v>
      </c>
      <c r="D24" s="13">
        <v>6.555045871559622E-3</v>
      </c>
      <c r="E24" s="13">
        <v>1.1935483870968413E-3</v>
      </c>
      <c r="F24" s="13">
        <v>3.9010106595661426E-2</v>
      </c>
      <c r="G24" s="13">
        <v>6.4471028793384844E-2</v>
      </c>
      <c r="H24" s="13">
        <v>7.736936419764677E-2</v>
      </c>
      <c r="I24" s="27">
        <v>9.5730727626455223E-2</v>
      </c>
      <c r="J24" s="13">
        <v>4.0304651926628722E-2</v>
      </c>
      <c r="K24" s="28">
        <v>4.3999999999999997E-2</v>
      </c>
      <c r="L24" s="10">
        <v>4.4121025642315327E-2</v>
      </c>
      <c r="M24" s="34">
        <v>0.35625953996920334</v>
      </c>
      <c r="N24" s="10">
        <v>0.82599680037816814</v>
      </c>
      <c r="O24" s="35">
        <v>6.5208455768323861E-2</v>
      </c>
      <c r="P24" s="35">
        <v>1.3391652716935307E-2</v>
      </c>
      <c r="Q24" s="35">
        <v>0.29543450458995357</v>
      </c>
      <c r="R24" s="35">
        <v>0.43130861984706981</v>
      </c>
      <c r="S24" s="10">
        <v>2.9990460600804215E-3</v>
      </c>
      <c r="T24" s="10">
        <v>0.61998214554101205</v>
      </c>
      <c r="U24" s="37"/>
      <c r="V24" s="10">
        <v>0.91807062192922662</v>
      </c>
      <c r="W24" s="10">
        <v>3.3737747168491761E-2</v>
      </c>
      <c r="X24" s="38">
        <f>Table2[[#This Row],[Fr]]*Table2[[#This Row],[a/hnc]]</f>
        <v>0.24402795551261089</v>
      </c>
    </row>
    <row r="25" spans="2:24" x14ac:dyDescent="0.25">
      <c r="B25" s="12">
        <v>2100</v>
      </c>
      <c r="C25" s="13">
        <v>27</v>
      </c>
      <c r="D25" s="13">
        <v>6.8085470085470006E-3</v>
      </c>
      <c r="E25" s="13">
        <v>5.3218884120181823E-4</v>
      </c>
      <c r="F25" s="13">
        <v>4.0683131307629058E-2</v>
      </c>
      <c r="G25" s="13">
        <v>7.4349058585747738E-2</v>
      </c>
      <c r="H25" s="13">
        <v>8.6848912064483266E-2</v>
      </c>
      <c r="I25" s="27">
        <v>0.10608831323371115</v>
      </c>
      <c r="J25" s="13">
        <v>3.948554371248441E-2</v>
      </c>
      <c r="K25" s="28">
        <v>4.3999999999999997E-2</v>
      </c>
      <c r="L25" s="10">
        <v>4.4121025642315327E-2</v>
      </c>
      <c r="M25" s="34">
        <v>0.32147730457345675</v>
      </c>
      <c r="N25" s="10">
        <v>0.81271260128254086</v>
      </c>
      <c r="O25" s="35">
        <v>4.8499241148298108E-2</v>
      </c>
      <c r="P25" s="35">
        <v>5.402019289801642E-3</v>
      </c>
      <c r="Q25" s="35">
        <v>0.24518338338155993</v>
      </c>
      <c r="R25" s="35">
        <v>0.39556087116913624</v>
      </c>
      <c r="S25" s="10">
        <v>2.2571791399240817E-3</v>
      </c>
      <c r="T25" s="10">
        <v>0.60580237743536969</v>
      </c>
      <c r="U25" s="37"/>
      <c r="V25" s="10">
        <v>1.0278236349498202</v>
      </c>
      <c r="W25" s="10">
        <v>3.8831733770560893E-2</v>
      </c>
      <c r="X25" s="38">
        <f>Table2[[#This Row],[Fr]]*Table2[[#This Row],[a/hnc]]</f>
        <v>0.19926362529928207</v>
      </c>
    </row>
    <row r="26" spans="2:24" x14ac:dyDescent="0.25">
      <c r="B26" s="12">
        <v>2100</v>
      </c>
      <c r="C26" s="13">
        <v>29</v>
      </c>
      <c r="D26" s="13">
        <v>6.9376146788990732E-3</v>
      </c>
      <c r="E26" s="13">
        <v>3.3640552995395161E-4</v>
      </c>
      <c r="F26" s="13">
        <v>4.1278852247495071E-2</v>
      </c>
      <c r="G26" s="13">
        <v>7.3020534241146601E-2</v>
      </c>
      <c r="H26" s="13">
        <v>8.4072099704038103E-2</v>
      </c>
      <c r="I26" s="13">
        <v>0.10242533729418958</v>
      </c>
      <c r="J26" s="13">
        <v>3.6062805868112717E-2</v>
      </c>
      <c r="K26" s="28">
        <v>4.3999999999999997E-2</v>
      </c>
      <c r="L26" s="10">
        <v>4.4121025642315327E-2</v>
      </c>
      <c r="M26" s="34">
        <v>0.3329741047096631</v>
      </c>
      <c r="N26" s="10">
        <v>0.80611190265509569</v>
      </c>
      <c r="O26" s="35">
        <v>5.6055849462856383E-2</v>
      </c>
      <c r="P26" s="35">
        <v>3.2495434850660916E-3</v>
      </c>
      <c r="Q26" s="35">
        <v>0.26983188776270783</v>
      </c>
      <c r="R26" s="35">
        <v>0.41306188832213531</v>
      </c>
      <c r="S26" s="10">
        <v>2.6245312719339968E-3</v>
      </c>
      <c r="T26" s="10">
        <v>0.6297899516984804</v>
      </c>
      <c r="U26" s="37"/>
      <c r="V26" s="10">
        <v>0.6227827919273351</v>
      </c>
      <c r="W26" s="10">
        <v>2.3843375675775887E-2</v>
      </c>
      <c r="X26" s="38">
        <f>Table2[[#This Row],[Fr]]*Table2[[#This Row],[a/hnc]]</f>
        <v>0.21751469644141264</v>
      </c>
    </row>
    <row r="27" spans="2:24" x14ac:dyDescent="0.25">
      <c r="B27" s="12">
        <v>2100</v>
      </c>
      <c r="C27" s="13">
        <v>31</v>
      </c>
      <c r="D27" s="13">
        <v>7.1369565217391301E-3</v>
      </c>
      <c r="E27" s="13">
        <v>1.6058394160598381E-4</v>
      </c>
      <c r="F27" s="13">
        <v>4.9952209352011723E-2</v>
      </c>
      <c r="G27" s="13">
        <v>8.1847544610553852E-2</v>
      </c>
      <c r="H27" s="13">
        <v>9.437138995255713E-2</v>
      </c>
      <c r="I27" s="13">
        <v>0.11450478492269721</v>
      </c>
      <c r="J27" s="13">
        <v>3.8762685718882681E-2</v>
      </c>
      <c r="K27" s="28">
        <v>4.3999999999999997E-2</v>
      </c>
      <c r="L27" s="10">
        <v>4.4121025642315327E-2</v>
      </c>
      <c r="M27" s="34">
        <v>0.29784768390371197</v>
      </c>
      <c r="N27" s="10">
        <v>0.796125355337993</v>
      </c>
      <c r="O27" s="35">
        <v>3.9873232875097329E-2</v>
      </c>
      <c r="P27" s="35">
        <v>1.4394008270301286E-3</v>
      </c>
      <c r="Q27" s="35">
        <v>0.21720749246876928</v>
      </c>
      <c r="R27" s="35">
        <v>0.37412159015744639</v>
      </c>
      <c r="S27" s="10">
        <v>1.8840704966023669E-3</v>
      </c>
      <c r="T27" s="10">
        <v>0.60669641190978441</v>
      </c>
      <c r="U27" s="37"/>
      <c r="V27" s="10">
        <v>1.045724608348342</v>
      </c>
      <c r="W27" s="10">
        <v>4.0822685569124453E-2</v>
      </c>
      <c r="X27" s="38">
        <f>Table2[[#This Row],[Fr]]*Table2[[#This Row],[a/hnc]]</f>
        <v>0.17292439212377339</v>
      </c>
    </row>
    <row r="28" spans="2:24" x14ac:dyDescent="0.25">
      <c r="B28" s="9">
        <v>2100</v>
      </c>
      <c r="C28" s="10">
        <v>33</v>
      </c>
      <c r="D28" s="10">
        <v>7.2253968253968215E-3</v>
      </c>
      <c r="E28" s="10">
        <v>2.4999999999998428E-4</v>
      </c>
      <c r="F28" s="11">
        <v>5.5124098931909851E-2</v>
      </c>
      <c r="G28" s="11">
        <v>8.5449094887065022E-2</v>
      </c>
      <c r="H28" s="11">
        <v>9.8556278112477552E-2</v>
      </c>
      <c r="I28" s="11">
        <v>0.11892383133883176</v>
      </c>
      <c r="J28" s="11">
        <v>3.7991198710981951E-2</v>
      </c>
      <c r="K28" s="10">
        <v>4.3999999999999997E-2</v>
      </c>
      <c r="L28" s="10">
        <v>4.4121025642315327E-2</v>
      </c>
      <c r="M28" s="34">
        <v>0.2867800725991399</v>
      </c>
      <c r="N28" s="10">
        <v>0.7917735169582456</v>
      </c>
      <c r="O28" s="35">
        <v>3.5614089703281532E-2</v>
      </c>
      <c r="P28" s="35">
        <v>2.1691980196077059E-3</v>
      </c>
      <c r="Q28" s="35">
        <v>0.20219835350146281</v>
      </c>
      <c r="R28" s="35">
        <v>0.36219962711162934</v>
      </c>
      <c r="S28" s="10">
        <v>1.6896386924897743E-3</v>
      </c>
      <c r="T28" s="10">
        <v>0.60064886382265259</v>
      </c>
      <c r="U28" s="37"/>
      <c r="V28" s="10">
        <v>1.0549703163629862</v>
      </c>
      <c r="W28" s="10">
        <v>4.1524918308158361E-2</v>
      </c>
      <c r="X28" s="38">
        <f>Table2[[#This Row],[Fr]]*Table2[[#This Row],[a/hnc]]</f>
        <v>0.1600953014750198</v>
      </c>
    </row>
    <row r="29" spans="2:24" x14ac:dyDescent="0.25">
      <c r="B29" s="9">
        <v>2100</v>
      </c>
      <c r="C29" s="10">
        <v>35</v>
      </c>
      <c r="D29" s="10">
        <v>6.5260000000000032E-3</v>
      </c>
      <c r="E29" s="10">
        <v>9.222222222222333E-3</v>
      </c>
      <c r="F29" s="10">
        <v>3.7904665531147727E-2</v>
      </c>
      <c r="G29" s="10">
        <v>4.3160091003854283E-2</v>
      </c>
      <c r="H29" s="10">
        <v>5.8058236709300236E-2</v>
      </c>
      <c r="I29" s="11">
        <v>7.6401679064080116E-2</v>
      </c>
      <c r="J29" s="10">
        <v>3.8013758419271376E-2</v>
      </c>
      <c r="K29" s="10">
        <v>4.65E-2</v>
      </c>
      <c r="L29" s="10">
        <v>4.6619743590898703E-2</v>
      </c>
      <c r="M29" s="34">
        <v>0.47167107113858958</v>
      </c>
      <c r="N29" s="10">
        <v>0.87441334462928455</v>
      </c>
      <c r="O29" s="35">
        <v>0.13657843153516946</v>
      </c>
      <c r="P29" s="35">
        <v>0.10469390731856427</v>
      </c>
      <c r="Q29" s="35">
        <v>0.47721516131839514</v>
      </c>
      <c r="R29" s="35">
        <v>0.53941431021796549</v>
      </c>
      <c r="S29" s="10">
        <v>6.2728821005081769E-3</v>
      </c>
      <c r="T29" s="10">
        <v>0.65171130587451898</v>
      </c>
      <c r="U29" s="37"/>
      <c r="V29" s="10">
        <v>0.35634204724350244</v>
      </c>
      <c r="W29" s="10">
        <v>1.3051664706273496E-2</v>
      </c>
      <c r="X29" s="38">
        <f>Table2[[#This Row],[Fr]]*Table2[[#This Row],[a/hnc]]</f>
        <v>0.41728330531622149</v>
      </c>
    </row>
    <row r="30" spans="2:24" x14ac:dyDescent="0.25">
      <c r="B30" s="9">
        <v>2100</v>
      </c>
      <c r="C30" s="10">
        <v>38</v>
      </c>
      <c r="D30" s="10">
        <v>6.7055555555555514E-3</v>
      </c>
      <c r="E30" s="10">
        <v>1.1818181818182597E-3</v>
      </c>
      <c r="F30" s="11">
        <v>3.798208821573195E-2</v>
      </c>
      <c r="G30" s="11">
        <v>6.2267871221875444E-2</v>
      </c>
      <c r="H30" s="11">
        <v>7.2136722961477939E-2</v>
      </c>
      <c r="I30" s="11">
        <v>9.2171115705054721E-2</v>
      </c>
      <c r="J30" s="11">
        <v>4.060509672911649E-2</v>
      </c>
      <c r="K30" s="10">
        <v>4.65E-2</v>
      </c>
      <c r="L30" s="10">
        <v>4.6619743590898703E-2</v>
      </c>
      <c r="M30" s="34">
        <v>0.39097347933008869</v>
      </c>
      <c r="N30" s="10">
        <v>0.86438706739346161</v>
      </c>
      <c r="O30" s="35">
        <v>7.6298696421949114E-2</v>
      </c>
      <c r="P30" s="35">
        <v>1.2488692618643181E-2</v>
      </c>
      <c r="Q30" s="35">
        <v>0.32809536102947534</v>
      </c>
      <c r="R30" s="35">
        <v>0.45231296727872133</v>
      </c>
      <c r="S30" s="10">
        <v>3.5339669909318612E-3</v>
      </c>
      <c r="T30" s="10">
        <v>0.6019042032136136</v>
      </c>
      <c r="U30" s="37"/>
      <c r="V30" s="10">
        <v>0.78941357852392402</v>
      </c>
      <c r="W30" s="10">
        <v>2.9498670882344889E-2</v>
      </c>
      <c r="X30" s="38">
        <f>Table2[[#This Row],[Fr]]*Table2[[#This Row],[a/hnc]]</f>
        <v>0.28360138694566722</v>
      </c>
    </row>
    <row r="31" spans="2:24" x14ac:dyDescent="0.25">
      <c r="B31" s="9">
        <v>2100</v>
      </c>
      <c r="C31" s="10">
        <v>40</v>
      </c>
      <c r="D31" s="10">
        <v>6.7046874999999971E-3</v>
      </c>
      <c r="E31" s="10">
        <v>8.3779527559056793E-3</v>
      </c>
      <c r="F31" s="10">
        <v>3.7768090925295025E-2</v>
      </c>
      <c r="G31" s="10">
        <v>3.7459011371645597E-2</v>
      </c>
      <c r="H31" s="10">
        <v>5.2249074938393002E-2</v>
      </c>
      <c r="I31" s="11">
        <v>7.1761538590112042E-2</v>
      </c>
      <c r="J31" s="10">
        <v>3.7774395500292178E-2</v>
      </c>
      <c r="K31" s="10">
        <v>4.65E-2</v>
      </c>
      <c r="L31" s="10">
        <v>4.6619743590898703E-2</v>
      </c>
      <c r="M31" s="34">
        <v>0.50216958149092494</v>
      </c>
      <c r="N31" s="10">
        <v>0.86443498597366986</v>
      </c>
      <c r="O31" s="35">
        <v>0.17341885184190878</v>
      </c>
      <c r="P31" s="35">
        <v>8.8563067181148397E-2</v>
      </c>
      <c r="Q31" s="35">
        <v>0.55960167676122097</v>
      </c>
      <c r="R31" s="35">
        <v>0.58092232456938153</v>
      </c>
      <c r="S31" s="10">
        <v>8.0320065743447449E-3</v>
      </c>
      <c r="T31" s="10">
        <v>0.68873021374182786</v>
      </c>
      <c r="U31" s="37"/>
      <c r="V31" s="10">
        <v>0.18814705342466059</v>
      </c>
      <c r="W31" s="10">
        <v>7.0299851188125179E-3</v>
      </c>
      <c r="X31" s="38">
        <f>Table2[[#This Row],[Fr]]*Table2[[#This Row],[a/hnc]]</f>
        <v>0.4837392676019282</v>
      </c>
    </row>
    <row r="32" spans="2:24" x14ac:dyDescent="0.25">
      <c r="B32" s="9">
        <v>2100</v>
      </c>
      <c r="C32" s="10">
        <v>43</v>
      </c>
      <c r="D32" s="10">
        <v>6.7846153846153889E-3</v>
      </c>
      <c r="E32" s="10">
        <v>2.8281249999997371E-3</v>
      </c>
      <c r="F32" s="11">
        <v>3.8501361627398333E-2</v>
      </c>
      <c r="G32" s="11">
        <v>6.2899048136141458E-2</v>
      </c>
      <c r="H32" s="11">
        <v>7.2648804268311898E-2</v>
      </c>
      <c r="I32" s="11">
        <v>9.1437970228370954E-2</v>
      </c>
      <c r="J32" s="11">
        <v>4.0643564008882485E-2</v>
      </c>
      <c r="K32" s="10">
        <v>4.65E-2</v>
      </c>
      <c r="L32" s="10">
        <v>4.6619743590898703E-2</v>
      </c>
      <c r="M32" s="34">
        <v>0.39410828686308919</v>
      </c>
      <c r="N32" s="10">
        <v>0.86004495452161767</v>
      </c>
      <c r="O32" s="35">
        <v>7.9607968529474757E-2</v>
      </c>
      <c r="P32" s="35">
        <v>2.8975175505582308E-2</v>
      </c>
      <c r="Q32" s="35">
        <v>0.33774716394931292</v>
      </c>
      <c r="R32" s="35">
        <v>0.45824149632074035</v>
      </c>
      <c r="S32" s="10">
        <v>3.7008703542072054E-3</v>
      </c>
      <c r="T32" s="10">
        <v>0.61152350529600108</v>
      </c>
      <c r="U32" s="37"/>
      <c r="V32" s="10">
        <v>0.74552522792910936</v>
      </c>
      <c r="W32" s="10">
        <v>2.8095444113075511E-2</v>
      </c>
      <c r="X32" s="38">
        <f>Table2[[#This Row],[Fr]]*Table2[[#This Row],[a/hnc]]</f>
        <v>0.29047774425859219</v>
      </c>
    </row>
    <row r="33" spans="2:24" x14ac:dyDescent="0.25">
      <c r="B33" s="9">
        <v>2100</v>
      </c>
      <c r="C33" s="10">
        <v>45</v>
      </c>
      <c r="D33" s="10">
        <v>6.8321608040200895E-3</v>
      </c>
      <c r="E33" s="10">
        <v>1.6212121212122543E-3</v>
      </c>
      <c r="F33" s="10">
        <v>3.8658446419280672E-2</v>
      </c>
      <c r="G33" s="10">
        <v>6.3944716044616795E-2</v>
      </c>
      <c r="H33" s="10">
        <v>7.4489859478959308E-2</v>
      </c>
      <c r="I33" s="11">
        <v>9.3709155411879047E-2</v>
      </c>
      <c r="J33" s="10">
        <v>4.1086497817893114E-2</v>
      </c>
      <c r="K33" s="10">
        <v>4.65E-2</v>
      </c>
      <c r="L33" s="10">
        <v>4.6619743590898703E-2</v>
      </c>
      <c r="M33" s="34">
        <v>0.38455646774907609</v>
      </c>
      <c r="N33" s="10">
        <v>0.85745461434465298</v>
      </c>
      <c r="O33" s="35">
        <v>7.4043492832348415E-2</v>
      </c>
      <c r="P33" s="35">
        <v>1.6306494234399747E-2</v>
      </c>
      <c r="Q33" s="35">
        <v>0.3225213372521768</v>
      </c>
      <c r="R33" s="35">
        <v>0.44848609047720867</v>
      </c>
      <c r="S33" s="10">
        <v>3.4498068842836217E-3</v>
      </c>
      <c r="T33" s="10">
        <v>0.60691323902191108</v>
      </c>
      <c r="U33" s="37"/>
      <c r="V33" s="10">
        <v>0.80272153904996957</v>
      </c>
      <c r="W33" s="10">
        <v>3.0402205892741216E-2</v>
      </c>
      <c r="X33" s="38">
        <f>Table2[[#This Row],[Fr]]*Table2[[#This Row],[a/hnc]]</f>
        <v>0.27654740885148704</v>
      </c>
    </row>
    <row r="34" spans="2:24" x14ac:dyDescent="0.25">
      <c r="B34" s="9">
        <v>2100</v>
      </c>
      <c r="C34" s="10">
        <v>47</v>
      </c>
      <c r="D34" s="10">
        <v>6.9959183673469353E-3</v>
      </c>
      <c r="E34" s="10">
        <v>1.8972602739725124E-3</v>
      </c>
      <c r="F34" s="11">
        <v>3.9014317828770136E-2</v>
      </c>
      <c r="G34" s="11">
        <v>6.4285755439452238E-2</v>
      </c>
      <c r="H34" s="11">
        <v>7.5284588522445531E-2</v>
      </c>
      <c r="I34" s="11">
        <v>9.4594739915004861E-2</v>
      </c>
      <c r="J34" s="11">
        <v>4.1516381797768134E-2</v>
      </c>
      <c r="K34" s="10">
        <v>4.65E-2</v>
      </c>
      <c r="L34" s="10">
        <v>4.6619743590898703E-2</v>
      </c>
      <c r="M34" s="34">
        <v>0.38095629665371311</v>
      </c>
      <c r="N34" s="10">
        <v>0.84865107118412975</v>
      </c>
      <c r="O34" s="35">
        <v>7.4115249301663591E-2</v>
      </c>
      <c r="P34" s="35">
        <v>1.7926310170890334E-2</v>
      </c>
      <c r="Q34" s="35">
        <v>0.3235833569532568</v>
      </c>
      <c r="R34" s="35">
        <v>0.44889626560202373</v>
      </c>
      <c r="S34" s="10">
        <v>3.4794265941647641E-3</v>
      </c>
      <c r="T34" s="10">
        <v>0.61747908669264251</v>
      </c>
      <c r="U34" s="37"/>
      <c r="V34" s="10">
        <v>0.78609657001965605</v>
      </c>
      <c r="W34" s="10">
        <v>3.0271535012499518E-2</v>
      </c>
      <c r="X34" s="38">
        <f>Table2[[#This Row],[Fr]]*Table2[[#This Row],[a/hnc]]</f>
        <v>0.27460936249573797</v>
      </c>
    </row>
    <row r="35" spans="2:24" x14ac:dyDescent="0.25">
      <c r="B35" s="9">
        <v>2100</v>
      </c>
      <c r="C35" s="10">
        <v>49</v>
      </c>
      <c r="D35" s="10">
        <v>7.2578680203045634E-3</v>
      </c>
      <c r="E35" s="10">
        <v>2.336734693877688E-3</v>
      </c>
      <c r="F35" s="10">
        <v>3.9751797987866606E-2</v>
      </c>
      <c r="G35" s="10">
        <v>6.6359922260323209E-2</v>
      </c>
      <c r="H35" s="10">
        <v>7.9069287900999277E-2</v>
      </c>
      <c r="I35" s="11">
        <v>9.7962247727884838E-2</v>
      </c>
      <c r="J35" s="10">
        <v>4.2064487250860441E-2</v>
      </c>
      <c r="K35" s="10">
        <v>4.65E-2</v>
      </c>
      <c r="L35" s="10">
        <v>4.6619743590898703E-2</v>
      </c>
      <c r="M35" s="34">
        <v>0.36786070794375708</v>
      </c>
      <c r="N35" s="10">
        <v>0.83493854945059487</v>
      </c>
      <c r="O35" s="35">
        <v>6.9365135328193508E-2</v>
      </c>
      <c r="P35" s="35">
        <v>2.0036762936378974E-2</v>
      </c>
      <c r="Q35" s="35">
        <v>0.31111932918947383</v>
      </c>
      <c r="R35" s="35">
        <v>0.44058417015936829</v>
      </c>
      <c r="S35" s="10">
        <v>3.2957653928564696E-3</v>
      </c>
      <c r="T35" s="10">
        <v>0.62684432337647089</v>
      </c>
      <c r="U35" s="37"/>
      <c r="V35" s="10">
        <v>0.80012161820560412</v>
      </c>
      <c r="W35" s="10">
        <v>3.1587542207271585E-2</v>
      </c>
      <c r="X35" s="38">
        <f>Table2[[#This Row],[Fr]]*Table2[[#This Row],[a/hnc]]</f>
        <v>0.25976552141950138</v>
      </c>
    </row>
    <row r="36" spans="2:24" x14ac:dyDescent="0.25">
      <c r="B36" s="12">
        <v>2100</v>
      </c>
      <c r="C36" s="13">
        <v>51</v>
      </c>
      <c r="D36" s="13">
        <v>7.4374233128834339E-3</v>
      </c>
      <c r="E36" s="13">
        <v>6.5432098765428725E-4</v>
      </c>
      <c r="F36" s="27">
        <v>4.0887842213673656E-2</v>
      </c>
      <c r="G36" s="27">
        <v>7.5387757175293349E-2</v>
      </c>
      <c r="H36" s="27">
        <v>8.8599286184844278E-2</v>
      </c>
      <c r="I36" s="27">
        <v>0.10823195915907456</v>
      </c>
      <c r="J36" s="27">
        <v>4.0927800639576496E-2</v>
      </c>
      <c r="K36" s="28">
        <v>4.65E-2</v>
      </c>
      <c r="L36" s="10">
        <v>4.6619743590898703E-2</v>
      </c>
      <c r="M36" s="34">
        <v>0.33295583006103235</v>
      </c>
      <c r="N36" s="10">
        <v>0.82579237632290703</v>
      </c>
      <c r="O36" s="35">
        <v>5.123106939948982E-2</v>
      </c>
      <c r="P36" s="35">
        <v>5.2600459461327282E-3</v>
      </c>
      <c r="Q36" s="35">
        <v>0.25630924473313776</v>
      </c>
      <c r="R36" s="35">
        <v>0.40319557264941092</v>
      </c>
      <c r="S36" s="10">
        <v>2.4540717864279986E-3</v>
      </c>
      <c r="T36" s="10">
        <v>0.60556680571388</v>
      </c>
      <c r="U36" s="37"/>
      <c r="V36" s="10">
        <v>0.91341224527250464</v>
      </c>
      <c r="W36" s="10">
        <v>3.6638294260103267E-2</v>
      </c>
      <c r="X36" s="38">
        <f>Table2[[#This Row],[Fr]]*Table2[[#This Row],[a/hnc]]</f>
        <v>0.21165822028170739</v>
      </c>
    </row>
    <row r="37" spans="2:24" x14ac:dyDescent="0.25">
      <c r="B37" s="12">
        <v>2100</v>
      </c>
      <c r="C37" s="13">
        <v>53</v>
      </c>
      <c r="D37" s="13">
        <v>7.4694117647058815E-3</v>
      </c>
      <c r="E37" s="13">
        <v>6.9230769230780264E-4</v>
      </c>
      <c r="F37" s="27">
        <v>4.3167523621657725E-2</v>
      </c>
      <c r="G37" s="27">
        <v>7.9121560555794251E-2</v>
      </c>
      <c r="H37" s="27">
        <v>9.1702352310843227E-2</v>
      </c>
      <c r="I37" s="27">
        <v>0.11130830779320684</v>
      </c>
      <c r="J37" s="27">
        <v>4.1268168218627471E-2</v>
      </c>
      <c r="K37" s="28">
        <v>4.65E-2</v>
      </c>
      <c r="L37" s="10">
        <v>4.6619743590898703E-2</v>
      </c>
      <c r="M37" s="34">
        <v>0.3237535680435592</v>
      </c>
      <c r="N37" s="10">
        <v>0.82418393929397959</v>
      </c>
      <c r="O37" s="35">
        <v>4.6842588067572827E-2</v>
      </c>
      <c r="P37" s="35">
        <v>5.5027166012614785E-3</v>
      </c>
      <c r="Q37" s="35">
        <v>0.24199817809532143</v>
      </c>
      <c r="R37" s="35">
        <v>0.39281712808053032</v>
      </c>
      <c r="S37" s="10">
        <v>2.2470987427874135E-3</v>
      </c>
      <c r="T37" s="10">
        <v>0.59817249486083945</v>
      </c>
      <c r="U37" s="37"/>
      <c r="V37" s="10">
        <v>0.99232069174879867</v>
      </c>
      <c r="W37" s="10">
        <v>3.9912702458288589E-2</v>
      </c>
      <c r="X37" s="38">
        <f>Table2[[#This Row],[Fr]]*Table2[[#This Row],[a/hnc]]</f>
        <v>0.19945101172456806</v>
      </c>
    </row>
    <row r="38" spans="2:24" x14ac:dyDescent="0.25">
      <c r="B38" s="12">
        <v>2100</v>
      </c>
      <c r="C38" s="13">
        <v>55</v>
      </c>
      <c r="D38" s="13">
        <v>7.8019230769230744E-3</v>
      </c>
      <c r="E38" s="13">
        <v>5.0241545893712559E-4</v>
      </c>
      <c r="F38" s="27">
        <v>5.4736964883421751E-2</v>
      </c>
      <c r="G38" s="27">
        <v>8.5608126945144233E-2</v>
      </c>
      <c r="H38" s="27">
        <v>9.8857266071473021E-2</v>
      </c>
      <c r="I38" s="27">
        <v>0.1192850584390487</v>
      </c>
      <c r="J38" s="27">
        <v>4.0102414496662617E-2</v>
      </c>
      <c r="K38" s="28">
        <v>4.65E-2</v>
      </c>
      <c r="L38" s="10">
        <v>4.6619743590898703E-2</v>
      </c>
      <c r="M38" s="34">
        <v>0.30210373597926382</v>
      </c>
      <c r="N38" s="10">
        <v>0.80782837618473324</v>
      </c>
      <c r="O38" s="35">
        <v>3.9316385655338952E-2</v>
      </c>
      <c r="P38" s="35">
        <v>3.5596286181045211E-3</v>
      </c>
      <c r="Q38" s="35">
        <v>0.21686668679925286</v>
      </c>
      <c r="R38" s="35">
        <v>0.3739701957562569</v>
      </c>
      <c r="S38" s="10">
        <v>1.9143605606609946E-3</v>
      </c>
      <c r="T38" s="10">
        <v>0.59938451031405893</v>
      </c>
      <c r="U38" s="37"/>
      <c r="V38" s="10">
        <v>0.97551074126762838</v>
      </c>
      <c r="W38" s="10">
        <v>4.0307872571603065E-2</v>
      </c>
      <c r="X38" s="38">
        <f>Table2[[#This Row],[Fr]]*Table2[[#This Row],[a/hnc]]</f>
        <v>0.17519106344560356</v>
      </c>
    </row>
    <row r="39" spans="2:24" x14ac:dyDescent="0.25">
      <c r="B39" s="12">
        <v>2100</v>
      </c>
      <c r="C39" s="13">
        <v>57</v>
      </c>
      <c r="D39" s="13">
        <v>7.9180722891566187E-3</v>
      </c>
      <c r="E39" s="13">
        <v>5.9393939393947385E-4</v>
      </c>
      <c r="F39" s="13">
        <v>5.8572900743934377E-2</v>
      </c>
      <c r="G39" s="13">
        <v>8.8603975365231721E-2</v>
      </c>
      <c r="H39" s="13">
        <v>0.10241349773965887</v>
      </c>
      <c r="I39" s="27">
        <v>0.12343868129844475</v>
      </c>
      <c r="J39" s="13">
        <v>3.9339630294659443E-2</v>
      </c>
      <c r="K39" s="28">
        <v>4.65E-2</v>
      </c>
      <c r="L39" s="10">
        <v>4.6619743590898703E-2</v>
      </c>
      <c r="M39" s="34">
        <v>0.29193816251012933</v>
      </c>
      <c r="N39" s="10">
        <v>0.80226715447069674</v>
      </c>
      <c r="O39" s="35">
        <v>3.5688162538763474E-2</v>
      </c>
      <c r="P39" s="35">
        <v>4.0470711512712119E-3</v>
      </c>
      <c r="Q39" s="35">
        <v>0.20396002039137645</v>
      </c>
      <c r="R39" s="35">
        <v>0.36389145546253632</v>
      </c>
      <c r="S39" s="10">
        <v>1.7466724098209811E-3</v>
      </c>
      <c r="T39" s="10">
        <v>0.59607283161353475</v>
      </c>
      <c r="U39" s="37"/>
      <c r="V39" s="10">
        <v>0.96571199649985817</v>
      </c>
      <c r="W39" s="10">
        <v>4.0254534702109109E-2</v>
      </c>
      <c r="X39" s="38">
        <f>Table2[[#This Row],[Fr]]*Table2[[#This Row],[a/hnc]]</f>
        <v>0.16363042518517487</v>
      </c>
    </row>
    <row r="40" spans="2:24" x14ac:dyDescent="0.25">
      <c r="B40" s="12">
        <v>2100</v>
      </c>
      <c r="C40" s="13">
        <v>59</v>
      </c>
      <c r="D40" s="13">
        <v>8.1510344827586088E-3</v>
      </c>
      <c r="E40" s="13">
        <v>3.95833333333447E-4</v>
      </c>
      <c r="F40" s="13">
        <v>6.2821907551191089E-2</v>
      </c>
      <c r="G40" s="13">
        <v>9.3254166104705938E-2</v>
      </c>
      <c r="H40" s="13">
        <v>0.1084777252104225</v>
      </c>
      <c r="I40" s="27">
        <v>0.12924116605730529</v>
      </c>
      <c r="J40" s="13">
        <v>3.9428225437526686E-2</v>
      </c>
      <c r="K40" s="28">
        <v>4.65E-2</v>
      </c>
      <c r="L40" s="10">
        <v>4.6619743590898703E-2</v>
      </c>
      <c r="M40" s="34">
        <v>0.2788311410387842</v>
      </c>
      <c r="N40" s="10">
        <v>0.79134058767359039</v>
      </c>
      <c r="O40" s="35">
        <v>3.1743201580981491E-2</v>
      </c>
      <c r="P40" s="35">
        <v>2.4984165280432227E-3</v>
      </c>
      <c r="Q40" s="35">
        <v>0.18949575731894033</v>
      </c>
      <c r="R40" s="35">
        <v>0.35235288746973209</v>
      </c>
      <c r="S40" s="10">
        <v>1.5696057601968434E-3</v>
      </c>
      <c r="T40" s="10">
        <v>0.59708794679267174</v>
      </c>
      <c r="U40" s="37"/>
      <c r="V40" s="10">
        <v>1.0083428982444844</v>
      </c>
      <c r="W40" s="10">
        <v>4.2737884959625369E-2</v>
      </c>
      <c r="X40" s="38">
        <f>Table2[[#This Row],[Fr]]*Table2[[#This Row],[a/hnc]]</f>
        <v>0.14995568395842232</v>
      </c>
    </row>
    <row r="41" spans="2:24" x14ac:dyDescent="0.25">
      <c r="B41" s="12">
        <v>2100</v>
      </c>
      <c r="C41" s="13">
        <v>61</v>
      </c>
      <c r="D41" s="13">
        <v>8.2813253012048033E-3</v>
      </c>
      <c r="E41" s="13">
        <v>3.3939393939383741E-4</v>
      </c>
      <c r="F41" s="13">
        <v>6.842071748288471E-2</v>
      </c>
      <c r="G41" s="13">
        <v>9.673253611891941E-2</v>
      </c>
      <c r="H41" s="13">
        <v>0.11236874845917738</v>
      </c>
      <c r="I41" s="27">
        <v>0.13322944975454823</v>
      </c>
      <c r="J41" s="13">
        <v>3.9771389342769345E-2</v>
      </c>
      <c r="K41" s="28">
        <v>4.65E-2</v>
      </c>
      <c r="L41" s="10">
        <v>4.6619743590898703E-2</v>
      </c>
      <c r="M41" s="34">
        <v>0.27048420501122128</v>
      </c>
      <c r="N41" s="10">
        <v>0.78535838718216477</v>
      </c>
      <c r="O41" s="35">
        <v>2.9224571008314642E-2</v>
      </c>
      <c r="P41" s="35">
        <v>2.0543506885341797E-3</v>
      </c>
      <c r="Q41" s="35">
        <v>0.17985266305549386</v>
      </c>
      <c r="R41" s="35">
        <v>0.34440862850106946</v>
      </c>
      <c r="S41" s="10">
        <v>1.4533107162662527E-3</v>
      </c>
      <c r="T41" s="10">
        <v>0.59584735848072012</v>
      </c>
      <c r="U41" s="37"/>
      <c r="V41" s="10">
        <v>1.0734557085270613</v>
      </c>
      <c r="W41" s="10">
        <v>4.5900078615646898E-2</v>
      </c>
      <c r="X41" s="38">
        <f>Table2[[#This Row],[Fr]]*Table2[[#This Row],[a/hnc]]</f>
        <v>0.14124879738767995</v>
      </c>
    </row>
    <row r="42" spans="2:24" x14ac:dyDescent="0.25">
      <c r="B42" s="12">
        <v>2100</v>
      </c>
      <c r="C42" s="13">
        <v>63</v>
      </c>
      <c r="D42" s="13">
        <v>8.5124555160142126E-3</v>
      </c>
      <c r="E42" s="13">
        <v>2.8571428571564994E-5</v>
      </c>
      <c r="F42" s="27">
        <v>8.0341015583776682E-2</v>
      </c>
      <c r="G42" s="27">
        <v>0.10979884455244573</v>
      </c>
      <c r="H42" s="27">
        <v>0.12352242053382344</v>
      </c>
      <c r="I42" s="27">
        <v>0.143836233037477</v>
      </c>
      <c r="J42" s="27">
        <v>4.3222651883972632E-2</v>
      </c>
      <c r="K42" s="28">
        <v>4.65E-2</v>
      </c>
      <c r="L42" s="10">
        <v>4.6619743590898703E-2</v>
      </c>
      <c r="M42" s="34">
        <v>0.25053813660117202</v>
      </c>
      <c r="N42" s="10">
        <v>0.77496581666163122</v>
      </c>
      <c r="O42" s="35">
        <v>2.3267863643318593E-2</v>
      </c>
      <c r="P42" s="35">
        <v>1.6082043272334931E-4</v>
      </c>
      <c r="Q42" s="35">
        <v>0.15559485286359673</v>
      </c>
      <c r="R42" s="35">
        <v>0.32328927446171862</v>
      </c>
      <c r="S42" s="10">
        <v>1.1687323702361107E-3</v>
      </c>
      <c r="T42" s="10">
        <v>0.58562026280973822</v>
      </c>
      <c r="U42" s="37"/>
      <c r="V42" s="10">
        <v>1.4657943216141929</v>
      </c>
      <c r="W42" s="10">
        <v>6.3608540837682442E-2</v>
      </c>
      <c r="X42" s="38">
        <f>Table2[[#This Row],[Fr]]*Table2[[#This Row],[a/hnc]]</f>
        <v>0.12058069221778359</v>
      </c>
    </row>
    <row r="43" spans="2:24" x14ac:dyDescent="0.25">
      <c r="B43" s="12">
        <v>2101</v>
      </c>
      <c r="C43" s="13">
        <v>9</v>
      </c>
      <c r="D43" s="13">
        <v>7.1038461538461594E-3</v>
      </c>
      <c r="E43" s="13">
        <v>2.2155844155844012E-2</v>
      </c>
      <c r="F43" s="13">
        <v>4.0213337110339933E-2</v>
      </c>
      <c r="G43" s="13">
        <v>3.8752048643724835E-2</v>
      </c>
      <c r="H43" s="13">
        <v>4.79734052228038E-2</v>
      </c>
      <c r="I43" s="27">
        <v>6.8285337622167847E-2</v>
      </c>
      <c r="J43" s="13">
        <v>3.9411825822373812E-2</v>
      </c>
      <c r="K43" s="28">
        <v>4.87E-2</v>
      </c>
      <c r="L43" s="10">
        <v>4.8818615385652075E-2</v>
      </c>
      <c r="M43" s="34">
        <v>0.55262465871759126</v>
      </c>
      <c r="N43" s="10">
        <v>0.88270561558948568</v>
      </c>
      <c r="O43" s="35">
        <v>0.2201418180346304</v>
      </c>
      <c r="P43" s="35">
        <v>0.20104784638495526</v>
      </c>
      <c r="Q43" s="35">
        <v>0.65796556723287269</v>
      </c>
      <c r="R43" s="35">
        <v>0.62605771273873589</v>
      </c>
      <c r="S43" s="10">
        <v>1.0386252873405359E-2</v>
      </c>
      <c r="T43" s="10">
        <v>0.69731187707767728</v>
      </c>
      <c r="U43" s="37"/>
      <c r="V43" s="10">
        <v>0.12023371716977818</v>
      </c>
      <c r="W43" s="10">
        <v>4.6788902700383508E-3</v>
      </c>
      <c r="X43" s="38">
        <f>Table2[[#This Row],[Fr]]*Table2[[#This Row],[a/hnc]]</f>
        <v>0.58078990106097805</v>
      </c>
    </row>
    <row r="44" spans="2:24" x14ac:dyDescent="0.25">
      <c r="B44" s="12">
        <v>2101</v>
      </c>
      <c r="C44" s="13">
        <v>11</v>
      </c>
      <c r="D44" s="13">
        <v>6.941666666666668E-3</v>
      </c>
      <c r="E44" s="13">
        <v>2.3205607476635554E-2</v>
      </c>
      <c r="F44" s="13">
        <v>4.0263912800671396E-2</v>
      </c>
      <c r="G44" s="13">
        <v>3.8835302267725108E-2</v>
      </c>
      <c r="H44" s="13">
        <v>4.494896862929959E-2</v>
      </c>
      <c r="I44" s="27">
        <v>6.5640738736979259E-2</v>
      </c>
      <c r="J44" s="13">
        <v>3.954055123760649E-2</v>
      </c>
      <c r="K44" s="28">
        <v>4.87E-2</v>
      </c>
      <c r="L44" s="10">
        <v>4.8818615385652075E-2</v>
      </c>
      <c r="M44" s="34">
        <v>0.57488934653940782</v>
      </c>
      <c r="N44" s="10">
        <v>0.89171171072228461</v>
      </c>
      <c r="O44" s="35">
        <v>0.2418537022836007</v>
      </c>
      <c r="P44" s="35">
        <v>0.22381166428717408</v>
      </c>
      <c r="Q44" s="35">
        <v>0.69813772203683644</v>
      </c>
      <c r="R44" s="35">
        <v>0.6447031474710011</v>
      </c>
      <c r="S44" s="10">
        <v>1.1325696483575572E-2</v>
      </c>
      <c r="T44" s="10">
        <v>0.69455479781703633</v>
      </c>
      <c r="U44" s="37"/>
      <c r="V44" s="10">
        <v>0.13771410830473596</v>
      </c>
      <c r="W44" s="10">
        <v>5.2745659317412624E-3</v>
      </c>
      <c r="X44" s="38">
        <f>Table2[[#This Row],[Fr]]*Table2[[#This Row],[a/hnc]]</f>
        <v>0.62253758243722623</v>
      </c>
    </row>
    <row r="45" spans="2:24" x14ac:dyDescent="0.25">
      <c r="B45" s="12">
        <v>2101</v>
      </c>
      <c r="C45" s="13">
        <v>13</v>
      </c>
      <c r="D45" s="13">
        <v>6.9920000000000043E-3</v>
      </c>
      <c r="E45" s="13">
        <v>2.0324324324324582E-2</v>
      </c>
      <c r="F45" s="13">
        <v>3.9229576455198055E-2</v>
      </c>
      <c r="G45" s="13">
        <v>3.8629851484413752E-2</v>
      </c>
      <c r="H45" s="13">
        <v>4.5872946350442145E-2</v>
      </c>
      <c r="I45" s="27">
        <v>6.6683813691250926E-2</v>
      </c>
      <c r="J45" s="13">
        <v>3.9139280569812307E-2</v>
      </c>
      <c r="K45" s="28">
        <v>4.87E-2</v>
      </c>
      <c r="L45" s="10">
        <v>4.8818615385652075E-2</v>
      </c>
      <c r="M45" s="34">
        <v>0.56589686927004712</v>
      </c>
      <c r="N45" s="10">
        <v>0.88889701238247132</v>
      </c>
      <c r="O45" s="35">
        <v>0.23231190302510751</v>
      </c>
      <c r="P45" s="35">
        <v>0.19231911759962148</v>
      </c>
      <c r="Q45" s="35">
        <v>0.68049205017792069</v>
      </c>
      <c r="R45" s="35">
        <v>0.6366281598284359</v>
      </c>
      <c r="S45" s="10">
        <v>1.0904181764383531E-2</v>
      </c>
      <c r="T45" s="10">
        <v>0.69459641557403617</v>
      </c>
      <c r="U45" s="37"/>
      <c r="V45" s="10">
        <v>0.11243807814930237</v>
      </c>
      <c r="W45" s="10">
        <v>4.328162408143689E-3</v>
      </c>
      <c r="X45" s="38">
        <f>Table2[[#This Row],[Fr]]*Table2[[#This Row],[a/hnc]]</f>
        <v>0.60488735035317642</v>
      </c>
    </row>
    <row r="46" spans="2:24" x14ac:dyDescent="0.25">
      <c r="B46" s="12">
        <v>2101</v>
      </c>
      <c r="C46" s="13">
        <v>15</v>
      </c>
      <c r="D46" s="13">
        <v>7.266346153846158E-3</v>
      </c>
      <c r="E46" s="13">
        <v>1.7368932038834828E-2</v>
      </c>
      <c r="F46" s="13">
        <v>3.957038702716964E-2</v>
      </c>
      <c r="G46" s="13">
        <v>3.9078003989439669E-2</v>
      </c>
      <c r="H46" s="13">
        <v>5.3782753146186149E-2</v>
      </c>
      <c r="I46" s="13">
        <v>7.3955206771433413E-2</v>
      </c>
      <c r="J46" s="13">
        <v>3.8947787234103977E-2</v>
      </c>
      <c r="K46" s="28">
        <v>4.87E-2</v>
      </c>
      <c r="L46" s="10">
        <v>4.8818615385652075E-2</v>
      </c>
      <c r="M46" s="34">
        <v>0.51025699266170266</v>
      </c>
      <c r="N46" s="10">
        <v>0.8738623527728191</v>
      </c>
      <c r="O46" s="35">
        <v>0.1757759010651746</v>
      </c>
      <c r="P46" s="35">
        <v>0.14847479897313143</v>
      </c>
      <c r="Q46" s="35">
        <v>0.56920517649237345</v>
      </c>
      <c r="R46" s="35">
        <v>0.58391003004377717</v>
      </c>
      <c r="S46" s="10">
        <v>8.3549167486963241E-3</v>
      </c>
      <c r="T46" s="10">
        <v>0.68692865067680253</v>
      </c>
      <c r="U46" s="37"/>
      <c r="V46" s="10">
        <v>0.12739947534620233</v>
      </c>
      <c r="W46" s="10">
        <v>5.0334118467748115E-3</v>
      </c>
      <c r="X46" s="38">
        <f>Table2[[#This Row],[Fr]]*Table2[[#This Row],[a/hnc]]</f>
        <v>0.49740697474009321</v>
      </c>
    </row>
    <row r="47" spans="2:24" x14ac:dyDescent="0.25">
      <c r="B47" s="12">
        <v>2101</v>
      </c>
      <c r="C47" s="13">
        <v>17</v>
      </c>
      <c r="D47" s="13">
        <v>7.4107142857142861E-3</v>
      </c>
      <c r="E47" s="13">
        <v>5.8072289156629849E-3</v>
      </c>
      <c r="F47" s="13">
        <v>4.0526688386857378E-2</v>
      </c>
      <c r="G47" s="13">
        <v>6.583978419564146E-2</v>
      </c>
      <c r="H47" s="13">
        <v>7.6258600688960343E-2</v>
      </c>
      <c r="I47" s="13">
        <v>9.6376615877321617E-2</v>
      </c>
      <c r="J47" s="13">
        <v>4.1532555345323262E-2</v>
      </c>
      <c r="K47" s="28">
        <v>4.87E-2</v>
      </c>
      <c r="L47" s="10">
        <v>4.8818615385652075E-2</v>
      </c>
      <c r="M47" s="34">
        <v>0.39154893596700457</v>
      </c>
      <c r="N47" s="10">
        <v>0.8661531529151093</v>
      </c>
      <c r="O47" s="35">
        <v>7.5463487831454804E-2</v>
      </c>
      <c r="P47" s="35">
        <v>4.7129458599359096E-2</v>
      </c>
      <c r="Q47" s="35">
        <v>0.32915381425679613</v>
      </c>
      <c r="R47" s="35">
        <v>0.45205508361796598</v>
      </c>
      <c r="S47" s="10">
        <v>3.610489934993234E-3</v>
      </c>
      <c r="T47" s="10">
        <v>0.60684161520875124</v>
      </c>
      <c r="U47" s="37"/>
      <c r="V47" s="10">
        <v>0.68745478105506608</v>
      </c>
      <c r="W47" s="10">
        <v>2.7511182140826408E-2</v>
      </c>
      <c r="X47" s="38">
        <f>Table2[[#This Row],[Fr]]*Table2[[#This Row],[a/hnc]]</f>
        <v>0.28509761401255823</v>
      </c>
    </row>
    <row r="48" spans="2:24" x14ac:dyDescent="0.25">
      <c r="B48" s="12">
        <v>2101</v>
      </c>
      <c r="C48" s="10">
        <v>19</v>
      </c>
      <c r="D48" s="10">
        <v>7.6504424778761036E-3</v>
      </c>
      <c r="E48" s="13">
        <v>4.669642857143076E-3</v>
      </c>
      <c r="F48" s="11">
        <v>4.0605268789720712E-2</v>
      </c>
      <c r="G48" s="11">
        <v>6.6525079164724901E-2</v>
      </c>
      <c r="H48" s="11">
        <v>7.7005745657630506E-2</v>
      </c>
      <c r="I48" s="11">
        <v>9.6752195021824985E-2</v>
      </c>
      <c r="J48" s="11">
        <v>4.1763189668370129E-2</v>
      </c>
      <c r="K48" s="10">
        <v>4.87E-2</v>
      </c>
      <c r="L48" s="10">
        <v>4.8818615385652075E-2</v>
      </c>
      <c r="M48" s="34">
        <v>0.39002899510810707</v>
      </c>
      <c r="N48" s="10">
        <v>0.85364789020308263</v>
      </c>
      <c r="O48" s="35">
        <v>7.7944950178332889E-2</v>
      </c>
      <c r="P48" s="35">
        <v>3.4842174563099688E-2</v>
      </c>
      <c r="Q48" s="35">
        <v>0.33693980010624308</v>
      </c>
      <c r="R48" s="35">
        <v>0.45689680673294847</v>
      </c>
      <c r="S48" s="10">
        <v>3.7696678352652372E-3</v>
      </c>
      <c r="T48" s="10">
        <v>0.6242013624024193</v>
      </c>
      <c r="U48" s="37"/>
      <c r="V48" s="10">
        <v>0.62999168526309479</v>
      </c>
      <c r="W48" s="10">
        <v>2.5722492387714249E-2</v>
      </c>
      <c r="X48" s="38">
        <f>Table2[[#This Row],[Fr]]*Table2[[#This Row],[a/hnc]]</f>
        <v>0.28762794948614279</v>
      </c>
    </row>
    <row r="49" spans="2:24" x14ac:dyDescent="0.25">
      <c r="B49" s="12">
        <v>2101</v>
      </c>
      <c r="C49" s="10">
        <v>21</v>
      </c>
      <c r="D49" s="10">
        <v>7.8796874999999995E-3</v>
      </c>
      <c r="E49" s="13">
        <v>2.7795275590551862E-3</v>
      </c>
      <c r="F49" s="11">
        <v>4.1231774982739458E-2</v>
      </c>
      <c r="G49" s="11">
        <v>6.9967234946961096E-2</v>
      </c>
      <c r="H49" s="11">
        <v>8.3507623881348705E-2</v>
      </c>
      <c r="I49" s="11">
        <v>0.10258507294408274</v>
      </c>
      <c r="J49" s="11">
        <v>4.239939950260839E-2</v>
      </c>
      <c r="K49" s="10">
        <v>4.87E-2</v>
      </c>
      <c r="L49" s="10">
        <v>4.8818615385652075E-2</v>
      </c>
      <c r="M49" s="34">
        <v>0.36785236210179717</v>
      </c>
      <c r="N49" s="10">
        <v>0.84202262961981889</v>
      </c>
      <c r="O49" s="35">
        <v>6.676547050872228E-2</v>
      </c>
      <c r="P49" s="35">
        <v>1.9184095547602871E-2</v>
      </c>
      <c r="Q49" s="35">
        <v>0.30542972973877097</v>
      </c>
      <c r="R49" s="35">
        <v>0.43686754864045158</v>
      </c>
      <c r="S49" s="10">
        <v>3.2621290711366308E-3</v>
      </c>
      <c r="T49" s="10">
        <v>0.62071857622898807</v>
      </c>
      <c r="U49" s="37"/>
      <c r="V49" s="10">
        <v>0.71739185617592582</v>
      </c>
      <c r="W49" s="10">
        <v>2.9818096535663127E-2</v>
      </c>
      <c r="X49" s="38">
        <f>Table2[[#This Row],[Fr]]*Table2[[#This Row],[a/hnc]]</f>
        <v>0.25717874419871051</v>
      </c>
    </row>
    <row r="50" spans="2:24" x14ac:dyDescent="0.25">
      <c r="B50" s="12">
        <v>2101</v>
      </c>
      <c r="C50" s="10">
        <v>23</v>
      </c>
      <c r="D50" s="10">
        <v>8.0864406779660985E-3</v>
      </c>
      <c r="E50" s="13">
        <v>1.43749999999992E-3</v>
      </c>
      <c r="F50" s="11">
        <v>4.309244727969129E-2</v>
      </c>
      <c r="G50" s="11">
        <v>7.820126115929206E-2</v>
      </c>
      <c r="H50" s="11">
        <v>9.1032672959272171E-2</v>
      </c>
      <c r="I50" s="11">
        <v>0.11129532291506092</v>
      </c>
      <c r="J50" s="11">
        <v>4.1649581331875886E-2</v>
      </c>
      <c r="K50" s="10">
        <v>4.87E-2</v>
      </c>
      <c r="L50" s="10">
        <v>4.8818615385652075E-2</v>
      </c>
      <c r="M50" s="34">
        <v>0.33906331740162821</v>
      </c>
      <c r="N50" s="10">
        <v>0.83180621834822432</v>
      </c>
      <c r="O50" s="35">
        <v>5.2542672400833379E-2</v>
      </c>
      <c r="P50" s="35">
        <v>9.265788725031204E-3</v>
      </c>
      <c r="Q50" s="35">
        <v>0.26205646322991072</v>
      </c>
      <c r="R50" s="35">
        <v>0.40762296544852705</v>
      </c>
      <c r="S50" s="10">
        <v>2.5907291177749321E-3</v>
      </c>
      <c r="T50" s="10">
        <v>0.6068463022862598</v>
      </c>
      <c r="U50" s="37"/>
      <c r="V50" s="10">
        <v>0.79493701772393077</v>
      </c>
      <c r="W50" s="10">
        <v>3.3541543954458873E-2</v>
      </c>
      <c r="X50" s="38">
        <f>Table2[[#This Row],[Fr]]*Table2[[#This Row],[a/hnc]]</f>
        <v>0.21798019567298255</v>
      </c>
    </row>
    <row r="51" spans="2:24" x14ac:dyDescent="0.25">
      <c r="B51" s="12">
        <v>2101</v>
      </c>
      <c r="C51" s="10">
        <v>25</v>
      </c>
      <c r="D51" s="10">
        <v>8.2968253968253771E-3</v>
      </c>
      <c r="E51" s="13">
        <v>7.3404255319136605E-4</v>
      </c>
      <c r="F51" s="11">
        <v>5.3946622975196465E-2</v>
      </c>
      <c r="G51" s="11">
        <v>8.6528619812037827E-2</v>
      </c>
      <c r="H51" s="11">
        <v>9.9521103271620309E-2</v>
      </c>
      <c r="I51" s="11">
        <v>0.12008111068348214</v>
      </c>
      <c r="J51" s="11">
        <v>4.08385623976271E-2</v>
      </c>
      <c r="K51" s="10">
        <v>4.87E-2</v>
      </c>
      <c r="L51" s="10">
        <v>4.8818615385652075E-2</v>
      </c>
      <c r="M51" s="34">
        <v>0.31425559927017593</v>
      </c>
      <c r="N51" s="10">
        <v>0.82166174120776736</v>
      </c>
      <c r="O51" s="35">
        <v>4.2025918565289436E-2</v>
      </c>
      <c r="P51" s="35">
        <v>4.4212775235175908E-3</v>
      </c>
      <c r="Q51" s="35">
        <v>0.22724063696797986</v>
      </c>
      <c r="R51" s="35">
        <v>0.38246346824941485</v>
      </c>
      <c r="S51" s="10">
        <v>2.0913201092297934E-3</v>
      </c>
      <c r="T51" s="10">
        <v>0.59505447430070779</v>
      </c>
      <c r="U51" s="37"/>
      <c r="V51" s="10">
        <v>0.85785609873199475</v>
      </c>
      <c r="W51" s="10">
        <v>3.6718798778916137E-2</v>
      </c>
      <c r="X51" s="38">
        <f>Table2[[#This Row],[Fr]]*Table2[[#This Row],[a/hnc]]</f>
        <v>0.18671493744427248</v>
      </c>
    </row>
    <row r="52" spans="2:24" x14ac:dyDescent="0.25">
      <c r="B52" s="12">
        <v>2101</v>
      </c>
      <c r="C52" s="10">
        <v>27</v>
      </c>
      <c r="D52" s="10">
        <v>8.5703296703296475E-3</v>
      </c>
      <c r="E52" s="13">
        <v>2.8729281767967356E-4</v>
      </c>
      <c r="F52" s="11">
        <v>6.2174263440614629E-2</v>
      </c>
      <c r="G52" s="11">
        <v>9.2103163362093371E-2</v>
      </c>
      <c r="H52" s="11">
        <v>0.10616169899453794</v>
      </c>
      <c r="I52" s="11">
        <v>0.12703584555596881</v>
      </c>
      <c r="J52" s="11">
        <v>4.0604076138580796E-2</v>
      </c>
      <c r="K52" s="10">
        <v>4.87E-2</v>
      </c>
      <c r="L52" s="10">
        <v>4.8818615385652075E-2</v>
      </c>
      <c r="M52" s="34">
        <v>0.29705128685305121</v>
      </c>
      <c r="N52" s="10">
        <v>0.80883787700775378</v>
      </c>
      <c r="O52" s="35">
        <v>3.6277876602902256E-2</v>
      </c>
      <c r="P52" s="35">
        <v>1.5884201356584546E-3</v>
      </c>
      <c r="Q52" s="35">
        <v>0.20705873749918652</v>
      </c>
      <c r="R52" s="35">
        <v>0.3672568944866606</v>
      </c>
      <c r="S52" s="10">
        <v>1.8267639051924715E-3</v>
      </c>
      <c r="T52" s="10">
        <v>0.59430295934893473</v>
      </c>
      <c r="U52" s="37"/>
      <c r="V52" s="10">
        <v>0.89033675971237214</v>
      </c>
      <c r="W52" s="10">
        <v>3.8773156759752563E-2</v>
      </c>
      <c r="X52" s="38">
        <f>Table2[[#This Row],[Fr]]*Table2[[#This Row],[a/hnc]]</f>
        <v>0.1674769496547478</v>
      </c>
    </row>
    <row r="53" spans="2:24" x14ac:dyDescent="0.25">
      <c r="B53" s="12">
        <v>2101</v>
      </c>
      <c r="C53" s="10">
        <v>29</v>
      </c>
      <c r="D53" s="10">
        <v>8.819999999999991E-3</v>
      </c>
      <c r="E53" s="13">
        <v>2.3055555555555112E-3</v>
      </c>
      <c r="F53" s="10">
        <v>6.5650413447951861E-2</v>
      </c>
      <c r="G53" s="10">
        <v>9.620557322508401E-2</v>
      </c>
      <c r="H53" s="10">
        <v>0.11039373133554693</v>
      </c>
      <c r="I53" s="11">
        <v>0.13194760351149659</v>
      </c>
      <c r="J53" s="10">
        <v>4.0546719827256064E-2</v>
      </c>
      <c r="K53" s="10">
        <v>4.87E-2</v>
      </c>
      <c r="L53" s="10">
        <v>4.8818615385652075E-2</v>
      </c>
      <c r="M53" s="34">
        <v>0.28599353375582948</v>
      </c>
      <c r="N53" s="10">
        <v>0.79747609798911079</v>
      </c>
      <c r="O53" s="35">
        <v>3.3173406063893567E-2</v>
      </c>
      <c r="P53" s="35">
        <v>1.1816602210186981E-2</v>
      </c>
      <c r="Q53" s="35">
        <v>0.19574938652349858</v>
      </c>
      <c r="R53" s="35">
        <v>0.35862332987406298</v>
      </c>
      <c r="S53" s="10">
        <v>1.6883704536436817E-3</v>
      </c>
      <c r="T53" s="10">
        <v>0.59789772666197949</v>
      </c>
      <c r="U53" s="37"/>
      <c r="V53" s="10">
        <v>0.89764010564113372</v>
      </c>
      <c r="W53" s="10">
        <v>3.9663210108771996E-2</v>
      </c>
      <c r="X53" s="38">
        <f>Table2[[#This Row],[Fr]]*Table2[[#This Row],[a/hnc]]</f>
        <v>0.15610545694852188</v>
      </c>
    </row>
    <row r="54" spans="2:24" x14ac:dyDescent="0.25">
      <c r="B54" s="12">
        <v>2101</v>
      </c>
      <c r="C54" s="10">
        <v>31</v>
      </c>
      <c r="D54" s="10">
        <v>8.3053571428571404E-3</v>
      </c>
      <c r="E54" s="13">
        <v>2.6918918918918913E-2</v>
      </c>
      <c r="F54" s="11">
        <v>4.2533534630438338E-2</v>
      </c>
      <c r="G54" s="11">
        <v>4.1458941062718579E-2</v>
      </c>
      <c r="H54" s="11">
        <v>5.5507128057537422E-2</v>
      </c>
      <c r="I54" s="11">
        <v>7.4859450533596952E-2</v>
      </c>
      <c r="J54" s="11">
        <v>4.1982835890227922E-2</v>
      </c>
      <c r="K54" s="10">
        <v>5.2999999999999999E-2</v>
      </c>
      <c r="L54" s="10">
        <v>5.3116410257215474E-2</v>
      </c>
      <c r="M54" s="34">
        <v>0.54847185264411247</v>
      </c>
      <c r="N54" s="10">
        <v>0.89355561226772784</v>
      </c>
      <c r="O54" s="35">
        <v>0.20486304816701417</v>
      </c>
      <c r="P54" s="35">
        <v>0.1616984133015808</v>
      </c>
      <c r="Q54" s="35">
        <v>0.63411032330867534</v>
      </c>
      <c r="R54" s="35">
        <v>0.61380830148015331</v>
      </c>
      <c r="S54" s="10">
        <v>1.0198307521280077E-2</v>
      </c>
      <c r="T54" s="10">
        <v>0.68754430387256149</v>
      </c>
      <c r="U54" s="37"/>
      <c r="V54" s="10">
        <v>5.9126729060093988E-2</v>
      </c>
      <c r="W54" s="10">
        <v>2.5322218317952172E-3</v>
      </c>
      <c r="X54" s="38">
        <f>Table2[[#This Row],[Fr]]*Table2[[#This Row],[a/hnc]]</f>
        <v>0.56661283818937025</v>
      </c>
    </row>
    <row r="55" spans="2:24" x14ac:dyDescent="0.25">
      <c r="B55" s="12">
        <v>2101</v>
      </c>
      <c r="C55" s="13">
        <v>33</v>
      </c>
      <c r="D55" s="13">
        <v>8.6160000000000091E-3</v>
      </c>
      <c r="E55" s="13">
        <v>2.4094594594594804E-2</v>
      </c>
      <c r="F55" s="27">
        <v>4.2645749742289719E-2</v>
      </c>
      <c r="G55" s="27">
        <v>4.9837561426630518E-2</v>
      </c>
      <c r="H55" s="27">
        <v>6.612744910820037E-2</v>
      </c>
      <c r="I55" s="27">
        <v>8.5203038823017149E-2</v>
      </c>
      <c r="J55" s="27">
        <v>4.1830735058982993E-2</v>
      </c>
      <c r="K55" s="28">
        <v>5.2999999999999999E-2</v>
      </c>
      <c r="L55" s="10">
        <v>5.3116410257215474E-2</v>
      </c>
      <c r="M55" s="34">
        <v>0.48188775998198941</v>
      </c>
      <c r="N55" s="10">
        <v>0.8777571676499869</v>
      </c>
      <c r="O55" s="35">
        <v>0.14157858391076214</v>
      </c>
      <c r="P55" s="35">
        <v>0.1313610738507113</v>
      </c>
      <c r="Q55" s="35">
        <v>0.49937175538874551</v>
      </c>
      <c r="R55" s="35">
        <v>0.54899894611187749</v>
      </c>
      <c r="S55" s="10">
        <v>7.1431549043433889E-3</v>
      </c>
      <c r="T55" s="10">
        <v>0.66839905406199085</v>
      </c>
      <c r="U55" s="37"/>
      <c r="V55" s="10">
        <v>0.12460910058769435</v>
      </c>
      <c r="W55" s="10">
        <v>5.4414918365247589E-3</v>
      </c>
      <c r="X55" s="38">
        <f>Table2[[#This Row],[Fr]]*Table2[[#This Row],[a/hnc]]</f>
        <v>0.43832713761442732</v>
      </c>
    </row>
    <row r="56" spans="2:24" x14ac:dyDescent="0.25">
      <c r="B56" s="12">
        <v>2101</v>
      </c>
      <c r="C56" s="13">
        <v>35</v>
      </c>
      <c r="D56" s="13">
        <v>8.7633333333333417E-3</v>
      </c>
      <c r="E56" s="13">
        <v>1.0677966101694839E-2</v>
      </c>
      <c r="F56" s="27">
        <v>4.3441900466822295E-2</v>
      </c>
      <c r="G56" s="27">
        <v>6.8651394909967162E-2</v>
      </c>
      <c r="H56" s="27">
        <v>7.9431776442639032E-2</v>
      </c>
      <c r="I56" s="27">
        <v>9.9689712764735108E-2</v>
      </c>
      <c r="J56" s="27">
        <v>4.437211968000386E-2</v>
      </c>
      <c r="K56" s="28">
        <v>5.2999999999999999E-2</v>
      </c>
      <c r="L56" s="10">
        <v>5.3116410257215474E-2</v>
      </c>
      <c r="M56" s="34">
        <v>0.4118609672291727</v>
      </c>
      <c r="N56" s="10">
        <v>0.87045788549435077</v>
      </c>
      <c r="O56" s="35">
        <v>8.5957628678139483E-2</v>
      </c>
      <c r="P56" s="35">
        <v>5.5666714797846184E-2</v>
      </c>
      <c r="Q56" s="35">
        <v>0.36160906033814244</v>
      </c>
      <c r="R56" s="35">
        <v>0.47315438701008328</v>
      </c>
      <c r="S56" s="10">
        <v>4.3642937304508508E-3</v>
      </c>
      <c r="T56" s="10">
        <v>0.62320602390145907</v>
      </c>
      <c r="U56" s="37"/>
      <c r="V56" s="10">
        <v>0.50794724205616315</v>
      </c>
      <c r="W56" s="10">
        <v>2.2372554665627611E-2</v>
      </c>
      <c r="X56" s="38">
        <f>Table2[[#This Row],[Fr]]*Table2[[#This Row],[a/hnc]]</f>
        <v>0.31476545803753858</v>
      </c>
    </row>
    <row r="57" spans="2:24" x14ac:dyDescent="0.25">
      <c r="B57" s="12">
        <v>2101</v>
      </c>
      <c r="C57" s="13">
        <v>37</v>
      </c>
      <c r="D57" s="13">
        <v>9.0428571428571285E-3</v>
      </c>
      <c r="E57" s="13">
        <v>5.9999999999998379E-3</v>
      </c>
      <c r="F57" s="27">
        <v>4.3520024900572669E-2</v>
      </c>
      <c r="G57" s="27">
        <v>7.0115855526780499E-2</v>
      </c>
      <c r="H57" s="27">
        <v>8.1259665350205124E-2</v>
      </c>
      <c r="I57" s="27">
        <v>0.10170009924620145</v>
      </c>
      <c r="J57" s="27">
        <v>4.4607061161816161E-2</v>
      </c>
      <c r="K57" s="28">
        <v>5.2999999999999999E-2</v>
      </c>
      <c r="L57" s="10">
        <v>5.3116410257215474E-2</v>
      </c>
      <c r="M57" s="34">
        <v>0.40371938499967353</v>
      </c>
      <c r="N57" s="10">
        <v>0.85693800161613154</v>
      </c>
      <c r="O57" s="35">
        <v>8.4191370422086756E-2</v>
      </c>
      <c r="P57" s="35">
        <v>2.8791107464595209E-2</v>
      </c>
      <c r="Q57" s="35">
        <v>0.35722188394859339</v>
      </c>
      <c r="R57" s="35">
        <v>0.4711185456103989</v>
      </c>
      <c r="S57" s="10">
        <v>4.3255661885380232E-3</v>
      </c>
      <c r="T57" s="10">
        <v>0.63476132762085635</v>
      </c>
      <c r="U57" s="37"/>
      <c r="V57" s="10">
        <v>0.48579572994867731</v>
      </c>
      <c r="W57" s="10">
        <v>2.1725263761456524E-2</v>
      </c>
      <c r="X57" s="38">
        <f>Table2[[#This Row],[Fr]]*Table2[[#This Row],[a/hnc]]</f>
        <v>0.30611700736445729</v>
      </c>
    </row>
    <row r="58" spans="2:24" x14ac:dyDescent="0.25">
      <c r="B58" s="12">
        <v>2101</v>
      </c>
      <c r="C58" s="13">
        <v>39</v>
      </c>
      <c r="D58" s="13">
        <v>9.358267716535423E-3</v>
      </c>
      <c r="E58" s="13">
        <v>1.5873015873014971E-3</v>
      </c>
      <c r="F58" s="27">
        <v>4.6667172246571173E-2</v>
      </c>
      <c r="G58" s="27">
        <v>8.2533147523741995E-2</v>
      </c>
      <c r="H58" s="27">
        <v>9.6119574600100927E-2</v>
      </c>
      <c r="I58" s="27">
        <v>0.11666692882157503</v>
      </c>
      <c r="J58" s="27">
        <v>4.4855082542282952E-2</v>
      </c>
      <c r="K58" s="28">
        <v>5.2999999999999999E-2</v>
      </c>
      <c r="L58" s="10">
        <v>5.3116410257215474E-2</v>
      </c>
      <c r="M58" s="34">
        <v>0.35192750796478811</v>
      </c>
      <c r="N58" s="10">
        <v>0.84217799577137309</v>
      </c>
      <c r="O58" s="35">
        <v>5.5485421407740716E-2</v>
      </c>
      <c r="P58" s="35">
        <v>6.9575688334728852E-3</v>
      </c>
      <c r="Q58" s="35">
        <v>0.27325555855291594</v>
      </c>
      <c r="R58" s="35">
        <v>0.41787782360954279</v>
      </c>
      <c r="S58" s="10">
        <v>2.8886070821662413E-3</v>
      </c>
      <c r="T58" s="10">
        <v>0.60565215186412735</v>
      </c>
      <c r="U58" s="37"/>
      <c r="V58" s="10">
        <v>0.71096791617933319</v>
      </c>
      <c r="W58" s="10">
        <v>3.2296101968374992E-2</v>
      </c>
      <c r="X58" s="38">
        <f>Table2[[#This Row],[Fr]]*Table2[[#This Row],[a/hnc]]</f>
        <v>0.23012981863548185</v>
      </c>
    </row>
    <row r="59" spans="2:24" x14ac:dyDescent="0.25">
      <c r="B59" s="12">
        <v>2101</v>
      </c>
      <c r="C59" s="13">
        <v>41</v>
      </c>
      <c r="D59" s="13">
        <v>9.6544378698224693E-3</v>
      </c>
      <c r="E59" s="13">
        <v>1.261904761904697E-3</v>
      </c>
      <c r="F59" s="13">
        <v>5.8000625234088353E-2</v>
      </c>
      <c r="G59" s="13">
        <v>9.0055817803188942E-2</v>
      </c>
      <c r="H59" s="13">
        <v>0.10265024007923688</v>
      </c>
      <c r="I59" s="27">
        <v>0.12327850106517045</v>
      </c>
      <c r="J59" s="13">
        <v>4.3872370956111836E-2</v>
      </c>
      <c r="K59" s="28">
        <v>5.2999999999999999E-2</v>
      </c>
      <c r="L59" s="10">
        <v>5.3116410257215474E-2</v>
      </c>
      <c r="M59" s="34">
        <v>0.33305321826047335</v>
      </c>
      <c r="N59" s="10">
        <v>0.82877387836360428</v>
      </c>
      <c r="O59" s="35">
        <v>4.8068225880585083E-2</v>
      </c>
      <c r="P59" s="35">
        <v>5.0944981541495701E-3</v>
      </c>
      <c r="Q59" s="35">
        <v>0.2494071340813547</v>
      </c>
      <c r="R59" s="35">
        <v>0.40186259117876594</v>
      </c>
      <c r="S59" s="10">
        <v>2.5332848141016639E-3</v>
      </c>
      <c r="T59" s="10">
        <v>0.60435212965430263</v>
      </c>
      <c r="U59" s="37"/>
      <c r="V59" s="10">
        <v>0.69461344202605202</v>
      </c>
      <c r="W59" s="10">
        <v>3.1975517864624499E-2</v>
      </c>
      <c r="X59" s="38">
        <f>Table2[[#This Row],[Fr]]*Table2[[#This Row],[a/hnc]]</f>
        <v>0.20670211780415582</v>
      </c>
    </row>
    <row r="60" spans="2:24" x14ac:dyDescent="0.25">
      <c r="B60" s="12">
        <v>2101</v>
      </c>
      <c r="C60" s="13">
        <v>43</v>
      </c>
      <c r="D60" s="13">
        <v>9.7425287356321666E-3</v>
      </c>
      <c r="E60" s="13">
        <v>1.0635838150290515E-3</v>
      </c>
      <c r="F60" s="13">
        <v>6.2777872958650741E-2</v>
      </c>
      <c r="G60" s="13">
        <v>9.3428236177106036E-2</v>
      </c>
      <c r="H60" s="13">
        <v>0.10633797273172974</v>
      </c>
      <c r="I60" s="27">
        <v>0.12799606993623078</v>
      </c>
      <c r="J60" s="13">
        <v>4.4366762090774468E-2</v>
      </c>
      <c r="K60" s="28">
        <v>5.2999999999999999E-2</v>
      </c>
      <c r="L60" s="10">
        <v>5.3116410257215474E-2</v>
      </c>
      <c r="M60" s="34">
        <v>0.32077782968287982</v>
      </c>
      <c r="N60" s="10">
        <v>0.82486898752813342</v>
      </c>
      <c r="O60" s="35">
        <v>4.2777991474656565E-2</v>
      </c>
      <c r="P60" s="35">
        <v>4.1921086779820038E-3</v>
      </c>
      <c r="Q60" s="35">
        <v>0.23145156140992401</v>
      </c>
      <c r="R60" s="35">
        <v>0.38888336758076891</v>
      </c>
      <c r="S60" s="10">
        <v>2.2626381101301051E-3</v>
      </c>
      <c r="T60" s="10">
        <v>0.59637808735416287</v>
      </c>
      <c r="U60" s="37"/>
      <c r="V60" s="10">
        <v>0.79878520077807891</v>
      </c>
      <c r="W60" s="10">
        <v>3.6907664843180317E-2</v>
      </c>
      <c r="X60" s="38">
        <f>Table2[[#This Row],[Fr]]*Table2[[#This Row],[a/hnc]]</f>
        <v>0.19091721512200963</v>
      </c>
    </row>
    <row r="61" spans="2:24" x14ac:dyDescent="0.25">
      <c r="B61" s="12">
        <v>2101</v>
      </c>
      <c r="C61" s="13">
        <v>45</v>
      </c>
      <c r="D61" s="13">
        <v>9.37204301075268E-3</v>
      </c>
      <c r="E61" s="13">
        <v>2.7086956521739335E-2</v>
      </c>
      <c r="F61" s="13">
        <v>4.3828046631761639E-2</v>
      </c>
      <c r="G61" s="13">
        <v>5.1509717136332366E-2</v>
      </c>
      <c r="H61" s="13">
        <v>6.8562878651923162E-2</v>
      </c>
      <c r="I61" s="27">
        <v>8.9094547199560128E-2</v>
      </c>
      <c r="J61" s="13">
        <v>4.3060235867711232E-2</v>
      </c>
      <c r="K61" s="28">
        <v>5.5E-2</v>
      </c>
      <c r="L61" s="10">
        <v>5.5115384616082182E-2</v>
      </c>
      <c r="M61" s="34">
        <v>0.4781828328877939</v>
      </c>
      <c r="N61" s="10">
        <v>0.87321551000536424</v>
      </c>
      <c r="O61" s="35">
        <v>0.13837910672579856</v>
      </c>
      <c r="P61" s="35">
        <v>0.11826924348940074</v>
      </c>
      <c r="Q61" s="35">
        <v>0.49344908185176584</v>
      </c>
      <c r="R61" s="35">
        <v>0.54761147438260271</v>
      </c>
      <c r="S61" s="10">
        <v>7.2082331390317467E-3</v>
      </c>
      <c r="T61" s="10">
        <v>0.67126821806284043</v>
      </c>
      <c r="U61" s="37"/>
      <c r="V61" s="10">
        <v>7.2857458074033848E-2</v>
      </c>
      <c r="W61" s="10">
        <v>3.3117321162724894E-3</v>
      </c>
      <c r="X61" s="38">
        <f>Table2[[#This Row],[Fr]]*Table2[[#This Row],[a/hnc]]</f>
        <v>0.43088739167086842</v>
      </c>
    </row>
    <row r="62" spans="2:24" x14ac:dyDescent="0.25">
      <c r="B62" s="12">
        <v>2101</v>
      </c>
      <c r="C62" s="13">
        <v>47</v>
      </c>
      <c r="D62" s="13">
        <v>9.5622222222222289E-3</v>
      </c>
      <c r="E62" s="13">
        <v>1.1977272727272427E-2</v>
      </c>
      <c r="F62" s="13">
        <v>4.4084683328046985E-2</v>
      </c>
      <c r="G62" s="13">
        <v>6.9298017947459378E-2</v>
      </c>
      <c r="H62" s="13">
        <v>8.2426820274252049E-2</v>
      </c>
      <c r="I62" s="27">
        <v>0.10084209773278846</v>
      </c>
      <c r="J62" s="13">
        <v>4.5195650216511812E-2</v>
      </c>
      <c r="K62" s="28">
        <v>5.5E-2</v>
      </c>
      <c r="L62" s="10">
        <v>5.5115384616082182E-2</v>
      </c>
      <c r="M62" s="34">
        <v>0.4224771591685022</v>
      </c>
      <c r="N62" s="10">
        <v>0.86424669484709538</v>
      </c>
      <c r="O62" s="35">
        <v>9.417017400121723E-2</v>
      </c>
      <c r="P62" s="35">
        <v>4.9594864770690333E-2</v>
      </c>
      <c r="Q62" s="35">
        <v>0.38479732508672182</v>
      </c>
      <c r="R62" s="35">
        <v>0.48883861713031818</v>
      </c>
      <c r="S62" s="10">
        <v>4.9441423557819754E-3</v>
      </c>
      <c r="T62" s="10">
        <v>0.63956472839094036</v>
      </c>
      <c r="U62" s="37"/>
      <c r="V62" s="10">
        <v>0.37024153034813018</v>
      </c>
      <c r="W62" s="10">
        <v>1.6975442475849277E-2</v>
      </c>
      <c r="X62" s="38">
        <f>Table2[[#This Row],[Fr]]*Table2[[#This Row],[a/hnc]]</f>
        <v>0.33255981639220261</v>
      </c>
    </row>
    <row r="63" spans="2:24" x14ac:dyDescent="0.25">
      <c r="B63" s="12">
        <v>2101</v>
      </c>
      <c r="C63" s="13">
        <v>50</v>
      </c>
      <c r="D63" s="13">
        <v>9.9000000000000025E-3</v>
      </c>
      <c r="E63" s="13">
        <v>7.2051282051283569E-3</v>
      </c>
      <c r="F63" s="13">
        <v>4.505775276792269E-2</v>
      </c>
      <c r="G63" s="13">
        <v>7.22738126646333E-2</v>
      </c>
      <c r="H63" s="13">
        <v>8.3534350569444027E-2</v>
      </c>
      <c r="I63" s="13">
        <v>0.10334077443061651</v>
      </c>
      <c r="J63" s="13">
        <v>4.5926069757119284E-2</v>
      </c>
      <c r="K63" s="28">
        <v>5.5E-2</v>
      </c>
      <c r="L63" s="10">
        <v>5.5115384616082182E-2</v>
      </c>
      <c r="M63" s="34">
        <v>0.41226208347553173</v>
      </c>
      <c r="N63" s="10">
        <v>0.84876322759264855</v>
      </c>
      <c r="O63" s="35">
        <v>9.1316746346417038E-2</v>
      </c>
      <c r="P63" s="35">
        <v>2.7221928448104355E-2</v>
      </c>
      <c r="Q63" s="35">
        <v>0.3776243075839828</v>
      </c>
      <c r="R63" s="35">
        <v>0.48572095264404047</v>
      </c>
      <c r="S63" s="10">
        <v>4.8611100166319919E-3</v>
      </c>
      <c r="T63" s="10">
        <v>0.65179209631236878</v>
      </c>
      <c r="U63" s="37"/>
      <c r="V63" s="10">
        <v>0.37589873547360297</v>
      </c>
      <c r="W63" s="10">
        <v>1.747932461812312E-2</v>
      </c>
      <c r="X63" s="38">
        <f>Table2[[#This Row],[Fr]]*Table2[[#This Row],[a/hnc]]</f>
        <v>0.32051362612242029</v>
      </c>
    </row>
    <row r="64" spans="2:24" x14ac:dyDescent="0.25">
      <c r="B64" s="12">
        <v>2101</v>
      </c>
      <c r="C64" s="10">
        <v>52</v>
      </c>
      <c r="D64" s="10">
        <v>1.0122994652406393E-2</v>
      </c>
      <c r="E64" s="13">
        <v>2.1935483870968572E-3</v>
      </c>
      <c r="F64" s="11">
        <v>4.6073022488002435E-2</v>
      </c>
      <c r="G64" s="11">
        <v>7.9647340758860929E-2</v>
      </c>
      <c r="H64" s="11">
        <v>9.2351150639277263E-2</v>
      </c>
      <c r="I64" s="11">
        <v>0.11287146688252324</v>
      </c>
      <c r="J64" s="11">
        <v>4.5772394136122621E-2</v>
      </c>
      <c r="K64" s="10">
        <v>5.5E-2</v>
      </c>
      <c r="L64" s="10">
        <v>5.5115384616082182E-2</v>
      </c>
      <c r="M64" s="34">
        <v>0.37745130945345717</v>
      </c>
      <c r="N64" s="10">
        <v>0.83884180534699737</v>
      </c>
      <c r="O64" s="35">
        <v>6.9915176462758188E-2</v>
      </c>
      <c r="P64" s="35">
        <v>7.8142180953508621E-3</v>
      </c>
      <c r="Q64" s="35">
        <v>0.31802704578531354</v>
      </c>
      <c r="R64" s="35">
        <v>0.44996721318308613</v>
      </c>
      <c r="S64" s="10">
        <v>3.7555834344048123E-3</v>
      </c>
      <c r="T64" s="10">
        <v>0.6330018463764443</v>
      </c>
      <c r="U64" s="37"/>
      <c r="V64" s="10">
        <v>0.48778085505044827</v>
      </c>
      <c r="W64" s="10">
        <v>2.2874713117415416E-2</v>
      </c>
      <c r="X64" s="38">
        <f>Table2[[#This Row],[Fr]]*Table2[[#This Row],[a/hnc]]</f>
        <v>0.26677438123572461</v>
      </c>
    </row>
    <row r="65" spans="2:24" x14ac:dyDescent="0.25">
      <c r="B65" s="12">
        <v>2101</v>
      </c>
      <c r="C65" s="10">
        <v>54</v>
      </c>
      <c r="D65" s="10">
        <v>4.9483870967741948E-3</v>
      </c>
      <c r="E65" s="13">
        <v>4.3804347826089133E-3</v>
      </c>
      <c r="F65" s="11">
        <v>3.2723316646774185E-2</v>
      </c>
      <c r="G65" s="11">
        <v>3.3434821287740182E-2</v>
      </c>
      <c r="H65" s="11">
        <v>4.5698671369863227E-2</v>
      </c>
      <c r="I65" s="11">
        <v>6.4428810939312617E-2</v>
      </c>
      <c r="J65" s="11">
        <v>3.4542843322090407E-2</v>
      </c>
      <c r="K65" s="10">
        <v>4.1000000000000002E-2</v>
      </c>
      <c r="L65" s="10">
        <v>4.1122564104015283E-2</v>
      </c>
      <c r="M65" s="34">
        <v>0.49336953984873783</v>
      </c>
      <c r="N65" s="10">
        <v>0.85883367701251478</v>
      </c>
      <c r="O65" s="35">
        <v>0.17419221242037736</v>
      </c>
      <c r="P65" s="35">
        <v>0.10324932714349169</v>
      </c>
      <c r="Q65" s="35">
        <v>0.51731590133310701</v>
      </c>
      <c r="R65" s="35">
        <v>0.57446459431463182</v>
      </c>
      <c r="S65" s="10">
        <v>7.4054784794565153E-3</v>
      </c>
      <c r="T65" s="10">
        <v>0.64990693631738794</v>
      </c>
      <c r="U65" s="37"/>
      <c r="V65" s="10">
        <v>0.52422733737695992</v>
      </c>
      <c r="W65" s="10">
        <v>1.5143342008279308E-2</v>
      </c>
      <c r="X65" s="38">
        <f>Table2[[#This Row],[Fr]]*Table2[[#This Row],[a/hnc]]</f>
        <v>0.44428831771895561</v>
      </c>
    </row>
    <row r="66" spans="2:24" x14ac:dyDescent="0.25">
      <c r="B66" s="12">
        <v>2101</v>
      </c>
      <c r="C66" s="10">
        <v>56</v>
      </c>
      <c r="D66" s="10">
        <v>4.95511811023622E-3</v>
      </c>
      <c r="E66" s="13">
        <v>6.1269841269840581E-3</v>
      </c>
      <c r="F66" s="11">
        <v>3.2695465542892474E-2</v>
      </c>
      <c r="G66" s="11">
        <v>3.3030067598708551E-2</v>
      </c>
      <c r="H66" s="11">
        <v>4.1208074304949466E-2</v>
      </c>
      <c r="I66" s="11">
        <v>6.0135427744287519E-2</v>
      </c>
      <c r="J66" s="11">
        <v>3.4493731670545334E-2</v>
      </c>
      <c r="K66" s="10">
        <v>4.1000000000000002E-2</v>
      </c>
      <c r="L66" s="10">
        <v>4.1122564104015283E-2</v>
      </c>
      <c r="M66" s="34">
        <v>0.52859377572398769</v>
      </c>
      <c r="N66" s="10">
        <v>0.85841805945118044</v>
      </c>
      <c r="O66" s="35">
        <v>0.21674840781206015</v>
      </c>
      <c r="P66" s="35">
        <v>0.14389915898160258</v>
      </c>
      <c r="Q66" s="35">
        <v>0.59735062847273601</v>
      </c>
      <c r="R66" s="35">
        <v>0.61577662527502974</v>
      </c>
      <c r="S66" s="10">
        <v>9.2178395938031996E-3</v>
      </c>
      <c r="T66" s="10">
        <v>0.67244855172959395</v>
      </c>
      <c r="U66" s="37"/>
      <c r="V66" s="10">
        <v>0.4184828011159108</v>
      </c>
      <c r="W66" s="10">
        <v>1.2104526539008738E-2</v>
      </c>
      <c r="X66" s="38">
        <f>Table2[[#This Row],[Fr]]*Table2[[#This Row],[a/hnc]]</f>
        <v>0.51277656730550913</v>
      </c>
    </row>
    <row r="67" spans="2:24" x14ac:dyDescent="0.25">
      <c r="B67" s="12">
        <v>2101</v>
      </c>
      <c r="C67" s="10">
        <v>58</v>
      </c>
      <c r="D67" s="10">
        <v>4.9513513513513531E-3</v>
      </c>
      <c r="E67" s="13">
        <v>1.1027272727272931E-2</v>
      </c>
      <c r="F67" s="11">
        <v>3.2563123615371989E-2</v>
      </c>
      <c r="G67" s="11">
        <v>3.2728882694716389E-2</v>
      </c>
      <c r="H67" s="11">
        <v>3.6505202619625185E-2</v>
      </c>
      <c r="I67" s="11">
        <v>5.5485405049103195E-2</v>
      </c>
      <c r="J67" s="11">
        <v>3.5249227602973006E-2</v>
      </c>
      <c r="K67" s="10">
        <v>4.1000000000000002E-2</v>
      </c>
      <c r="L67" s="10">
        <v>4.1122564104015283E-2</v>
      </c>
      <c r="M67" s="34">
        <v>0.57289322801192677</v>
      </c>
      <c r="N67" s="10">
        <v>0.8586505946284837</v>
      </c>
      <c r="O67" s="35">
        <v>0.27839388303212514</v>
      </c>
      <c r="P67" s="35">
        <v>0.25950845804928108</v>
      </c>
      <c r="Q67" s="35">
        <v>0.70377293930043916</v>
      </c>
      <c r="R67" s="35">
        <v>0.66720180664383411</v>
      </c>
      <c r="S67" s="10">
        <v>1.1837217616617953E-2</v>
      </c>
      <c r="T67" s="10">
        <v>0.69428573692072226</v>
      </c>
      <c r="U67" s="37"/>
      <c r="V67" s="10">
        <v>0.37535603898417647</v>
      </c>
      <c r="W67" s="10">
        <v>1.0849153079667405E-2</v>
      </c>
      <c r="X67" s="38">
        <f>Table2[[#This Row],[Fr]]*Table2[[#This Row],[a/hnc]]</f>
        <v>0.60429505281375784</v>
      </c>
    </row>
    <row r="68" spans="2:24" x14ac:dyDescent="0.25">
      <c r="B68" s="12">
        <v>2101</v>
      </c>
      <c r="C68" s="10">
        <v>60</v>
      </c>
      <c r="D68" s="10">
        <v>5.8583815028901689E-3</v>
      </c>
      <c r="E68" s="13">
        <v>1.6918604651162605E-3</v>
      </c>
      <c r="F68" s="11">
        <v>3.5306677117184819E-2</v>
      </c>
      <c r="G68" s="11">
        <v>6.2757123911039533E-2</v>
      </c>
      <c r="H68" s="11">
        <v>7.7741177487971935E-2</v>
      </c>
      <c r="I68" s="11">
        <v>9.5276514458627198E-2</v>
      </c>
      <c r="J68" s="11">
        <v>3.7702205470848425E-2</v>
      </c>
      <c r="K68" s="10">
        <v>4.1000000000000002E-2</v>
      </c>
      <c r="L68" s="10">
        <v>4.1122564104015283E-2</v>
      </c>
      <c r="M68" s="34">
        <v>0.33363114705390745</v>
      </c>
      <c r="N68" s="10">
        <v>0.8060710248385573</v>
      </c>
      <c r="O68" s="35">
        <v>5.7540276099773857E-2</v>
      </c>
      <c r="P68" s="35">
        <v>2.5537926654191911E-2</v>
      </c>
      <c r="Q68" s="35">
        <v>0.26677757088971943</v>
      </c>
      <c r="R68" s="35">
        <v>0.41389795287670611</v>
      </c>
      <c r="S68" s="10">
        <v>2.5595868850347538E-3</v>
      </c>
      <c r="T68" s="10">
        <v>0.61241706887508074</v>
      </c>
      <c r="U68" s="37"/>
      <c r="V68" s="10">
        <v>1.0834555456108264</v>
      </c>
      <c r="W68" s="10">
        <v>3.6431218012298934E-2</v>
      </c>
      <c r="X68" s="38">
        <f>Table2[[#This Row],[Fr]]*Table2[[#This Row],[a/hnc]]</f>
        <v>0.21504166997101701</v>
      </c>
    </row>
    <row r="69" spans="2:24" x14ac:dyDescent="0.25">
      <c r="B69" s="12">
        <v>2101</v>
      </c>
      <c r="C69" s="10">
        <v>62</v>
      </c>
      <c r="D69" s="10">
        <v>5.9247863247863276E-3</v>
      </c>
      <c r="E69" s="13">
        <v>3.1034482758621868E-4</v>
      </c>
      <c r="F69" s="10">
        <v>3.6499261812075648E-2</v>
      </c>
      <c r="G69" s="10">
        <v>7.1853071135047408E-2</v>
      </c>
      <c r="H69" s="10">
        <v>8.5951060843107371E-2</v>
      </c>
      <c r="I69" s="11">
        <v>0.10380797679399714</v>
      </c>
      <c r="J69" s="10">
        <v>3.6060850739427358E-2</v>
      </c>
      <c r="K69" s="10">
        <v>4.1000000000000002E-2</v>
      </c>
      <c r="L69" s="10">
        <v>4.1122564104015283E-2</v>
      </c>
      <c r="M69" s="34">
        <v>0.30621165914070808</v>
      </c>
      <c r="N69" s="10">
        <v>0.802473455930239</v>
      </c>
      <c r="O69" s="35">
        <v>4.367394735613965E-2</v>
      </c>
      <c r="P69" s="35">
        <v>4.5471857249460108E-3</v>
      </c>
      <c r="Q69" s="35">
        <v>0.223772411735259</v>
      </c>
      <c r="R69" s="35">
        <v>0.38158478249694011</v>
      </c>
      <c r="S69" s="10">
        <v>1.9490443410128699E-3</v>
      </c>
      <c r="T69" s="10">
        <v>0.58887506362297271</v>
      </c>
      <c r="U69" s="37"/>
      <c r="V69" s="10">
        <v>1.1827626079386362</v>
      </c>
      <c r="W69" s="10">
        <v>4.0144531158260763E-2</v>
      </c>
      <c r="X69" s="38">
        <f>Table2[[#This Row],[Fr]]*Table2[[#This Row],[a/hnc]]</f>
        <v>0.17957142058703765</v>
      </c>
    </row>
    <row r="70" spans="2:24" x14ac:dyDescent="0.25">
      <c r="B70" s="12">
        <v>2101</v>
      </c>
      <c r="C70" s="10">
        <v>64</v>
      </c>
      <c r="D70" s="10">
        <v>6.2132911392405073E-3</v>
      </c>
      <c r="E70" s="13">
        <v>3.5031847133762308E-4</v>
      </c>
      <c r="F70" s="11">
        <v>4.4321534099055961E-2</v>
      </c>
      <c r="G70" s="11">
        <v>7.8385126066877239E-2</v>
      </c>
      <c r="H70" s="11">
        <v>9.174279457108675E-2</v>
      </c>
      <c r="I70" s="11">
        <v>0.10997457019680697</v>
      </c>
      <c r="J70" s="11">
        <v>3.6334118236485094E-2</v>
      </c>
      <c r="K70" s="10">
        <v>4.1000000000000002E-2</v>
      </c>
      <c r="L70" s="10">
        <v>4.1122564104015283E-2</v>
      </c>
      <c r="M70" s="34">
        <v>0.28904148249222172</v>
      </c>
      <c r="N70" s="10">
        <v>0.78720906961518167</v>
      </c>
      <c r="O70" s="35">
        <v>3.8050219298165391E-2</v>
      </c>
      <c r="P70" s="35">
        <v>4.5273891675724504E-3</v>
      </c>
      <c r="Q70" s="35">
        <v>0.20672371155466998</v>
      </c>
      <c r="R70" s="35">
        <v>0.36717244966895063</v>
      </c>
      <c r="S70" s="10">
        <v>1.721839974422447E-3</v>
      </c>
      <c r="T70" s="10">
        <v>0.59655076327498857</v>
      </c>
      <c r="U70" s="37"/>
      <c r="V70" s="10">
        <v>1.2100603829824981</v>
      </c>
      <c r="W70" s="10">
        <v>4.2678534608961212E-2</v>
      </c>
      <c r="X70" s="38">
        <f>Table2[[#This Row],[Fr]]*Table2[[#This Row],[a/hnc]]</f>
        <v>0.16273478064034894</v>
      </c>
    </row>
    <row r="71" spans="2:24" x14ac:dyDescent="0.25">
      <c r="B71" s="12">
        <v>2101</v>
      </c>
      <c r="C71" s="10">
        <v>66</v>
      </c>
      <c r="D71" s="10">
        <v>6.5345132743362825E-3</v>
      </c>
      <c r="E71" s="13">
        <v>1.6444444444434542E-4</v>
      </c>
      <c r="F71" s="11">
        <v>5.5708556787180195E-2</v>
      </c>
      <c r="G71" s="11">
        <v>8.7822373533384152E-2</v>
      </c>
      <c r="H71" s="11">
        <v>0.10177206387495252</v>
      </c>
      <c r="I71" s="11">
        <v>0.12130424253758761</v>
      </c>
      <c r="J71" s="11">
        <v>3.4958087958872501E-2</v>
      </c>
      <c r="K71" s="10">
        <v>4.1000000000000002E-2</v>
      </c>
      <c r="L71" s="10">
        <v>4.1122564104015283E-2</v>
      </c>
      <c r="M71" s="34">
        <v>0.26204535093882086</v>
      </c>
      <c r="N71" s="10">
        <v>0.77088270929243663</v>
      </c>
      <c r="O71" s="35">
        <v>2.9000640575929462E-2</v>
      </c>
      <c r="P71" s="35">
        <v>1.8604171286865216E-3</v>
      </c>
      <c r="Q71" s="35">
        <v>0.17498552956080166</v>
      </c>
      <c r="R71" s="35">
        <v>0.33992895129187961</v>
      </c>
      <c r="S71" s="10">
        <v>1.3324988486131549E-3</v>
      </c>
      <c r="T71" s="10">
        <v>0.59216771481570973</v>
      </c>
      <c r="U71" s="37"/>
      <c r="V71" s="10">
        <v>1.2090884076990298</v>
      </c>
      <c r="W71" s="10">
        <v>4.4328259367443217E-2</v>
      </c>
      <c r="X71" s="38">
        <f>Table2[[#This Row],[Fr]]*Table2[[#This Row],[a/hnc]]</f>
        <v>0.13489331911480254</v>
      </c>
    </row>
    <row r="72" spans="2:24" x14ac:dyDescent="0.25">
      <c r="B72" s="12">
        <v>2101</v>
      </c>
      <c r="C72" s="10">
        <v>68</v>
      </c>
      <c r="D72" s="10">
        <v>6.9977198697068277E-3</v>
      </c>
      <c r="E72" s="13">
        <v>3.9215686274511289E-5</v>
      </c>
      <c r="F72" s="10">
        <v>7.6596777667409147E-2</v>
      </c>
      <c r="G72" s="10">
        <v>0.10514228263738347</v>
      </c>
      <c r="H72" s="10">
        <v>0.11888524245915771</v>
      </c>
      <c r="I72" s="11">
        <v>0.13848541698340616</v>
      </c>
      <c r="J72" s="10">
        <v>3.7819916983726908E-2</v>
      </c>
      <c r="K72" s="10">
        <v>4.1000000000000002E-2</v>
      </c>
      <c r="L72" s="10">
        <v>4.1122564104015283E-2</v>
      </c>
      <c r="M72" s="34">
        <v>0.22953473007153416</v>
      </c>
      <c r="N72" s="10">
        <v>0.74849761245365887</v>
      </c>
      <c r="O72" s="35">
        <v>2.0064772144936419E-2</v>
      </c>
      <c r="P72" s="35">
        <v>3.7027859632525793E-4</v>
      </c>
      <c r="Q72" s="35">
        <v>0.13932039330313026</v>
      </c>
      <c r="R72" s="35">
        <v>0.30666060419230151</v>
      </c>
      <c r="S72" s="10">
        <v>9.420423266772621E-4</v>
      </c>
      <c r="T72" s="10">
        <v>0.58708528903982149</v>
      </c>
      <c r="U72" s="37"/>
      <c r="V72" s="10">
        <v>1.6420357781081265</v>
      </c>
      <c r="W72" s="10">
        <v>6.3243881360495954E-2</v>
      </c>
      <c r="X72" s="38">
        <f>Table2[[#This Row],[Fr]]*Table2[[#This Row],[a/hnc]]</f>
        <v>0.10428098175349772</v>
      </c>
    </row>
    <row r="73" spans="2:24" x14ac:dyDescent="0.25">
      <c r="B73" s="9">
        <v>2100</v>
      </c>
      <c r="C73" s="10">
        <v>2</v>
      </c>
      <c r="D73" s="10">
        <v>5.3727272727272738E-3</v>
      </c>
      <c r="E73" s="13"/>
      <c r="F73" s="11">
        <v>8.3492261895549508E-2</v>
      </c>
      <c r="G73" s="11">
        <v>0.11070096655442492</v>
      </c>
      <c r="H73" s="11">
        <v>0.12639394970489037</v>
      </c>
      <c r="I73" s="11">
        <v>0.14520175271216401</v>
      </c>
      <c r="J73" s="11">
        <v>3.1573772951280325E-2</v>
      </c>
      <c r="K73" s="10">
        <v>3.3500000000000002E-2</v>
      </c>
      <c r="L73" s="10">
        <v>3.3626410258265155E-2</v>
      </c>
      <c r="M73" s="34">
        <v>0.17901149175647896</v>
      </c>
      <c r="N73" s="10">
        <v>0.71687088793567832</v>
      </c>
      <c r="O73" s="35"/>
      <c r="P73" s="35"/>
      <c r="Q73" s="35">
        <v>9.6131437167862391E-2</v>
      </c>
      <c r="R73" s="35">
        <v>0.24971231886953241</v>
      </c>
      <c r="S73" s="10"/>
      <c r="T73" s="10">
        <v>0.57901605607841533</v>
      </c>
      <c r="U73" s="37"/>
      <c r="V73" s="10">
        <v>2.1079077730292584</v>
      </c>
      <c r="W73" s="10">
        <v>7.620703959725611E-2</v>
      </c>
      <c r="X73" s="38">
        <f>Table2[[#This Row],[Fr]]*Table2[[#This Row],[a/hnc]]</f>
        <v>6.8913828721058376E-2</v>
      </c>
    </row>
    <row r="74" spans="2:24" x14ac:dyDescent="0.25">
      <c r="B74" s="9">
        <v>2100</v>
      </c>
      <c r="C74" s="13">
        <v>4</v>
      </c>
      <c r="D74" s="13">
        <v>5.3927927927927936E-3</v>
      </c>
      <c r="E74" s="13"/>
      <c r="F74" s="27">
        <v>3.5259115013487413E-2</v>
      </c>
      <c r="G74" s="27">
        <v>5.8100535734757652E-2</v>
      </c>
      <c r="H74" s="27">
        <v>7.1894711138151435E-2</v>
      </c>
      <c r="I74" s="27">
        <v>9.0530498792394914E-2</v>
      </c>
      <c r="J74" s="27">
        <v>3.6861397312107205E-2</v>
      </c>
      <c r="K74" s="28">
        <v>3.7999999999999999E-2</v>
      </c>
      <c r="L74" s="10">
        <v>3.8124102565715225E-2</v>
      </c>
      <c r="M74" s="34">
        <v>0.32551947708497031</v>
      </c>
      <c r="N74" s="10">
        <v>0.81166102862409384</v>
      </c>
      <c r="O74" s="35"/>
      <c r="P74" s="35"/>
      <c r="Q74" s="35">
        <v>0.27430871543445329</v>
      </c>
      <c r="R74" s="35">
        <v>0.40105347627294885</v>
      </c>
      <c r="S74" s="10"/>
      <c r="T74" s="10">
        <v>0.64344899126136679</v>
      </c>
      <c r="U74" s="37"/>
      <c r="V74" s="10">
        <v>0.99169909322811789</v>
      </c>
      <c r="W74" s="10">
        <v>3.5980019837837746E-2</v>
      </c>
      <c r="X74" s="38">
        <f>Table2[[#This Row],[Fr]]*Table2[[#This Row],[a/hnc]]</f>
        <v>0.2226456941300822</v>
      </c>
    </row>
    <row r="75" spans="2:24" x14ac:dyDescent="0.25">
      <c r="B75" s="9">
        <v>2100</v>
      </c>
      <c r="C75" s="13">
        <v>6</v>
      </c>
      <c r="D75" s="13">
        <v>5.4118181818181817E-3</v>
      </c>
      <c r="E75" s="13"/>
      <c r="F75" s="13">
        <v>3.5629861296687493E-2</v>
      </c>
      <c r="G75" s="13">
        <v>3.4519208890998201E-2</v>
      </c>
      <c r="H75" s="13">
        <v>4.4645966322829501E-2</v>
      </c>
      <c r="I75" s="27">
        <v>6.3402913340046441E-2</v>
      </c>
      <c r="J75" s="13">
        <v>3.5131835571252955E-2</v>
      </c>
      <c r="K75" s="28">
        <v>4.2200000000000001E-2</v>
      </c>
      <c r="L75" s="10">
        <v>4.2321948719335298E-2</v>
      </c>
      <c r="M75" s="34">
        <v>0.51597505468352423</v>
      </c>
      <c r="N75" s="10">
        <v>0.89988377401107644</v>
      </c>
      <c r="O75" s="35"/>
      <c r="P75" s="35"/>
      <c r="Q75" s="35">
        <v>0.58490708731473673</v>
      </c>
      <c r="R75" s="35">
        <v>0.57337966255759298</v>
      </c>
      <c r="S75" s="10"/>
      <c r="T75" s="10">
        <v>0.68360271623491131</v>
      </c>
      <c r="U75" s="37"/>
      <c r="V75" s="10">
        <v>0.28477017311639241</v>
      </c>
      <c r="W75" s="10">
        <v>1.0366326871133032E-2</v>
      </c>
      <c r="X75" s="38">
        <f>Table2[[#This Row],[Fr]]*Table2[[#This Row],[a/hnc]]</f>
        <v>0.52634839717861148</v>
      </c>
    </row>
    <row r="76" spans="2:24" x14ac:dyDescent="0.25">
      <c r="B76" s="9">
        <v>2100</v>
      </c>
      <c r="C76" s="13">
        <v>8</v>
      </c>
      <c r="D76" s="13">
        <v>5.7663265306122429E-3</v>
      </c>
      <c r="E76" s="13"/>
      <c r="F76" s="27">
        <v>3.6068598680463131E-2</v>
      </c>
      <c r="G76" s="27">
        <v>3.6061937582415757E-2</v>
      </c>
      <c r="H76" s="27">
        <v>5.1951853002881347E-2</v>
      </c>
      <c r="I76" s="27">
        <v>7.2035110041368561E-2</v>
      </c>
      <c r="J76" s="27">
        <v>3.6786170584314534E-2</v>
      </c>
      <c r="K76" s="28">
        <v>4.2200000000000001E-2</v>
      </c>
      <c r="L76" s="10">
        <v>4.2321948719335298E-2</v>
      </c>
      <c r="M76" s="34">
        <v>0.45414412026215994</v>
      </c>
      <c r="N76" s="10">
        <v>0.87899264320802073</v>
      </c>
      <c r="O76" s="35"/>
      <c r="P76" s="35"/>
      <c r="Q76" s="35">
        <v>0.47744581986524853</v>
      </c>
      <c r="R76" s="35">
        <v>0.51666430176786249</v>
      </c>
      <c r="S76" s="10"/>
      <c r="T76" s="10">
        <v>0.67961737137171563</v>
      </c>
      <c r="U76" s="37"/>
      <c r="V76" s="10">
        <v>0.40923761743524728</v>
      </c>
      <c r="W76" s="10">
        <v>1.5795203939890104E-2</v>
      </c>
      <c r="X76" s="38">
        <f>Table2[[#This Row],[Fr]]*Table2[[#This Row],[a/hnc]]</f>
        <v>0.41967136319197534</v>
      </c>
    </row>
    <row r="77" spans="2:24" x14ac:dyDescent="0.25">
      <c r="B77" s="9">
        <v>2100</v>
      </c>
      <c r="C77" s="13">
        <v>10</v>
      </c>
      <c r="D77" s="13">
        <v>5.7175999999999989E-3</v>
      </c>
      <c r="E77" s="13"/>
      <c r="F77" s="13">
        <v>3.6627102804711466E-2</v>
      </c>
      <c r="G77" s="13">
        <v>3.5817872856876841E-2</v>
      </c>
      <c r="H77" s="13">
        <v>3.8559009003717233E-2</v>
      </c>
      <c r="I77" s="27">
        <v>5.8579201202503109E-2</v>
      </c>
      <c r="J77" s="13">
        <v>3.7607677767460837E-2</v>
      </c>
      <c r="K77" s="28">
        <v>4.3999999999999997E-2</v>
      </c>
      <c r="L77" s="10">
        <v>4.4121025642315327E-2</v>
      </c>
      <c r="M77" s="34">
        <v>0.58220297110607788</v>
      </c>
      <c r="N77" s="10">
        <v>0.91929139179361508</v>
      </c>
      <c r="O77" s="35"/>
      <c r="P77" s="35"/>
      <c r="Q77" s="35">
        <v>0.72740372730558978</v>
      </c>
      <c r="R77" s="35">
        <v>0.63331711392418333</v>
      </c>
      <c r="S77" s="10"/>
      <c r="T77" s="10">
        <v>0.70141944407687962</v>
      </c>
      <c r="U77" s="37"/>
      <c r="V77" s="10">
        <v>0.24547692197926144</v>
      </c>
      <c r="W77" s="10">
        <v>9.4023525262881373E-3</v>
      </c>
      <c r="X77" s="38">
        <f>Table2[[#This Row],[Fr]]*Table2[[#This Row],[a/hnc]]</f>
        <v>0.66869598487061888</v>
      </c>
    </row>
    <row r="78" spans="2:24" x14ac:dyDescent="0.25">
      <c r="B78" s="9">
        <v>2100</v>
      </c>
      <c r="C78" s="13">
        <v>12</v>
      </c>
      <c r="D78" s="13">
        <v>5.9224489795918402E-3</v>
      </c>
      <c r="E78" s="13"/>
      <c r="F78" s="27">
        <v>3.7047672076784686E-2</v>
      </c>
      <c r="G78" s="27">
        <v>3.5911841129843414E-2</v>
      </c>
      <c r="H78" s="27">
        <v>4.6131642753067754E-2</v>
      </c>
      <c r="I78" s="27">
        <v>6.443380944453668E-2</v>
      </c>
      <c r="J78" s="27">
        <v>3.6327962689271055E-2</v>
      </c>
      <c r="K78" s="28">
        <v>4.3999999999999997E-2</v>
      </c>
      <c r="L78" s="10">
        <v>4.4121025642315327E-2</v>
      </c>
      <c r="M78" s="34">
        <v>0.52930263287435952</v>
      </c>
      <c r="N78" s="10">
        <v>0.9070841248586996</v>
      </c>
      <c r="O78" s="35"/>
      <c r="P78" s="35"/>
      <c r="Q78" s="35">
        <v>0.61904692718726417</v>
      </c>
      <c r="R78" s="35">
        <v>0.58352099697126925</v>
      </c>
      <c r="S78" s="10"/>
      <c r="T78" s="10">
        <v>0.69615788362664299</v>
      </c>
      <c r="U78" s="37"/>
      <c r="V78" s="10">
        <v>0.19931344777219973</v>
      </c>
      <c r="W78" s="10">
        <v>7.8776220082481391E-3</v>
      </c>
      <c r="X78" s="38">
        <f>Table2[[#This Row],[Fr]]*Table2[[#This Row],[a/hnc]]</f>
        <v>0.56152764019412671</v>
      </c>
    </row>
    <row r="79" spans="2:24" x14ac:dyDescent="0.25">
      <c r="B79" s="9">
        <v>2100</v>
      </c>
      <c r="C79" s="13">
        <v>14</v>
      </c>
      <c r="D79" s="13">
        <v>5.8594594594594575E-3</v>
      </c>
      <c r="E79" s="13"/>
      <c r="F79" s="27">
        <v>3.6786310392941869E-2</v>
      </c>
      <c r="G79" s="27">
        <v>3.5665789846253168E-2</v>
      </c>
      <c r="H79" s="27">
        <v>4.4233272201112464E-2</v>
      </c>
      <c r="I79" s="27">
        <v>6.2520491365803427E-2</v>
      </c>
      <c r="J79" s="27">
        <v>3.6478251981316566E-2</v>
      </c>
      <c r="K79" s="28">
        <v>4.3999999999999997E-2</v>
      </c>
      <c r="L79" s="10">
        <v>4.4121025642315327E-2</v>
      </c>
      <c r="M79" s="34">
        <v>0.54550091082253238</v>
      </c>
      <c r="N79" s="10">
        <v>0.91080310831866051</v>
      </c>
      <c r="O79" s="35"/>
      <c r="P79" s="35"/>
      <c r="Q79" s="35">
        <v>0.65192287219751588</v>
      </c>
      <c r="R79" s="35">
        <v>0.59892297889664126</v>
      </c>
      <c r="S79" s="10"/>
      <c r="T79" s="10">
        <v>0.69856946150070942</v>
      </c>
      <c r="U79" s="37"/>
      <c r="V79" s="10">
        <v>0.19949580108107812</v>
      </c>
      <c r="W79" s="10">
        <v>7.8107806548217383E-3</v>
      </c>
      <c r="X79" s="38">
        <f>Table2[[#This Row],[Fr]]*Table2[[#This Row],[a/hnc]]</f>
        <v>0.59377337838152633</v>
      </c>
    </row>
    <row r="80" spans="2:24" x14ac:dyDescent="0.25">
      <c r="B80" s="39">
        <v>2100</v>
      </c>
      <c r="C80" s="38">
        <v>16</v>
      </c>
      <c r="D80" s="38">
        <v>5.9520000000000033E-3</v>
      </c>
      <c r="E80" s="38"/>
      <c r="F80" s="40">
        <v>3.7308545308262178E-2</v>
      </c>
      <c r="G80" s="40">
        <v>3.6057077012737387E-2</v>
      </c>
      <c r="H80" s="40">
        <v>4.7583065599562595E-2</v>
      </c>
      <c r="I80" s="40">
        <v>6.5533672737292312E-2</v>
      </c>
      <c r="J80" s="40">
        <v>3.6449926555326841E-2</v>
      </c>
      <c r="K80" s="41">
        <v>4.3999999999999997E-2</v>
      </c>
      <c r="L80" s="38">
        <v>4.4121025642315327E-2</v>
      </c>
      <c r="M80" s="38">
        <v>0.52041925258540267</v>
      </c>
      <c r="N80" s="38">
        <v>0.90534984031285937</v>
      </c>
      <c r="O80" s="38"/>
      <c r="P80" s="41"/>
      <c r="Q80" s="38">
        <v>0.60064069621966731</v>
      </c>
      <c r="R80" s="38">
        <v>0.57482669064763159</v>
      </c>
      <c r="S80" s="38"/>
      <c r="T80" s="38">
        <v>0.69402181961349263</v>
      </c>
      <c r="U80" s="41"/>
      <c r="V80" s="38">
        <v>0.21385591923401875</v>
      </c>
      <c r="W80" s="38">
        <v>8.4893483760485125E-3</v>
      </c>
      <c r="X80" s="38">
        <f>Table2[[#This Row],[Fr]]*Table2[[#This Row],[a/hnc]]</f>
        <v>0.54378995840788047</v>
      </c>
    </row>
    <row r="81" spans="2:24" x14ac:dyDescent="0.25">
      <c r="B81" s="39">
        <v>2100</v>
      </c>
      <c r="C81" s="38">
        <v>18</v>
      </c>
      <c r="D81" s="38">
        <v>6.1733333333333319E-3</v>
      </c>
      <c r="E81" s="38"/>
      <c r="F81" s="40">
        <v>3.7735243874669665E-2</v>
      </c>
      <c r="G81" s="40">
        <v>6.1184890730037661E-2</v>
      </c>
      <c r="H81" s="40">
        <v>7.1692760650379453E-2</v>
      </c>
      <c r="I81" s="40">
        <v>9.0679301968370429E-2</v>
      </c>
      <c r="J81" s="40">
        <v>3.9351695552638524E-2</v>
      </c>
      <c r="K81" s="41">
        <v>4.3999999999999997E-2</v>
      </c>
      <c r="L81" s="38">
        <v>4.4121025642315327E-2</v>
      </c>
      <c r="M81" s="38">
        <v>0.37610550858688896</v>
      </c>
      <c r="N81" s="38">
        <v>0.89256814345923186</v>
      </c>
      <c r="O81" s="38"/>
      <c r="P81" s="41"/>
      <c r="Q81" s="38">
        <v>0.31289971826527735</v>
      </c>
      <c r="R81" s="38">
        <v>0.42137455985069849</v>
      </c>
      <c r="S81" s="38"/>
      <c r="T81" s="38">
        <v>0.60390465530344872</v>
      </c>
      <c r="U81" s="41"/>
      <c r="V81" s="38">
        <v>0.77161436804510342</v>
      </c>
      <c r="W81" s="38">
        <v>3.160809208124607E-2</v>
      </c>
      <c r="X81" s="38">
        <f>Table2[[#This Row],[Fr]]*Table2[[#This Row],[a/hnc]]</f>
        <v>0.27928432062095532</v>
      </c>
    </row>
    <row r="82" spans="2:24" x14ac:dyDescent="0.25">
      <c r="B82" s="39">
        <v>2100</v>
      </c>
      <c r="C82" s="38">
        <v>20</v>
      </c>
      <c r="D82" s="38">
        <v>6.3561904761904736E-3</v>
      </c>
      <c r="E82" s="38"/>
      <c r="F82" s="38">
        <v>3.8058867714351782E-2</v>
      </c>
      <c r="G82" s="38">
        <v>6.1087382755927296E-2</v>
      </c>
      <c r="H82" s="38">
        <v>7.1097379432337279E-2</v>
      </c>
      <c r="I82" s="40">
        <v>9.1846739751267004E-2</v>
      </c>
      <c r="J82" s="38">
        <v>3.9768842201059994E-2</v>
      </c>
      <c r="K82" s="41">
        <v>4.3999999999999997E-2</v>
      </c>
      <c r="L82" s="38">
        <v>4.4121025642315327E-2</v>
      </c>
      <c r="M82" s="38">
        <v>0.37132493845158582</v>
      </c>
      <c r="N82" s="38">
        <v>0.88227750325045529</v>
      </c>
      <c r="O82" s="38"/>
      <c r="P82" s="41"/>
      <c r="Q82" s="38">
        <v>0.31338231279346873</v>
      </c>
      <c r="R82" s="38">
        <v>0.42087091315778058</v>
      </c>
      <c r="S82" s="38"/>
      <c r="T82" s="38">
        <v>0.61649920539226744</v>
      </c>
      <c r="U82" s="41"/>
      <c r="V82" s="38">
        <v>0.74856422067679096</v>
      </c>
      <c r="W82" s="38">
        <v>3.142047669317781E-2</v>
      </c>
      <c r="X82" s="38">
        <f>Table2[[#This Row],[Fr]]*Table2[[#This Row],[a/hnc]]</f>
        <v>0.27649016449427483</v>
      </c>
    </row>
    <row r="83" spans="2:24" x14ac:dyDescent="0.25">
      <c r="B83" s="39">
        <v>2100</v>
      </c>
      <c r="C83" s="38">
        <v>22</v>
      </c>
      <c r="D83" s="38">
        <v>6.4896551724137963E-3</v>
      </c>
      <c r="E83" s="38"/>
      <c r="F83" s="38">
        <v>3.8644040696100557E-2</v>
      </c>
      <c r="G83" s="38">
        <v>6.2271487038241709E-2</v>
      </c>
      <c r="H83" s="38">
        <v>7.3755855630092543E-2</v>
      </c>
      <c r="I83" s="40">
        <v>9.4013612634345628E-2</v>
      </c>
      <c r="J83" s="38">
        <v>3.9905412559217472E-2</v>
      </c>
      <c r="K83" s="41">
        <v>4.3999999999999997E-2</v>
      </c>
      <c r="L83" s="38">
        <v>4.4121025642315327E-2</v>
      </c>
      <c r="M83" s="38">
        <v>0.36276645508523514</v>
      </c>
      <c r="N83" s="38">
        <v>0.87491506981161893</v>
      </c>
      <c r="O83" s="38"/>
      <c r="P83" s="41"/>
      <c r="Q83" s="38">
        <v>0.30420612741762709</v>
      </c>
      <c r="R83" s="38">
        <v>0.4146304796914102</v>
      </c>
      <c r="S83" s="38"/>
      <c r="T83" s="38">
        <v>0.62050677373660801</v>
      </c>
      <c r="U83" s="41"/>
      <c r="V83" s="38">
        <v>0.7538178633399204</v>
      </c>
      <c r="W83" s="38">
        <v>3.21817139960376E-2</v>
      </c>
      <c r="X83" s="38">
        <f>Table2[[#This Row],[Fr]]*Table2[[#This Row],[a/hnc]]</f>
        <v>0.26615452520671545</v>
      </c>
    </row>
    <row r="84" spans="2:24" x14ac:dyDescent="0.25">
      <c r="B84" s="39">
        <v>2100</v>
      </c>
      <c r="C84" s="38">
        <v>24</v>
      </c>
      <c r="D84" s="38">
        <v>6.5552941176470585E-3</v>
      </c>
      <c r="E84" s="38"/>
      <c r="F84" s="38">
        <v>3.8923530946514295E-2</v>
      </c>
      <c r="G84" s="38">
        <v>6.3252981860025523E-2</v>
      </c>
      <c r="H84" s="38">
        <v>7.5308096567269528E-2</v>
      </c>
      <c r="I84" s="40">
        <v>9.5323430422271205E-2</v>
      </c>
      <c r="J84" s="38">
        <v>3.9832349055493863E-2</v>
      </c>
      <c r="K84" s="41">
        <v>4.3999999999999997E-2</v>
      </c>
      <c r="L84" s="38">
        <v>4.4121025642315327E-2</v>
      </c>
      <c r="M84" s="38">
        <v>0.35778176293107694</v>
      </c>
      <c r="N84" s="38">
        <v>0.87133906124260496</v>
      </c>
      <c r="O84" s="38"/>
      <c r="P84" s="41"/>
      <c r="Q84" s="38">
        <v>0.29819446705492675</v>
      </c>
      <c r="R84" s="38">
        <v>0.41061141276146756</v>
      </c>
      <c r="S84" s="38"/>
      <c r="T84" s="38">
        <v>0.62154829186866967</v>
      </c>
      <c r="U84" s="41"/>
      <c r="V84" s="38">
        <v>0.75558903696577584</v>
      </c>
      <c r="W84" s="38">
        <v>3.2519140189101341E-2</v>
      </c>
      <c r="X84" s="38">
        <f>Table2[[#This Row],[Fr]]*Table2[[#This Row],[a/hnc]]</f>
        <v>0.25982848699137878</v>
      </c>
    </row>
    <row r="85" spans="2:24" x14ac:dyDescent="0.25">
      <c r="B85" s="39">
        <v>2100</v>
      </c>
      <c r="C85" s="38">
        <v>26</v>
      </c>
      <c r="D85" s="38">
        <v>6.7370370370370379E-3</v>
      </c>
      <c r="E85" s="38"/>
      <c r="F85" s="38">
        <v>4.0578576678714666E-2</v>
      </c>
      <c r="G85" s="38">
        <v>7.4803407555000409E-2</v>
      </c>
      <c r="H85" s="38">
        <v>8.6064960933429968E-2</v>
      </c>
      <c r="I85" s="40">
        <v>0.10670896744577799</v>
      </c>
      <c r="J85" s="38">
        <v>3.9561496212184626E-2</v>
      </c>
      <c r="K85" s="41">
        <v>4.3999999999999997E-2</v>
      </c>
      <c r="L85" s="38">
        <v>4.4121025642315327E-2</v>
      </c>
      <c r="M85" s="38">
        <v>0.31960748755673046</v>
      </c>
      <c r="N85" s="38">
        <v>0.86158852576821865</v>
      </c>
      <c r="O85" s="38"/>
      <c r="P85" s="41"/>
      <c r="Q85" s="38">
        <v>0.23951984812669552</v>
      </c>
      <c r="R85" s="38">
        <v>0.37095142054237396</v>
      </c>
      <c r="S85" s="38"/>
      <c r="T85" s="38">
        <v>0.59753188937320556</v>
      </c>
      <c r="U85" s="41"/>
      <c r="V85" s="38">
        <v>0.91921154154335893</v>
      </c>
      <c r="W85" s="38">
        <v>4.042334301728627E-2</v>
      </c>
      <c r="X85" s="38">
        <f>Table2[[#This Row],[Fr]]*Table2[[#This Row],[a/hnc]]</f>
        <v>0.20636755283970723</v>
      </c>
    </row>
    <row r="86" spans="2:24" x14ac:dyDescent="0.25">
      <c r="B86" s="39">
        <v>2100</v>
      </c>
      <c r="C86" s="38">
        <v>28</v>
      </c>
      <c r="D86" s="38">
        <v>6.9600000000000009E-3</v>
      </c>
      <c r="E86" s="38"/>
      <c r="F86" s="38">
        <v>4.5486639958361164E-2</v>
      </c>
      <c r="G86" s="38">
        <v>7.9149376963079499E-2</v>
      </c>
      <c r="H86" s="38">
        <v>9.1163182221862829E-2</v>
      </c>
      <c r="I86" s="38">
        <v>0.11211820918115979</v>
      </c>
      <c r="J86" s="38">
        <v>3.8488250379524358E-2</v>
      </c>
      <c r="K86" s="41">
        <v>4.3999999999999997E-2</v>
      </c>
      <c r="L86" s="38">
        <v>4.4121025642315327E-2</v>
      </c>
      <c r="M86" s="38">
        <v>0.3041877428670971</v>
      </c>
      <c r="N86" s="38">
        <v>0.84992056797126525</v>
      </c>
      <c r="O86" s="38"/>
      <c r="P86" s="41"/>
      <c r="Q86" s="38">
        <v>0.22191484210714071</v>
      </c>
      <c r="R86" s="38">
        <v>0.35790137847020698</v>
      </c>
      <c r="S86" s="38"/>
      <c r="T86" s="38">
        <v>0.59926403754540636</v>
      </c>
      <c r="U86" s="41"/>
      <c r="V86" s="38">
        <v>0.89124456854221457</v>
      </c>
      <c r="W86" s="38">
        <v>4.0181115574284366E-2</v>
      </c>
      <c r="X86" s="38">
        <f>Table2[[#This Row],[Fr]]*Table2[[#This Row],[a/hnc]]</f>
        <v>0.18860998864495468</v>
      </c>
    </row>
    <row r="87" spans="2:24" x14ac:dyDescent="0.25">
      <c r="B87" s="39">
        <v>2100</v>
      </c>
      <c r="C87" s="38">
        <v>30</v>
      </c>
      <c r="D87" s="38">
        <v>7.1838709677419389E-3</v>
      </c>
      <c r="E87" s="38"/>
      <c r="F87" s="40">
        <v>4.7822220527551251E-2</v>
      </c>
      <c r="G87" s="40">
        <v>8.0814631303597936E-2</v>
      </c>
      <c r="H87" s="40">
        <v>9.3480392281624233E-2</v>
      </c>
      <c r="I87" s="40">
        <v>0.1145035172218077</v>
      </c>
      <c r="J87" s="40">
        <v>3.7932462637913514E-2</v>
      </c>
      <c r="K87" s="41">
        <v>4.3999999999999997E-2</v>
      </c>
      <c r="L87" s="38">
        <v>4.4121025642315327E-2</v>
      </c>
      <c r="M87" s="38">
        <v>0.29785098145983063</v>
      </c>
      <c r="N87" s="38">
        <v>0.83851878451315842</v>
      </c>
      <c r="O87" s="38"/>
      <c r="P87" s="41"/>
      <c r="Q87" s="38">
        <v>0.21864065043398226</v>
      </c>
      <c r="R87" s="38">
        <v>0.35521086344268604</v>
      </c>
      <c r="S87" s="38"/>
      <c r="T87" s="38">
        <v>0.61062116460219873</v>
      </c>
      <c r="U87" s="41"/>
      <c r="V87" s="38">
        <v>0.81758255387928302</v>
      </c>
      <c r="W87" s="38">
        <v>3.7731893056942502E-2</v>
      </c>
      <c r="X87" s="38">
        <f>Table2[[#This Row],[Fr]]*Table2[[#This Row],[a/hnc]]</f>
        <v>0.18333429244706917</v>
      </c>
    </row>
    <row r="88" spans="2:24" x14ac:dyDescent="0.25">
      <c r="B88" s="39">
        <v>2100</v>
      </c>
      <c r="C88" s="38">
        <v>32</v>
      </c>
      <c r="D88" s="38">
        <v>7.2721311475409832E-3</v>
      </c>
      <c r="E88" s="38"/>
      <c r="F88" s="40">
        <v>5.2683474970052512E-2</v>
      </c>
      <c r="G88" s="40">
        <v>8.3846496582771393E-2</v>
      </c>
      <c r="H88" s="40">
        <v>9.7237379527686241E-2</v>
      </c>
      <c r="I88" s="40">
        <v>0.11859033273752062</v>
      </c>
      <c r="J88" s="40">
        <v>3.6917094825483103E-2</v>
      </c>
      <c r="K88" s="41">
        <v>4.3999999999999997E-2</v>
      </c>
      <c r="L88" s="38">
        <v>4.4121025642315327E-2</v>
      </c>
      <c r="M88" s="38">
        <v>0.28758655278085427</v>
      </c>
      <c r="N88" s="38">
        <v>0.83410731370365687</v>
      </c>
      <c r="O88" s="38"/>
      <c r="P88" s="41"/>
      <c r="Q88" s="38">
        <v>0.20477879780159997</v>
      </c>
      <c r="R88" s="38">
        <v>0.34478363641711035</v>
      </c>
      <c r="S88" s="38"/>
      <c r="T88" s="38">
        <v>0.60546954749110427</v>
      </c>
      <c r="U88" s="41"/>
      <c r="V88" s="38">
        <v>0.79118073129615196</v>
      </c>
      <c r="W88" s="38">
        <v>3.6836072651833487E-2</v>
      </c>
      <c r="X88" s="38">
        <f>Table2[[#This Row],[Fr]]*Table2[[#This Row],[a/hnc]]</f>
        <v>0.17080749293775685</v>
      </c>
    </row>
    <row r="89" spans="2:24" x14ac:dyDescent="0.25">
      <c r="B89" s="39">
        <v>2100</v>
      </c>
      <c r="C89" s="38">
        <v>34</v>
      </c>
      <c r="D89" s="38">
        <v>6.5437499999999984E-3</v>
      </c>
      <c r="E89" s="38"/>
      <c r="F89" s="38">
        <v>3.7537385038220565E-2</v>
      </c>
      <c r="G89" s="38">
        <v>3.7233604504187501E-2</v>
      </c>
      <c r="H89" s="38">
        <v>4.9537123544189557E-2</v>
      </c>
      <c r="I89" s="40">
        <v>6.6633820050042453E-2</v>
      </c>
      <c r="J89" s="38">
        <v>3.7467698914484801E-2</v>
      </c>
      <c r="K89" s="41">
        <v>4.65E-2</v>
      </c>
      <c r="L89" s="38">
        <v>4.6619743590898703E-2</v>
      </c>
      <c r="M89" s="38">
        <v>0.54081338536313528</v>
      </c>
      <c r="N89" s="38">
        <v>0.92134814261696218</v>
      </c>
      <c r="O89" s="38"/>
      <c r="P89" s="41"/>
      <c r="Q89" s="38">
        <v>0.63786257901751042</v>
      </c>
      <c r="R89" s="38">
        <v>0.58698049124734719</v>
      </c>
      <c r="S89" s="38"/>
      <c r="T89" s="38">
        <v>0.69694239238209843</v>
      </c>
      <c r="U89" s="41"/>
      <c r="V89" s="38">
        <v>0.11469910755393274</v>
      </c>
      <c r="W89" s="38">
        <v>4.9294797569853638E-3</v>
      </c>
      <c r="X89" s="38">
        <f>Table2[[#This Row],[Fr]]*Table2[[#This Row],[a/hnc]]</f>
        <v>0.58769350242264851</v>
      </c>
    </row>
    <row r="90" spans="2:24" x14ac:dyDescent="0.25">
      <c r="B90" s="39">
        <v>2100</v>
      </c>
      <c r="C90" s="38">
        <v>36</v>
      </c>
      <c r="D90" s="38">
        <v>6.8000000000000083E-3</v>
      </c>
      <c r="E90" s="38"/>
      <c r="F90" s="40">
        <v>3.8026525468536375E-2</v>
      </c>
      <c r="G90" s="40">
        <v>6.0020094140789501E-2</v>
      </c>
      <c r="H90" s="40">
        <v>6.9814346243808237E-2</v>
      </c>
      <c r="I90" s="40">
        <v>8.8003070715515108E-2</v>
      </c>
      <c r="J90" s="40">
        <v>4.0689106979865032E-2</v>
      </c>
      <c r="K90" s="41">
        <v>4.65E-2</v>
      </c>
      <c r="L90" s="38">
        <v>4.6619743590898703E-2</v>
      </c>
      <c r="M90" s="38">
        <v>0.40949095875796665</v>
      </c>
      <c r="N90" s="38">
        <v>0.90686739375825298</v>
      </c>
      <c r="O90" s="38"/>
      <c r="P90" s="41"/>
      <c r="Q90" s="38">
        <v>0.36766270392271527</v>
      </c>
      <c r="R90" s="38">
        <v>0.45154447229704481</v>
      </c>
      <c r="S90" s="38"/>
      <c r="T90" s="38">
        <v>0.62648310313060229</v>
      </c>
      <c r="U90" s="41"/>
      <c r="V90" s="38">
        <v>0.56538933303966354</v>
      </c>
      <c r="W90" s="38">
        <v>2.5043221788965474E-2</v>
      </c>
      <c r="X90" s="38">
        <f>Table2[[#This Row],[Fr]]*Table2[[#This Row],[a/hnc]]</f>
        <v>0.333421318088505</v>
      </c>
    </row>
    <row r="91" spans="2:24" x14ac:dyDescent="0.25">
      <c r="B91" s="39">
        <v>2100</v>
      </c>
      <c r="C91" s="38">
        <v>39</v>
      </c>
      <c r="D91" s="38">
        <v>6.5245762711864429E-3</v>
      </c>
      <c r="E91" s="38"/>
      <c r="F91" s="38">
        <v>3.7954375303611287E-2</v>
      </c>
      <c r="G91" s="38">
        <v>4.6802519141918575E-2</v>
      </c>
      <c r="H91" s="38">
        <v>6.2722359328979294E-2</v>
      </c>
      <c r="I91" s="40">
        <v>7.9725488214237139E-2</v>
      </c>
      <c r="J91" s="38">
        <v>4.00693998576915E-2</v>
      </c>
      <c r="K91" s="41">
        <v>4.65E-2</v>
      </c>
      <c r="L91" s="38">
        <v>4.6619743590898703E-2</v>
      </c>
      <c r="M91" s="38">
        <v>0.45200678739156525</v>
      </c>
      <c r="N91" s="38">
        <v>0.92245027282118675</v>
      </c>
      <c r="O91" s="38"/>
      <c r="P91" s="41"/>
      <c r="Q91" s="38">
        <v>0.43585527987680445</v>
      </c>
      <c r="R91" s="38">
        <v>0.49000667104706347</v>
      </c>
      <c r="S91" s="38"/>
      <c r="T91" s="38">
        <v>0.6369083051040646</v>
      </c>
      <c r="U91" s="41"/>
      <c r="V91" s="38">
        <v>0.46374751496644973</v>
      </c>
      <c r="W91" s="38">
        <v>1.9883865164646908E-2</v>
      </c>
      <c r="X91" s="38">
        <f>Table2[[#This Row],[Fr]]*Table2[[#This Row],[a/hnc]]</f>
        <v>0.40205482183291297</v>
      </c>
    </row>
    <row r="92" spans="2:24" x14ac:dyDescent="0.25">
      <c r="B92" s="39">
        <v>2100</v>
      </c>
      <c r="C92" s="38">
        <v>42</v>
      </c>
      <c r="D92" s="38">
        <v>6.7775510204081593E-3</v>
      </c>
      <c r="E92" s="38"/>
      <c r="F92" s="40">
        <v>3.815092254404534E-2</v>
      </c>
      <c r="G92" s="40">
        <v>6.284035121867676E-2</v>
      </c>
      <c r="H92" s="40">
        <v>7.2245970270976817E-2</v>
      </c>
      <c r="I92" s="40">
        <v>9.1910796650460216E-2</v>
      </c>
      <c r="J92" s="40">
        <v>4.1315252116389554E-2</v>
      </c>
      <c r="K92" s="41">
        <v>4.65E-2</v>
      </c>
      <c r="L92" s="38">
        <v>4.6619743590898703E-2</v>
      </c>
      <c r="M92" s="38">
        <v>0.39208083396327503</v>
      </c>
      <c r="N92" s="38">
        <v>0.90811777417723227</v>
      </c>
      <c r="O92" s="38"/>
      <c r="P92" s="41"/>
      <c r="Q92" s="38">
        <v>0.33365332165903705</v>
      </c>
      <c r="R92" s="38">
        <v>0.43175108461950967</v>
      </c>
      <c r="S92" s="38"/>
      <c r="T92" s="38">
        <v>0.60909679004889861</v>
      </c>
      <c r="U92" s="41"/>
      <c r="V92" s="38">
        <v>0.67349766066707073</v>
      </c>
      <c r="W92" s="38">
        <v>2.9755755172007396E-2</v>
      </c>
      <c r="X92" s="38">
        <f>Table2[[#This Row],[Fr]]*Table2[[#This Row],[a/hnc]]</f>
        <v>0.30299651181184484</v>
      </c>
    </row>
    <row r="93" spans="2:24" x14ac:dyDescent="0.25">
      <c r="B93" s="39">
        <v>2100</v>
      </c>
      <c r="C93" s="38">
        <v>44</v>
      </c>
      <c r="D93" s="38">
        <v>6.7089887640449444E-3</v>
      </c>
      <c r="E93" s="38"/>
      <c r="F93" s="40">
        <v>3.8678324110146649E-2</v>
      </c>
      <c r="G93" s="40">
        <v>6.3971051923571318E-2</v>
      </c>
      <c r="H93" s="40">
        <v>7.298281364516436E-2</v>
      </c>
      <c r="I93" s="40">
        <v>9.2077682941290873E-2</v>
      </c>
      <c r="J93" s="40">
        <v>4.1245201533947444E-2</v>
      </c>
      <c r="K93" s="41">
        <v>4.65E-2</v>
      </c>
      <c r="L93" s="38">
        <v>4.6619743590898703E-2</v>
      </c>
      <c r="M93" s="38">
        <v>0.39137020665385802</v>
      </c>
      <c r="N93" s="38">
        <v>0.91195804393023816</v>
      </c>
      <c r="O93" s="38"/>
      <c r="P93" s="41"/>
      <c r="Q93" s="38">
        <v>0.3289844556930645</v>
      </c>
      <c r="R93" s="38">
        <v>0.42915374151115726</v>
      </c>
      <c r="S93" s="38"/>
      <c r="T93" s="38">
        <v>0.60256156155952556</v>
      </c>
      <c r="U93" s="41"/>
      <c r="V93" s="38">
        <v>0.69511527276689522</v>
      </c>
      <c r="W93" s="38">
        <v>3.0469260502577152E-2</v>
      </c>
      <c r="X93" s="38">
        <f>Table2[[#This Row],[Fr]]*Table2[[#This Row],[a/hnc]]</f>
        <v>0.30002002069730122</v>
      </c>
    </row>
    <row r="94" spans="2:24" x14ac:dyDescent="0.25">
      <c r="B94" s="39">
        <v>2100</v>
      </c>
      <c r="C94" s="38">
        <v>46</v>
      </c>
      <c r="D94" s="38">
        <v>7.1765625000000033E-3</v>
      </c>
      <c r="E94" s="38"/>
      <c r="F94" s="40">
        <v>3.9096891100993396E-2</v>
      </c>
      <c r="G94" s="40">
        <v>6.4386503798598088E-2</v>
      </c>
      <c r="H94" s="40">
        <v>7.5167509848603514E-2</v>
      </c>
      <c r="I94" s="40">
        <v>9.4948641947039183E-2</v>
      </c>
      <c r="J94" s="40">
        <v>4.1510191009730663E-2</v>
      </c>
      <c r="K94" s="41">
        <v>4.65E-2</v>
      </c>
      <c r="L94" s="38">
        <v>4.6619743590898703E-2</v>
      </c>
      <c r="M94" s="38">
        <v>0.37953635841407801</v>
      </c>
      <c r="N94" s="38">
        <v>0.88639504040610573</v>
      </c>
      <c r="O94" s="38"/>
      <c r="P94" s="41"/>
      <c r="Q94" s="38">
        <v>0.32925954238479505</v>
      </c>
      <c r="R94" s="38">
        <v>0.42817969541006434</v>
      </c>
      <c r="S94" s="38"/>
      <c r="T94" s="38">
        <v>0.63140090518887693</v>
      </c>
      <c r="U94" s="41"/>
      <c r="V94" s="38">
        <v>0.62242421843478357</v>
      </c>
      <c r="W94" s="38">
        <v>2.8704011336382354E-2</v>
      </c>
      <c r="X94" s="38">
        <f>Table2[[#This Row],[Fr]]*Table2[[#This Row],[a/hnc]]</f>
        <v>0.29185402537626631</v>
      </c>
    </row>
    <row r="95" spans="2:24" x14ac:dyDescent="0.25">
      <c r="B95" s="39">
        <v>2100</v>
      </c>
      <c r="C95" s="38">
        <v>48</v>
      </c>
      <c r="D95" s="38">
        <v>7.0706666666666721E-3</v>
      </c>
      <c r="E95" s="38"/>
      <c r="F95" s="40">
        <v>3.944942213590958E-2</v>
      </c>
      <c r="G95" s="40">
        <v>6.5028654818296727E-2</v>
      </c>
      <c r="H95" s="40">
        <v>7.6829082523688225E-2</v>
      </c>
      <c r="I95" s="40">
        <v>9.6996165894442737E-2</v>
      </c>
      <c r="J95" s="40">
        <v>4.1595322473693588E-2</v>
      </c>
      <c r="K95" s="41">
        <v>4.65E-2</v>
      </c>
      <c r="L95" s="38">
        <v>4.6619743590898703E-2</v>
      </c>
      <c r="M95" s="38">
        <v>0.37152460067502607</v>
      </c>
      <c r="N95" s="38">
        <v>0.89205820228880062</v>
      </c>
      <c r="O95" s="38"/>
      <c r="P95" s="41"/>
      <c r="Q95" s="38">
        <v>0.30970412000032416</v>
      </c>
      <c r="R95" s="38">
        <v>0.41648022485728609</v>
      </c>
      <c r="S95" s="38"/>
      <c r="T95" s="38">
        <v>0.61480233343264834</v>
      </c>
      <c r="U95" s="41"/>
      <c r="V95" s="38">
        <v>0.69684423225711756</v>
      </c>
      <c r="W95" s="38">
        <v>3.1788035151784189E-2</v>
      </c>
      <c r="X95" s="38">
        <f>Table2[[#This Row],[Fr]]*Table2[[#This Row],[a/hnc]]</f>
        <v>0.27627410052892415</v>
      </c>
    </row>
    <row r="96" spans="2:24" x14ac:dyDescent="0.25">
      <c r="B96" s="39">
        <v>2100</v>
      </c>
      <c r="C96" s="38">
        <v>50</v>
      </c>
      <c r="D96" s="38">
        <v>7.3337209302325596E-3</v>
      </c>
      <c r="E96" s="38"/>
      <c r="F96" s="38">
        <v>3.9883616427189073E-2</v>
      </c>
      <c r="G96" s="38">
        <v>6.8409441900335807E-2</v>
      </c>
      <c r="H96" s="38">
        <v>8.169195979550789E-2</v>
      </c>
      <c r="I96" s="40">
        <v>0.10161130015640656</v>
      </c>
      <c r="J96" s="38">
        <v>4.1692095369032678E-2</v>
      </c>
      <c r="K96" s="41">
        <v>4.65E-2</v>
      </c>
      <c r="L96" s="38">
        <v>4.6619743590898703E-2</v>
      </c>
      <c r="M96" s="38">
        <v>0.35465013975288001</v>
      </c>
      <c r="N96" s="38">
        <v>0.87812172998648086</v>
      </c>
      <c r="O96" s="38"/>
      <c r="P96" s="41"/>
      <c r="Q96" s="38">
        <v>0.2902592870138776</v>
      </c>
      <c r="R96" s="38">
        <v>0.40387354923825886</v>
      </c>
      <c r="S96" s="38"/>
      <c r="T96" s="38">
        <v>0.61985229317405455</v>
      </c>
      <c r="U96" s="41"/>
      <c r="V96" s="38">
        <v>0.71236973832055439</v>
      </c>
      <c r="W96" s="38">
        <v>3.3366510023572632E-2</v>
      </c>
      <c r="X96" s="38">
        <f>Table2[[#This Row],[Fr]]*Table2[[#This Row],[a/hnc]]</f>
        <v>0.25488298725726866</v>
      </c>
    </row>
    <row r="97" spans="2:24" x14ac:dyDescent="0.25">
      <c r="B97" s="39">
        <v>2100</v>
      </c>
      <c r="C97" s="38">
        <v>52</v>
      </c>
      <c r="D97" s="38">
        <v>7.4032258064516149E-3</v>
      </c>
      <c r="E97" s="38"/>
      <c r="F97" s="38">
        <v>4.2064511878240347E-2</v>
      </c>
      <c r="G97" s="38">
        <v>7.8196792073484775E-2</v>
      </c>
      <c r="H97" s="38">
        <v>9.0355709075987473E-2</v>
      </c>
      <c r="I97" s="40">
        <v>0.11129340573308273</v>
      </c>
      <c r="J97" s="38">
        <v>4.0453189706864422E-2</v>
      </c>
      <c r="K97" s="41">
        <v>4.65E-2</v>
      </c>
      <c r="L97" s="38">
        <v>4.6619743590898703E-2</v>
      </c>
      <c r="M97" s="38">
        <v>0.32379691827715662</v>
      </c>
      <c r="N97" s="38">
        <v>0.87451182906277825</v>
      </c>
      <c r="O97" s="38"/>
      <c r="P97" s="41"/>
      <c r="Q97" s="38">
        <v>0.23992470575582656</v>
      </c>
      <c r="R97" s="38">
        <v>0.37026019261989002</v>
      </c>
      <c r="S97" s="38"/>
      <c r="T97" s="38">
        <v>0.59303631642242571</v>
      </c>
      <c r="U97" s="41"/>
      <c r="V97" s="38">
        <v>0.8223736286199802</v>
      </c>
      <c r="W97" s="38">
        <v>3.8775820944578487E-2</v>
      </c>
      <c r="X97" s="38">
        <f>Table2[[#This Row],[Fr]]*Table2[[#This Row],[a/hnc]]</f>
        <v>0.20981699326787676</v>
      </c>
    </row>
    <row r="98" spans="2:24" x14ac:dyDescent="0.25">
      <c r="B98" s="39">
        <v>2100</v>
      </c>
      <c r="C98" s="38">
        <v>54</v>
      </c>
      <c r="D98" s="38">
        <v>7.9400000000000078E-3</v>
      </c>
      <c r="E98" s="38"/>
      <c r="F98" s="38">
        <v>5.2353594374617431E-2</v>
      </c>
      <c r="G98" s="38">
        <v>8.3691042812777255E-2</v>
      </c>
      <c r="H98" s="38">
        <v>9.7165171230693986E-2</v>
      </c>
      <c r="I98" s="40">
        <v>0.11827536503980556</v>
      </c>
      <c r="J98" s="38">
        <v>3.9436303622594482E-2</v>
      </c>
      <c r="K98" s="41">
        <v>4.65E-2</v>
      </c>
      <c r="L98" s="38">
        <v>4.6619743590898703E-2</v>
      </c>
      <c r="M98" s="38">
        <v>0.30468273582426364</v>
      </c>
      <c r="N98" s="38">
        <v>0.84760212336216945</v>
      </c>
      <c r="O98" s="38"/>
      <c r="P98" s="41"/>
      <c r="Q98" s="38">
        <v>0.22490912087818143</v>
      </c>
      <c r="R98" s="38">
        <v>0.35946433760180263</v>
      </c>
      <c r="S98" s="38"/>
      <c r="T98" s="38">
        <v>0.61284855524054083</v>
      </c>
      <c r="U98" s="41"/>
      <c r="V98" s="38">
        <v>0.71549894589419083</v>
      </c>
      <c r="W98" s="38">
        <v>3.5360390219032339E-2</v>
      </c>
      <c r="X98" s="38">
        <f>Table2[[#This Row],[Fr]]*Table2[[#This Row],[a/hnc]]</f>
        <v>0.19063344841986543</v>
      </c>
    </row>
    <row r="99" spans="2:24" x14ac:dyDescent="0.25">
      <c r="B99" s="39">
        <v>2100</v>
      </c>
      <c r="C99" s="38">
        <v>56</v>
      </c>
      <c r="D99" s="38">
        <v>7.904477611940304E-3</v>
      </c>
      <c r="E99" s="38"/>
      <c r="F99" s="38">
        <v>5.8142803521855746E-2</v>
      </c>
      <c r="G99" s="38">
        <v>8.8558670387481858E-2</v>
      </c>
      <c r="H99" s="38">
        <v>0.10274883735350691</v>
      </c>
      <c r="I99" s="40">
        <v>0.12461882025259038</v>
      </c>
      <c r="J99" s="38">
        <v>3.8669132339292964E-2</v>
      </c>
      <c r="K99" s="41">
        <v>4.65E-2</v>
      </c>
      <c r="L99" s="38">
        <v>4.6619743590898703E-2</v>
      </c>
      <c r="M99" s="38">
        <v>0.28917351109486494</v>
      </c>
      <c r="N99" s="38">
        <v>0.84933166531917703</v>
      </c>
      <c r="O99" s="38"/>
      <c r="P99" s="41"/>
      <c r="Q99" s="38">
        <v>0.19933716537571064</v>
      </c>
      <c r="R99" s="38">
        <v>0.340471835565196</v>
      </c>
      <c r="S99" s="38"/>
      <c r="T99" s="38">
        <v>0.59175594566597234</v>
      </c>
      <c r="U99" s="41"/>
      <c r="V99" s="38">
        <v>0.79613000646996857</v>
      </c>
      <c r="W99" s="38">
        <v>3.9231745711291108E-2</v>
      </c>
      <c r="X99" s="38">
        <f>Table2[[#This Row],[Fr]]*Table2[[#This Row],[a/hnc]]</f>
        <v>0.16930336662855652</v>
      </c>
    </row>
    <row r="100" spans="2:24" x14ac:dyDescent="0.25">
      <c r="B100" s="39">
        <v>2100</v>
      </c>
      <c r="C100" s="38">
        <v>58</v>
      </c>
      <c r="D100" s="38">
        <v>7.991379310344833E-3</v>
      </c>
      <c r="E100" s="38"/>
      <c r="F100" s="38">
        <v>6.1363825159163374E-2</v>
      </c>
      <c r="G100" s="38">
        <v>9.2234579353903584E-2</v>
      </c>
      <c r="H100" s="38">
        <v>0.10817731853836074</v>
      </c>
      <c r="I100" s="38">
        <v>0.13022702421312013</v>
      </c>
      <c r="J100" s="38">
        <v>3.7913113454240165E-2</v>
      </c>
      <c r="K100" s="41">
        <v>4.65E-2</v>
      </c>
      <c r="L100" s="38">
        <v>4.6619743590898703E-2</v>
      </c>
      <c r="M100" s="38">
        <v>0.27672030455035784</v>
      </c>
      <c r="N100" s="38">
        <v>0.84511295277706966</v>
      </c>
      <c r="O100" s="38"/>
      <c r="P100" s="41"/>
      <c r="Q100" s="38">
        <v>0.18265125045215705</v>
      </c>
      <c r="R100" s="38">
        <v>0.32743588137070384</v>
      </c>
      <c r="S100" s="38"/>
      <c r="T100" s="38">
        <v>0.58294237488764467</v>
      </c>
      <c r="U100" s="41"/>
      <c r="V100" s="38">
        <v>0.81263366882992938</v>
      </c>
      <c r="W100" s="38">
        <v>4.0326861294202002E-2</v>
      </c>
      <c r="X100" s="38">
        <f>Table2[[#This Row],[Fr]]*Table2[[#This Row],[a/hnc]]</f>
        <v>0.15436093759804653</v>
      </c>
    </row>
    <row r="101" spans="2:24" x14ac:dyDescent="0.25">
      <c r="B101" s="39">
        <v>2100</v>
      </c>
      <c r="C101" s="38">
        <v>60</v>
      </c>
      <c r="D101" s="38">
        <v>8.3450000000000069E-3</v>
      </c>
      <c r="E101" s="38"/>
      <c r="F101" s="40">
        <v>6.6328187230933075E-2</v>
      </c>
      <c r="G101" s="40">
        <v>9.5297617864296982E-2</v>
      </c>
      <c r="H101" s="40">
        <v>0.11300991110736956</v>
      </c>
      <c r="I101" s="40">
        <v>0.13349441109569085</v>
      </c>
      <c r="J101" s="40">
        <v>3.8400665429786117E-2</v>
      </c>
      <c r="K101" s="41">
        <v>4.65E-2</v>
      </c>
      <c r="L101" s="38">
        <v>4.6619743590898703E-2</v>
      </c>
      <c r="M101" s="38">
        <v>0.26994734465033099</v>
      </c>
      <c r="N101" s="38">
        <v>0.82836983636055639</v>
      </c>
      <c r="O101" s="38"/>
      <c r="P101" s="41"/>
      <c r="Q101" s="38">
        <v>0.18042952685295033</v>
      </c>
      <c r="R101" s="38">
        <v>0.32587780578339848</v>
      </c>
      <c r="S101" s="38"/>
      <c r="T101" s="38">
        <v>0.59968179493404039</v>
      </c>
      <c r="U101" s="41"/>
      <c r="V101" s="38">
        <v>0.78023602698478611</v>
      </c>
      <c r="W101" s="38">
        <v>3.9770014920210553E-2</v>
      </c>
      <c r="X101" s="38">
        <f>Table2[[#This Row],[Fr]]*Table2[[#This Row],[a/hnc]]</f>
        <v>0.14946237763379108</v>
      </c>
    </row>
    <row r="102" spans="2:24" x14ac:dyDescent="0.25">
      <c r="B102" s="39">
        <v>2100</v>
      </c>
      <c r="C102" s="38">
        <v>62</v>
      </c>
      <c r="D102" s="38">
        <v>8.5250000000000135E-3</v>
      </c>
      <c r="E102" s="38"/>
      <c r="F102" s="38">
        <v>7.7899066324068331E-2</v>
      </c>
      <c r="G102" s="38">
        <v>0.10718984133285808</v>
      </c>
      <c r="H102" s="38">
        <v>0.12174762314560035</v>
      </c>
      <c r="I102" s="40">
        <v>0.14270552437218773</v>
      </c>
      <c r="J102" s="38">
        <v>4.1714539867772592E-2</v>
      </c>
      <c r="K102" s="41">
        <v>4.65E-2</v>
      </c>
      <c r="L102" s="38">
        <v>4.6619743590898703E-2</v>
      </c>
      <c r="M102" s="38">
        <v>0.25252324294717121</v>
      </c>
      <c r="N102" s="38">
        <v>0.82009950468838289</v>
      </c>
      <c r="O102" s="38"/>
      <c r="P102" s="41"/>
      <c r="Q102" s="38">
        <v>0.15862503135352632</v>
      </c>
      <c r="R102" s="38">
        <v>0.30791780936768604</v>
      </c>
      <c r="S102" s="38"/>
      <c r="T102" s="38">
        <v>0.58916880989882936</v>
      </c>
      <c r="U102" s="41"/>
      <c r="V102" s="38">
        <v>1.1265731647245063</v>
      </c>
      <c r="W102" s="38">
        <v>5.8152135909789258E-2</v>
      </c>
      <c r="X102" s="38">
        <f>Table2[[#This Row],[Fr]]*Table2[[#This Row],[a/hnc]]</f>
        <v>0.13008830964420615</v>
      </c>
    </row>
    <row r="103" spans="2:24" x14ac:dyDescent="0.25">
      <c r="B103" s="39">
        <v>2101</v>
      </c>
      <c r="C103" s="38">
        <v>2</v>
      </c>
      <c r="D103" s="38">
        <v>7.0858108108108105E-3</v>
      </c>
      <c r="E103" s="38"/>
      <c r="F103" s="40">
        <v>3.9679945190305967E-2</v>
      </c>
      <c r="G103" s="40">
        <v>3.8476935896196759E-2</v>
      </c>
      <c r="H103" s="40">
        <v>3.9299064373149104E-2</v>
      </c>
      <c r="I103" s="40">
        <v>5.9933835547518577E-2</v>
      </c>
      <c r="J103" s="40">
        <v>4.0573394433586499E-2</v>
      </c>
      <c r="K103" s="41">
        <v>4.87E-2</v>
      </c>
      <c r="L103" s="38">
        <v>4.8818615385652075E-2</v>
      </c>
      <c r="M103" s="38">
        <v>0.62963034242897509</v>
      </c>
      <c r="N103" s="38">
        <v>0.93328038822393788</v>
      </c>
      <c r="O103" s="38"/>
      <c r="P103" s="41"/>
      <c r="Q103" s="38">
        <v>0.86013051222573256</v>
      </c>
      <c r="R103" s="38">
        <v>0.67464220867983904</v>
      </c>
      <c r="S103" s="38"/>
      <c r="T103" s="38">
        <v>0.72375559994729155</v>
      </c>
      <c r="U103" s="41"/>
      <c r="V103" s="38">
        <v>9.2710893417963985E-2</v>
      </c>
      <c r="W103" s="38">
        <v>4.2358839785463197E-3</v>
      </c>
      <c r="X103" s="38">
        <f>Table2[[#This Row],[Fr]]*Table2[[#This Row],[a/hnc]]</f>
        <v>0.80274293837328625</v>
      </c>
    </row>
    <row r="104" spans="2:24" x14ac:dyDescent="0.25">
      <c r="B104" s="39">
        <v>2101</v>
      </c>
      <c r="C104" s="38">
        <v>10</v>
      </c>
      <c r="D104" s="38">
        <v>6.9079207920792092E-3</v>
      </c>
      <c r="E104" s="38"/>
      <c r="F104" s="38">
        <v>3.9795166355051877E-2</v>
      </c>
      <c r="G104" s="38">
        <v>3.8317022393470783E-2</v>
      </c>
      <c r="H104" s="38">
        <v>3.9213291249241861E-2</v>
      </c>
      <c r="I104" s="40">
        <v>5.7956272292442643E-2</v>
      </c>
      <c r="J104" s="38">
        <v>4.1013783009816111E-2</v>
      </c>
      <c r="K104" s="41">
        <v>4.87E-2</v>
      </c>
      <c r="L104" s="38">
        <v>4.8818615385652075E-2</v>
      </c>
      <c r="M104" s="38">
        <v>0.65111436443759518</v>
      </c>
      <c r="N104" s="38">
        <v>0.94339622641509435</v>
      </c>
      <c r="O104" s="38"/>
      <c r="P104" s="41"/>
      <c r="Q104" s="38">
        <v>0.89830191166335416</v>
      </c>
      <c r="R104" s="38">
        <v>0.69018122630385093</v>
      </c>
      <c r="S104" s="38"/>
      <c r="T104" s="38">
        <v>0.71508509751021043</v>
      </c>
      <c r="U104" s="41"/>
      <c r="V104" s="38">
        <v>0.13537467815537171</v>
      </c>
      <c r="W104" s="38">
        <v>6.0687913398282806E-3</v>
      </c>
      <c r="X104" s="38">
        <f>Table2[[#This Row],[Fr]]*Table2[[#This Row],[a/hnc]]</f>
        <v>0.84745463364467377</v>
      </c>
    </row>
    <row r="105" spans="2:24" x14ac:dyDescent="0.25">
      <c r="B105" s="39">
        <v>2101</v>
      </c>
      <c r="C105" s="38">
        <v>12</v>
      </c>
      <c r="D105" s="38">
        <v>6.9295918367346864E-3</v>
      </c>
      <c r="E105" s="38"/>
      <c r="F105" s="40">
        <v>3.9359831636326004E-2</v>
      </c>
      <c r="G105" s="40">
        <v>3.8210409819327065E-2</v>
      </c>
      <c r="H105" s="40">
        <v>3.907626350016026E-2</v>
      </c>
      <c r="I105" s="40">
        <v>6.0121292754038741E-2</v>
      </c>
      <c r="J105" s="40">
        <v>4.0348766374981207E-2</v>
      </c>
      <c r="K105" s="41">
        <v>4.87E-2</v>
      </c>
      <c r="L105" s="38">
        <v>4.8818615385652075E-2</v>
      </c>
      <c r="M105" s="38">
        <v>0.62766716532939182</v>
      </c>
      <c r="N105" s="38">
        <v>0.94215217292349362</v>
      </c>
      <c r="O105" s="38"/>
      <c r="P105" s="41"/>
      <c r="Q105" s="38">
        <v>0.83578196799666693</v>
      </c>
      <c r="R105" s="38">
        <v>0.66620571853243582</v>
      </c>
      <c r="S105" s="38"/>
      <c r="T105" s="38">
        <v>0.71176826537274807</v>
      </c>
      <c r="U105" s="41"/>
      <c r="V105" s="38">
        <v>0.11247046068434262</v>
      </c>
      <c r="W105" s="38">
        <v>5.0539586093229505E-3</v>
      </c>
      <c r="X105" s="38">
        <f>Table2[[#This Row],[Fr]]*Table2[[#This Row],[a/hnc]]</f>
        <v>0.78743379723833351</v>
      </c>
    </row>
    <row r="106" spans="2:24" x14ac:dyDescent="0.25">
      <c r="B106" s="39">
        <v>2101</v>
      </c>
      <c r="C106" s="38">
        <v>14</v>
      </c>
      <c r="D106" s="38">
        <v>7.1920000000000031E-3</v>
      </c>
      <c r="E106" s="38"/>
      <c r="F106" s="40">
        <v>3.9491196907462604E-2</v>
      </c>
      <c r="G106" s="40">
        <v>3.9021526484750928E-2</v>
      </c>
      <c r="H106" s="40">
        <v>5.0785319356147003E-2</v>
      </c>
      <c r="I106" s="40">
        <v>6.8258449322766604E-2</v>
      </c>
      <c r="J106" s="40">
        <v>3.8589785911170002E-2</v>
      </c>
      <c r="K106" s="41">
        <v>4.87E-2</v>
      </c>
      <c r="L106" s="38">
        <v>4.8818615385652075E-2</v>
      </c>
      <c r="M106" s="38">
        <v>0.55284234806488142</v>
      </c>
      <c r="N106" s="38">
        <v>0.92734461069332186</v>
      </c>
      <c r="O106" s="38"/>
      <c r="P106" s="41"/>
      <c r="Q106" s="38">
        <v>0.66667903305457599</v>
      </c>
      <c r="R106" s="38">
        <v>0.59615631739268227</v>
      </c>
      <c r="S106" s="38"/>
      <c r="T106" s="38">
        <v>0.70457698603436669</v>
      </c>
      <c r="U106" s="41"/>
      <c r="V106" s="38">
        <v>3.2428114825926412E-2</v>
      </c>
      <c r="W106" s="38">
        <v>1.4978032241372771E-3</v>
      </c>
      <c r="X106" s="38">
        <f>Table2[[#This Row],[Fr]]*Table2[[#This Row],[a/hnc]]</f>
        <v>0.61824120836539598</v>
      </c>
    </row>
    <row r="107" spans="2:24" x14ac:dyDescent="0.25">
      <c r="B107" s="39">
        <v>2101</v>
      </c>
      <c r="C107" s="38">
        <v>16</v>
      </c>
      <c r="D107" s="38">
        <v>7.4400000000000056E-3</v>
      </c>
      <c r="E107" s="38"/>
      <c r="F107" s="40">
        <v>4.0288877787799361E-2</v>
      </c>
      <c r="G107" s="40">
        <v>6.4985892961752598E-2</v>
      </c>
      <c r="H107" s="40">
        <v>7.3674115989835628E-2</v>
      </c>
      <c r="I107" s="40">
        <v>9.4212464017509059E-2</v>
      </c>
      <c r="J107" s="40">
        <v>4.1354672032053126E-2</v>
      </c>
      <c r="K107" s="41">
        <v>4.87E-2</v>
      </c>
      <c r="L107" s="38">
        <v>4.8818615385652075E-2</v>
      </c>
      <c r="M107" s="38">
        <v>0.40054319555693685</v>
      </c>
      <c r="N107" s="38">
        <v>0.91377165184000075</v>
      </c>
      <c r="O107" s="38"/>
      <c r="P107" s="41"/>
      <c r="Q107" s="38">
        <v>0.34715973029138075</v>
      </c>
      <c r="R107" s="38">
        <v>0.43834057967369611</v>
      </c>
      <c r="S107" s="38"/>
      <c r="T107" s="38">
        <v>0.61721341815852049</v>
      </c>
      <c r="U107" s="41"/>
      <c r="V107" s="38">
        <v>0.52649248826925865</v>
      </c>
      <c r="W107" s="38">
        <v>2.4910789599625456E-2</v>
      </c>
      <c r="X107" s="38">
        <f>Table2[[#This Row],[Fr]]*Table2[[#This Row],[a/hnc]]</f>
        <v>0.31722472020068415</v>
      </c>
    </row>
    <row r="108" spans="2:24" x14ac:dyDescent="0.25">
      <c r="B108" s="39">
        <v>2101</v>
      </c>
      <c r="C108" s="38">
        <v>18</v>
      </c>
      <c r="D108" s="38">
        <v>7.7058823529411692E-3</v>
      </c>
      <c r="E108" s="38"/>
      <c r="F108" s="38">
        <v>4.0881683799115519E-2</v>
      </c>
      <c r="G108" s="38">
        <v>6.635943409986951E-2</v>
      </c>
      <c r="H108" s="38">
        <v>7.6286365190875879E-2</v>
      </c>
      <c r="I108" s="40">
        <v>9.8024125310029353E-2</v>
      </c>
      <c r="J108" s="38">
        <v>4.1838823303545401E-2</v>
      </c>
      <c r="K108" s="41">
        <v>4.87E-2</v>
      </c>
      <c r="L108" s="38">
        <v>4.8818615385652075E-2</v>
      </c>
      <c r="M108" s="38">
        <v>0.3849681012660362</v>
      </c>
      <c r="N108" s="38">
        <v>0.89965450372964262</v>
      </c>
      <c r="O108" s="38"/>
      <c r="P108" s="41"/>
      <c r="Q108" s="38">
        <v>0.32987018098809867</v>
      </c>
      <c r="R108" s="38">
        <v>0.42790660155659477</v>
      </c>
      <c r="S108" s="38"/>
      <c r="T108" s="38">
        <v>0.62381187669745408</v>
      </c>
      <c r="U108" s="41"/>
      <c r="V108" s="38">
        <v>0.54477304177085795</v>
      </c>
      <c r="W108" s="38">
        <v>2.6400469787498639E-2</v>
      </c>
      <c r="X108" s="38">
        <f>Table2[[#This Row],[Fr]]*Table2[[#This Row],[a/hnc]]</f>
        <v>0.29676919397205531</v>
      </c>
    </row>
    <row r="109" spans="2:24" x14ac:dyDescent="0.25">
      <c r="B109" s="39">
        <v>2101</v>
      </c>
      <c r="C109" s="38">
        <v>20</v>
      </c>
      <c r="D109" s="38">
        <v>7.8289473684210482E-3</v>
      </c>
      <c r="E109" s="38"/>
      <c r="F109" s="40">
        <v>4.1090749171589343E-2</v>
      </c>
      <c r="G109" s="40">
        <v>6.8300559509008804E-2</v>
      </c>
      <c r="H109" s="40">
        <v>8.0352757221358817E-2</v>
      </c>
      <c r="I109" s="40">
        <v>0.1020318658384215</v>
      </c>
      <c r="J109" s="40">
        <v>4.2230333660141207E-2</v>
      </c>
      <c r="K109" s="41">
        <v>4.87E-2</v>
      </c>
      <c r="L109" s="38">
        <v>4.8818615385652075E-2</v>
      </c>
      <c r="M109" s="38">
        <v>0.36984682274286051</v>
      </c>
      <c r="N109" s="38">
        <v>0.89326693412294522</v>
      </c>
      <c r="O109" s="38"/>
      <c r="P109" s="41"/>
      <c r="Q109" s="38">
        <v>0.30707389278382791</v>
      </c>
      <c r="R109" s="38">
        <v>0.4140384118281451</v>
      </c>
      <c r="S109" s="38"/>
      <c r="T109" s="38">
        <v>0.61881680096239755</v>
      </c>
      <c r="U109" s="41"/>
      <c r="V109" s="38">
        <v>0.6023413284153698</v>
      </c>
      <c r="W109" s="38">
        <v>2.9497521264765389E-2</v>
      </c>
      <c r="X109" s="38">
        <f>Table2[[#This Row],[Fr]]*Table2[[#This Row],[a/hnc]]</f>
        <v>0.27429895475620797</v>
      </c>
    </row>
    <row r="110" spans="2:24" x14ac:dyDescent="0.25">
      <c r="B110" s="39">
        <v>2101</v>
      </c>
      <c r="C110" s="38">
        <v>22</v>
      </c>
      <c r="D110" s="38">
        <v>8.0333333333333385E-3</v>
      </c>
      <c r="E110" s="38"/>
      <c r="F110" s="38">
        <v>4.316850851364519E-2</v>
      </c>
      <c r="G110" s="38">
        <v>7.8830856685234513E-2</v>
      </c>
      <c r="H110" s="38">
        <v>9.1289546913629172E-2</v>
      </c>
      <c r="I110" s="40">
        <v>0.11292431448949608</v>
      </c>
      <c r="J110" s="38">
        <v>4.1427955270348357E-2</v>
      </c>
      <c r="K110" s="41">
        <v>4.87E-2</v>
      </c>
      <c r="L110" s="38">
        <v>4.8818615385652075E-2</v>
      </c>
      <c r="M110" s="38">
        <v>0.33417215388432686</v>
      </c>
      <c r="N110" s="38">
        <v>0.8828565562687708</v>
      </c>
      <c r="O110" s="38"/>
      <c r="P110" s="41"/>
      <c r="Q110" s="38">
        <v>0.25211676486721996</v>
      </c>
      <c r="R110" s="38">
        <v>0.37851239990406066</v>
      </c>
      <c r="S110" s="38"/>
      <c r="T110" s="38">
        <v>0.59782737721582346</v>
      </c>
      <c r="U110" s="41"/>
      <c r="V110" s="38">
        <v>0.70509993345723154</v>
      </c>
      <c r="W110" s="38">
        <v>3.5106977655124744E-2</v>
      </c>
      <c r="X110" s="38">
        <f>Table2[[#This Row],[Fr]]*Table2[[#This Row],[a/hnc]]</f>
        <v>0.22258293880829724</v>
      </c>
    </row>
    <row r="111" spans="2:24" x14ac:dyDescent="0.25">
      <c r="B111" s="39">
        <v>2101</v>
      </c>
      <c r="C111" s="38">
        <v>24</v>
      </c>
      <c r="D111" s="38">
        <v>8.2970149253731376E-3</v>
      </c>
      <c r="E111" s="38"/>
      <c r="F111" s="38">
        <v>5.2121859931928076E-2</v>
      </c>
      <c r="G111" s="38">
        <v>8.5489654597049797E-2</v>
      </c>
      <c r="H111" s="38">
        <v>9.8082829545046324E-2</v>
      </c>
      <c r="I111" s="40">
        <v>0.11997977243285719</v>
      </c>
      <c r="J111" s="38">
        <v>4.0343254733681867E-2</v>
      </c>
      <c r="K111" s="41">
        <v>4.87E-2</v>
      </c>
      <c r="L111" s="38">
        <v>4.8818615385652075E-2</v>
      </c>
      <c r="M111" s="38">
        <v>0.31452102828402867</v>
      </c>
      <c r="N111" s="38">
        <v>0.8697791098299622</v>
      </c>
      <c r="O111" s="38"/>
      <c r="P111" s="41"/>
      <c r="Q111" s="38">
        <v>0.22767255476697601</v>
      </c>
      <c r="R111" s="38">
        <v>0.3616102349773796</v>
      </c>
      <c r="S111" s="38"/>
      <c r="T111" s="38">
        <v>0.59536676128430077</v>
      </c>
      <c r="U111" s="41"/>
      <c r="V111" s="38">
        <v>0.68914422504304251</v>
      </c>
      <c r="W111" s="38">
        <v>3.5005067934476115E-2</v>
      </c>
      <c r="X111" s="38">
        <f>Table2[[#This Row],[Fr]]*Table2[[#This Row],[a/hnc]]</f>
        <v>0.19802483201793372</v>
      </c>
    </row>
    <row r="112" spans="2:24" x14ac:dyDescent="0.25">
      <c r="B112" s="39">
        <v>2101</v>
      </c>
      <c r="C112" s="38">
        <v>26</v>
      </c>
      <c r="D112" s="38">
        <v>8.5285714285714322E-3</v>
      </c>
      <c r="E112" s="38"/>
      <c r="F112" s="40">
        <v>6.2104469431274116E-2</v>
      </c>
      <c r="G112" s="40">
        <v>9.1461640238436767E-2</v>
      </c>
      <c r="H112" s="40">
        <v>0.10547254363303332</v>
      </c>
      <c r="I112" s="40">
        <v>0.12759204244245756</v>
      </c>
      <c r="J112" s="40">
        <v>3.9763849572167151E-2</v>
      </c>
      <c r="K112" s="41">
        <v>4.87E-2</v>
      </c>
      <c r="L112" s="38">
        <v>4.8818615385652075E-2</v>
      </c>
      <c r="M112" s="38">
        <v>0.29575638634270274</v>
      </c>
      <c r="N112" s="38">
        <v>0.85861032103271673</v>
      </c>
      <c r="O112" s="38"/>
      <c r="P112" s="41"/>
      <c r="Q112" s="38">
        <v>0.20404849275143977</v>
      </c>
      <c r="R112" s="38">
        <v>0.34445938873291643</v>
      </c>
      <c r="S112" s="38"/>
      <c r="T112" s="38">
        <v>0.58993715399177704</v>
      </c>
      <c r="U112" s="41"/>
      <c r="V112" s="38">
        <v>0.71277189789713569</v>
      </c>
      <c r="W112" s="38">
        <v>3.6801254801142824E-2</v>
      </c>
      <c r="X112" s="38">
        <f>Table2[[#This Row],[Fr]]*Table2[[#This Row],[a/hnc]]</f>
        <v>0.17519814186755567</v>
      </c>
    </row>
    <row r="113" spans="2:24" x14ac:dyDescent="0.25">
      <c r="B113" s="39">
        <v>2101</v>
      </c>
      <c r="C113" s="38">
        <v>28</v>
      </c>
      <c r="D113" s="38">
        <v>8.815730337078654E-3</v>
      </c>
      <c r="E113" s="38"/>
      <c r="F113" s="38">
        <v>6.4089741973005557E-2</v>
      </c>
      <c r="G113" s="38">
        <v>9.5155793017389398E-2</v>
      </c>
      <c r="H113" s="38">
        <v>0.1106198785589569</v>
      </c>
      <c r="I113" s="40">
        <v>0.13250130100064894</v>
      </c>
      <c r="J113" s="38">
        <v>3.9221500384809052E-2</v>
      </c>
      <c r="K113" s="41">
        <v>4.87E-2</v>
      </c>
      <c r="L113" s="38">
        <v>4.8818615385652075E-2</v>
      </c>
      <c r="M113" s="38">
        <v>0.28479842170516639</v>
      </c>
      <c r="N113" s="38">
        <v>0.84515180608892781</v>
      </c>
      <c r="O113" s="38"/>
      <c r="P113" s="41"/>
      <c r="Q113" s="38">
        <v>0.19382651397996145</v>
      </c>
      <c r="R113" s="38">
        <v>0.33697901330071767</v>
      </c>
      <c r="S113" s="38"/>
      <c r="T113" s="38">
        <v>0.59614988240451727</v>
      </c>
      <c r="U113" s="41"/>
      <c r="V113" s="38">
        <v>0.66075389301452447</v>
      </c>
      <c r="W113" s="38">
        <v>3.4762266411905246E-2</v>
      </c>
      <c r="X113" s="38">
        <f>Table2[[#This Row],[Fr]]*Table2[[#This Row],[a/hnc]]</f>
        <v>0.16381282835808525</v>
      </c>
    </row>
    <row r="114" spans="2:24" x14ac:dyDescent="0.25">
      <c r="B114" s="39">
        <v>2101</v>
      </c>
      <c r="C114" s="38">
        <v>30</v>
      </c>
      <c r="D114" s="38">
        <v>8.3993103448275763E-3</v>
      </c>
      <c r="E114" s="38"/>
      <c r="F114" s="38">
        <v>4.2138814314608017E-2</v>
      </c>
      <c r="G114" s="38">
        <v>4.1190670585177697E-2</v>
      </c>
      <c r="H114" s="38">
        <v>4.2677591972590176E-2</v>
      </c>
      <c r="I114" s="40">
        <v>6.5491473774074563E-2</v>
      </c>
      <c r="J114" s="38">
        <v>4.2863247251867027E-2</v>
      </c>
      <c r="K114" s="41">
        <v>5.2999999999999999E-2</v>
      </c>
      <c r="L114" s="38">
        <v>5.3116410257215474E-2</v>
      </c>
      <c r="M114" s="38">
        <v>0.62692590586250541</v>
      </c>
      <c r="N114" s="38">
        <v>0.94094376497947785</v>
      </c>
      <c r="O114" s="38"/>
      <c r="P114" s="41"/>
      <c r="Q114" s="38">
        <v>0.84874492796898227</v>
      </c>
      <c r="R114" s="38">
        <v>0.66627351091080222</v>
      </c>
      <c r="S114" s="38"/>
      <c r="T114" s="38">
        <v>0.72356833007922294</v>
      </c>
      <c r="U114" s="41"/>
      <c r="V114" s="38">
        <v>8.135888033462661E-4</v>
      </c>
      <c r="W114" s="38">
        <v>4.1631052129266488E-5</v>
      </c>
      <c r="X114" s="38">
        <f>Table2[[#This Row],[Fr]]*Table2[[#This Row],[a/hnc]]</f>
        <v>0.79862124803036993</v>
      </c>
    </row>
    <row r="115" spans="2:24" x14ac:dyDescent="0.25">
      <c r="B115" s="39">
        <v>2101</v>
      </c>
      <c r="C115" s="38">
        <v>32</v>
      </c>
      <c r="D115" s="38">
        <v>8.5617647058823555E-3</v>
      </c>
      <c r="E115" s="38"/>
      <c r="F115" s="38">
        <v>4.2539766085656558E-2</v>
      </c>
      <c r="G115" s="38">
        <v>4.1583394722785057E-2</v>
      </c>
      <c r="H115" s="38">
        <v>4.3979205107421197E-2</v>
      </c>
      <c r="I115" s="40">
        <v>6.6970915427018649E-2</v>
      </c>
      <c r="J115" s="38">
        <v>4.2602922842376968E-2</v>
      </c>
      <c r="K115" s="41">
        <v>5.2999999999999999E-2</v>
      </c>
      <c r="L115" s="38">
        <v>5.3116410257215474E-2</v>
      </c>
      <c r="M115" s="38">
        <v>0.61307660587117652</v>
      </c>
      <c r="N115" s="38">
        <v>0.93248247688995856</v>
      </c>
      <c r="O115" s="38"/>
      <c r="P115" s="41"/>
      <c r="Q115" s="38">
        <v>0.82583904892252435</v>
      </c>
      <c r="R115" s="38">
        <v>0.65746716004350747</v>
      </c>
      <c r="S115" s="38"/>
      <c r="T115" s="38">
        <v>0.73026367081414378</v>
      </c>
      <c r="U115" s="41"/>
      <c r="V115" s="38"/>
      <c r="W115" s="38"/>
      <c r="X115" s="38">
        <f>Table2[[#This Row],[Fr]]*Table2[[#This Row],[a/hnc]]</f>
        <v>0.7700804418517232</v>
      </c>
    </row>
    <row r="116" spans="2:24" x14ac:dyDescent="0.25">
      <c r="B116" s="39">
        <v>2101</v>
      </c>
      <c r="C116" s="38">
        <v>34</v>
      </c>
      <c r="D116" s="38">
        <v>8.8097560975609751E-3</v>
      </c>
      <c r="E116" s="38"/>
      <c r="F116" s="38">
        <v>4.297671142168321E-2</v>
      </c>
      <c r="G116" s="38">
        <v>6.5398834227776773E-2</v>
      </c>
      <c r="H116" s="38">
        <v>7.9486332485646558E-2</v>
      </c>
      <c r="I116" s="38">
        <v>9.7618926458591229E-2</v>
      </c>
      <c r="J116" s="38">
        <v>4.4754796022813965E-2</v>
      </c>
      <c r="K116" s="41">
        <v>5.2999999999999999E-2</v>
      </c>
      <c r="L116" s="38">
        <v>5.3116410257215474E-2</v>
      </c>
      <c r="M116" s="38">
        <v>0.42059775713164238</v>
      </c>
      <c r="N116" s="38">
        <v>0.91985554966013938</v>
      </c>
      <c r="O116" s="38"/>
      <c r="P116" s="41"/>
      <c r="Q116" s="38">
        <v>0.38054121392564205</v>
      </c>
      <c r="R116" s="38">
        <v>0.45724326747503058</v>
      </c>
      <c r="S116" s="38"/>
      <c r="T116" s="38">
        <v>0.63387621013973539</v>
      </c>
      <c r="U116" s="41"/>
      <c r="V116" s="38">
        <v>0.39985259058591532</v>
      </c>
      <c r="W116" s="38">
        <v>2.1028361151659049E-2</v>
      </c>
      <c r="X116" s="38">
        <f>Table2[[#This Row],[Fr]]*Table2[[#This Row],[a/hnc]]</f>
        <v>0.35004294750390813</v>
      </c>
    </row>
    <row r="117" spans="2:24" x14ac:dyDescent="0.25">
      <c r="B117" s="39">
        <v>2101</v>
      </c>
      <c r="C117" s="38">
        <v>36</v>
      </c>
      <c r="D117" s="38">
        <v>9.0870000000000031E-3</v>
      </c>
      <c r="E117" s="38"/>
      <c r="F117" s="38">
        <v>4.3658675527892606E-2</v>
      </c>
      <c r="G117" s="38">
        <v>6.8754331192109691E-2</v>
      </c>
      <c r="H117" s="38">
        <v>8.0177266145135498E-2</v>
      </c>
      <c r="I117" s="38">
        <v>0.10105447084399044</v>
      </c>
      <c r="J117" s="38">
        <v>4.5098018677395199E-2</v>
      </c>
      <c r="K117" s="41">
        <v>5.2999999999999999E-2</v>
      </c>
      <c r="L117" s="38">
        <v>5.3116410257215474E-2</v>
      </c>
      <c r="M117" s="38">
        <v>0.40629871374487425</v>
      </c>
      <c r="N117" s="38">
        <v>0.90613799383611005</v>
      </c>
      <c r="O117" s="38"/>
      <c r="P117" s="41"/>
      <c r="Q117" s="38">
        <v>0.36399697169617373</v>
      </c>
      <c r="R117" s="38">
        <v>0.44838503242184991</v>
      </c>
      <c r="S117" s="38"/>
      <c r="T117" s="38">
        <v>0.64003214931371555</v>
      </c>
      <c r="U117" s="41"/>
      <c r="V117" s="38">
        <v>0.40991402088640266</v>
      </c>
      <c r="W117" s="38">
        <v>2.1921186589274361E-2</v>
      </c>
      <c r="X117" s="38">
        <f>Table2[[#This Row],[Fr]]*Table2[[#This Row],[a/hnc]]</f>
        <v>0.32983148569519022</v>
      </c>
    </row>
    <row r="118" spans="2:24" x14ac:dyDescent="0.25">
      <c r="B118" s="39">
        <v>2101</v>
      </c>
      <c r="C118" s="38">
        <v>38</v>
      </c>
      <c r="D118" s="38">
        <v>9.4444444444444445E-3</v>
      </c>
      <c r="E118" s="38"/>
      <c r="F118" s="38">
        <v>4.5433477272657327E-2</v>
      </c>
      <c r="G118" s="38">
        <v>8.0329970040743659E-2</v>
      </c>
      <c r="H118" s="38">
        <v>9.3640391940532211E-2</v>
      </c>
      <c r="I118" s="38">
        <v>0.115537231632777</v>
      </c>
      <c r="J118" s="38">
        <v>4.4511248822316593E-2</v>
      </c>
      <c r="K118" s="41">
        <v>5.2999999999999999E-2</v>
      </c>
      <c r="L118" s="38">
        <v>5.3116410257215474E-2</v>
      </c>
      <c r="M118" s="38">
        <v>0.35536857636144276</v>
      </c>
      <c r="N118" s="38">
        <v>0.889044642440042</v>
      </c>
      <c r="O118" s="38"/>
      <c r="P118" s="41"/>
      <c r="Q118" s="38">
        <v>0.28178030588547059</v>
      </c>
      <c r="R118" s="38">
        <v>0.3997196084395831</v>
      </c>
      <c r="S118" s="38"/>
      <c r="T118" s="38">
        <v>0.6145774746098347</v>
      </c>
      <c r="U118" s="41"/>
      <c r="V118" s="38">
        <v>0.53759565091276806</v>
      </c>
      <c r="W118" s="38">
        <v>2.932008790229601E-2</v>
      </c>
      <c r="X118" s="38">
        <f>Table2[[#This Row],[Fr]]*Table2[[#This Row],[a/hnc]]</f>
        <v>0.25051527129259388</v>
      </c>
    </row>
    <row r="119" spans="2:24" x14ac:dyDescent="0.25">
      <c r="B119" s="39">
        <v>2101</v>
      </c>
      <c r="C119" s="38">
        <v>40</v>
      </c>
      <c r="D119" s="38">
        <v>9.6500000000000006E-3</v>
      </c>
      <c r="E119" s="38"/>
      <c r="F119" s="38">
        <v>5.7015738840028175E-2</v>
      </c>
      <c r="G119" s="38">
        <v>9.0556300915044935E-2</v>
      </c>
      <c r="H119" s="38">
        <v>0.10295080957203859</v>
      </c>
      <c r="I119" s="38">
        <v>0.12542381013258258</v>
      </c>
      <c r="J119" s="38">
        <v>4.3642902155416566E-2</v>
      </c>
      <c r="K119" s="41">
        <v>5.2999999999999999E-2</v>
      </c>
      <c r="L119" s="38">
        <v>5.3116410257215474E-2</v>
      </c>
      <c r="M119" s="38">
        <v>0.32735651610870731</v>
      </c>
      <c r="N119" s="38">
        <v>0.87950370124375266</v>
      </c>
      <c r="O119" s="38"/>
      <c r="P119" s="41"/>
      <c r="Q119" s="38">
        <v>0.23988614318661564</v>
      </c>
      <c r="R119" s="38">
        <v>0.37220595620663693</v>
      </c>
      <c r="S119" s="38"/>
      <c r="T119" s="38">
        <v>0.59796314927403682</v>
      </c>
      <c r="U119" s="41"/>
      <c r="V119" s="38">
        <v>0.60376562616040697</v>
      </c>
      <c r="W119" s="38">
        <v>3.3273288890351582E-2</v>
      </c>
      <c r="X119" s="38">
        <f>Table2[[#This Row],[Fr]]*Table2[[#This Row],[a/hnc]]</f>
        <v>0.21098075080971726</v>
      </c>
    </row>
    <row r="120" spans="2:24" x14ac:dyDescent="0.25">
      <c r="B120" s="39">
        <v>2101</v>
      </c>
      <c r="C120" s="38">
        <v>42</v>
      </c>
      <c r="D120" s="38">
        <v>9.6563025210083982E-3</v>
      </c>
      <c r="E120" s="38"/>
      <c r="F120" s="38">
        <v>6.2467430635829505E-2</v>
      </c>
      <c r="G120" s="38">
        <v>9.3739651470172644E-2</v>
      </c>
      <c r="H120" s="38">
        <v>0.10662411668777226</v>
      </c>
      <c r="I120" s="38">
        <v>0.12928234692288043</v>
      </c>
      <c r="J120" s="38">
        <v>4.38707848973433E-2</v>
      </c>
      <c r="K120" s="41">
        <v>5.2999999999999999E-2</v>
      </c>
      <c r="L120" s="38">
        <v>5.3116410257215474E-2</v>
      </c>
      <c r="M120" s="38">
        <v>0.31758629464372529</v>
      </c>
      <c r="N120" s="38">
        <v>0.87921440184809085</v>
      </c>
      <c r="O120" s="38"/>
      <c r="P120" s="41"/>
      <c r="Q120" s="38">
        <v>0.22433037363778055</v>
      </c>
      <c r="R120" s="38">
        <v>0.36121598324159077</v>
      </c>
      <c r="S120" s="38"/>
      <c r="T120" s="38">
        <v>0.58771942742401362</v>
      </c>
      <c r="U120" s="41"/>
      <c r="V120" s="38">
        <v>0.68180671309910879</v>
      </c>
      <c r="W120" s="38">
        <v>3.7585716895990898E-2</v>
      </c>
      <c r="X120" s="38">
        <f>Table2[[#This Row],[Fr]]*Table2[[#This Row],[a/hnc]]</f>
        <v>0.19723449527429995</v>
      </c>
    </row>
    <row r="121" spans="2:24" x14ac:dyDescent="0.25">
      <c r="B121" s="39">
        <v>2101</v>
      </c>
      <c r="C121" s="38">
        <v>44</v>
      </c>
      <c r="D121" s="38">
        <v>9.3529850746268527E-3</v>
      </c>
      <c r="E121" s="38"/>
      <c r="F121" s="38">
        <v>4.3822089676749255E-2</v>
      </c>
      <c r="G121" s="38">
        <v>4.2748084828696631E-2</v>
      </c>
      <c r="H121" s="38">
        <v>5.9909544135914726E-2</v>
      </c>
      <c r="I121" s="38">
        <v>7.5674600302498396E-2</v>
      </c>
      <c r="J121" s="38">
        <v>4.3207272452691743E-2</v>
      </c>
      <c r="K121" s="41">
        <v>5.5E-2</v>
      </c>
      <c r="L121" s="38">
        <v>5.5115384616082182E-2</v>
      </c>
      <c r="M121" s="38">
        <v>0.56298259659700334</v>
      </c>
      <c r="N121" s="38">
        <v>0.92697706730936535</v>
      </c>
      <c r="O121" s="38"/>
      <c r="P121" s="41"/>
      <c r="Q121" s="38">
        <v>0.6979270326607524</v>
      </c>
      <c r="R121" s="38">
        <v>0.60733174147566693</v>
      </c>
      <c r="S121" s="38"/>
      <c r="T121" s="38">
        <v>0.72004697551998953</v>
      </c>
      <c r="U121" s="41"/>
      <c r="V121" s="38"/>
      <c r="W121" s="38"/>
      <c r="X121" s="38">
        <f>Table2[[#This Row],[Fr]]*Table2[[#This Row],[a/hnc]]</f>
        <v>0.64696235393179191</v>
      </c>
    </row>
    <row r="122" spans="2:24" x14ac:dyDescent="0.25">
      <c r="B122" s="39">
        <v>2101</v>
      </c>
      <c r="C122" s="38">
        <v>46</v>
      </c>
      <c r="D122" s="38">
        <v>9.5999999999999992E-3</v>
      </c>
      <c r="E122" s="38"/>
      <c r="F122" s="38">
        <v>4.3935820110144741E-2</v>
      </c>
      <c r="G122" s="38">
        <v>6.5635324222482624E-2</v>
      </c>
      <c r="H122" s="38">
        <v>8.157689720715694E-2</v>
      </c>
      <c r="I122" s="38">
        <v>9.9211469451023146E-2</v>
      </c>
      <c r="J122" s="38">
        <v>4.6187413536956781E-2</v>
      </c>
      <c r="K122" s="41">
        <v>5.5E-2</v>
      </c>
      <c r="L122" s="38">
        <v>5.5115384616082182E-2</v>
      </c>
      <c r="M122" s="38">
        <v>0.42942094508309459</v>
      </c>
      <c r="N122" s="38">
        <v>0.91499130158091924</v>
      </c>
      <c r="O122" s="38"/>
      <c r="P122" s="41"/>
      <c r="Q122" s="38">
        <v>0.40031012789566683</v>
      </c>
      <c r="R122" s="38">
        <v>0.46931696983473215</v>
      </c>
      <c r="S122" s="38"/>
      <c r="T122" s="38">
        <v>0.64784262541628401</v>
      </c>
      <c r="U122" s="41"/>
      <c r="V122" s="38">
        <v>0.32407694275567783</v>
      </c>
      <c r="W122" s="38">
        <v>1.7815652493272903E-2</v>
      </c>
      <c r="X122" s="38">
        <f>Table2[[#This Row],[Fr]]*Table2[[#This Row],[a/hnc]]</f>
        <v>0.36628028495928044</v>
      </c>
    </row>
    <row r="123" spans="2:24" x14ac:dyDescent="0.25">
      <c r="B123" s="39">
        <v>2101</v>
      </c>
      <c r="C123" s="38">
        <v>49</v>
      </c>
      <c r="D123" s="38">
        <v>9.8633333333333264E-3</v>
      </c>
      <c r="E123" s="38"/>
      <c r="F123" s="38">
        <v>4.5105138568865624E-2</v>
      </c>
      <c r="G123" s="38">
        <v>7.2642287771311154E-2</v>
      </c>
      <c r="H123" s="38">
        <v>8.4323545620844723E-2</v>
      </c>
      <c r="I123" s="38">
        <v>0.10463611725099232</v>
      </c>
      <c r="J123" s="38">
        <v>4.664651216829685E-2</v>
      </c>
      <c r="K123" s="41">
        <v>5.5E-2</v>
      </c>
      <c r="L123" s="38">
        <v>5.5115384616082182E-2</v>
      </c>
      <c r="M123" s="38">
        <v>0.40715848498609014</v>
      </c>
      <c r="N123" s="38">
        <v>0.90255042700237453</v>
      </c>
      <c r="O123" s="38"/>
      <c r="P123" s="41"/>
      <c r="Q123" s="38">
        <v>0.36609532415285639</v>
      </c>
      <c r="R123" s="38">
        <v>0.45111992948513546</v>
      </c>
      <c r="S123" s="38"/>
      <c r="T123" s="38">
        <v>0.64496316628812778</v>
      </c>
      <c r="U123" s="41"/>
      <c r="V123" s="38">
        <v>0.37499972055713904</v>
      </c>
      <c r="W123" s="38">
        <v>2.0876813938131289E-2</v>
      </c>
      <c r="X123" s="38">
        <f>Table2[[#This Row],[Fr]]*Table2[[#This Row],[a/hnc]]</f>
        <v>0.33041949113773328</v>
      </c>
    </row>
    <row r="124" spans="2:24" x14ac:dyDescent="0.25">
      <c r="B124" s="39">
        <v>2101</v>
      </c>
      <c r="C124" s="38">
        <v>51</v>
      </c>
      <c r="D124" s="38">
        <v>1.0082191780821904E-2</v>
      </c>
      <c r="E124" s="38"/>
      <c r="F124" s="38">
        <v>4.5317999586942548E-2</v>
      </c>
      <c r="G124" s="38">
        <v>7.7273640213678427E-2</v>
      </c>
      <c r="H124" s="38">
        <v>9.0050452079628363E-2</v>
      </c>
      <c r="I124" s="38">
        <v>0.11063689236290941</v>
      </c>
      <c r="J124" s="38">
        <v>4.6066293870379013E-2</v>
      </c>
      <c r="K124" s="41">
        <v>5.5E-2</v>
      </c>
      <c r="L124" s="38">
        <v>5.5115384616082182E-2</v>
      </c>
      <c r="M124" s="38">
        <v>0.38507483412489246</v>
      </c>
      <c r="N124" s="38">
        <v>0.89246526804639048</v>
      </c>
      <c r="O124" s="38"/>
      <c r="P124" s="41"/>
      <c r="Q124" s="38">
        <v>0.33103640637024179</v>
      </c>
      <c r="R124" s="38">
        <v>0.4314731877105118</v>
      </c>
      <c r="S124" s="38"/>
      <c r="T124" s="38">
        <v>0.63789717475836705</v>
      </c>
      <c r="U124" s="41"/>
      <c r="V124" s="38">
        <v>0.39512738596319313</v>
      </c>
      <c r="W124" s="38">
        <v>2.2212993304011844E-2</v>
      </c>
      <c r="X124" s="38">
        <f>Table2[[#This Row],[Fr]]*Table2[[#This Row],[a/hnc]]</f>
        <v>0.29543849514433168</v>
      </c>
    </row>
    <row r="125" spans="2:24" x14ac:dyDescent="0.25">
      <c r="B125" s="39">
        <v>2101</v>
      </c>
      <c r="C125" s="38">
        <v>53</v>
      </c>
      <c r="D125" s="38">
        <v>4.9475524475524474E-3</v>
      </c>
      <c r="E125" s="38"/>
      <c r="F125" s="38">
        <v>3.294470769556479E-2</v>
      </c>
      <c r="G125" s="38">
        <v>3.3047298621397915E-2</v>
      </c>
      <c r="H125" s="38">
        <v>3.9476812012495505E-2</v>
      </c>
      <c r="I125" s="38">
        <v>5.833893387562402E-2</v>
      </c>
      <c r="J125" s="38">
        <v>3.4486947888582205E-2</v>
      </c>
      <c r="K125" s="41">
        <v>4.1000000000000002E-2</v>
      </c>
      <c r="L125" s="38">
        <v>4.1122564104015283E-2</v>
      </c>
      <c r="M125" s="38">
        <v>0.54487133539153965</v>
      </c>
      <c r="N125" s="38">
        <v>0.90247138840836061</v>
      </c>
      <c r="O125" s="38"/>
      <c r="P125" s="41"/>
      <c r="Q125" s="38">
        <v>0.63476207762720926</v>
      </c>
      <c r="R125" s="38">
        <v>0.60375469227063183</v>
      </c>
      <c r="S125" s="38"/>
      <c r="T125" s="38">
        <v>0.68047766384861841</v>
      </c>
      <c r="U125" s="41"/>
      <c r="V125" s="38">
        <v>0.33290658238749266</v>
      </c>
      <c r="W125" s="38">
        <v>1.1100210191976798E-2</v>
      </c>
      <c r="X125" s="38">
        <f>Table2[[#This Row],[Fr]]*Table2[[#This Row],[a/hnc]]</f>
        <v>0.57285461350520317</v>
      </c>
    </row>
    <row r="126" spans="2:24" x14ac:dyDescent="0.25">
      <c r="B126" s="39">
        <v>2101</v>
      </c>
      <c r="C126" s="38">
        <v>55</v>
      </c>
      <c r="D126" s="38">
        <v>4.9475806451612916E-3</v>
      </c>
      <c r="E126" s="38"/>
      <c r="F126" s="38">
        <v>3.2784505596981588E-2</v>
      </c>
      <c r="G126" s="38">
        <v>3.3071961489193988E-2</v>
      </c>
      <c r="H126" s="38">
        <v>4.1811621045668421E-2</v>
      </c>
      <c r="I126" s="38">
        <v>5.9959415808525401E-2</v>
      </c>
      <c r="J126" s="38">
        <v>3.4268032673006689E-2</v>
      </c>
      <c r="K126" s="41">
        <v>4.1000000000000002E-2</v>
      </c>
      <c r="L126" s="38">
        <v>4.1122564104015283E-2</v>
      </c>
      <c r="M126" s="38">
        <v>0.53014547219137986</v>
      </c>
      <c r="N126" s="38">
        <v>0.90246962753708737</v>
      </c>
      <c r="O126" s="38"/>
      <c r="P126" s="41"/>
      <c r="Q126" s="38">
        <v>0.60004882250936953</v>
      </c>
      <c r="R126" s="38">
        <v>0.5874385752329303</v>
      </c>
      <c r="S126" s="38"/>
      <c r="T126" s="38">
        <v>0.67247187580839018</v>
      </c>
      <c r="U126" s="41"/>
      <c r="V126" s="38">
        <v>0.34981325148243264</v>
      </c>
      <c r="W126" s="38">
        <v>1.1664001841556543E-2</v>
      </c>
      <c r="X126" s="38">
        <f>Table2[[#This Row],[Fr]]*Table2[[#This Row],[a/hnc]]</f>
        <v>0.54152583735409854</v>
      </c>
    </row>
    <row r="127" spans="2:24" x14ac:dyDescent="0.25">
      <c r="B127" s="39">
        <v>2101</v>
      </c>
      <c r="C127" s="38">
        <v>57</v>
      </c>
      <c r="D127" s="38">
        <v>4.8476190476190503E-3</v>
      </c>
      <c r="E127" s="38"/>
      <c r="F127" s="38">
        <v>3.2581295654739204E-2</v>
      </c>
      <c r="G127" s="38">
        <v>3.2795431056862091E-2</v>
      </c>
      <c r="H127" s="38">
        <v>3.3061042136382043E-2</v>
      </c>
      <c r="I127" s="38">
        <v>5.1345467708997221E-2</v>
      </c>
      <c r="J127" s="38">
        <v>3.6225602541059033E-2</v>
      </c>
      <c r="K127" s="41">
        <v>4.1000000000000002E-2</v>
      </c>
      <c r="L127" s="38">
        <v>4.1122564104015283E-2</v>
      </c>
      <c r="M127" s="38">
        <v>0.61908507653071676</v>
      </c>
      <c r="N127" s="38">
        <v>0.90875544986415957</v>
      </c>
      <c r="O127" s="38"/>
      <c r="P127" s="41"/>
      <c r="Q127" s="38">
        <v>0.80622503428786108</v>
      </c>
      <c r="R127" s="38">
        <v>0.68124496708466209</v>
      </c>
      <c r="S127" s="38"/>
      <c r="T127" s="38">
        <v>0.69971395342431553</v>
      </c>
      <c r="U127" s="41"/>
      <c r="V127" s="38">
        <v>0.34892463039817667</v>
      </c>
      <c r="W127" s="38">
        <v>1.1395108229486344E-2</v>
      </c>
      <c r="X127" s="38">
        <f>Table2[[#This Row],[Fr]]*Table2[[#This Row],[a/hnc]]</f>
        <v>0.73266139372601269</v>
      </c>
    </row>
    <row r="128" spans="2:24" x14ac:dyDescent="0.25">
      <c r="B128" s="39">
        <v>2101</v>
      </c>
      <c r="C128" s="38">
        <v>59</v>
      </c>
      <c r="D128" s="38">
        <v>5.7849999999999993E-3</v>
      </c>
      <c r="E128" s="38"/>
      <c r="F128" s="38">
        <v>3.525113868430374E-2</v>
      </c>
      <c r="G128" s="38">
        <v>5.9728174563085365E-2</v>
      </c>
      <c r="H128" s="38">
        <v>7.4004798089112825E-2</v>
      </c>
      <c r="I128" s="38">
        <v>9.2546606521468192E-2</v>
      </c>
      <c r="J128" s="38">
        <v>3.703695327252951E-2</v>
      </c>
      <c r="K128" s="41">
        <v>4.1000000000000002E-2</v>
      </c>
      <c r="L128" s="38">
        <v>4.1122564104015283E-2</v>
      </c>
      <c r="M128" s="38">
        <v>0.3434724837669359</v>
      </c>
      <c r="N128" s="38">
        <v>0.85303925367891553</v>
      </c>
      <c r="O128" s="38"/>
      <c r="P128" s="41"/>
      <c r="Q128" s="38">
        <v>0.28057402028957085</v>
      </c>
      <c r="R128" s="38">
        <v>0.40264557848379995</v>
      </c>
      <c r="S128" s="38"/>
      <c r="T128" s="38">
        <v>0.61530489689262202</v>
      </c>
      <c r="U128" s="41"/>
      <c r="V128" s="38">
        <v>0.86668848845359148</v>
      </c>
      <c r="W128" s="38">
        <v>3.3548480349280013E-2</v>
      </c>
      <c r="X128" s="38">
        <f>Table2[[#This Row],[Fr]]*Table2[[#This Row],[a/hnc]]</f>
        <v>0.23934065286950842</v>
      </c>
    </row>
    <row r="129" spans="2:24" x14ac:dyDescent="0.25">
      <c r="B129" s="39">
        <v>2101</v>
      </c>
      <c r="C129" s="38">
        <v>61</v>
      </c>
      <c r="D129" s="38">
        <v>5.9088235294117693E-3</v>
      </c>
      <c r="E129" s="38"/>
      <c r="F129" s="38">
        <v>3.6420031308750919E-2</v>
      </c>
      <c r="G129" s="38">
        <v>7.2501541646102521E-2</v>
      </c>
      <c r="H129" s="38">
        <v>8.5337805150171669E-2</v>
      </c>
      <c r="I129" s="38">
        <v>0.10409775083287821</v>
      </c>
      <c r="J129" s="38">
        <v>3.6417473326431381E-2</v>
      </c>
      <c r="K129" s="41">
        <v>4.1000000000000002E-2</v>
      </c>
      <c r="L129" s="38">
        <v>4.1122564104015283E-2</v>
      </c>
      <c r="M129" s="38">
        <v>0.30535926618781778</v>
      </c>
      <c r="N129" s="38">
        <v>0.84618614850542884</v>
      </c>
      <c r="O129" s="38"/>
      <c r="P129" s="41"/>
      <c r="Q129" s="38">
        <v>0.22181056407444164</v>
      </c>
      <c r="R129" s="38">
        <v>0.36086535654968682</v>
      </c>
      <c r="S129" s="38"/>
      <c r="T129" s="38">
        <v>0.58635903714097404</v>
      </c>
      <c r="U129" s="41"/>
      <c r="V129" s="38">
        <v>1.0511517402040387</v>
      </c>
      <c r="W129" s="38">
        <v>4.1461445495918951E-2</v>
      </c>
      <c r="X129" s="38">
        <f>Table2[[#This Row],[Fr]]*Table2[[#This Row],[a/hnc]]</f>
        <v>0.1876930269119684</v>
      </c>
    </row>
    <row r="130" spans="2:24" x14ac:dyDescent="0.25">
      <c r="B130" s="39">
        <v>2101</v>
      </c>
      <c r="C130" s="38">
        <v>63</v>
      </c>
      <c r="D130" s="38">
        <v>6.1333333333333318E-3</v>
      </c>
      <c r="E130" s="38"/>
      <c r="F130" s="38">
        <v>4.53777252686886E-2</v>
      </c>
      <c r="G130" s="38">
        <v>7.8527063043028797E-2</v>
      </c>
      <c r="H130" s="38">
        <v>9.1952493760279932E-2</v>
      </c>
      <c r="I130" s="38">
        <v>0.11144650186540818</v>
      </c>
      <c r="J130" s="38">
        <v>3.5544523522978946E-2</v>
      </c>
      <c r="K130" s="41">
        <v>4.1000000000000002E-2</v>
      </c>
      <c r="L130" s="38">
        <v>4.1122564104015283E-2</v>
      </c>
      <c r="M130" s="38">
        <v>0.28522396193752947</v>
      </c>
      <c r="N130" s="38">
        <v>0.83403727602188582</v>
      </c>
      <c r="O130" s="38"/>
      <c r="P130" s="41"/>
      <c r="Q130" s="38">
        <v>0.19816794220097059</v>
      </c>
      <c r="R130" s="38">
        <v>0.34197987324734985</v>
      </c>
      <c r="S130" s="38"/>
      <c r="T130" s="38">
        <v>0.5844285600778093</v>
      </c>
      <c r="U130" s="41"/>
      <c r="V130" s="38">
        <v>1.0577218533272374</v>
      </c>
      <c r="W130" s="38">
        <v>4.308963556094874E-2</v>
      </c>
      <c r="X130" s="38">
        <f>Table2[[#This Row],[Fr]]*Table2[[#This Row],[a/hnc]]</f>
        <v>0.16527945070816003</v>
      </c>
    </row>
    <row r="131" spans="2:24" x14ac:dyDescent="0.25">
      <c r="B131" s="39">
        <v>2101</v>
      </c>
      <c r="C131" s="38">
        <v>65</v>
      </c>
      <c r="D131" s="38">
        <v>6.6245614035087717E-3</v>
      </c>
      <c r="E131" s="38"/>
      <c r="F131" s="38">
        <v>5.5146425406846021E-2</v>
      </c>
      <c r="G131" s="38">
        <v>8.712269383705401E-2</v>
      </c>
      <c r="H131" s="38">
        <v>0.10128164865356212</v>
      </c>
      <c r="I131" s="38">
        <v>0.12228242791070253</v>
      </c>
      <c r="J131" s="38">
        <v>3.3698026762282028E-2</v>
      </c>
      <c r="K131" s="41">
        <v>4.1000000000000002E-2</v>
      </c>
      <c r="L131" s="38">
        <v>4.1122564104015283E-2</v>
      </c>
      <c r="M131" s="38">
        <v>0.25994914681725811</v>
      </c>
      <c r="N131" s="38">
        <v>0.80863512300654183</v>
      </c>
      <c r="O131" s="38"/>
      <c r="P131" s="41"/>
      <c r="Q131" s="38">
        <v>0.17425475690529732</v>
      </c>
      <c r="R131" s="38">
        <v>0.32146655447113825</v>
      </c>
      <c r="S131" s="38"/>
      <c r="T131" s="38">
        <v>0.5974487795260669</v>
      </c>
      <c r="U131" s="41"/>
      <c r="V131" s="38">
        <v>0.88908001994048136</v>
      </c>
      <c r="W131" s="38">
        <v>3.8585469297644392E-2</v>
      </c>
      <c r="X131" s="38">
        <f>Table2[[#This Row],[Fr]]*Table2[[#This Row],[a/hnc]]</f>
        <v>0.14090851678459015</v>
      </c>
    </row>
    <row r="132" spans="2:24" x14ac:dyDescent="0.25">
      <c r="B132" s="39">
        <v>2101</v>
      </c>
      <c r="C132" s="38">
        <v>67</v>
      </c>
      <c r="D132" s="38">
        <v>6.9142857142857131E-3</v>
      </c>
      <c r="E132" s="38"/>
      <c r="F132" s="38">
        <v>7.4171070550555024E-2</v>
      </c>
      <c r="G132" s="38">
        <v>0.10306107385414322</v>
      </c>
      <c r="H132" s="38">
        <v>0.11743855275376858</v>
      </c>
      <c r="I132" s="38">
        <v>0.13696158163824781</v>
      </c>
      <c r="J132" s="38">
        <v>3.7557559529923221E-2</v>
      </c>
      <c r="K132" s="41">
        <v>4.1000000000000002E-2</v>
      </c>
      <c r="L132" s="38">
        <v>4.1122564104015283E-2</v>
      </c>
      <c r="M132" s="38">
        <v>0.23208853479867458</v>
      </c>
      <c r="N132" s="38">
        <v>0.79436567094284449</v>
      </c>
      <c r="O132" s="38"/>
      <c r="P132" s="41"/>
      <c r="Q132" s="38">
        <v>0.14112893898976681</v>
      </c>
      <c r="R132" s="38">
        <v>0.29216838452145749</v>
      </c>
      <c r="S132" s="38"/>
      <c r="T132" s="38">
        <v>0.58383452422876225</v>
      </c>
      <c r="U132" s="41"/>
      <c r="V132" s="38">
        <v>1.3860654176158838</v>
      </c>
      <c r="W132" s="38">
        <v>6.2180075786434412E-2</v>
      </c>
      <c r="X132" s="38">
        <f>Table2[[#This Row],[Fr]]*Table2[[#This Row],[a/hnc]]</f>
        <v>0.11210798431005788</v>
      </c>
    </row>
  </sheetData>
  <mergeCells count="6">
    <mergeCell ref="N2:P2"/>
    <mergeCell ref="B10:J10"/>
    <mergeCell ref="B2:J2"/>
    <mergeCell ref="D4:D6"/>
    <mergeCell ref="E4:E6"/>
    <mergeCell ref="D7:D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topLeftCell="I1" zoomScaleNormal="100" workbookViewId="0">
      <selection activeCell="AA41" sqref="AA41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45"/>
    <col min="6" max="6" width="10.140625" style="45" bestFit="1" customWidth="1"/>
    <col min="7" max="10" width="9.140625" style="45"/>
    <col min="11" max="11" width="9.42578125" style="45" bestFit="1" customWidth="1"/>
    <col min="12" max="12" width="9.140625" style="45"/>
    <col min="13" max="15" width="9.140625" style="1"/>
    <col min="16" max="16" width="12.140625" style="1" customWidth="1"/>
    <col min="17" max="16384" width="9.140625" style="1"/>
  </cols>
  <sheetData>
    <row r="1" spans="2:16" x14ac:dyDescent="0.25">
      <c r="B1" s="8"/>
    </row>
    <row r="2" spans="2:16" ht="15" customHeight="1" x14ac:dyDescent="0.25">
      <c r="B2" s="50" t="s">
        <v>21</v>
      </c>
      <c r="C2" s="51"/>
      <c r="D2" s="51"/>
      <c r="E2" s="51"/>
      <c r="F2" s="51"/>
      <c r="G2" s="51"/>
      <c r="H2" s="51"/>
      <c r="I2" s="51"/>
      <c r="J2" s="52"/>
      <c r="K2" s="26"/>
      <c r="L2" s="26"/>
      <c r="N2" s="1" t="s">
        <v>39</v>
      </c>
      <c r="O2" s="1" t="s">
        <v>47</v>
      </c>
    </row>
    <row r="3" spans="2:16" ht="16.5" x14ac:dyDescent="0.3">
      <c r="B3" s="15" t="s">
        <v>16</v>
      </c>
      <c r="C3" s="16" t="s">
        <v>18</v>
      </c>
      <c r="D3" s="16" t="s">
        <v>0</v>
      </c>
      <c r="E3" s="16" t="s">
        <v>12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  <c r="N3" s="1" t="s">
        <v>40</v>
      </c>
      <c r="O3" s="1" t="s">
        <v>48</v>
      </c>
    </row>
    <row r="4" spans="2:16" x14ac:dyDescent="0.25">
      <c r="B4" s="18" t="s">
        <v>19</v>
      </c>
      <c r="C4" s="19" t="s">
        <v>11</v>
      </c>
      <c r="D4" s="53" t="s">
        <v>14</v>
      </c>
      <c r="E4" s="53" t="s">
        <v>15</v>
      </c>
      <c r="F4" s="20">
        <v>2.447318544914705</v>
      </c>
      <c r="G4" s="20">
        <v>1.8697691248398904</v>
      </c>
      <c r="H4" s="20">
        <v>1.9967258173055482</v>
      </c>
      <c r="I4" s="20">
        <v>2.4372593174458999</v>
      </c>
      <c r="J4" s="21">
        <v>2.2392019212682559</v>
      </c>
      <c r="M4" s="26"/>
      <c r="O4" s="1" t="s">
        <v>49</v>
      </c>
    </row>
    <row r="5" spans="2:16" x14ac:dyDescent="0.25">
      <c r="B5" s="18" t="s">
        <v>20</v>
      </c>
      <c r="C5" s="19" t="s">
        <v>11</v>
      </c>
      <c r="D5" s="53"/>
      <c r="E5" s="53"/>
      <c r="F5" s="20">
        <v>2.4261923525625305E-2</v>
      </c>
      <c r="G5" s="20">
        <v>2.6570356030734356E-2</v>
      </c>
      <c r="H5" s="20">
        <v>2.7007529057756201E-2</v>
      </c>
      <c r="I5" s="20">
        <v>2.3163936768124647E-2</v>
      </c>
      <c r="J5" s="21">
        <v>2.7421679346658651E-2</v>
      </c>
      <c r="O5" s="1" t="s">
        <v>50</v>
      </c>
    </row>
    <row r="6" spans="2:16" x14ac:dyDescent="0.25">
      <c r="B6" s="18" t="s">
        <v>17</v>
      </c>
      <c r="C6" s="19" t="s">
        <v>11</v>
      </c>
      <c r="D6" s="53"/>
      <c r="E6" s="53"/>
      <c r="F6" s="20">
        <v>0.99160859411489743</v>
      </c>
      <c r="G6" s="20">
        <v>0.97511347237840151</v>
      </c>
      <c r="H6" s="20">
        <v>0.97744207444260289</v>
      </c>
      <c r="I6" s="20">
        <v>0.99289506582525444</v>
      </c>
      <c r="J6" s="21">
        <v>0.98315047555540747</v>
      </c>
      <c r="O6" s="1" t="s">
        <v>51</v>
      </c>
    </row>
    <row r="7" spans="2:16" x14ac:dyDescent="0.25">
      <c r="B7" s="18" t="s">
        <v>19</v>
      </c>
      <c r="C7" s="19" t="s">
        <v>11</v>
      </c>
      <c r="D7" s="54" t="s">
        <v>14</v>
      </c>
      <c r="E7" s="43">
        <v>24556.231699494154</v>
      </c>
      <c r="F7" s="20">
        <v>2.6647675456817836</v>
      </c>
      <c r="G7" s="20">
        <v>2.25</v>
      </c>
      <c r="H7" s="20">
        <v>2.36</v>
      </c>
      <c r="I7" s="20">
        <v>2.6607208735103729</v>
      </c>
      <c r="J7" s="21">
        <v>3.3580020462897791</v>
      </c>
      <c r="O7" s="1" t="s">
        <v>52</v>
      </c>
    </row>
    <row r="8" spans="2:16" x14ac:dyDescent="0.25">
      <c r="B8" s="18" t="s">
        <v>20</v>
      </c>
      <c r="C8" s="19" t="s">
        <v>11</v>
      </c>
      <c r="D8" s="54"/>
      <c r="E8" s="43">
        <v>2.4636109180120114</v>
      </c>
      <c r="F8" s="20">
        <v>2.3804907948164571E-2</v>
      </c>
      <c r="G8" s="20">
        <v>2.4889999999999999E-2</v>
      </c>
      <c r="H8" s="20">
        <v>2.581E-2</v>
      </c>
      <c r="I8" s="20">
        <v>2.3845974920809167E-2</v>
      </c>
      <c r="J8" s="21">
        <v>2.1336354105893771E-2</v>
      </c>
      <c r="O8" s="1" t="s">
        <v>53</v>
      </c>
    </row>
    <row r="9" spans="2:16" x14ac:dyDescent="0.25">
      <c r="B9" s="22" t="s">
        <v>17</v>
      </c>
      <c r="C9" s="23" t="s">
        <v>11</v>
      </c>
      <c r="D9" s="55"/>
      <c r="E9" s="44">
        <v>-1.2137237392377447E-2</v>
      </c>
      <c r="F9" s="24">
        <v>0.98939710009818616</v>
      </c>
      <c r="G9" s="24">
        <v>0.97009999999999996</v>
      </c>
      <c r="H9" s="24">
        <v>0.97</v>
      </c>
      <c r="I9" s="24">
        <v>0.98</v>
      </c>
      <c r="J9" s="25">
        <v>0.91881232183793105</v>
      </c>
    </row>
    <row r="10" spans="2:16" x14ac:dyDescent="0.25">
      <c r="B10" s="49" t="s">
        <v>13</v>
      </c>
      <c r="C10" s="49"/>
      <c r="D10" s="49"/>
      <c r="E10" s="49"/>
      <c r="F10" s="49"/>
      <c r="G10" s="49"/>
      <c r="H10" s="49"/>
      <c r="I10" s="49"/>
      <c r="J10" s="49"/>
    </row>
    <row r="11" spans="2:16" x14ac:dyDescent="0.25">
      <c r="B11" s="5" t="s">
        <v>3</v>
      </c>
      <c r="C11" s="6" t="s">
        <v>3</v>
      </c>
      <c r="D11" s="6" t="s">
        <v>23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26</v>
      </c>
      <c r="O11" s="1" t="s">
        <v>23</v>
      </c>
      <c r="P11" s="1" t="s">
        <v>4</v>
      </c>
    </row>
    <row r="12" spans="2:16" ht="16.5" x14ac:dyDescent="0.3">
      <c r="B12" s="9" t="s">
        <v>1</v>
      </c>
      <c r="C12" s="10" t="s">
        <v>2</v>
      </c>
      <c r="D12" s="10" t="s">
        <v>0</v>
      </c>
      <c r="E12" s="10" t="s">
        <v>54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22</v>
      </c>
      <c r="L12" s="10" t="s">
        <v>29</v>
      </c>
      <c r="M12" s="35" t="s">
        <v>36</v>
      </c>
      <c r="O12" s="1" t="s">
        <v>0</v>
      </c>
      <c r="P12" s="1" t="s">
        <v>55</v>
      </c>
    </row>
    <row r="13" spans="2:16" x14ac:dyDescent="0.25">
      <c r="B13" s="9">
        <v>2100</v>
      </c>
      <c r="C13" s="10">
        <v>3</v>
      </c>
      <c r="D13" s="10">
        <v>5.3367614879649954E-3</v>
      </c>
      <c r="E13" s="10">
        <v>2.2587719298247509E-4</v>
      </c>
      <c r="F13" s="11">
        <v>8.26941173632149E-2</v>
      </c>
      <c r="G13" s="11">
        <v>0.10979012369876834</v>
      </c>
      <c r="H13" s="11">
        <v>0.12448579784269485</v>
      </c>
      <c r="I13" s="11">
        <v>0.14385023697723676</v>
      </c>
      <c r="J13" s="11">
        <v>3.2427879189925631E-2</v>
      </c>
      <c r="K13" s="10">
        <v>3.3500000000000002E-2</v>
      </c>
      <c r="L13" s="10">
        <v>3.3626410258265155E-2</v>
      </c>
      <c r="M13" s="35">
        <v>9.7526511795644755E-2</v>
      </c>
      <c r="O13" s="1">
        <v>5.0000000000000001E-3</v>
      </c>
      <c r="P13" s="1">
        <f>$E$7*O13^$E$8+$E$9</f>
        <v>4.050315312958571E-2</v>
      </c>
    </row>
    <row r="14" spans="2:16" x14ac:dyDescent="0.25">
      <c r="B14" s="9">
        <v>2100</v>
      </c>
      <c r="C14" s="10">
        <v>2</v>
      </c>
      <c r="D14" s="10">
        <v>5.3727272727272738E-3</v>
      </c>
      <c r="E14" s="13"/>
      <c r="F14" s="11">
        <v>8.3492261895549508E-2</v>
      </c>
      <c r="G14" s="11">
        <v>0.11070096655442492</v>
      </c>
      <c r="H14" s="11">
        <v>0.12639394970489037</v>
      </c>
      <c r="I14" s="11">
        <v>0.14520175271216401</v>
      </c>
      <c r="J14" s="11">
        <v>3.1573772951280325E-2</v>
      </c>
      <c r="K14" s="10">
        <v>3.3500000000000002E-2</v>
      </c>
      <c r="L14" s="10">
        <v>3.3626410258265155E-2</v>
      </c>
      <c r="M14" s="35">
        <v>9.6131437167862363E-2</v>
      </c>
      <c r="O14" s="1">
        <v>5.1000000000000004E-3</v>
      </c>
      <c r="P14" s="1">
        <f t="shared" ref="P14:P63" si="0">$E$7*O14^$E$8+$E$9</f>
        <v>4.3134940768664622E-2</v>
      </c>
    </row>
    <row r="15" spans="2:16" x14ac:dyDescent="0.25">
      <c r="B15" s="9">
        <v>2100</v>
      </c>
      <c r="C15" s="10">
        <v>5</v>
      </c>
      <c r="D15" s="10">
        <v>5.3773584905660327E-3</v>
      </c>
      <c r="E15" s="10">
        <v>2.4542586750788378E-3</v>
      </c>
      <c r="F15" s="11">
        <v>3.5522642720546345E-2</v>
      </c>
      <c r="G15" s="11">
        <v>6.0507644137863852E-2</v>
      </c>
      <c r="H15" s="11">
        <v>7.4557774364436974E-2</v>
      </c>
      <c r="I15" s="11">
        <v>9.2466874381967823E-2</v>
      </c>
      <c r="J15" s="11">
        <v>3.7593098207690578E-2</v>
      </c>
      <c r="K15" s="10">
        <v>3.7999999999999999E-2</v>
      </c>
      <c r="L15" s="10">
        <v>3.8124102565715225E-2</v>
      </c>
      <c r="M15" s="35">
        <v>0.26129032483283277</v>
      </c>
      <c r="O15" s="1">
        <v>5.1999999999999998E-3</v>
      </c>
      <c r="P15" s="1">
        <f t="shared" si="0"/>
        <v>4.5843351650480049E-2</v>
      </c>
    </row>
    <row r="16" spans="2:16" x14ac:dyDescent="0.25">
      <c r="B16" s="9">
        <v>2100</v>
      </c>
      <c r="C16" s="13">
        <v>4</v>
      </c>
      <c r="D16" s="13">
        <v>5.3927927927927936E-3</v>
      </c>
      <c r="E16" s="13"/>
      <c r="F16" s="27">
        <v>3.5259115013487413E-2</v>
      </c>
      <c r="G16" s="27">
        <v>5.8100535734757652E-2</v>
      </c>
      <c r="H16" s="27">
        <v>7.1894711138151435E-2</v>
      </c>
      <c r="I16" s="27">
        <v>9.0530498792394914E-2</v>
      </c>
      <c r="J16" s="27">
        <v>3.6861397312107205E-2</v>
      </c>
      <c r="K16" s="28">
        <v>3.7999999999999999E-2</v>
      </c>
      <c r="L16" s="10">
        <v>3.8124102565715225E-2</v>
      </c>
      <c r="M16" s="35">
        <v>0.27430871543445329</v>
      </c>
      <c r="O16" s="1">
        <v>5.3E-3</v>
      </c>
      <c r="P16" s="1">
        <f t="shared" si="0"/>
        <v>4.8629078708645253E-2</v>
      </c>
    </row>
    <row r="17" spans="2:16" x14ac:dyDescent="0.25">
      <c r="B17" s="12">
        <v>2101</v>
      </c>
      <c r="C17" s="10">
        <v>68</v>
      </c>
      <c r="D17" s="10">
        <v>6.9977198697068277E-3</v>
      </c>
      <c r="E17" s="13">
        <v>3.9215686274511289E-5</v>
      </c>
      <c r="F17" s="10">
        <v>7.6596777667409147E-2</v>
      </c>
      <c r="G17" s="10">
        <v>0.10514228263738347</v>
      </c>
      <c r="H17" s="10">
        <v>0.11888524245915771</v>
      </c>
      <c r="I17" s="11">
        <v>0.13848541698340616</v>
      </c>
      <c r="J17" s="10">
        <v>3.7819916983726908E-2</v>
      </c>
      <c r="K17" s="10">
        <v>4.1000000000000002E-2</v>
      </c>
      <c r="L17" s="10">
        <v>4.1122564104015283E-2</v>
      </c>
      <c r="M17" s="35">
        <v>0.13932039330313023</v>
      </c>
      <c r="O17" s="1">
        <v>5.4000000000000003E-3</v>
      </c>
      <c r="P17" s="1">
        <f t="shared" si="0"/>
        <v>5.1492807764556794E-2</v>
      </c>
    </row>
    <row r="18" spans="2:16" x14ac:dyDescent="0.25">
      <c r="B18" s="12">
        <v>2101</v>
      </c>
      <c r="C18" s="10">
        <v>66</v>
      </c>
      <c r="D18" s="10">
        <v>6.5345132743362825E-3</v>
      </c>
      <c r="E18" s="13">
        <v>1.6444444444434542E-4</v>
      </c>
      <c r="F18" s="11">
        <v>5.5708556787180195E-2</v>
      </c>
      <c r="G18" s="11">
        <v>8.7822373533384152E-2</v>
      </c>
      <c r="H18" s="11">
        <v>0.10177206387495252</v>
      </c>
      <c r="I18" s="11">
        <v>0.12130424253758761</v>
      </c>
      <c r="J18" s="11">
        <v>3.4958087958872501E-2</v>
      </c>
      <c r="K18" s="10">
        <v>4.1000000000000002E-2</v>
      </c>
      <c r="L18" s="10">
        <v>4.1122564104015283E-2</v>
      </c>
      <c r="M18" s="35">
        <v>0.17498552956080154</v>
      </c>
      <c r="O18" s="1">
        <v>5.4999999999999997E-3</v>
      </c>
      <c r="P18" s="1">
        <f t="shared" si="0"/>
        <v>5.4435217732583294E-2</v>
      </c>
    </row>
    <row r="19" spans="2:16" x14ac:dyDescent="0.25">
      <c r="B19" s="12">
        <v>2101</v>
      </c>
      <c r="C19" s="10">
        <v>62</v>
      </c>
      <c r="D19" s="10">
        <v>5.9247863247863276E-3</v>
      </c>
      <c r="E19" s="13">
        <v>3.1034482758621868E-4</v>
      </c>
      <c r="F19" s="10">
        <v>3.6499261812075648E-2</v>
      </c>
      <c r="G19" s="10">
        <v>7.1853071135047408E-2</v>
      </c>
      <c r="H19" s="10">
        <v>8.5951060843107371E-2</v>
      </c>
      <c r="I19" s="11">
        <v>0.10380797679399714</v>
      </c>
      <c r="J19" s="10">
        <v>3.6060850739427358E-2</v>
      </c>
      <c r="K19" s="10">
        <v>4.1000000000000002E-2</v>
      </c>
      <c r="L19" s="10">
        <v>4.1122564104015283E-2</v>
      </c>
      <c r="M19" s="35">
        <v>0.22377241173525897</v>
      </c>
      <c r="O19" s="1">
        <v>5.5999999999999999E-3</v>
      </c>
      <c r="P19" s="1">
        <f t="shared" si="0"/>
        <v>5.7456980815659961E-2</v>
      </c>
    </row>
    <row r="20" spans="2:16" x14ac:dyDescent="0.25">
      <c r="B20" s="12">
        <v>2101</v>
      </c>
      <c r="C20" s="10">
        <v>64</v>
      </c>
      <c r="D20" s="10">
        <v>6.2132911392405073E-3</v>
      </c>
      <c r="E20" s="13">
        <v>3.5031847133762308E-4</v>
      </c>
      <c r="F20" s="11">
        <v>4.4321534099055961E-2</v>
      </c>
      <c r="G20" s="11">
        <v>7.8385126066877239E-2</v>
      </c>
      <c r="H20" s="11">
        <v>9.174279457108675E-2</v>
      </c>
      <c r="I20" s="11">
        <v>0.10997457019680697</v>
      </c>
      <c r="J20" s="11">
        <v>3.6334118236485094E-2</v>
      </c>
      <c r="K20" s="10">
        <v>4.1000000000000002E-2</v>
      </c>
      <c r="L20" s="10">
        <v>4.1122564104015283E-2</v>
      </c>
      <c r="M20" s="35">
        <v>0.20672371155466987</v>
      </c>
      <c r="O20" s="1">
        <v>5.7000000000000002E-3</v>
      </c>
      <c r="P20" s="1">
        <f t="shared" si="0"/>
        <v>6.055876269190337E-2</v>
      </c>
    </row>
    <row r="21" spans="2:16" x14ac:dyDescent="0.25">
      <c r="B21" s="12">
        <v>2101</v>
      </c>
      <c r="C21" s="10">
        <v>60</v>
      </c>
      <c r="D21" s="10">
        <v>5.8583815028901689E-3</v>
      </c>
      <c r="E21" s="13">
        <v>1.6918604651162605E-3</v>
      </c>
      <c r="F21" s="11">
        <v>3.5306677117184819E-2</v>
      </c>
      <c r="G21" s="11">
        <v>6.2757123911039533E-2</v>
      </c>
      <c r="H21" s="11">
        <v>7.7741177487971935E-2</v>
      </c>
      <c r="I21" s="11">
        <v>9.5276514458627198E-2</v>
      </c>
      <c r="J21" s="11">
        <v>3.7702205470848425E-2</v>
      </c>
      <c r="K21" s="10">
        <v>4.1000000000000002E-2</v>
      </c>
      <c r="L21" s="10">
        <v>4.1122564104015283E-2</v>
      </c>
      <c r="M21" s="35">
        <v>0.26677757088971943</v>
      </c>
      <c r="O21" s="1">
        <v>5.7999999999999996E-3</v>
      </c>
      <c r="P21" s="1">
        <f t="shared" si="0"/>
        <v>6.37412226928121E-2</v>
      </c>
    </row>
    <row r="22" spans="2:16" x14ac:dyDescent="0.25">
      <c r="B22" s="12">
        <v>2101</v>
      </c>
      <c r="C22" s="10">
        <v>54</v>
      </c>
      <c r="D22" s="10">
        <v>4.9483870967741948E-3</v>
      </c>
      <c r="E22" s="13">
        <v>2.5108695652173319E-3</v>
      </c>
      <c r="F22" s="11">
        <v>3.2723316646774185E-2</v>
      </c>
      <c r="G22" s="11">
        <v>3.3434821287740182E-2</v>
      </c>
      <c r="H22" s="11">
        <v>4.5698671369863227E-2</v>
      </c>
      <c r="I22" s="11">
        <v>6.4428810939312617E-2</v>
      </c>
      <c r="J22" s="11">
        <v>3.4542843322090407E-2</v>
      </c>
      <c r="K22" s="10">
        <v>4.1000000000000002E-2</v>
      </c>
      <c r="L22" s="10">
        <v>4.1122564104015283E-2</v>
      </c>
      <c r="M22" s="35">
        <v>0.51731590133310701</v>
      </c>
      <c r="O22" s="1">
        <v>5.8999999999999999E-3</v>
      </c>
      <c r="P22" s="1">
        <f t="shared" si="0"/>
        <v>6.7005013973572128E-2</v>
      </c>
    </row>
    <row r="23" spans="2:16" x14ac:dyDescent="0.25">
      <c r="B23" s="12">
        <v>2101</v>
      </c>
      <c r="C23" s="10">
        <v>56</v>
      </c>
      <c r="D23" s="10">
        <v>4.95511811023622E-3</v>
      </c>
      <c r="E23" s="13">
        <v>3.7460317460315871E-3</v>
      </c>
      <c r="F23" s="11">
        <v>3.2695465542892474E-2</v>
      </c>
      <c r="G23" s="11">
        <v>3.3030067598708551E-2</v>
      </c>
      <c r="H23" s="11">
        <v>4.1208074304949466E-2</v>
      </c>
      <c r="I23" s="11">
        <v>6.0135427744287519E-2</v>
      </c>
      <c r="J23" s="11">
        <v>3.4493731670545334E-2</v>
      </c>
      <c r="K23" s="10">
        <v>4.1000000000000002E-2</v>
      </c>
      <c r="L23" s="10">
        <v>4.1122564104015283E-2</v>
      </c>
      <c r="M23" s="35">
        <v>0.59735062847273612</v>
      </c>
      <c r="O23" s="1">
        <v>6.0000000000000001E-3</v>
      </c>
      <c r="P23" s="1">
        <f t="shared" si="0"/>
        <v>7.0350783675946035E-2</v>
      </c>
    </row>
    <row r="24" spans="2:16" x14ac:dyDescent="0.25">
      <c r="B24" s="12">
        <v>2101</v>
      </c>
      <c r="C24" s="10">
        <v>58</v>
      </c>
      <c r="D24" s="10">
        <v>4.9513513513513531E-3</v>
      </c>
      <c r="E24" s="13">
        <v>3.7545454545455537E-3</v>
      </c>
      <c r="F24" s="11">
        <v>3.2563123615371989E-2</v>
      </c>
      <c r="G24" s="11">
        <v>3.2728882694716389E-2</v>
      </c>
      <c r="H24" s="11">
        <v>3.6505202619625185E-2</v>
      </c>
      <c r="I24" s="11">
        <v>5.5485405049103195E-2</v>
      </c>
      <c r="J24" s="11">
        <v>3.5249227602973006E-2</v>
      </c>
      <c r="K24" s="10">
        <v>4.1000000000000002E-2</v>
      </c>
      <c r="L24" s="10">
        <v>4.1122564104015283E-2</v>
      </c>
      <c r="M24" s="35">
        <v>0.70377293930043916</v>
      </c>
      <c r="O24" s="1">
        <v>6.1000000000000004E-3</v>
      </c>
      <c r="P24" s="1">
        <f t="shared" si="0"/>
        <v>7.3779173084190852E-2</v>
      </c>
    </row>
    <row r="25" spans="2:16" x14ac:dyDescent="0.25">
      <c r="B25" s="39">
        <v>2101</v>
      </c>
      <c r="C25" s="38">
        <v>57</v>
      </c>
      <c r="D25" s="38">
        <v>4.8476190476190503E-3</v>
      </c>
      <c r="E25" s="38"/>
      <c r="F25" s="38">
        <v>3.2581295654739204E-2</v>
      </c>
      <c r="G25" s="38">
        <v>3.2795431056862091E-2</v>
      </c>
      <c r="H25" s="38">
        <v>3.3061042136382043E-2</v>
      </c>
      <c r="I25" s="38">
        <v>5.1345467708997221E-2</v>
      </c>
      <c r="J25" s="38">
        <v>3.6225602541059033E-2</v>
      </c>
      <c r="K25" s="41">
        <v>4.1000000000000002E-2</v>
      </c>
      <c r="L25" s="38">
        <v>4.1122564104015283E-2</v>
      </c>
      <c r="M25" s="38">
        <v>0.80622503428786096</v>
      </c>
      <c r="O25" s="1">
        <v>6.1999999999999998E-3</v>
      </c>
      <c r="P25" s="1">
        <f t="shared" si="0"/>
        <v>7.7290817774410436E-2</v>
      </c>
    </row>
    <row r="26" spans="2:16" x14ac:dyDescent="0.25">
      <c r="B26" s="39">
        <v>2101</v>
      </c>
      <c r="C26" s="38">
        <v>53</v>
      </c>
      <c r="D26" s="38">
        <v>4.9475524475524474E-3</v>
      </c>
      <c r="E26" s="38"/>
      <c r="F26" s="38">
        <v>3.294470769556479E-2</v>
      </c>
      <c r="G26" s="38">
        <v>3.3047298621397915E-2</v>
      </c>
      <c r="H26" s="38">
        <v>3.9476812012495505E-2</v>
      </c>
      <c r="I26" s="38">
        <v>5.833893387562402E-2</v>
      </c>
      <c r="J26" s="38">
        <v>3.4486947888582205E-2</v>
      </c>
      <c r="K26" s="41">
        <v>4.1000000000000002E-2</v>
      </c>
      <c r="L26" s="38">
        <v>4.1122564104015283E-2</v>
      </c>
      <c r="M26" s="38">
        <v>0.63476207762720915</v>
      </c>
      <c r="O26" s="1">
        <v>6.3E-3</v>
      </c>
      <c r="P26" s="1">
        <f t="shared" si="0"/>
        <v>8.0886347757724075E-2</v>
      </c>
    </row>
    <row r="27" spans="2:16" x14ac:dyDescent="0.25">
      <c r="B27" s="39">
        <v>2101</v>
      </c>
      <c r="C27" s="38">
        <v>55</v>
      </c>
      <c r="D27" s="38">
        <v>4.9475806451612916E-3</v>
      </c>
      <c r="E27" s="38"/>
      <c r="F27" s="38">
        <v>3.2784505596981588E-2</v>
      </c>
      <c r="G27" s="38">
        <v>3.3071961489193988E-2</v>
      </c>
      <c r="H27" s="38">
        <v>4.1811621045668421E-2</v>
      </c>
      <c r="I27" s="38">
        <v>5.9959415808525401E-2</v>
      </c>
      <c r="J27" s="38">
        <v>3.4268032673006689E-2</v>
      </c>
      <c r="K27" s="41">
        <v>4.1000000000000002E-2</v>
      </c>
      <c r="L27" s="38">
        <v>4.1122564104015283E-2</v>
      </c>
      <c r="M27" s="38">
        <v>0.60004882250936942</v>
      </c>
      <c r="O27" s="1">
        <v>6.4000000000000003E-3</v>
      </c>
      <c r="P27" s="1">
        <f t="shared" si="0"/>
        <v>8.4566387617602282E-2</v>
      </c>
    </row>
    <row r="28" spans="2:16" x14ac:dyDescent="0.25">
      <c r="B28" s="39">
        <v>2101</v>
      </c>
      <c r="C28" s="38">
        <v>59</v>
      </c>
      <c r="D28" s="38">
        <v>5.7849999999999993E-3</v>
      </c>
      <c r="E28" s="38"/>
      <c r="F28" s="38">
        <v>3.525113868430374E-2</v>
      </c>
      <c r="G28" s="38">
        <v>5.9728174563085365E-2</v>
      </c>
      <c r="H28" s="38">
        <v>7.4004798089112825E-2</v>
      </c>
      <c r="I28" s="38">
        <v>9.2546606521468192E-2</v>
      </c>
      <c r="J28" s="38">
        <v>3.703695327252951E-2</v>
      </c>
      <c r="K28" s="41">
        <v>4.1000000000000002E-2</v>
      </c>
      <c r="L28" s="38">
        <v>4.1122564104015283E-2</v>
      </c>
      <c r="M28" s="38">
        <v>0.28057402028957085</v>
      </c>
      <c r="O28" s="1">
        <v>6.4999999999999997E-3</v>
      </c>
      <c r="P28" s="1">
        <f t="shared" si="0"/>
        <v>8.8331556641694176E-2</v>
      </c>
    </row>
    <row r="29" spans="2:16" x14ac:dyDescent="0.25">
      <c r="B29" s="39">
        <v>2101</v>
      </c>
      <c r="C29" s="38">
        <v>61</v>
      </c>
      <c r="D29" s="38">
        <v>5.9088235294117693E-3</v>
      </c>
      <c r="E29" s="38"/>
      <c r="F29" s="38">
        <v>3.6420031308750919E-2</v>
      </c>
      <c r="G29" s="38">
        <v>7.2501541646102521E-2</v>
      </c>
      <c r="H29" s="38">
        <v>8.5337805150171669E-2</v>
      </c>
      <c r="I29" s="38">
        <v>0.10409775083287821</v>
      </c>
      <c r="J29" s="38">
        <v>3.6417473326431381E-2</v>
      </c>
      <c r="K29" s="41">
        <v>4.1000000000000002E-2</v>
      </c>
      <c r="L29" s="38">
        <v>4.1122564104015283E-2</v>
      </c>
      <c r="M29" s="38">
        <v>0.22181056407444158</v>
      </c>
      <c r="O29" s="1">
        <v>6.6E-3</v>
      </c>
      <c r="P29" s="1">
        <f t="shared" si="0"/>
        <v>9.2182468948452057E-2</v>
      </c>
    </row>
    <row r="30" spans="2:16" x14ac:dyDescent="0.25">
      <c r="B30" s="39">
        <v>2101</v>
      </c>
      <c r="C30" s="38">
        <v>63</v>
      </c>
      <c r="D30" s="38">
        <v>6.1333333333333318E-3</v>
      </c>
      <c r="E30" s="38"/>
      <c r="F30" s="38">
        <v>4.53777252686886E-2</v>
      </c>
      <c r="G30" s="38">
        <v>7.8527063043028797E-2</v>
      </c>
      <c r="H30" s="38">
        <v>9.1952493760279932E-2</v>
      </c>
      <c r="I30" s="38">
        <v>0.11144650186540818</v>
      </c>
      <c r="J30" s="38">
        <v>3.5544523522978946E-2</v>
      </c>
      <c r="K30" s="41">
        <v>4.1000000000000002E-2</v>
      </c>
      <c r="L30" s="38">
        <v>4.1122564104015283E-2</v>
      </c>
      <c r="M30" s="38">
        <v>0.19816794220097064</v>
      </c>
      <c r="O30" s="1">
        <v>6.7000000000000002E-3</v>
      </c>
      <c r="P30" s="1">
        <f t="shared" si="0"/>
        <v>9.6119733608833274E-2</v>
      </c>
    </row>
    <row r="31" spans="2:16" x14ac:dyDescent="0.25">
      <c r="B31" s="39">
        <v>2101</v>
      </c>
      <c r="C31" s="38">
        <v>65</v>
      </c>
      <c r="D31" s="38">
        <v>6.6245614035087717E-3</v>
      </c>
      <c r="E31" s="38"/>
      <c r="F31" s="38">
        <v>5.5146425406846021E-2</v>
      </c>
      <c r="G31" s="38">
        <v>8.712269383705401E-2</v>
      </c>
      <c r="H31" s="38">
        <v>0.10128164865356212</v>
      </c>
      <c r="I31" s="38">
        <v>0.12228242791070253</v>
      </c>
      <c r="J31" s="38">
        <v>3.3698026762282028E-2</v>
      </c>
      <c r="K31" s="41">
        <v>4.1000000000000002E-2</v>
      </c>
      <c r="L31" s="38">
        <v>4.1122564104015283E-2</v>
      </c>
      <c r="M31" s="38">
        <v>0.17425475690529735</v>
      </c>
      <c r="O31" s="1">
        <v>6.7999999999999996E-3</v>
      </c>
      <c r="P31" s="1">
        <f t="shared" si="0"/>
        <v>0.10014395476334378</v>
      </c>
    </row>
    <row r="32" spans="2:16" x14ac:dyDescent="0.25">
      <c r="B32" s="39">
        <v>2101</v>
      </c>
      <c r="C32" s="38">
        <v>67</v>
      </c>
      <c r="D32" s="38">
        <v>6.9142857142857131E-3</v>
      </c>
      <c r="E32" s="38"/>
      <c r="F32" s="38">
        <v>7.4171070550555024E-2</v>
      </c>
      <c r="G32" s="38">
        <v>0.10306107385414322</v>
      </c>
      <c r="H32" s="38">
        <v>0.11743855275376858</v>
      </c>
      <c r="I32" s="38">
        <v>0.13696158163824781</v>
      </c>
      <c r="J32" s="38">
        <v>3.7557559529923221E-2</v>
      </c>
      <c r="K32" s="41">
        <v>4.1000000000000002E-2</v>
      </c>
      <c r="L32" s="38">
        <v>4.1122564104015283E-2</v>
      </c>
      <c r="M32" s="38">
        <v>0.14112893898976681</v>
      </c>
      <c r="O32" s="1">
        <v>6.8999999999999999E-3</v>
      </c>
      <c r="P32" s="1">
        <f t="shared" si="0"/>
        <v>0.10425573173466539</v>
      </c>
    </row>
    <row r="33" spans="2:16" x14ac:dyDescent="0.25">
      <c r="B33" s="12">
        <v>2100</v>
      </c>
      <c r="C33" s="13">
        <v>9</v>
      </c>
      <c r="D33" s="13">
        <v>5.751658767772512E-3</v>
      </c>
      <c r="E33" s="13">
        <v>8.0000000000003029E-4</v>
      </c>
      <c r="F33" s="13">
        <v>3.65539456121882E-2</v>
      </c>
      <c r="G33" s="13">
        <v>5.6342620401798167E-2</v>
      </c>
      <c r="H33" s="13">
        <v>7.0261170259335162E-2</v>
      </c>
      <c r="I33" s="27">
        <v>8.954798132648123E-2</v>
      </c>
      <c r="J33" s="13">
        <v>3.6819256220345521E-2</v>
      </c>
      <c r="K33" s="28">
        <v>4.2200000000000001E-2</v>
      </c>
      <c r="L33" s="10">
        <v>4.2321948719335298E-2</v>
      </c>
      <c r="M33" s="35">
        <v>0.29953468802720973</v>
      </c>
      <c r="O33" s="1">
        <v>7.0000000000000097E-3</v>
      </c>
      <c r="P33" s="1">
        <f t="shared" si="0"/>
        <v>0.10845565913610125</v>
      </c>
    </row>
    <row r="34" spans="2:16" x14ac:dyDescent="0.25">
      <c r="B34" s="12">
        <v>2100</v>
      </c>
      <c r="C34" s="13">
        <v>7</v>
      </c>
      <c r="D34" s="13">
        <v>5.3272727272727265E-3</v>
      </c>
      <c r="E34" s="13">
        <v>3.6434782608695386E-3</v>
      </c>
      <c r="F34" s="27">
        <v>3.5427517759755535E-2</v>
      </c>
      <c r="G34" s="27">
        <v>3.5086801788499329E-2</v>
      </c>
      <c r="H34" s="27">
        <v>4.916181302414703E-2</v>
      </c>
      <c r="I34" s="27">
        <v>6.8730082182591481E-2</v>
      </c>
      <c r="J34" s="27">
        <v>3.5603563747168755E-2</v>
      </c>
      <c r="K34" s="28">
        <v>4.2200000000000001E-2</v>
      </c>
      <c r="L34" s="10">
        <v>4.2321948719335298E-2</v>
      </c>
      <c r="M34" s="35">
        <v>0.48676484978699386</v>
      </c>
      <c r="O34" s="1">
        <v>7.1000000000000099E-3</v>
      </c>
      <c r="P34" s="1">
        <f t="shared" si="0"/>
        <v>0.11274432697604514</v>
      </c>
    </row>
    <row r="35" spans="2:16" x14ac:dyDescent="0.25">
      <c r="B35" s="9">
        <v>2100</v>
      </c>
      <c r="C35" s="13">
        <v>6</v>
      </c>
      <c r="D35" s="13">
        <v>5.4118181818181817E-3</v>
      </c>
      <c r="E35" s="13"/>
      <c r="F35" s="13">
        <v>3.5629861296687493E-2</v>
      </c>
      <c r="G35" s="13">
        <v>3.4519208890998201E-2</v>
      </c>
      <c r="H35" s="13">
        <v>4.4645966322829501E-2</v>
      </c>
      <c r="I35" s="27">
        <v>6.3402913340046441E-2</v>
      </c>
      <c r="J35" s="13">
        <v>3.5131835571252955E-2</v>
      </c>
      <c r="K35" s="28">
        <v>4.2200000000000001E-2</v>
      </c>
      <c r="L35" s="10">
        <v>4.2321948719335298E-2</v>
      </c>
      <c r="M35" s="35">
        <v>0.58490708731473651</v>
      </c>
      <c r="O35" s="1">
        <v>7.2000000000000102E-3</v>
      </c>
      <c r="P35" s="1">
        <f t="shared" si="0"/>
        <v>0.11712232075868277</v>
      </c>
    </row>
    <row r="36" spans="2:16" x14ac:dyDescent="0.25">
      <c r="B36" s="9">
        <v>2100</v>
      </c>
      <c r="C36" s="13">
        <v>8</v>
      </c>
      <c r="D36" s="13">
        <v>5.7663265306122429E-3</v>
      </c>
      <c r="E36" s="13"/>
      <c r="F36" s="27">
        <v>3.6068598680463131E-2</v>
      </c>
      <c r="G36" s="27">
        <v>3.6061937582415757E-2</v>
      </c>
      <c r="H36" s="27">
        <v>5.1951853002881347E-2</v>
      </c>
      <c r="I36" s="27">
        <v>7.2035110041368561E-2</v>
      </c>
      <c r="J36" s="27">
        <v>3.6786170584314534E-2</v>
      </c>
      <c r="K36" s="28">
        <v>4.2200000000000001E-2</v>
      </c>
      <c r="L36" s="10">
        <v>4.2321948719335298E-2</v>
      </c>
      <c r="M36" s="35">
        <v>0.47744581986524859</v>
      </c>
      <c r="O36" s="1">
        <v>7.3000000000000096E-3</v>
      </c>
      <c r="P36" s="1">
        <f t="shared" si="0"/>
        <v>0.12159022158110692</v>
      </c>
    </row>
    <row r="37" spans="2:16" x14ac:dyDescent="0.25">
      <c r="B37" s="12">
        <v>2100</v>
      </c>
      <c r="C37" s="13">
        <v>31</v>
      </c>
      <c r="D37" s="13">
        <v>7.1369565217391301E-3</v>
      </c>
      <c r="E37" s="13">
        <v>1.6058394160598381E-4</v>
      </c>
      <c r="F37" s="13">
        <v>4.9952209352011723E-2</v>
      </c>
      <c r="G37" s="13">
        <v>8.1847544610553852E-2</v>
      </c>
      <c r="H37" s="13">
        <v>9.437138995255713E-2</v>
      </c>
      <c r="I37" s="13">
        <v>0.11450478492269721</v>
      </c>
      <c r="J37" s="13">
        <v>3.8762685718882681E-2</v>
      </c>
      <c r="K37" s="28">
        <v>4.3999999999999997E-2</v>
      </c>
      <c r="L37" s="10">
        <v>4.4121025642315327E-2</v>
      </c>
      <c r="M37" s="35">
        <v>0.21720749246876914</v>
      </c>
      <c r="O37" s="1">
        <v>7.4000000000000099E-3</v>
      </c>
      <c r="P37" s="1">
        <f t="shared" si="0"/>
        <v>0.12614860622702265</v>
      </c>
    </row>
    <row r="38" spans="2:16" x14ac:dyDescent="0.25">
      <c r="B38" s="9">
        <v>2100</v>
      </c>
      <c r="C38" s="10">
        <v>33</v>
      </c>
      <c r="D38" s="10">
        <v>7.2253968253968215E-3</v>
      </c>
      <c r="E38" s="10">
        <v>2.4999999999998428E-4</v>
      </c>
      <c r="F38" s="11">
        <v>5.5124098931909851E-2</v>
      </c>
      <c r="G38" s="11">
        <v>8.5449094887065022E-2</v>
      </c>
      <c r="H38" s="11">
        <v>9.8556278112477552E-2</v>
      </c>
      <c r="I38" s="11">
        <v>0.11892383133883176</v>
      </c>
      <c r="J38" s="11">
        <v>3.7991198710981951E-2</v>
      </c>
      <c r="K38" s="10">
        <v>4.3999999999999997E-2</v>
      </c>
      <c r="L38" s="10">
        <v>4.4121025642315327E-2</v>
      </c>
      <c r="M38" s="35">
        <v>0.20219835350146281</v>
      </c>
      <c r="O38" s="1">
        <v>7.5000000000000101E-3</v>
      </c>
      <c r="P38" s="1">
        <f t="shared" si="0"/>
        <v>0.13079804725720992</v>
      </c>
    </row>
    <row r="39" spans="2:16" x14ac:dyDescent="0.25">
      <c r="B39" s="12">
        <v>2100</v>
      </c>
      <c r="C39" s="13">
        <v>29</v>
      </c>
      <c r="D39" s="13">
        <v>6.9376146788990732E-3</v>
      </c>
      <c r="E39" s="13">
        <v>3.3640552995395161E-4</v>
      </c>
      <c r="F39" s="13">
        <v>4.1278852247495071E-2</v>
      </c>
      <c r="G39" s="13">
        <v>7.3020534241146601E-2</v>
      </c>
      <c r="H39" s="13">
        <v>8.4072099704038103E-2</v>
      </c>
      <c r="I39" s="13">
        <v>0.10242533729418958</v>
      </c>
      <c r="J39" s="13">
        <v>3.6062805868112717E-2</v>
      </c>
      <c r="K39" s="28">
        <v>4.3999999999999997E-2</v>
      </c>
      <c r="L39" s="10">
        <v>4.4121025642315327E-2</v>
      </c>
      <c r="M39" s="35">
        <v>0.26983188776270783</v>
      </c>
      <c r="O39" s="1">
        <v>7.6000000000000104E-3</v>
      </c>
      <c r="P39" s="1">
        <f t="shared" si="0"/>
        <v>0.13553911309689401</v>
      </c>
    </row>
    <row r="40" spans="2:16" x14ac:dyDescent="0.25">
      <c r="B40" s="12">
        <v>2100</v>
      </c>
      <c r="C40" s="13">
        <v>27</v>
      </c>
      <c r="D40" s="13">
        <v>6.8085470085470006E-3</v>
      </c>
      <c r="E40" s="13">
        <v>5.3218884120181823E-4</v>
      </c>
      <c r="F40" s="13">
        <v>4.0683131307629058E-2</v>
      </c>
      <c r="G40" s="13">
        <v>7.4349058585747738E-2</v>
      </c>
      <c r="H40" s="13">
        <v>8.6848912064483266E-2</v>
      </c>
      <c r="I40" s="27">
        <v>0.10608831323371115</v>
      </c>
      <c r="J40" s="13">
        <v>3.948554371248441E-2</v>
      </c>
      <c r="K40" s="28">
        <v>4.3999999999999997E-2</v>
      </c>
      <c r="L40" s="10">
        <v>4.4121025642315327E-2</v>
      </c>
      <c r="M40" s="35">
        <v>0.24518338338155984</v>
      </c>
      <c r="O40" s="1">
        <v>7.7000000000000098E-3</v>
      </c>
      <c r="P40" s="1">
        <f t="shared" si="0"/>
        <v>0.14037236812017265</v>
      </c>
    </row>
    <row r="41" spans="2:16" x14ac:dyDescent="0.25">
      <c r="B41" s="12">
        <v>2100</v>
      </c>
      <c r="C41" s="13">
        <v>19</v>
      </c>
      <c r="D41" s="13">
        <v>6.305421686746986E-3</v>
      </c>
      <c r="E41" s="13">
        <v>8.5454545454557301E-4</v>
      </c>
      <c r="F41" s="27">
        <v>3.8159004817855252E-2</v>
      </c>
      <c r="G41" s="27">
        <v>6.1141465949370595E-2</v>
      </c>
      <c r="H41" s="27">
        <v>7.3444669169634783E-2</v>
      </c>
      <c r="I41" s="27">
        <v>9.1886099270463983E-2</v>
      </c>
      <c r="J41" s="27">
        <v>3.8809027485619339E-2</v>
      </c>
      <c r="K41" s="28">
        <v>4.3999999999999997E-2</v>
      </c>
      <c r="L41" s="10">
        <v>4.4121025642315327E-2</v>
      </c>
      <c r="M41" s="35">
        <v>0.31059127556983884</v>
      </c>
      <c r="O41" s="1">
        <v>7.8000000000000101E-3</v>
      </c>
      <c r="P41" s="1">
        <f t="shared" si="0"/>
        <v>0.14529837273163559</v>
      </c>
    </row>
    <row r="42" spans="2:16" x14ac:dyDescent="0.25">
      <c r="B42" s="12">
        <v>2100</v>
      </c>
      <c r="C42" s="13">
        <v>21</v>
      </c>
      <c r="D42" s="13">
        <v>6.347342995169078E-3</v>
      </c>
      <c r="E42" s="13">
        <v>8.5922330097097535E-4</v>
      </c>
      <c r="F42" s="13">
        <v>3.8318598026204798E-2</v>
      </c>
      <c r="G42" s="13">
        <v>6.1398578093715017E-2</v>
      </c>
      <c r="H42" s="13">
        <v>7.3074755398016666E-2</v>
      </c>
      <c r="I42" s="27">
        <v>9.2206699320219132E-2</v>
      </c>
      <c r="J42" s="13">
        <v>4.0239532411762452E-2</v>
      </c>
      <c r="K42" s="28">
        <v>4.3999999999999997E-2</v>
      </c>
      <c r="L42" s="10">
        <v>4.4121025642315327E-2</v>
      </c>
      <c r="M42" s="35">
        <v>0.31030914554571004</v>
      </c>
      <c r="O42" s="1">
        <v>7.9000000000000094E-3</v>
      </c>
      <c r="P42" s="1">
        <f t="shared" si="0"/>
        <v>0.15031768344530244</v>
      </c>
    </row>
    <row r="43" spans="2:16" x14ac:dyDescent="0.25">
      <c r="B43" s="12">
        <v>2100</v>
      </c>
      <c r="C43" s="13">
        <v>23</v>
      </c>
      <c r="D43" s="13">
        <v>6.5152073732718868E-3</v>
      </c>
      <c r="E43" s="13">
        <v>1.1712962962963627E-3</v>
      </c>
      <c r="F43" s="13">
        <v>3.8826456113550185E-2</v>
      </c>
      <c r="G43" s="13">
        <v>6.2663590094332033E-2</v>
      </c>
      <c r="H43" s="13">
        <v>7.4749697336348342E-2</v>
      </c>
      <c r="I43" s="27">
        <v>9.3887139705412778E-2</v>
      </c>
      <c r="J43" s="13">
        <v>3.9966980633153674E-2</v>
      </c>
      <c r="K43" s="28">
        <v>4.3999999999999997E-2</v>
      </c>
      <c r="L43" s="10">
        <v>4.4121025642315327E-2</v>
      </c>
      <c r="M43" s="35">
        <v>0.30629659315459934</v>
      </c>
      <c r="O43" s="1">
        <v>8.0000000000000106E-3</v>
      </c>
      <c r="P43" s="1">
        <f t="shared" si="0"/>
        <v>0.15543085296100337</v>
      </c>
    </row>
    <row r="44" spans="2:16" x14ac:dyDescent="0.25">
      <c r="B44" s="12">
        <v>2100</v>
      </c>
      <c r="C44" s="13">
        <v>25</v>
      </c>
      <c r="D44" s="13">
        <v>6.555045871559622E-3</v>
      </c>
      <c r="E44" s="13">
        <v>1.1935483870968413E-3</v>
      </c>
      <c r="F44" s="13">
        <v>3.9010106595661426E-2</v>
      </c>
      <c r="G44" s="13">
        <v>6.4471028793384844E-2</v>
      </c>
      <c r="H44" s="13">
        <v>7.736936419764677E-2</v>
      </c>
      <c r="I44" s="27">
        <v>9.5730727626455223E-2</v>
      </c>
      <c r="J44" s="13">
        <v>4.0304651926628722E-2</v>
      </c>
      <c r="K44" s="28">
        <v>4.3999999999999997E-2</v>
      </c>
      <c r="L44" s="10">
        <v>4.4121025642315327E-2</v>
      </c>
      <c r="M44" s="35">
        <v>0.29543450458995346</v>
      </c>
      <c r="O44" s="1">
        <v>8.10000000000001E-3</v>
      </c>
      <c r="P44" s="1">
        <f t="shared" si="0"/>
        <v>0.16063843023831376</v>
      </c>
    </row>
    <row r="45" spans="2:16" x14ac:dyDescent="0.25">
      <c r="B45" s="12">
        <v>2100</v>
      </c>
      <c r="C45" s="13">
        <v>17</v>
      </c>
      <c r="D45" s="13">
        <v>5.9563380281690117E-3</v>
      </c>
      <c r="E45" s="13">
        <v>3.8794326241134544E-3</v>
      </c>
      <c r="F45" s="13">
        <v>3.7341613634508962E-2</v>
      </c>
      <c r="G45" s="13">
        <v>3.8969291446160119E-2</v>
      </c>
      <c r="H45" s="13">
        <v>5.7020744070810508E-2</v>
      </c>
      <c r="I45" s="27">
        <v>7.5293301176813696E-2</v>
      </c>
      <c r="J45" s="13">
        <v>3.6194004899881359E-2</v>
      </c>
      <c r="K45" s="28">
        <v>4.3999999999999997E-2</v>
      </c>
      <c r="L45" s="10">
        <v>4.4121025642315327E-2</v>
      </c>
      <c r="M45" s="35">
        <v>0.44924166714899288</v>
      </c>
      <c r="O45" s="1">
        <v>8.2000000000000094E-3</v>
      </c>
      <c r="P45" s="1">
        <f t="shared" si="0"/>
        <v>0.16594096056815563</v>
      </c>
    </row>
    <row r="46" spans="2:16" x14ac:dyDescent="0.25">
      <c r="B46" s="12">
        <v>2100</v>
      </c>
      <c r="C46" s="13">
        <v>13</v>
      </c>
      <c r="D46" s="13">
        <v>5.9850393700787395E-3</v>
      </c>
      <c r="E46" s="13">
        <v>5.6666666666666558E-3</v>
      </c>
      <c r="F46" s="13">
        <v>3.705671026122432E-2</v>
      </c>
      <c r="G46" s="13">
        <v>3.5955083809652885E-2</v>
      </c>
      <c r="H46" s="13">
        <v>5.0160363615206274E-2</v>
      </c>
      <c r="I46" s="27">
        <v>6.809889946520499E-2</v>
      </c>
      <c r="J46" s="13">
        <v>3.6767588019361919E-2</v>
      </c>
      <c r="K46" s="28">
        <v>4.3999999999999997E-2</v>
      </c>
      <c r="L46" s="10">
        <v>4.4121025642315327E-2</v>
      </c>
      <c r="M46" s="35">
        <v>0.55751685802366246</v>
      </c>
      <c r="O46" s="1">
        <v>8.3000000000000105E-3</v>
      </c>
      <c r="P46" s="1">
        <f t="shared" si="0"/>
        <v>0.17133898564216182</v>
      </c>
    </row>
    <row r="47" spans="2:16" x14ac:dyDescent="0.25">
      <c r="B47" s="12">
        <v>2100</v>
      </c>
      <c r="C47" s="13">
        <v>15</v>
      </c>
      <c r="D47" s="13">
        <v>5.9121951219512159E-3</v>
      </c>
      <c r="E47" s="13">
        <v>5.7055214723926795E-3</v>
      </c>
      <c r="F47" s="27">
        <v>3.6836306937096552E-2</v>
      </c>
      <c r="G47" s="27">
        <v>3.5851284641117566E-2</v>
      </c>
      <c r="H47" s="27">
        <v>4.8006591880802078E-2</v>
      </c>
      <c r="I47" s="27">
        <v>6.7024432414091173E-2</v>
      </c>
      <c r="J47" s="27">
        <v>3.6500493880207555E-2</v>
      </c>
      <c r="K47" s="28">
        <v>4.3999999999999997E-2</v>
      </c>
      <c r="L47" s="10">
        <v>4.4121025642315327E-2</v>
      </c>
      <c r="M47" s="35">
        <v>0.56932136284645052</v>
      </c>
      <c r="O47" s="1">
        <v>8.4000000000000099E-3</v>
      </c>
      <c r="P47" s="1">
        <f t="shared" si="0"/>
        <v>0.17683304361989846</v>
      </c>
    </row>
    <row r="48" spans="2:16" x14ac:dyDescent="0.25">
      <c r="B48" s="12">
        <v>2100</v>
      </c>
      <c r="C48" s="13">
        <v>11</v>
      </c>
      <c r="D48" s="13">
        <v>5.889032258064514E-3</v>
      </c>
      <c r="E48" s="13">
        <v>9.4220779220778785E-3</v>
      </c>
      <c r="F48" s="27">
        <v>3.6689188676249256E-2</v>
      </c>
      <c r="G48" s="27">
        <v>3.6987427152114914E-2</v>
      </c>
      <c r="H48" s="27">
        <v>5.0033421580568602E-2</v>
      </c>
      <c r="I48" s="27">
        <v>7.0261931041162545E-2</v>
      </c>
      <c r="J48" s="27">
        <v>3.6427089386545188E-2</v>
      </c>
      <c r="K48" s="28">
        <v>4.3999999999999997E-2</v>
      </c>
      <c r="L48" s="10">
        <v>4.4121025642315327E-2</v>
      </c>
      <c r="M48" s="35">
        <v>0.51381394124707436</v>
      </c>
      <c r="O48" s="1">
        <v>8.5000000000000093E-3</v>
      </c>
      <c r="P48" s="1">
        <f t="shared" si="0"/>
        <v>0.18242366919404585</v>
      </c>
    </row>
    <row r="49" spans="2:16" x14ac:dyDescent="0.25">
      <c r="B49" s="9">
        <v>2100</v>
      </c>
      <c r="C49" s="13">
        <v>10</v>
      </c>
      <c r="D49" s="13">
        <v>5.7175999999999989E-3</v>
      </c>
      <c r="E49" s="13"/>
      <c r="F49" s="13">
        <v>3.6627102804711466E-2</v>
      </c>
      <c r="G49" s="13">
        <v>3.5817872856876841E-2</v>
      </c>
      <c r="H49" s="13">
        <v>3.8559009003717233E-2</v>
      </c>
      <c r="I49" s="27">
        <v>5.8579201202503109E-2</v>
      </c>
      <c r="J49" s="13">
        <v>3.7607677767460837E-2</v>
      </c>
      <c r="K49" s="28">
        <v>4.3999999999999997E-2</v>
      </c>
      <c r="L49" s="10">
        <v>4.4121025642315327E-2</v>
      </c>
      <c r="M49" s="35">
        <v>0.72740372730558944</v>
      </c>
      <c r="O49" s="1">
        <v>8.6000000000000104E-3</v>
      </c>
      <c r="P49" s="1">
        <f t="shared" si="0"/>
        <v>0.18811139365361235</v>
      </c>
    </row>
    <row r="50" spans="2:16" x14ac:dyDescent="0.25">
      <c r="B50" s="9">
        <v>2100</v>
      </c>
      <c r="C50" s="13">
        <v>14</v>
      </c>
      <c r="D50" s="13">
        <v>5.8594594594594575E-3</v>
      </c>
      <c r="E50" s="13"/>
      <c r="F50" s="27">
        <v>3.6786310392941869E-2</v>
      </c>
      <c r="G50" s="27">
        <v>3.5665789846253168E-2</v>
      </c>
      <c r="H50" s="27">
        <v>4.4233272201112464E-2</v>
      </c>
      <c r="I50" s="27">
        <v>6.2520491365803427E-2</v>
      </c>
      <c r="J50" s="27">
        <v>3.6478251981316566E-2</v>
      </c>
      <c r="K50" s="28">
        <v>4.3999999999999997E-2</v>
      </c>
      <c r="L50" s="10">
        <v>4.4121025642315327E-2</v>
      </c>
      <c r="M50" s="35">
        <v>0.65192287219751588</v>
      </c>
      <c r="O50" s="1">
        <v>8.7000000000000098E-3</v>
      </c>
      <c r="P50" s="1">
        <f t="shared" si="0"/>
        <v>0.19389674494526812</v>
      </c>
    </row>
    <row r="51" spans="2:16" x14ac:dyDescent="0.25">
      <c r="B51" s="9">
        <v>2100</v>
      </c>
      <c r="C51" s="13">
        <v>12</v>
      </c>
      <c r="D51" s="13">
        <v>5.9224489795918402E-3</v>
      </c>
      <c r="E51" s="13"/>
      <c r="F51" s="27">
        <v>3.7047672076784686E-2</v>
      </c>
      <c r="G51" s="27">
        <v>3.5911841129843414E-2</v>
      </c>
      <c r="H51" s="27">
        <v>4.6131642753067754E-2</v>
      </c>
      <c r="I51" s="27">
        <v>6.443380944453668E-2</v>
      </c>
      <c r="J51" s="27">
        <v>3.6327962689271055E-2</v>
      </c>
      <c r="K51" s="28">
        <v>4.3999999999999997E-2</v>
      </c>
      <c r="L51" s="10">
        <v>4.4121025642315327E-2</v>
      </c>
      <c r="M51" s="35">
        <v>0.61904692718726406</v>
      </c>
      <c r="O51" s="1">
        <v>8.8000000000000092E-3</v>
      </c>
      <c r="P51" s="1">
        <f t="shared" si="0"/>
        <v>0.19978024773287886</v>
      </c>
    </row>
    <row r="52" spans="2:16" x14ac:dyDescent="0.25">
      <c r="B52" s="39">
        <v>2100</v>
      </c>
      <c r="C52" s="38">
        <v>16</v>
      </c>
      <c r="D52" s="38">
        <v>5.9520000000000033E-3</v>
      </c>
      <c r="E52" s="38"/>
      <c r="F52" s="40">
        <v>3.7308545308262178E-2</v>
      </c>
      <c r="G52" s="40">
        <v>3.6057077012737387E-2</v>
      </c>
      <c r="H52" s="40">
        <v>4.7583065599562595E-2</v>
      </c>
      <c r="I52" s="40">
        <v>6.5533672737292312E-2</v>
      </c>
      <c r="J52" s="40">
        <v>3.6449926555326841E-2</v>
      </c>
      <c r="K52" s="41">
        <v>4.3999999999999997E-2</v>
      </c>
      <c r="L52" s="38">
        <v>4.4121025642315327E-2</v>
      </c>
      <c r="M52" s="38">
        <v>0.60064069621966709</v>
      </c>
      <c r="O52" s="1">
        <v>8.9000000000000103E-3</v>
      </c>
      <c r="P52" s="1">
        <f t="shared" si="0"/>
        <v>0.20576242345530305</v>
      </c>
    </row>
    <row r="53" spans="2:16" x14ac:dyDescent="0.25">
      <c r="B53" s="39">
        <v>2100</v>
      </c>
      <c r="C53" s="38">
        <v>18</v>
      </c>
      <c r="D53" s="38">
        <v>6.1733333333333319E-3</v>
      </c>
      <c r="E53" s="38"/>
      <c r="F53" s="40">
        <v>3.7735243874669665E-2</v>
      </c>
      <c r="G53" s="40">
        <v>6.1184890730037661E-2</v>
      </c>
      <c r="H53" s="40">
        <v>7.1692760650379453E-2</v>
      </c>
      <c r="I53" s="40">
        <v>9.0679301968370429E-2</v>
      </c>
      <c r="J53" s="40">
        <v>3.9351695552638524E-2</v>
      </c>
      <c r="K53" s="41">
        <v>4.3999999999999997E-2</v>
      </c>
      <c r="L53" s="38">
        <v>4.4121025642315327E-2</v>
      </c>
      <c r="M53" s="38">
        <v>0.31289971826527713</v>
      </c>
      <c r="O53" s="1">
        <v>9.0000000000000097E-3</v>
      </c>
      <c r="P53" s="1">
        <f t="shared" si="0"/>
        <v>0.21184379038253326</v>
      </c>
    </row>
    <row r="54" spans="2:16" x14ac:dyDescent="0.25">
      <c r="B54" s="39">
        <v>2100</v>
      </c>
      <c r="C54" s="38">
        <v>20</v>
      </c>
      <c r="D54" s="38">
        <v>6.3561904761904736E-3</v>
      </c>
      <c r="E54" s="38"/>
      <c r="F54" s="38">
        <v>3.8058867714351782E-2</v>
      </c>
      <c r="G54" s="38">
        <v>6.1087382755927296E-2</v>
      </c>
      <c r="H54" s="38">
        <v>7.1097379432337279E-2</v>
      </c>
      <c r="I54" s="40">
        <v>9.1846739751267004E-2</v>
      </c>
      <c r="J54" s="38">
        <v>3.9768842201059994E-2</v>
      </c>
      <c r="K54" s="41">
        <v>4.3999999999999997E-2</v>
      </c>
      <c r="L54" s="38">
        <v>4.4121025642315327E-2</v>
      </c>
      <c r="M54" s="38">
        <v>0.31338231279346856</v>
      </c>
      <c r="O54" s="1">
        <v>9.1000000000000109E-3</v>
      </c>
      <c r="P54" s="1">
        <f t="shared" si="0"/>
        <v>0.2180248636702424</v>
      </c>
    </row>
    <row r="55" spans="2:16" x14ac:dyDescent="0.25">
      <c r="B55" s="39">
        <v>2100</v>
      </c>
      <c r="C55" s="38">
        <v>22</v>
      </c>
      <c r="D55" s="38">
        <v>6.4896551724137963E-3</v>
      </c>
      <c r="E55" s="38"/>
      <c r="F55" s="38">
        <v>3.8644040696100557E-2</v>
      </c>
      <c r="G55" s="38">
        <v>6.2271487038241709E-2</v>
      </c>
      <c r="H55" s="38">
        <v>7.3755855630092543E-2</v>
      </c>
      <c r="I55" s="40">
        <v>9.4013612634345628E-2</v>
      </c>
      <c r="J55" s="38">
        <v>3.9905412559217472E-2</v>
      </c>
      <c r="K55" s="41">
        <v>4.3999999999999997E-2</v>
      </c>
      <c r="L55" s="38">
        <v>4.4121025642315327E-2</v>
      </c>
      <c r="M55" s="38">
        <v>0.30420612741762698</v>
      </c>
      <c r="O55" s="1">
        <v>9.2000000000000103E-3</v>
      </c>
      <c r="P55" s="1">
        <f t="shared" si="0"/>
        <v>0.22430615541279006</v>
      </c>
    </row>
    <row r="56" spans="2:16" x14ac:dyDescent="0.25">
      <c r="B56" s="39">
        <v>2100</v>
      </c>
      <c r="C56" s="38">
        <v>24</v>
      </c>
      <c r="D56" s="38">
        <v>6.5552941176470585E-3</v>
      </c>
      <c r="E56" s="38"/>
      <c r="F56" s="38">
        <v>3.8923530946514295E-2</v>
      </c>
      <c r="G56" s="38">
        <v>6.3252981860025523E-2</v>
      </c>
      <c r="H56" s="38">
        <v>7.5308096567269528E-2</v>
      </c>
      <c r="I56" s="40">
        <v>9.5323430422271205E-2</v>
      </c>
      <c r="J56" s="38">
        <v>3.9832349055493863E-2</v>
      </c>
      <c r="K56" s="41">
        <v>4.3999999999999997E-2</v>
      </c>
      <c r="L56" s="38">
        <v>4.4121025642315327E-2</v>
      </c>
      <c r="M56" s="38">
        <v>0.29819446705492669</v>
      </c>
      <c r="O56" s="1">
        <v>9.3000000000000096E-3</v>
      </c>
      <c r="P56" s="1">
        <f t="shared" si="0"/>
        <v>0.2306881746947653</v>
      </c>
    </row>
    <row r="57" spans="2:16" x14ac:dyDescent="0.25">
      <c r="B57" s="39">
        <v>2100</v>
      </c>
      <c r="C57" s="38">
        <v>26</v>
      </c>
      <c r="D57" s="38">
        <v>6.7370370370370379E-3</v>
      </c>
      <c r="E57" s="38"/>
      <c r="F57" s="38">
        <v>4.0578576678714666E-2</v>
      </c>
      <c r="G57" s="38">
        <v>7.4803407555000409E-2</v>
      </c>
      <c r="H57" s="38">
        <v>8.6064960933429968E-2</v>
      </c>
      <c r="I57" s="40">
        <v>0.10670896744577799</v>
      </c>
      <c r="J57" s="38">
        <v>3.9561496212184626E-2</v>
      </c>
      <c r="K57" s="41">
        <v>4.3999999999999997E-2</v>
      </c>
      <c r="L57" s="38">
        <v>4.4121025642315327E-2</v>
      </c>
      <c r="M57" s="38">
        <v>0.23951984812669544</v>
      </c>
      <c r="O57" s="1">
        <v>9.4000000000000108E-3</v>
      </c>
      <c r="P57" s="1">
        <f t="shared" si="0"/>
        <v>0.23717142764110535</v>
      </c>
    </row>
    <row r="58" spans="2:16" x14ac:dyDescent="0.25">
      <c r="B58" s="39">
        <v>2100</v>
      </c>
      <c r="C58" s="38">
        <v>28</v>
      </c>
      <c r="D58" s="38">
        <v>6.9600000000000009E-3</v>
      </c>
      <c r="E58" s="38"/>
      <c r="F58" s="38">
        <v>4.5486639958361164E-2</v>
      </c>
      <c r="G58" s="38">
        <v>7.9149376963079499E-2</v>
      </c>
      <c r="H58" s="38">
        <v>9.1163182221862829E-2</v>
      </c>
      <c r="I58" s="38">
        <v>0.11211820918115979</v>
      </c>
      <c r="J58" s="38">
        <v>3.8488250379524358E-2</v>
      </c>
      <c r="K58" s="41">
        <v>4.3999999999999997E-2</v>
      </c>
      <c r="L58" s="38">
        <v>4.4121025642315327E-2</v>
      </c>
      <c r="M58" s="38">
        <v>0.22191484210714074</v>
      </c>
      <c r="O58" s="1">
        <v>9.5000000000000102E-3</v>
      </c>
      <c r="P58" s="1">
        <f t="shared" si="0"/>
        <v>0.24375641746585405</v>
      </c>
    </row>
    <row r="59" spans="2:16" x14ac:dyDescent="0.25">
      <c r="B59" s="39">
        <v>2100</v>
      </c>
      <c r="C59" s="38">
        <v>30</v>
      </c>
      <c r="D59" s="38">
        <v>7.1838709677419389E-3</v>
      </c>
      <c r="E59" s="38"/>
      <c r="F59" s="40">
        <v>4.7822220527551251E-2</v>
      </c>
      <c r="G59" s="40">
        <v>8.0814631303597936E-2</v>
      </c>
      <c r="H59" s="40">
        <v>9.3480392281624233E-2</v>
      </c>
      <c r="I59" s="40">
        <v>0.1145035172218077</v>
      </c>
      <c r="J59" s="40">
        <v>3.7932462637913514E-2</v>
      </c>
      <c r="K59" s="41">
        <v>4.3999999999999997E-2</v>
      </c>
      <c r="L59" s="38">
        <v>4.4121025642315327E-2</v>
      </c>
      <c r="M59" s="38">
        <v>0.21864065043398223</v>
      </c>
      <c r="O59" s="1">
        <v>9.6000000000000096E-3</v>
      </c>
      <c r="P59" s="1">
        <f t="shared" si="0"/>
        <v>0.2504436445196081</v>
      </c>
    </row>
    <row r="60" spans="2:16" x14ac:dyDescent="0.25">
      <c r="B60" s="39">
        <v>2100</v>
      </c>
      <c r="C60" s="38">
        <v>32</v>
      </c>
      <c r="D60" s="38">
        <v>7.2721311475409832E-3</v>
      </c>
      <c r="E60" s="38"/>
      <c r="F60" s="40">
        <v>5.2683474970052512E-2</v>
      </c>
      <c r="G60" s="40">
        <v>8.3846496582771393E-2</v>
      </c>
      <c r="H60" s="40">
        <v>9.7237379527686241E-2</v>
      </c>
      <c r="I60" s="40">
        <v>0.11859033273752062</v>
      </c>
      <c r="J60" s="40">
        <v>3.6917094825483103E-2</v>
      </c>
      <c r="K60" s="41">
        <v>4.3999999999999997E-2</v>
      </c>
      <c r="L60" s="38">
        <v>4.4121025642315327E-2</v>
      </c>
      <c r="M60" s="38">
        <v>0.20477879780159985</v>
      </c>
      <c r="O60" s="1">
        <v>9.7000000000000107E-3</v>
      </c>
      <c r="P60" s="1">
        <f t="shared" si="0"/>
        <v>0.25723360633569803</v>
      </c>
    </row>
    <row r="61" spans="2:16" x14ac:dyDescent="0.25">
      <c r="B61" s="12">
        <v>2100</v>
      </c>
      <c r="C61" s="13">
        <v>63</v>
      </c>
      <c r="D61" s="13">
        <v>8.5124555160142126E-3</v>
      </c>
      <c r="E61" s="13">
        <v>2.8571428571564994E-5</v>
      </c>
      <c r="F61" s="27">
        <v>8.0341015583776682E-2</v>
      </c>
      <c r="G61" s="27">
        <v>0.10979884455244573</v>
      </c>
      <c r="H61" s="27">
        <v>0.12352242053382344</v>
      </c>
      <c r="I61" s="27">
        <v>0.143836233037477</v>
      </c>
      <c r="J61" s="27">
        <v>4.3222651883972632E-2</v>
      </c>
      <c r="K61" s="28">
        <v>4.65E-2</v>
      </c>
      <c r="L61" s="10">
        <v>4.6619743590898703E-2</v>
      </c>
      <c r="M61" s="35">
        <v>0.1555948528635967</v>
      </c>
      <c r="O61" s="1">
        <v>9.8000000000000101E-3</v>
      </c>
      <c r="P61" s="1">
        <f t="shared" si="0"/>
        <v>0.26412679767515718</v>
      </c>
    </row>
    <row r="62" spans="2:16" x14ac:dyDescent="0.25">
      <c r="B62" s="12">
        <v>2100</v>
      </c>
      <c r="C62" s="13">
        <v>61</v>
      </c>
      <c r="D62" s="13">
        <v>8.2813253012048033E-3</v>
      </c>
      <c r="E62" s="13">
        <v>3.3939393939383741E-4</v>
      </c>
      <c r="F62" s="13">
        <v>6.842071748288471E-2</v>
      </c>
      <c r="G62" s="13">
        <v>9.673253611891941E-2</v>
      </c>
      <c r="H62" s="13">
        <v>0.11236874845917738</v>
      </c>
      <c r="I62" s="27">
        <v>0.13322944975454823</v>
      </c>
      <c r="J62" s="13">
        <v>3.9771389342769345E-2</v>
      </c>
      <c r="K62" s="28">
        <v>4.65E-2</v>
      </c>
      <c r="L62" s="10">
        <v>4.6619743590898703E-2</v>
      </c>
      <c r="M62" s="35">
        <v>0.17985266305549388</v>
      </c>
      <c r="O62" s="1">
        <v>9.9000000000000095E-3</v>
      </c>
      <c r="P62" s="1">
        <f t="shared" si="0"/>
        <v>0.2711237105705091</v>
      </c>
    </row>
    <row r="63" spans="2:16" x14ac:dyDescent="0.25">
      <c r="B63" s="12">
        <v>2100</v>
      </c>
      <c r="C63" s="13">
        <v>59</v>
      </c>
      <c r="D63" s="13">
        <v>8.1510344827586088E-3</v>
      </c>
      <c r="E63" s="13">
        <v>3.95833333333447E-4</v>
      </c>
      <c r="F63" s="13">
        <v>6.2821907551191089E-2</v>
      </c>
      <c r="G63" s="13">
        <v>9.3254166104705938E-2</v>
      </c>
      <c r="H63" s="13">
        <v>0.1084777252104225</v>
      </c>
      <c r="I63" s="27">
        <v>0.12924116605730529</v>
      </c>
      <c r="J63" s="13">
        <v>3.9428225437526686E-2</v>
      </c>
      <c r="K63" s="28">
        <v>4.65E-2</v>
      </c>
      <c r="L63" s="10">
        <v>4.6619743590898703E-2</v>
      </c>
      <c r="M63" s="35">
        <v>0.18949575731894025</v>
      </c>
      <c r="O63" s="1">
        <v>0.01</v>
      </c>
      <c r="P63" s="1">
        <f t="shared" si="0"/>
        <v>0.2782248343684367</v>
      </c>
    </row>
    <row r="64" spans="2:16" x14ac:dyDescent="0.25">
      <c r="B64" s="12">
        <v>2100</v>
      </c>
      <c r="C64" s="13">
        <v>55</v>
      </c>
      <c r="D64" s="13">
        <v>7.8019230769230744E-3</v>
      </c>
      <c r="E64" s="13">
        <v>5.0241545893712559E-4</v>
      </c>
      <c r="F64" s="27">
        <v>5.4736964883421751E-2</v>
      </c>
      <c r="G64" s="27">
        <v>8.5608126945144233E-2</v>
      </c>
      <c r="H64" s="27">
        <v>9.8857266071473021E-2</v>
      </c>
      <c r="I64" s="27">
        <v>0.1192850584390487</v>
      </c>
      <c r="J64" s="27">
        <v>4.0102414496662617E-2</v>
      </c>
      <c r="K64" s="28">
        <v>4.65E-2</v>
      </c>
      <c r="L64" s="10">
        <v>4.6619743590898703E-2</v>
      </c>
      <c r="M64" s="35">
        <v>0.21686668679925275</v>
      </c>
    </row>
    <row r="65" spans="2:13" x14ac:dyDescent="0.25">
      <c r="B65" s="12">
        <v>2100</v>
      </c>
      <c r="C65" s="13">
        <v>57</v>
      </c>
      <c r="D65" s="13">
        <v>7.9180722891566187E-3</v>
      </c>
      <c r="E65" s="13">
        <v>5.9393939393947385E-4</v>
      </c>
      <c r="F65" s="13">
        <v>5.8572900743934377E-2</v>
      </c>
      <c r="G65" s="13">
        <v>8.8603975365231721E-2</v>
      </c>
      <c r="H65" s="13">
        <v>0.10241349773965887</v>
      </c>
      <c r="I65" s="27">
        <v>0.12343868129844475</v>
      </c>
      <c r="J65" s="13">
        <v>3.9339630294659443E-2</v>
      </c>
      <c r="K65" s="28">
        <v>4.65E-2</v>
      </c>
      <c r="L65" s="10">
        <v>4.6619743590898703E-2</v>
      </c>
      <c r="M65" s="35">
        <v>0.2039600203913764</v>
      </c>
    </row>
    <row r="66" spans="2:13" x14ac:dyDescent="0.25">
      <c r="B66" s="12">
        <v>2100</v>
      </c>
      <c r="C66" s="13">
        <v>51</v>
      </c>
      <c r="D66" s="13">
        <v>7.4374233128834339E-3</v>
      </c>
      <c r="E66" s="13">
        <v>6.5432098765428725E-4</v>
      </c>
      <c r="F66" s="27">
        <v>4.0887842213673656E-2</v>
      </c>
      <c r="G66" s="27">
        <v>7.5387757175293349E-2</v>
      </c>
      <c r="H66" s="27">
        <v>8.8599286184844278E-2</v>
      </c>
      <c r="I66" s="27">
        <v>0.10823195915907456</v>
      </c>
      <c r="J66" s="27">
        <v>4.0927800639576496E-2</v>
      </c>
      <c r="K66" s="28">
        <v>4.65E-2</v>
      </c>
      <c r="L66" s="10">
        <v>4.6619743590898703E-2</v>
      </c>
      <c r="M66" s="35">
        <v>0.25630924473313765</v>
      </c>
    </row>
    <row r="67" spans="2:13" x14ac:dyDescent="0.25">
      <c r="B67" s="12">
        <v>2100</v>
      </c>
      <c r="C67" s="13">
        <v>53</v>
      </c>
      <c r="D67" s="13">
        <v>7.4694117647058815E-3</v>
      </c>
      <c r="E67" s="13">
        <v>6.9230769230780264E-4</v>
      </c>
      <c r="F67" s="27">
        <v>4.3167523621657725E-2</v>
      </c>
      <c r="G67" s="27">
        <v>7.9121560555794251E-2</v>
      </c>
      <c r="H67" s="27">
        <v>9.1702352310843227E-2</v>
      </c>
      <c r="I67" s="27">
        <v>0.11130830779320684</v>
      </c>
      <c r="J67" s="27">
        <v>4.1268168218627471E-2</v>
      </c>
      <c r="K67" s="28">
        <v>4.65E-2</v>
      </c>
      <c r="L67" s="10">
        <v>4.6619743590898703E-2</v>
      </c>
      <c r="M67" s="35">
        <v>0.2419981780953214</v>
      </c>
    </row>
    <row r="68" spans="2:13" x14ac:dyDescent="0.25">
      <c r="B68" s="9">
        <v>2100</v>
      </c>
      <c r="C68" s="10">
        <v>38</v>
      </c>
      <c r="D68" s="10">
        <v>6.7055555555555514E-3</v>
      </c>
      <c r="E68" s="10">
        <v>1.1818181818182597E-3</v>
      </c>
      <c r="F68" s="11">
        <v>3.798208821573195E-2</v>
      </c>
      <c r="G68" s="11">
        <v>6.2267871221875444E-2</v>
      </c>
      <c r="H68" s="11">
        <v>7.2136722961477939E-2</v>
      </c>
      <c r="I68" s="11">
        <v>9.2171115705054721E-2</v>
      </c>
      <c r="J68" s="11">
        <v>4.060509672911649E-2</v>
      </c>
      <c r="K68" s="10">
        <v>4.65E-2</v>
      </c>
      <c r="L68" s="10">
        <v>4.6619743590898703E-2</v>
      </c>
      <c r="M68" s="35">
        <v>0.32809536102947523</v>
      </c>
    </row>
    <row r="69" spans="2:13" x14ac:dyDescent="0.25">
      <c r="B69" s="9">
        <v>2100</v>
      </c>
      <c r="C69" s="10">
        <v>45</v>
      </c>
      <c r="D69" s="10">
        <v>6.8321608040200895E-3</v>
      </c>
      <c r="E69" s="10">
        <v>1.6212121212122543E-3</v>
      </c>
      <c r="F69" s="10">
        <v>3.8658446419280672E-2</v>
      </c>
      <c r="G69" s="10">
        <v>6.3944716044616795E-2</v>
      </c>
      <c r="H69" s="10">
        <v>7.4489859478959308E-2</v>
      </c>
      <c r="I69" s="11">
        <v>9.3709155411879047E-2</v>
      </c>
      <c r="J69" s="10">
        <v>4.1086497817893114E-2</v>
      </c>
      <c r="K69" s="10">
        <v>4.65E-2</v>
      </c>
      <c r="L69" s="10">
        <v>4.6619743590898703E-2</v>
      </c>
      <c r="M69" s="35">
        <v>0.32252133725217669</v>
      </c>
    </row>
    <row r="70" spans="2:13" x14ac:dyDescent="0.25">
      <c r="B70" s="9">
        <v>2100</v>
      </c>
      <c r="C70" s="10">
        <v>47</v>
      </c>
      <c r="D70" s="10">
        <v>6.9959183673469353E-3</v>
      </c>
      <c r="E70" s="10">
        <v>1.8972602739725124E-3</v>
      </c>
      <c r="F70" s="11">
        <v>3.9014317828770136E-2</v>
      </c>
      <c r="G70" s="11">
        <v>6.4285755439452238E-2</v>
      </c>
      <c r="H70" s="11">
        <v>7.5284588522445531E-2</v>
      </c>
      <c r="I70" s="11">
        <v>9.4594739915004861E-2</v>
      </c>
      <c r="J70" s="11">
        <v>4.1516381797768134E-2</v>
      </c>
      <c r="K70" s="10">
        <v>4.65E-2</v>
      </c>
      <c r="L70" s="10">
        <v>4.6619743590898703E-2</v>
      </c>
      <c r="M70" s="35">
        <v>0.32358335695325668</v>
      </c>
    </row>
    <row r="71" spans="2:13" x14ac:dyDescent="0.25">
      <c r="B71" s="9">
        <v>2100</v>
      </c>
      <c r="C71" s="10">
        <v>49</v>
      </c>
      <c r="D71" s="10">
        <v>7.2578680203045634E-3</v>
      </c>
      <c r="E71" s="10">
        <v>2.336734693877688E-3</v>
      </c>
      <c r="F71" s="10">
        <v>3.9751797987866606E-2</v>
      </c>
      <c r="G71" s="10">
        <v>6.6359922260323209E-2</v>
      </c>
      <c r="H71" s="10">
        <v>7.9069287900999277E-2</v>
      </c>
      <c r="I71" s="11">
        <v>9.7962247727884838E-2</v>
      </c>
      <c r="J71" s="10">
        <v>4.2064487250860441E-2</v>
      </c>
      <c r="K71" s="10">
        <v>4.65E-2</v>
      </c>
      <c r="L71" s="10">
        <v>4.6619743590898703E-2</v>
      </c>
      <c r="M71" s="35">
        <v>0.31111932918947377</v>
      </c>
    </row>
    <row r="72" spans="2:13" x14ac:dyDescent="0.25">
      <c r="B72" s="9">
        <v>2100</v>
      </c>
      <c r="C72" s="10">
        <v>43</v>
      </c>
      <c r="D72" s="10">
        <v>6.7846153846153889E-3</v>
      </c>
      <c r="E72" s="10">
        <v>2.8281249999997371E-3</v>
      </c>
      <c r="F72" s="11">
        <v>3.8501361627398333E-2</v>
      </c>
      <c r="G72" s="11">
        <v>6.2899048136141458E-2</v>
      </c>
      <c r="H72" s="11">
        <v>7.2648804268311898E-2</v>
      </c>
      <c r="I72" s="11">
        <v>9.1437970228370954E-2</v>
      </c>
      <c r="J72" s="11">
        <v>4.0643564008882485E-2</v>
      </c>
      <c r="K72" s="10">
        <v>4.65E-2</v>
      </c>
      <c r="L72" s="10">
        <v>4.6619743590898703E-2</v>
      </c>
      <c r="M72" s="35">
        <v>0.33774716394931276</v>
      </c>
    </row>
    <row r="73" spans="2:13" x14ac:dyDescent="0.25">
      <c r="B73" s="9">
        <v>2100</v>
      </c>
      <c r="C73" s="10">
        <v>40</v>
      </c>
      <c r="D73" s="10">
        <v>6.7046874999999971E-3</v>
      </c>
      <c r="E73" s="10">
        <v>8.3779527559056793E-3</v>
      </c>
      <c r="F73" s="10">
        <v>3.7768090925295025E-2</v>
      </c>
      <c r="G73" s="10">
        <v>3.7459011371645597E-2</v>
      </c>
      <c r="H73" s="10">
        <v>5.2249074938393002E-2</v>
      </c>
      <c r="I73" s="11">
        <v>7.1761538590112042E-2</v>
      </c>
      <c r="J73" s="10">
        <v>3.7774395500292178E-2</v>
      </c>
      <c r="K73" s="10">
        <v>4.65E-2</v>
      </c>
      <c r="L73" s="10">
        <v>4.6619743590898703E-2</v>
      </c>
      <c r="M73" s="35">
        <v>0.55960167676122086</v>
      </c>
    </row>
    <row r="74" spans="2:13" x14ac:dyDescent="0.25">
      <c r="B74" s="9">
        <v>2100</v>
      </c>
      <c r="C74" s="10">
        <v>35</v>
      </c>
      <c r="D74" s="10">
        <v>6.5260000000000032E-3</v>
      </c>
      <c r="E74" s="10">
        <v>9.222222222222333E-3</v>
      </c>
      <c r="F74" s="10">
        <v>3.7904665531147727E-2</v>
      </c>
      <c r="G74" s="10">
        <v>4.3160091003854283E-2</v>
      </c>
      <c r="H74" s="10">
        <v>5.8058236709300236E-2</v>
      </c>
      <c r="I74" s="11">
        <v>7.6401679064080116E-2</v>
      </c>
      <c r="J74" s="10">
        <v>3.8013758419271376E-2</v>
      </c>
      <c r="K74" s="10">
        <v>4.65E-2</v>
      </c>
      <c r="L74" s="10">
        <v>4.6619743590898703E-2</v>
      </c>
      <c r="M74" s="35">
        <v>0.4772151613183947</v>
      </c>
    </row>
    <row r="75" spans="2:13" x14ac:dyDescent="0.25">
      <c r="B75" s="39">
        <v>2100</v>
      </c>
      <c r="C75" s="38">
        <v>39</v>
      </c>
      <c r="D75" s="38">
        <v>6.5245762711864429E-3</v>
      </c>
      <c r="E75" s="38"/>
      <c r="F75" s="38">
        <v>3.7954375303611287E-2</v>
      </c>
      <c r="G75" s="38">
        <v>4.6802519141918575E-2</v>
      </c>
      <c r="H75" s="38">
        <v>6.2722359328979294E-2</v>
      </c>
      <c r="I75" s="40">
        <v>7.9725488214237139E-2</v>
      </c>
      <c r="J75" s="38">
        <v>4.00693998576915E-2</v>
      </c>
      <c r="K75" s="41">
        <v>4.65E-2</v>
      </c>
      <c r="L75" s="38">
        <v>4.6619743590898703E-2</v>
      </c>
      <c r="M75" s="38">
        <v>0.4358552798768045</v>
      </c>
    </row>
    <row r="76" spans="2:13" x14ac:dyDescent="0.25">
      <c r="B76" s="39">
        <v>2100</v>
      </c>
      <c r="C76" s="38">
        <v>34</v>
      </c>
      <c r="D76" s="38">
        <v>6.5437499999999984E-3</v>
      </c>
      <c r="E76" s="38"/>
      <c r="F76" s="38">
        <v>3.7537385038220565E-2</v>
      </c>
      <c r="G76" s="38">
        <v>3.7233604504187501E-2</v>
      </c>
      <c r="H76" s="38">
        <v>4.9537123544189557E-2</v>
      </c>
      <c r="I76" s="40">
        <v>6.6633820050042453E-2</v>
      </c>
      <c r="J76" s="38">
        <v>3.7467698914484801E-2</v>
      </c>
      <c r="K76" s="41">
        <v>4.65E-2</v>
      </c>
      <c r="L76" s="38">
        <v>4.6619743590898703E-2</v>
      </c>
      <c r="M76" s="38">
        <v>0.63786257901751031</v>
      </c>
    </row>
    <row r="77" spans="2:13" x14ac:dyDescent="0.25">
      <c r="B77" s="39">
        <v>2100</v>
      </c>
      <c r="C77" s="38">
        <v>44</v>
      </c>
      <c r="D77" s="38">
        <v>6.7089887640449444E-3</v>
      </c>
      <c r="E77" s="38"/>
      <c r="F77" s="40">
        <v>3.8678324110146649E-2</v>
      </c>
      <c r="G77" s="40">
        <v>6.3971051923571318E-2</v>
      </c>
      <c r="H77" s="40">
        <v>7.298281364516436E-2</v>
      </c>
      <c r="I77" s="40">
        <v>9.2077682941290873E-2</v>
      </c>
      <c r="J77" s="40">
        <v>4.1245201533947444E-2</v>
      </c>
      <c r="K77" s="41">
        <v>4.65E-2</v>
      </c>
      <c r="L77" s="38">
        <v>4.6619743590898703E-2</v>
      </c>
      <c r="M77" s="38">
        <v>0.32898445569306456</v>
      </c>
    </row>
    <row r="78" spans="2:13" x14ac:dyDescent="0.25">
      <c r="B78" s="39">
        <v>2100</v>
      </c>
      <c r="C78" s="38">
        <v>42</v>
      </c>
      <c r="D78" s="38">
        <v>6.7775510204081593E-3</v>
      </c>
      <c r="E78" s="38"/>
      <c r="F78" s="40">
        <v>3.815092254404534E-2</v>
      </c>
      <c r="G78" s="40">
        <v>6.284035121867676E-2</v>
      </c>
      <c r="H78" s="40">
        <v>7.2245970270976817E-2</v>
      </c>
      <c r="I78" s="40">
        <v>9.1910796650460216E-2</v>
      </c>
      <c r="J78" s="40">
        <v>4.1315252116389554E-2</v>
      </c>
      <c r="K78" s="41">
        <v>4.65E-2</v>
      </c>
      <c r="L78" s="38">
        <v>4.6619743590898703E-2</v>
      </c>
      <c r="M78" s="38">
        <v>0.33365332165903699</v>
      </c>
    </row>
    <row r="79" spans="2:13" x14ac:dyDescent="0.25">
      <c r="B79" s="39">
        <v>2100</v>
      </c>
      <c r="C79" s="38">
        <v>36</v>
      </c>
      <c r="D79" s="38">
        <v>6.8000000000000083E-3</v>
      </c>
      <c r="E79" s="38"/>
      <c r="F79" s="40">
        <v>3.8026525468536375E-2</v>
      </c>
      <c r="G79" s="40">
        <v>6.0020094140789501E-2</v>
      </c>
      <c r="H79" s="40">
        <v>6.9814346243808237E-2</v>
      </c>
      <c r="I79" s="40">
        <v>8.8003070715515108E-2</v>
      </c>
      <c r="J79" s="40">
        <v>4.0689106979865032E-2</v>
      </c>
      <c r="K79" s="41">
        <v>4.65E-2</v>
      </c>
      <c r="L79" s="38">
        <v>4.6619743590898703E-2</v>
      </c>
      <c r="M79" s="38">
        <v>0.36766270392271505</v>
      </c>
    </row>
    <row r="80" spans="2:13" x14ac:dyDescent="0.25">
      <c r="B80" s="39">
        <v>2100</v>
      </c>
      <c r="C80" s="38">
        <v>48</v>
      </c>
      <c r="D80" s="38">
        <v>7.0706666666666721E-3</v>
      </c>
      <c r="E80" s="38"/>
      <c r="F80" s="40">
        <v>3.944942213590958E-2</v>
      </c>
      <c r="G80" s="40">
        <v>6.5028654818296727E-2</v>
      </c>
      <c r="H80" s="40">
        <v>7.6829082523688225E-2</v>
      </c>
      <c r="I80" s="40">
        <v>9.6996165894442737E-2</v>
      </c>
      <c r="J80" s="40">
        <v>4.1595322473693588E-2</v>
      </c>
      <c r="K80" s="41">
        <v>4.65E-2</v>
      </c>
      <c r="L80" s="38">
        <v>4.6619743590898703E-2</v>
      </c>
      <c r="M80" s="38">
        <v>0.30970412000032405</v>
      </c>
    </row>
    <row r="81" spans="2:13" x14ac:dyDescent="0.25">
      <c r="B81" s="39">
        <v>2100</v>
      </c>
      <c r="C81" s="38">
        <v>46</v>
      </c>
      <c r="D81" s="38">
        <v>7.1765625000000033E-3</v>
      </c>
      <c r="E81" s="38"/>
      <c r="F81" s="40">
        <v>3.9096891100993396E-2</v>
      </c>
      <c r="G81" s="40">
        <v>6.4386503798598088E-2</v>
      </c>
      <c r="H81" s="40">
        <v>7.5167509848603514E-2</v>
      </c>
      <c r="I81" s="40">
        <v>9.4948641947039183E-2</v>
      </c>
      <c r="J81" s="40">
        <v>4.1510191009730663E-2</v>
      </c>
      <c r="K81" s="41">
        <v>4.65E-2</v>
      </c>
      <c r="L81" s="38">
        <v>4.6619743590898703E-2</v>
      </c>
      <c r="M81" s="38">
        <v>0.32925954238479493</v>
      </c>
    </row>
    <row r="82" spans="2:13" x14ac:dyDescent="0.25">
      <c r="B82" s="39">
        <v>2100</v>
      </c>
      <c r="C82" s="38">
        <v>50</v>
      </c>
      <c r="D82" s="38">
        <v>7.3337209302325596E-3</v>
      </c>
      <c r="E82" s="38"/>
      <c r="F82" s="38">
        <v>3.9883616427189073E-2</v>
      </c>
      <c r="G82" s="38">
        <v>6.8409441900335807E-2</v>
      </c>
      <c r="H82" s="38">
        <v>8.169195979550789E-2</v>
      </c>
      <c r="I82" s="40">
        <v>0.10161130015640656</v>
      </c>
      <c r="J82" s="38">
        <v>4.1692095369032678E-2</v>
      </c>
      <c r="K82" s="41">
        <v>4.65E-2</v>
      </c>
      <c r="L82" s="38">
        <v>4.6619743590898703E-2</v>
      </c>
      <c r="M82" s="38">
        <v>0.29025928701387754</v>
      </c>
    </row>
    <row r="83" spans="2:13" x14ac:dyDescent="0.25">
      <c r="B83" s="39">
        <v>2100</v>
      </c>
      <c r="C83" s="38">
        <v>52</v>
      </c>
      <c r="D83" s="38">
        <v>7.4032258064516149E-3</v>
      </c>
      <c r="E83" s="38"/>
      <c r="F83" s="38">
        <v>4.2064511878240347E-2</v>
      </c>
      <c r="G83" s="38">
        <v>7.8196792073484775E-2</v>
      </c>
      <c r="H83" s="38">
        <v>9.0355709075987473E-2</v>
      </c>
      <c r="I83" s="40">
        <v>0.11129340573308273</v>
      </c>
      <c r="J83" s="38">
        <v>4.0453189706864422E-2</v>
      </c>
      <c r="K83" s="41">
        <v>4.65E-2</v>
      </c>
      <c r="L83" s="38">
        <v>4.6619743590898703E-2</v>
      </c>
      <c r="M83" s="38">
        <v>0.23992470575582645</v>
      </c>
    </row>
    <row r="84" spans="2:13" x14ac:dyDescent="0.25">
      <c r="B84" s="39">
        <v>2100</v>
      </c>
      <c r="C84" s="38">
        <v>56</v>
      </c>
      <c r="D84" s="38">
        <v>7.904477611940304E-3</v>
      </c>
      <c r="E84" s="38"/>
      <c r="F84" s="38">
        <v>5.8142803521855746E-2</v>
      </c>
      <c r="G84" s="38">
        <v>8.8558670387481858E-2</v>
      </c>
      <c r="H84" s="38">
        <v>0.10274883735350691</v>
      </c>
      <c r="I84" s="40">
        <v>0.12461882025259038</v>
      </c>
      <c r="J84" s="38">
        <v>3.8669132339292964E-2</v>
      </c>
      <c r="K84" s="41">
        <v>4.65E-2</v>
      </c>
      <c r="L84" s="38">
        <v>4.6619743590898703E-2</v>
      </c>
      <c r="M84" s="38">
        <v>0.19933716537571064</v>
      </c>
    </row>
    <row r="85" spans="2:13" x14ac:dyDescent="0.25">
      <c r="B85" s="39">
        <v>2100</v>
      </c>
      <c r="C85" s="38">
        <v>54</v>
      </c>
      <c r="D85" s="38">
        <v>7.9400000000000078E-3</v>
      </c>
      <c r="E85" s="38"/>
      <c r="F85" s="38">
        <v>5.2353594374617431E-2</v>
      </c>
      <c r="G85" s="38">
        <v>8.3691042812777255E-2</v>
      </c>
      <c r="H85" s="38">
        <v>9.7165171230693986E-2</v>
      </c>
      <c r="I85" s="40">
        <v>0.11827536503980556</v>
      </c>
      <c r="J85" s="38">
        <v>3.9436303622594482E-2</v>
      </c>
      <c r="K85" s="41">
        <v>4.65E-2</v>
      </c>
      <c r="L85" s="38">
        <v>4.6619743590898703E-2</v>
      </c>
      <c r="M85" s="38">
        <v>0.22490912087818135</v>
      </c>
    </row>
    <row r="86" spans="2:13" x14ac:dyDescent="0.25">
      <c r="B86" s="39">
        <v>2100</v>
      </c>
      <c r="C86" s="38">
        <v>58</v>
      </c>
      <c r="D86" s="38">
        <v>7.991379310344833E-3</v>
      </c>
      <c r="E86" s="38"/>
      <c r="F86" s="38">
        <v>6.1363825159163374E-2</v>
      </c>
      <c r="G86" s="38">
        <v>9.2234579353903584E-2</v>
      </c>
      <c r="H86" s="38">
        <v>0.10817731853836074</v>
      </c>
      <c r="I86" s="38">
        <v>0.13022702421312013</v>
      </c>
      <c r="J86" s="38">
        <v>3.7913113454240165E-2</v>
      </c>
      <c r="K86" s="41">
        <v>4.65E-2</v>
      </c>
      <c r="L86" s="38">
        <v>4.6619743590898703E-2</v>
      </c>
      <c r="M86" s="38">
        <v>0.18265125045215705</v>
      </c>
    </row>
    <row r="87" spans="2:13" x14ac:dyDescent="0.25">
      <c r="B87" s="39">
        <v>2100</v>
      </c>
      <c r="C87" s="38">
        <v>60</v>
      </c>
      <c r="D87" s="38">
        <v>8.3450000000000069E-3</v>
      </c>
      <c r="E87" s="38"/>
      <c r="F87" s="40">
        <v>6.6328187230933075E-2</v>
      </c>
      <c r="G87" s="40">
        <v>9.5297617864296982E-2</v>
      </c>
      <c r="H87" s="40">
        <v>0.11300991110736956</v>
      </c>
      <c r="I87" s="40">
        <v>0.13349441109569085</v>
      </c>
      <c r="J87" s="40">
        <v>3.8400665429786117E-2</v>
      </c>
      <c r="K87" s="41">
        <v>4.65E-2</v>
      </c>
      <c r="L87" s="38">
        <v>4.6619743590898703E-2</v>
      </c>
      <c r="M87" s="38">
        <v>0.18042952685295027</v>
      </c>
    </row>
    <row r="88" spans="2:13" x14ac:dyDescent="0.25">
      <c r="B88" s="39">
        <v>2100</v>
      </c>
      <c r="C88" s="38">
        <v>62</v>
      </c>
      <c r="D88" s="38">
        <v>8.5250000000000135E-3</v>
      </c>
      <c r="E88" s="38"/>
      <c r="F88" s="38">
        <v>7.7899066324068331E-2</v>
      </c>
      <c r="G88" s="38">
        <v>0.10718984133285808</v>
      </c>
      <c r="H88" s="38">
        <v>0.12174762314560035</v>
      </c>
      <c r="I88" s="40">
        <v>0.14270552437218773</v>
      </c>
      <c r="J88" s="38">
        <v>4.1714539867772592E-2</v>
      </c>
      <c r="K88" s="41">
        <v>4.65E-2</v>
      </c>
      <c r="L88" s="38">
        <v>4.6619743590898703E-2</v>
      </c>
      <c r="M88" s="38">
        <v>0.15862503135352626</v>
      </c>
    </row>
    <row r="89" spans="2:13" x14ac:dyDescent="0.25">
      <c r="B89" s="12">
        <v>2101</v>
      </c>
      <c r="C89" s="10">
        <v>27</v>
      </c>
      <c r="D89" s="10">
        <v>8.5703296703296475E-3</v>
      </c>
      <c r="E89" s="13">
        <v>2.8729281767967356E-4</v>
      </c>
      <c r="F89" s="11">
        <v>6.2174263440614629E-2</v>
      </c>
      <c r="G89" s="11">
        <v>9.2103163362093371E-2</v>
      </c>
      <c r="H89" s="11">
        <v>0.10616169899453794</v>
      </c>
      <c r="I89" s="11">
        <v>0.12703584555596881</v>
      </c>
      <c r="J89" s="11">
        <v>4.0604076138580796E-2</v>
      </c>
      <c r="K89" s="10">
        <v>4.87E-2</v>
      </c>
      <c r="L89" s="10">
        <v>4.8818615385652075E-2</v>
      </c>
      <c r="M89" s="35">
        <v>0.20705873749918646</v>
      </c>
    </row>
    <row r="90" spans="2:13" x14ac:dyDescent="0.25">
      <c r="B90" s="12">
        <v>2101</v>
      </c>
      <c r="C90" s="10">
        <v>25</v>
      </c>
      <c r="D90" s="10">
        <v>8.2968253968253771E-3</v>
      </c>
      <c r="E90" s="13">
        <v>7.3404255319136605E-4</v>
      </c>
      <c r="F90" s="11">
        <v>5.3946622975196465E-2</v>
      </c>
      <c r="G90" s="11">
        <v>8.6528619812037827E-2</v>
      </c>
      <c r="H90" s="11">
        <v>9.9521103271620309E-2</v>
      </c>
      <c r="I90" s="11">
        <v>0.12008111068348214</v>
      </c>
      <c r="J90" s="11">
        <v>4.08385623976271E-2</v>
      </c>
      <c r="K90" s="10">
        <v>4.87E-2</v>
      </c>
      <c r="L90" s="10">
        <v>4.8818615385652075E-2</v>
      </c>
      <c r="M90" s="35">
        <v>0.22724063696797983</v>
      </c>
    </row>
    <row r="91" spans="2:13" x14ac:dyDescent="0.25">
      <c r="B91" s="12">
        <v>2101</v>
      </c>
      <c r="C91" s="10">
        <v>23</v>
      </c>
      <c r="D91" s="10">
        <v>8.0864406779660985E-3</v>
      </c>
      <c r="E91" s="13">
        <v>1.43749999999992E-3</v>
      </c>
      <c r="F91" s="11">
        <v>4.309244727969129E-2</v>
      </c>
      <c r="G91" s="11">
        <v>7.820126115929206E-2</v>
      </c>
      <c r="H91" s="11">
        <v>9.1032672959272171E-2</v>
      </c>
      <c r="I91" s="11">
        <v>0.11129532291506092</v>
      </c>
      <c r="J91" s="11">
        <v>4.1649581331875886E-2</v>
      </c>
      <c r="K91" s="10">
        <v>4.87E-2</v>
      </c>
      <c r="L91" s="10">
        <v>4.8818615385652075E-2</v>
      </c>
      <c r="M91" s="35">
        <v>0.26205646322991055</v>
      </c>
    </row>
    <row r="92" spans="2:13" x14ac:dyDescent="0.25">
      <c r="B92" s="12">
        <v>2101</v>
      </c>
      <c r="C92" s="10">
        <v>29</v>
      </c>
      <c r="D92" s="10">
        <v>8.819999999999991E-3</v>
      </c>
      <c r="E92" s="13">
        <v>2.3055555555555112E-3</v>
      </c>
      <c r="F92" s="10">
        <v>6.5650413447951861E-2</v>
      </c>
      <c r="G92" s="10">
        <v>9.620557322508401E-2</v>
      </c>
      <c r="H92" s="10">
        <v>0.11039373133554693</v>
      </c>
      <c r="I92" s="11">
        <v>0.13194760351149659</v>
      </c>
      <c r="J92" s="10">
        <v>4.0546719827256064E-2</v>
      </c>
      <c r="K92" s="10">
        <v>4.87E-2</v>
      </c>
      <c r="L92" s="10">
        <v>4.8818615385652075E-2</v>
      </c>
      <c r="M92" s="35">
        <v>0.19574938652349858</v>
      </c>
    </row>
    <row r="93" spans="2:13" x14ac:dyDescent="0.25">
      <c r="B93" s="12">
        <v>2101</v>
      </c>
      <c r="C93" s="10">
        <v>21</v>
      </c>
      <c r="D93" s="10">
        <v>7.8796874999999995E-3</v>
      </c>
      <c r="E93" s="13">
        <v>2.7795275590551862E-3</v>
      </c>
      <c r="F93" s="11">
        <v>4.1231774982739458E-2</v>
      </c>
      <c r="G93" s="11">
        <v>6.9967234946961096E-2</v>
      </c>
      <c r="H93" s="11">
        <v>8.3507623881348705E-2</v>
      </c>
      <c r="I93" s="11">
        <v>0.10258507294408274</v>
      </c>
      <c r="J93" s="11">
        <v>4.239939950260839E-2</v>
      </c>
      <c r="K93" s="10">
        <v>4.87E-2</v>
      </c>
      <c r="L93" s="10">
        <v>4.8818615385652075E-2</v>
      </c>
      <c r="M93" s="35">
        <v>0.30542972973877086</v>
      </c>
    </row>
    <row r="94" spans="2:13" x14ac:dyDescent="0.25">
      <c r="B94" s="12">
        <v>2101</v>
      </c>
      <c r="C94" s="10">
        <v>19</v>
      </c>
      <c r="D94" s="10">
        <v>7.6504424778761036E-3</v>
      </c>
      <c r="E94" s="13">
        <v>4.669642857143076E-3</v>
      </c>
      <c r="F94" s="11">
        <v>4.0605268789720712E-2</v>
      </c>
      <c r="G94" s="11">
        <v>6.6525079164724901E-2</v>
      </c>
      <c r="H94" s="11">
        <v>7.7005745657630506E-2</v>
      </c>
      <c r="I94" s="11">
        <v>9.6752195021824985E-2</v>
      </c>
      <c r="J94" s="11">
        <v>4.1763189668370129E-2</v>
      </c>
      <c r="K94" s="10">
        <v>4.87E-2</v>
      </c>
      <c r="L94" s="10">
        <v>4.8818615385652075E-2</v>
      </c>
      <c r="M94" s="35">
        <v>0.33693980010624297</v>
      </c>
    </row>
    <row r="95" spans="2:13" x14ac:dyDescent="0.25">
      <c r="B95" s="12">
        <v>2101</v>
      </c>
      <c r="C95" s="13">
        <v>17</v>
      </c>
      <c r="D95" s="13">
        <v>7.4107142857142861E-3</v>
      </c>
      <c r="E95" s="13">
        <v>5.8072289156629849E-3</v>
      </c>
      <c r="F95" s="13">
        <v>4.0526688386857378E-2</v>
      </c>
      <c r="G95" s="13">
        <v>6.583978419564146E-2</v>
      </c>
      <c r="H95" s="13">
        <v>7.6258600688960343E-2</v>
      </c>
      <c r="I95" s="13">
        <v>9.6376615877321617E-2</v>
      </c>
      <c r="J95" s="13">
        <v>4.1532555345323262E-2</v>
      </c>
      <c r="K95" s="28">
        <v>4.87E-2</v>
      </c>
      <c r="L95" s="10">
        <v>4.8818615385652075E-2</v>
      </c>
      <c r="M95" s="35">
        <v>0.32915381425679602</v>
      </c>
    </row>
    <row r="96" spans="2:13" x14ac:dyDescent="0.25">
      <c r="B96" s="12">
        <v>2101</v>
      </c>
      <c r="C96" s="13">
        <v>15</v>
      </c>
      <c r="D96" s="13">
        <v>7.266346153846158E-3</v>
      </c>
      <c r="E96" s="13">
        <v>1.7368932038834828E-2</v>
      </c>
      <c r="F96" s="13">
        <v>3.957038702716964E-2</v>
      </c>
      <c r="G96" s="13">
        <v>3.9078003989439669E-2</v>
      </c>
      <c r="H96" s="13">
        <v>5.3782753146186149E-2</v>
      </c>
      <c r="I96" s="13">
        <v>7.3955206771433413E-2</v>
      </c>
      <c r="J96" s="13">
        <v>3.8947787234103977E-2</v>
      </c>
      <c r="K96" s="28">
        <v>4.87E-2</v>
      </c>
      <c r="L96" s="10">
        <v>4.8818615385652075E-2</v>
      </c>
      <c r="M96" s="35">
        <v>0.56920517649237345</v>
      </c>
    </row>
    <row r="97" spans="2:13" x14ac:dyDescent="0.25">
      <c r="B97" s="12">
        <v>2101</v>
      </c>
      <c r="C97" s="13">
        <v>13</v>
      </c>
      <c r="D97" s="13">
        <v>6.9920000000000043E-3</v>
      </c>
      <c r="E97" s="13">
        <v>2.0324324324324582E-2</v>
      </c>
      <c r="F97" s="13">
        <v>3.9229576455198055E-2</v>
      </c>
      <c r="G97" s="13">
        <v>3.8629851484413752E-2</v>
      </c>
      <c r="H97" s="13">
        <v>4.5872946350442145E-2</v>
      </c>
      <c r="I97" s="27">
        <v>6.6683813691250926E-2</v>
      </c>
      <c r="J97" s="13">
        <v>3.9139280569812307E-2</v>
      </c>
      <c r="K97" s="28">
        <v>4.87E-2</v>
      </c>
      <c r="L97" s="10">
        <v>4.8818615385652075E-2</v>
      </c>
      <c r="M97" s="35">
        <v>0.68049205017792058</v>
      </c>
    </row>
    <row r="98" spans="2:13" x14ac:dyDescent="0.25">
      <c r="B98" s="12">
        <v>2101</v>
      </c>
      <c r="C98" s="13">
        <v>9</v>
      </c>
      <c r="D98" s="13">
        <v>7.1038461538461594E-3</v>
      </c>
      <c r="E98" s="13">
        <v>2.2155844155844012E-2</v>
      </c>
      <c r="F98" s="13">
        <v>4.0213337110339933E-2</v>
      </c>
      <c r="G98" s="13">
        <v>3.8752048643724835E-2</v>
      </c>
      <c r="H98" s="13">
        <v>4.79734052228038E-2</v>
      </c>
      <c r="I98" s="27">
        <v>6.8285337622167847E-2</v>
      </c>
      <c r="J98" s="13">
        <v>3.9411825822373812E-2</v>
      </c>
      <c r="K98" s="28">
        <v>4.87E-2</v>
      </c>
      <c r="L98" s="10">
        <v>4.8818615385652075E-2</v>
      </c>
      <c r="M98" s="35">
        <v>0.65796556723287247</v>
      </c>
    </row>
    <row r="99" spans="2:13" x14ac:dyDescent="0.25">
      <c r="B99" s="12">
        <v>2101</v>
      </c>
      <c r="C99" s="13">
        <v>11</v>
      </c>
      <c r="D99" s="13">
        <v>6.941666666666668E-3</v>
      </c>
      <c r="E99" s="13">
        <v>2.3205607476635554E-2</v>
      </c>
      <c r="F99" s="13">
        <v>4.0263912800671396E-2</v>
      </c>
      <c r="G99" s="13">
        <v>3.8835302267725108E-2</v>
      </c>
      <c r="H99" s="13">
        <v>4.494896862929959E-2</v>
      </c>
      <c r="I99" s="27">
        <v>6.5640738736979259E-2</v>
      </c>
      <c r="J99" s="13">
        <v>3.954055123760649E-2</v>
      </c>
      <c r="K99" s="28">
        <v>4.87E-2</v>
      </c>
      <c r="L99" s="10">
        <v>4.8818615385652075E-2</v>
      </c>
      <c r="M99" s="35">
        <v>0.69813772203683622</v>
      </c>
    </row>
    <row r="100" spans="2:13" x14ac:dyDescent="0.25">
      <c r="B100" s="39">
        <v>2101</v>
      </c>
      <c r="C100" s="38">
        <v>10</v>
      </c>
      <c r="D100" s="38">
        <v>6.9079207920792092E-3</v>
      </c>
      <c r="E100" s="38"/>
      <c r="F100" s="38">
        <v>3.9795166355051877E-2</v>
      </c>
      <c r="G100" s="38">
        <v>3.8317022393470783E-2</v>
      </c>
      <c r="H100" s="38">
        <v>3.9213291249241861E-2</v>
      </c>
      <c r="I100" s="40">
        <v>5.7956272292442643E-2</v>
      </c>
      <c r="J100" s="38">
        <v>4.1013783009816111E-2</v>
      </c>
      <c r="K100" s="41">
        <v>4.87E-2</v>
      </c>
      <c r="L100" s="38">
        <v>4.8818615385652075E-2</v>
      </c>
      <c r="M100" s="38">
        <v>0.89830191166335382</v>
      </c>
    </row>
    <row r="101" spans="2:13" x14ac:dyDescent="0.25">
      <c r="B101" s="39">
        <v>2101</v>
      </c>
      <c r="C101" s="38">
        <v>12</v>
      </c>
      <c r="D101" s="38">
        <v>6.9295918367346864E-3</v>
      </c>
      <c r="E101" s="38"/>
      <c r="F101" s="40">
        <v>3.9359831636326004E-2</v>
      </c>
      <c r="G101" s="40">
        <v>3.8210409819327065E-2</v>
      </c>
      <c r="H101" s="40">
        <v>3.907626350016026E-2</v>
      </c>
      <c r="I101" s="40">
        <v>6.0121292754038741E-2</v>
      </c>
      <c r="J101" s="40">
        <v>4.0348766374981207E-2</v>
      </c>
      <c r="K101" s="41">
        <v>4.87E-2</v>
      </c>
      <c r="L101" s="38">
        <v>4.8818615385652075E-2</v>
      </c>
      <c r="M101" s="38">
        <v>0.83578196799666682</v>
      </c>
    </row>
    <row r="102" spans="2:13" x14ac:dyDescent="0.25">
      <c r="B102" s="39">
        <v>2101</v>
      </c>
      <c r="C102" s="38">
        <v>2</v>
      </c>
      <c r="D102" s="38">
        <v>7.0858108108108105E-3</v>
      </c>
      <c r="E102" s="38"/>
      <c r="F102" s="40">
        <v>3.9679945190305967E-2</v>
      </c>
      <c r="G102" s="40">
        <v>3.8476935896196759E-2</v>
      </c>
      <c r="H102" s="40">
        <v>3.9299064373149104E-2</v>
      </c>
      <c r="I102" s="40">
        <v>5.9933835547518577E-2</v>
      </c>
      <c r="J102" s="40">
        <v>4.0573394433586499E-2</v>
      </c>
      <c r="K102" s="41">
        <v>4.87E-2</v>
      </c>
      <c r="L102" s="38">
        <v>4.8818615385652075E-2</v>
      </c>
      <c r="M102" s="38">
        <v>0.86013051222573245</v>
      </c>
    </row>
    <row r="103" spans="2:13" x14ac:dyDescent="0.25">
      <c r="B103" s="39">
        <v>2101</v>
      </c>
      <c r="C103" s="38">
        <v>14</v>
      </c>
      <c r="D103" s="38">
        <v>7.1920000000000031E-3</v>
      </c>
      <c r="E103" s="38"/>
      <c r="F103" s="40">
        <v>3.9491196907462604E-2</v>
      </c>
      <c r="G103" s="40">
        <v>3.9021526484750928E-2</v>
      </c>
      <c r="H103" s="40">
        <v>5.0785319356147003E-2</v>
      </c>
      <c r="I103" s="40">
        <v>6.8258449322766604E-2</v>
      </c>
      <c r="J103" s="40">
        <v>3.8589785911170002E-2</v>
      </c>
      <c r="K103" s="41">
        <v>4.87E-2</v>
      </c>
      <c r="L103" s="38">
        <v>4.8818615385652075E-2</v>
      </c>
      <c r="M103" s="38">
        <v>0.66667903305457565</v>
      </c>
    </row>
    <row r="104" spans="2:13" x14ac:dyDescent="0.25">
      <c r="B104" s="39">
        <v>2101</v>
      </c>
      <c r="C104" s="38">
        <v>16</v>
      </c>
      <c r="D104" s="38">
        <v>7.4400000000000056E-3</v>
      </c>
      <c r="E104" s="38"/>
      <c r="F104" s="40">
        <v>4.0288877787799361E-2</v>
      </c>
      <c r="G104" s="40">
        <v>6.4985892961752598E-2</v>
      </c>
      <c r="H104" s="40">
        <v>7.3674115989835628E-2</v>
      </c>
      <c r="I104" s="40">
        <v>9.4212464017509059E-2</v>
      </c>
      <c r="J104" s="40">
        <v>4.1354672032053126E-2</v>
      </c>
      <c r="K104" s="41">
        <v>4.87E-2</v>
      </c>
      <c r="L104" s="38">
        <v>4.8818615385652075E-2</v>
      </c>
      <c r="M104" s="38">
        <v>0.3471597302913807</v>
      </c>
    </row>
    <row r="105" spans="2:13" x14ac:dyDescent="0.25">
      <c r="B105" s="39">
        <v>2101</v>
      </c>
      <c r="C105" s="38">
        <v>18</v>
      </c>
      <c r="D105" s="38">
        <v>7.7058823529411692E-3</v>
      </c>
      <c r="E105" s="38"/>
      <c r="F105" s="38">
        <v>4.0881683799115519E-2</v>
      </c>
      <c r="G105" s="38">
        <v>6.635943409986951E-2</v>
      </c>
      <c r="H105" s="38">
        <v>7.6286365190875879E-2</v>
      </c>
      <c r="I105" s="40">
        <v>9.8024125310029353E-2</v>
      </c>
      <c r="J105" s="38">
        <v>4.1838823303545401E-2</v>
      </c>
      <c r="K105" s="41">
        <v>4.87E-2</v>
      </c>
      <c r="L105" s="38">
        <v>4.8818615385652075E-2</v>
      </c>
      <c r="M105" s="38">
        <v>0.32987018098809856</v>
      </c>
    </row>
    <row r="106" spans="2:13" x14ac:dyDescent="0.25">
      <c r="B106" s="39">
        <v>2101</v>
      </c>
      <c r="C106" s="38">
        <v>20</v>
      </c>
      <c r="D106" s="38">
        <v>7.8289473684210482E-3</v>
      </c>
      <c r="E106" s="38"/>
      <c r="F106" s="40">
        <v>4.1090749171589343E-2</v>
      </c>
      <c r="G106" s="40">
        <v>6.8300559509008804E-2</v>
      </c>
      <c r="H106" s="40">
        <v>8.0352757221358817E-2</v>
      </c>
      <c r="I106" s="40">
        <v>0.1020318658384215</v>
      </c>
      <c r="J106" s="40">
        <v>4.2230333660141207E-2</v>
      </c>
      <c r="K106" s="41">
        <v>4.87E-2</v>
      </c>
      <c r="L106" s="38">
        <v>4.8818615385652075E-2</v>
      </c>
      <c r="M106" s="38">
        <v>0.3070738927838278</v>
      </c>
    </row>
    <row r="107" spans="2:13" x14ac:dyDescent="0.25">
      <c r="B107" s="39">
        <v>2101</v>
      </c>
      <c r="C107" s="38">
        <v>22</v>
      </c>
      <c r="D107" s="38">
        <v>8.0333333333333385E-3</v>
      </c>
      <c r="E107" s="38"/>
      <c r="F107" s="38">
        <v>4.316850851364519E-2</v>
      </c>
      <c r="G107" s="38">
        <v>7.8830856685234513E-2</v>
      </c>
      <c r="H107" s="38">
        <v>9.1289546913629172E-2</v>
      </c>
      <c r="I107" s="40">
        <v>0.11292431448949608</v>
      </c>
      <c r="J107" s="38">
        <v>4.1427955270348357E-2</v>
      </c>
      <c r="K107" s="41">
        <v>4.87E-2</v>
      </c>
      <c r="L107" s="38">
        <v>4.8818615385652075E-2</v>
      </c>
      <c r="M107" s="38">
        <v>0.2521167648672199</v>
      </c>
    </row>
    <row r="108" spans="2:13" x14ac:dyDescent="0.25">
      <c r="B108" s="39">
        <v>2101</v>
      </c>
      <c r="C108" s="38">
        <v>24</v>
      </c>
      <c r="D108" s="38">
        <v>8.2970149253731376E-3</v>
      </c>
      <c r="E108" s="38"/>
      <c r="F108" s="38">
        <v>5.2121859931928076E-2</v>
      </c>
      <c r="G108" s="38">
        <v>8.5489654597049797E-2</v>
      </c>
      <c r="H108" s="38">
        <v>9.8082829545046324E-2</v>
      </c>
      <c r="I108" s="40">
        <v>0.11997977243285719</v>
      </c>
      <c r="J108" s="38">
        <v>4.0343254733681867E-2</v>
      </c>
      <c r="K108" s="41">
        <v>4.87E-2</v>
      </c>
      <c r="L108" s="38">
        <v>4.8818615385652075E-2</v>
      </c>
      <c r="M108" s="38">
        <v>0.22767255476697587</v>
      </c>
    </row>
    <row r="109" spans="2:13" x14ac:dyDescent="0.25">
      <c r="B109" s="39">
        <v>2101</v>
      </c>
      <c r="C109" s="38">
        <v>26</v>
      </c>
      <c r="D109" s="38">
        <v>8.5285714285714322E-3</v>
      </c>
      <c r="E109" s="38"/>
      <c r="F109" s="40">
        <v>6.2104469431274116E-2</v>
      </c>
      <c r="G109" s="40">
        <v>9.1461640238436767E-2</v>
      </c>
      <c r="H109" s="40">
        <v>0.10547254363303332</v>
      </c>
      <c r="I109" s="40">
        <v>0.12759204244245756</v>
      </c>
      <c r="J109" s="40">
        <v>3.9763849572167151E-2</v>
      </c>
      <c r="K109" s="41">
        <v>4.87E-2</v>
      </c>
      <c r="L109" s="38">
        <v>4.8818615385652075E-2</v>
      </c>
      <c r="M109" s="38">
        <v>0.20404849275143977</v>
      </c>
    </row>
    <row r="110" spans="2:13" x14ac:dyDescent="0.25">
      <c r="B110" s="39">
        <v>2101</v>
      </c>
      <c r="C110" s="38">
        <v>28</v>
      </c>
      <c r="D110" s="38">
        <v>8.815730337078654E-3</v>
      </c>
      <c r="E110" s="38"/>
      <c r="F110" s="38">
        <v>6.4089741973005557E-2</v>
      </c>
      <c r="G110" s="38">
        <v>9.5155793017389398E-2</v>
      </c>
      <c r="H110" s="38">
        <v>0.1106198785589569</v>
      </c>
      <c r="I110" s="40">
        <v>0.13250130100064894</v>
      </c>
      <c r="J110" s="38">
        <v>3.9221500384809052E-2</v>
      </c>
      <c r="K110" s="41">
        <v>4.87E-2</v>
      </c>
      <c r="L110" s="38">
        <v>4.8818615385652075E-2</v>
      </c>
      <c r="M110" s="38">
        <v>0.1938265139799614</v>
      </c>
    </row>
    <row r="111" spans="2:13" x14ac:dyDescent="0.25">
      <c r="B111" s="12">
        <v>2101</v>
      </c>
      <c r="C111" s="13">
        <v>43</v>
      </c>
      <c r="D111" s="13">
        <v>9.7425287356321666E-3</v>
      </c>
      <c r="E111" s="13">
        <v>1.0635838150290515E-3</v>
      </c>
      <c r="F111" s="13">
        <v>6.2777872958650741E-2</v>
      </c>
      <c r="G111" s="13">
        <v>9.3428236177106036E-2</v>
      </c>
      <c r="H111" s="13">
        <v>0.10633797273172974</v>
      </c>
      <c r="I111" s="27">
        <v>0.12799606993623078</v>
      </c>
      <c r="J111" s="13">
        <v>4.4366762090774468E-2</v>
      </c>
      <c r="K111" s="28">
        <v>5.2999999999999999E-2</v>
      </c>
      <c r="L111" s="10">
        <v>5.3116410257215474E-2</v>
      </c>
      <c r="M111" s="35">
        <v>0.23145156140992387</v>
      </c>
    </row>
    <row r="112" spans="2:13" x14ac:dyDescent="0.25">
      <c r="B112" s="12">
        <v>2101</v>
      </c>
      <c r="C112" s="13">
        <v>41</v>
      </c>
      <c r="D112" s="13">
        <v>9.6544378698224693E-3</v>
      </c>
      <c r="E112" s="13">
        <v>1.261904761904697E-3</v>
      </c>
      <c r="F112" s="13">
        <v>5.8000625234088353E-2</v>
      </c>
      <c r="G112" s="13">
        <v>9.0055817803188942E-2</v>
      </c>
      <c r="H112" s="13">
        <v>0.10265024007923688</v>
      </c>
      <c r="I112" s="27">
        <v>0.12327850106517045</v>
      </c>
      <c r="J112" s="13">
        <v>4.3872370956111836E-2</v>
      </c>
      <c r="K112" s="28">
        <v>5.2999999999999999E-2</v>
      </c>
      <c r="L112" s="10">
        <v>5.3116410257215474E-2</v>
      </c>
      <c r="M112" s="35">
        <v>0.2494071340813547</v>
      </c>
    </row>
    <row r="113" spans="2:13" x14ac:dyDescent="0.25">
      <c r="B113" s="12">
        <v>2101</v>
      </c>
      <c r="C113" s="13">
        <v>39</v>
      </c>
      <c r="D113" s="13">
        <v>9.358267716535423E-3</v>
      </c>
      <c r="E113" s="13">
        <v>1.5873015873014971E-3</v>
      </c>
      <c r="F113" s="27">
        <v>4.6667172246571173E-2</v>
      </c>
      <c r="G113" s="27">
        <v>8.2533147523741995E-2</v>
      </c>
      <c r="H113" s="27">
        <v>9.6119574600100927E-2</v>
      </c>
      <c r="I113" s="27">
        <v>0.11666692882157503</v>
      </c>
      <c r="J113" s="27">
        <v>4.4855082542282952E-2</v>
      </c>
      <c r="K113" s="28">
        <v>5.2999999999999999E-2</v>
      </c>
      <c r="L113" s="10">
        <v>5.3116410257215474E-2</v>
      </c>
      <c r="M113" s="35">
        <v>0.27325555855291589</v>
      </c>
    </row>
    <row r="114" spans="2:13" x14ac:dyDescent="0.25">
      <c r="B114" s="12">
        <v>2101</v>
      </c>
      <c r="C114" s="13">
        <v>37</v>
      </c>
      <c r="D114" s="13">
        <v>9.0428571428571285E-3</v>
      </c>
      <c r="E114" s="13">
        <v>5.9999999999998379E-3</v>
      </c>
      <c r="F114" s="27">
        <v>4.3520024900572669E-2</v>
      </c>
      <c r="G114" s="27">
        <v>7.0115855526780499E-2</v>
      </c>
      <c r="H114" s="27">
        <v>8.1259665350205124E-2</v>
      </c>
      <c r="I114" s="27">
        <v>0.10170009924620145</v>
      </c>
      <c r="J114" s="27">
        <v>4.4607061161816161E-2</v>
      </c>
      <c r="K114" s="28">
        <v>5.2999999999999999E-2</v>
      </c>
      <c r="L114" s="10">
        <v>5.3116410257215474E-2</v>
      </c>
      <c r="M114" s="35">
        <v>0.35722188394859339</v>
      </c>
    </row>
    <row r="115" spans="2:13" x14ac:dyDescent="0.25">
      <c r="B115" s="12">
        <v>2101</v>
      </c>
      <c r="C115" s="13">
        <v>35</v>
      </c>
      <c r="D115" s="13">
        <v>8.7633333333333417E-3</v>
      </c>
      <c r="E115" s="13">
        <v>1.0677966101694839E-2</v>
      </c>
      <c r="F115" s="27">
        <v>4.3441900466822295E-2</v>
      </c>
      <c r="G115" s="27">
        <v>6.8651394909967162E-2</v>
      </c>
      <c r="H115" s="27">
        <v>7.9431776442639032E-2</v>
      </c>
      <c r="I115" s="27">
        <v>9.9689712764735108E-2</v>
      </c>
      <c r="J115" s="27">
        <v>4.437211968000386E-2</v>
      </c>
      <c r="K115" s="28">
        <v>5.2999999999999999E-2</v>
      </c>
      <c r="L115" s="10">
        <v>5.3116410257215474E-2</v>
      </c>
      <c r="M115" s="35">
        <v>0.36160906033814222</v>
      </c>
    </row>
    <row r="116" spans="2:13" x14ac:dyDescent="0.25">
      <c r="B116" s="12">
        <v>2101</v>
      </c>
      <c r="C116" s="13">
        <v>33</v>
      </c>
      <c r="D116" s="13">
        <v>8.6160000000000091E-3</v>
      </c>
      <c r="E116" s="13">
        <v>2.4094594594594804E-2</v>
      </c>
      <c r="F116" s="27">
        <v>4.2645749742289719E-2</v>
      </c>
      <c r="G116" s="27">
        <v>4.9837561426630518E-2</v>
      </c>
      <c r="H116" s="27">
        <v>6.612744910820037E-2</v>
      </c>
      <c r="I116" s="27">
        <v>8.5203038823017149E-2</v>
      </c>
      <c r="J116" s="27">
        <v>4.1830735058982993E-2</v>
      </c>
      <c r="K116" s="28">
        <v>5.2999999999999999E-2</v>
      </c>
      <c r="L116" s="10">
        <v>5.3116410257215474E-2</v>
      </c>
      <c r="M116" s="35">
        <v>0.49937175538874556</v>
      </c>
    </row>
    <row r="117" spans="2:13" x14ac:dyDescent="0.25">
      <c r="B117" s="12">
        <v>2101</v>
      </c>
      <c r="C117" s="10">
        <v>31</v>
      </c>
      <c r="D117" s="10">
        <v>8.3053571428571404E-3</v>
      </c>
      <c r="E117" s="13">
        <v>2.6918918918918913E-2</v>
      </c>
      <c r="F117" s="11">
        <v>4.2533534630438338E-2</v>
      </c>
      <c r="G117" s="11">
        <v>4.1458941062718579E-2</v>
      </c>
      <c r="H117" s="11">
        <v>5.5507128057537422E-2</v>
      </c>
      <c r="I117" s="11">
        <v>7.4859450533596952E-2</v>
      </c>
      <c r="J117" s="11">
        <v>4.1982835890227922E-2</v>
      </c>
      <c r="K117" s="10">
        <v>5.2999999999999999E-2</v>
      </c>
      <c r="L117" s="10">
        <v>5.3116410257215474E-2</v>
      </c>
      <c r="M117" s="35">
        <v>0.63411032330867501</v>
      </c>
    </row>
    <row r="118" spans="2:13" x14ac:dyDescent="0.25">
      <c r="B118" s="39">
        <v>2101</v>
      </c>
      <c r="C118" s="38">
        <v>30</v>
      </c>
      <c r="D118" s="38">
        <v>8.3993103448275763E-3</v>
      </c>
      <c r="E118" s="38"/>
      <c r="F118" s="38">
        <v>4.2138814314608017E-2</v>
      </c>
      <c r="G118" s="38">
        <v>4.1190670585177697E-2</v>
      </c>
      <c r="H118" s="38">
        <v>4.2677591972590176E-2</v>
      </c>
      <c r="I118" s="40">
        <v>6.5491473774074563E-2</v>
      </c>
      <c r="J118" s="38">
        <v>4.2863247251867027E-2</v>
      </c>
      <c r="K118" s="41">
        <v>5.2999999999999999E-2</v>
      </c>
      <c r="L118" s="38">
        <v>5.3116410257215474E-2</v>
      </c>
      <c r="M118" s="38">
        <v>0.84874492796898227</v>
      </c>
    </row>
    <row r="119" spans="2:13" x14ac:dyDescent="0.25">
      <c r="B119" s="39">
        <v>2101</v>
      </c>
      <c r="C119" s="38">
        <v>32</v>
      </c>
      <c r="D119" s="38">
        <v>8.5617647058823555E-3</v>
      </c>
      <c r="E119" s="38"/>
      <c r="F119" s="38">
        <v>4.2539766085656558E-2</v>
      </c>
      <c r="G119" s="38">
        <v>4.1583394722785057E-2</v>
      </c>
      <c r="H119" s="38">
        <v>4.3979205107421197E-2</v>
      </c>
      <c r="I119" s="40">
        <v>6.6970915427018649E-2</v>
      </c>
      <c r="J119" s="38">
        <v>4.2602922842376968E-2</v>
      </c>
      <c r="K119" s="41">
        <v>5.2999999999999999E-2</v>
      </c>
      <c r="L119" s="38">
        <v>5.3116410257215474E-2</v>
      </c>
      <c r="M119" s="38">
        <v>0.82583904892252435</v>
      </c>
    </row>
    <row r="120" spans="2:13" x14ac:dyDescent="0.25">
      <c r="B120" s="39">
        <v>2101</v>
      </c>
      <c r="C120" s="38">
        <v>34</v>
      </c>
      <c r="D120" s="38">
        <v>8.8097560975609751E-3</v>
      </c>
      <c r="E120" s="38"/>
      <c r="F120" s="38">
        <v>4.297671142168321E-2</v>
      </c>
      <c r="G120" s="38">
        <v>6.5398834227776773E-2</v>
      </c>
      <c r="H120" s="38">
        <v>7.9486332485646558E-2</v>
      </c>
      <c r="I120" s="38">
        <v>9.7618926458591229E-2</v>
      </c>
      <c r="J120" s="38">
        <v>4.4754796022813965E-2</v>
      </c>
      <c r="K120" s="41">
        <v>5.2999999999999999E-2</v>
      </c>
      <c r="L120" s="38">
        <v>5.3116410257215474E-2</v>
      </c>
      <c r="M120" s="38">
        <v>0.38054121392564205</v>
      </c>
    </row>
    <row r="121" spans="2:13" x14ac:dyDescent="0.25">
      <c r="B121" s="39">
        <v>2101</v>
      </c>
      <c r="C121" s="38">
        <v>36</v>
      </c>
      <c r="D121" s="38">
        <v>9.0870000000000031E-3</v>
      </c>
      <c r="E121" s="38"/>
      <c r="F121" s="38">
        <v>4.3658675527892606E-2</v>
      </c>
      <c r="G121" s="38">
        <v>6.8754331192109691E-2</v>
      </c>
      <c r="H121" s="38">
        <v>8.0177266145135498E-2</v>
      </c>
      <c r="I121" s="38">
        <v>0.10105447084399044</v>
      </c>
      <c r="J121" s="38">
        <v>4.5098018677395199E-2</v>
      </c>
      <c r="K121" s="41">
        <v>5.2999999999999999E-2</v>
      </c>
      <c r="L121" s="38">
        <v>5.3116410257215474E-2</v>
      </c>
      <c r="M121" s="38">
        <v>0.36399697169617368</v>
      </c>
    </row>
    <row r="122" spans="2:13" x14ac:dyDescent="0.25">
      <c r="B122" s="39">
        <v>2101</v>
      </c>
      <c r="C122" s="38">
        <v>38</v>
      </c>
      <c r="D122" s="38">
        <v>9.4444444444444445E-3</v>
      </c>
      <c r="E122" s="38"/>
      <c r="F122" s="38">
        <v>4.5433477272657327E-2</v>
      </c>
      <c r="G122" s="38">
        <v>8.0329970040743659E-2</v>
      </c>
      <c r="H122" s="38">
        <v>9.3640391940532211E-2</v>
      </c>
      <c r="I122" s="38">
        <v>0.115537231632777</v>
      </c>
      <c r="J122" s="38">
        <v>4.4511248822316593E-2</v>
      </c>
      <c r="K122" s="41">
        <v>5.2999999999999999E-2</v>
      </c>
      <c r="L122" s="38">
        <v>5.3116410257215474E-2</v>
      </c>
      <c r="M122" s="38">
        <v>0.28178030588547059</v>
      </c>
    </row>
    <row r="123" spans="2:13" x14ac:dyDescent="0.25">
      <c r="B123" s="39">
        <v>2101</v>
      </c>
      <c r="C123" s="38">
        <v>40</v>
      </c>
      <c r="D123" s="38">
        <v>9.6500000000000006E-3</v>
      </c>
      <c r="E123" s="38"/>
      <c r="F123" s="38">
        <v>5.7015738840028175E-2</v>
      </c>
      <c r="G123" s="38">
        <v>9.0556300915044935E-2</v>
      </c>
      <c r="H123" s="38">
        <v>0.10295080957203859</v>
      </c>
      <c r="I123" s="38">
        <v>0.12542381013258258</v>
      </c>
      <c r="J123" s="38">
        <v>4.3642902155416566E-2</v>
      </c>
      <c r="K123" s="41">
        <v>5.2999999999999999E-2</v>
      </c>
      <c r="L123" s="38">
        <v>5.3116410257215474E-2</v>
      </c>
      <c r="M123" s="38">
        <v>0.23988614318661558</v>
      </c>
    </row>
    <row r="124" spans="2:13" x14ac:dyDescent="0.25">
      <c r="B124" s="39">
        <v>2101</v>
      </c>
      <c r="C124" s="38">
        <v>42</v>
      </c>
      <c r="D124" s="38">
        <v>9.6563025210083982E-3</v>
      </c>
      <c r="E124" s="38"/>
      <c r="F124" s="38">
        <v>6.2467430635829505E-2</v>
      </c>
      <c r="G124" s="38">
        <v>9.3739651470172644E-2</v>
      </c>
      <c r="H124" s="38">
        <v>0.10662411668777226</v>
      </c>
      <c r="I124" s="38">
        <v>0.12928234692288043</v>
      </c>
      <c r="J124" s="38">
        <v>4.38707848973433E-2</v>
      </c>
      <c r="K124" s="41">
        <v>5.2999999999999999E-2</v>
      </c>
      <c r="L124" s="38">
        <v>5.3116410257215474E-2</v>
      </c>
      <c r="M124" s="38">
        <v>0.22433037363778041</v>
      </c>
    </row>
    <row r="125" spans="2:13" x14ac:dyDescent="0.25">
      <c r="B125" s="12">
        <v>2101</v>
      </c>
      <c r="C125" s="10">
        <v>52</v>
      </c>
      <c r="D125" s="10">
        <v>1.0122994652406393E-2</v>
      </c>
      <c r="E125" s="13">
        <v>2.1935483870968572E-3</v>
      </c>
      <c r="F125" s="11">
        <v>4.6073022488002435E-2</v>
      </c>
      <c r="G125" s="11">
        <v>7.9647340758860929E-2</v>
      </c>
      <c r="H125" s="11">
        <v>9.2351150639277263E-2</v>
      </c>
      <c r="I125" s="11">
        <v>0.11287146688252324</v>
      </c>
      <c r="J125" s="11">
        <v>4.5772394136122621E-2</v>
      </c>
      <c r="K125" s="10">
        <v>5.5E-2</v>
      </c>
      <c r="L125" s="10">
        <v>5.5115384616082182E-2</v>
      </c>
      <c r="M125" s="35">
        <v>0.3180270457853136</v>
      </c>
    </row>
    <row r="126" spans="2:13" x14ac:dyDescent="0.25">
      <c r="B126" s="12">
        <v>2101</v>
      </c>
      <c r="C126" s="13">
        <v>50</v>
      </c>
      <c r="D126" s="13">
        <v>9.9000000000000025E-3</v>
      </c>
      <c r="E126" s="13">
        <v>7.2051282051283569E-3</v>
      </c>
      <c r="F126" s="13">
        <v>4.505775276792269E-2</v>
      </c>
      <c r="G126" s="13">
        <v>7.22738126646333E-2</v>
      </c>
      <c r="H126" s="13">
        <v>8.3534350569444027E-2</v>
      </c>
      <c r="I126" s="13">
        <v>0.10334077443061651</v>
      </c>
      <c r="J126" s="13">
        <v>4.5926069757119284E-2</v>
      </c>
      <c r="K126" s="28">
        <v>5.5E-2</v>
      </c>
      <c r="L126" s="10">
        <v>5.5115384616082182E-2</v>
      </c>
      <c r="M126" s="35">
        <v>0.37762430758398269</v>
      </c>
    </row>
    <row r="127" spans="2:13" x14ac:dyDescent="0.25">
      <c r="B127" s="12">
        <v>2101</v>
      </c>
      <c r="C127" s="13">
        <v>47</v>
      </c>
      <c r="D127" s="13">
        <v>9.5622222222222289E-3</v>
      </c>
      <c r="E127" s="13">
        <v>1.1977272727272427E-2</v>
      </c>
      <c r="F127" s="13">
        <v>4.4084683328046985E-2</v>
      </c>
      <c r="G127" s="13">
        <v>6.9298017947459378E-2</v>
      </c>
      <c r="H127" s="13">
        <v>8.2426820274252049E-2</v>
      </c>
      <c r="I127" s="27">
        <v>0.10084209773278846</v>
      </c>
      <c r="J127" s="13">
        <v>4.5195650216511812E-2</v>
      </c>
      <c r="K127" s="28">
        <v>5.5E-2</v>
      </c>
      <c r="L127" s="10">
        <v>5.5115384616082182E-2</v>
      </c>
      <c r="M127" s="35">
        <v>0.38479732508672176</v>
      </c>
    </row>
    <row r="128" spans="2:13" x14ac:dyDescent="0.25">
      <c r="B128" s="12">
        <v>2101</v>
      </c>
      <c r="C128" s="13">
        <v>45</v>
      </c>
      <c r="D128" s="13">
        <v>9.37204301075268E-3</v>
      </c>
      <c r="E128" s="13">
        <v>2.7086956521739335E-2</v>
      </c>
      <c r="F128" s="13">
        <v>4.3828046631761639E-2</v>
      </c>
      <c r="G128" s="13">
        <v>5.1509717136332366E-2</v>
      </c>
      <c r="H128" s="13">
        <v>6.8562878651923162E-2</v>
      </c>
      <c r="I128" s="27">
        <v>8.9094547199560128E-2</v>
      </c>
      <c r="J128" s="13">
        <v>4.3060235867711232E-2</v>
      </c>
      <c r="K128" s="28">
        <v>5.5E-2</v>
      </c>
      <c r="L128" s="10">
        <v>5.5115384616082182E-2</v>
      </c>
      <c r="M128" s="35">
        <v>0.49344908185176567</v>
      </c>
    </row>
    <row r="129" spans="2:13" x14ac:dyDescent="0.25">
      <c r="B129" s="39">
        <v>2101</v>
      </c>
      <c r="C129" s="38">
        <v>44</v>
      </c>
      <c r="D129" s="38">
        <v>9.3529850746268527E-3</v>
      </c>
      <c r="E129" s="38"/>
      <c r="F129" s="38">
        <v>4.3822089676749255E-2</v>
      </c>
      <c r="G129" s="38">
        <v>4.2748084828696631E-2</v>
      </c>
      <c r="H129" s="38">
        <v>5.9909544135914726E-2</v>
      </c>
      <c r="I129" s="38">
        <v>7.5674600302498396E-2</v>
      </c>
      <c r="J129" s="38">
        <v>4.3207272452691743E-2</v>
      </c>
      <c r="K129" s="41">
        <v>5.5E-2</v>
      </c>
      <c r="L129" s="38">
        <v>5.5115384616082182E-2</v>
      </c>
      <c r="M129" s="38">
        <v>0.6979270326607524</v>
      </c>
    </row>
    <row r="130" spans="2:13" x14ac:dyDescent="0.25">
      <c r="B130" s="39">
        <v>2101</v>
      </c>
      <c r="C130" s="38">
        <v>46</v>
      </c>
      <c r="D130" s="38">
        <v>9.5999999999999992E-3</v>
      </c>
      <c r="E130" s="38"/>
      <c r="F130" s="38">
        <v>4.3935820110144741E-2</v>
      </c>
      <c r="G130" s="38">
        <v>6.5635324222482624E-2</v>
      </c>
      <c r="H130" s="38">
        <v>8.157689720715694E-2</v>
      </c>
      <c r="I130" s="38">
        <v>9.9211469451023146E-2</v>
      </c>
      <c r="J130" s="38">
        <v>4.6187413536956781E-2</v>
      </c>
      <c r="K130" s="41">
        <v>5.5E-2</v>
      </c>
      <c r="L130" s="38">
        <v>5.5115384616082182E-2</v>
      </c>
      <c r="M130" s="38">
        <v>0.40031012789566661</v>
      </c>
    </row>
    <row r="131" spans="2:13" x14ac:dyDescent="0.25">
      <c r="B131" s="39">
        <v>2101</v>
      </c>
      <c r="C131" s="38">
        <v>49</v>
      </c>
      <c r="D131" s="38">
        <v>9.8633333333333264E-3</v>
      </c>
      <c r="E131" s="38"/>
      <c r="F131" s="38">
        <v>4.5105138568865624E-2</v>
      </c>
      <c r="G131" s="38">
        <v>7.2642287771311154E-2</v>
      </c>
      <c r="H131" s="38">
        <v>8.4323545620844723E-2</v>
      </c>
      <c r="I131" s="38">
        <v>0.10463611725099232</v>
      </c>
      <c r="J131" s="38">
        <v>4.664651216829685E-2</v>
      </c>
      <c r="K131" s="41">
        <v>5.5E-2</v>
      </c>
      <c r="L131" s="38">
        <v>5.5115384616082182E-2</v>
      </c>
      <c r="M131" s="38">
        <v>0.36609532415285617</v>
      </c>
    </row>
    <row r="132" spans="2:13" x14ac:dyDescent="0.25">
      <c r="B132" s="39">
        <v>2101</v>
      </c>
      <c r="C132" s="38">
        <v>51</v>
      </c>
      <c r="D132" s="38">
        <v>1.0082191780821904E-2</v>
      </c>
      <c r="E132" s="38"/>
      <c r="F132" s="38">
        <v>4.5317999586942548E-2</v>
      </c>
      <c r="G132" s="38">
        <v>7.7273640213678427E-2</v>
      </c>
      <c r="H132" s="38">
        <v>9.0050452079628363E-2</v>
      </c>
      <c r="I132" s="38">
        <v>0.11063689236290941</v>
      </c>
      <c r="J132" s="38">
        <v>4.6066293870379013E-2</v>
      </c>
      <c r="K132" s="41">
        <v>5.5E-2</v>
      </c>
      <c r="L132" s="38">
        <v>5.5115384616082182E-2</v>
      </c>
      <c r="M132" s="38">
        <v>0.33103640637024184</v>
      </c>
    </row>
  </sheetData>
  <mergeCells count="5">
    <mergeCell ref="B2:J2"/>
    <mergeCell ref="D4:D6"/>
    <mergeCell ref="E4:E6"/>
    <mergeCell ref="D7:D9"/>
    <mergeCell ref="B10:J10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Q_Qb_plots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cp:lastPrinted>2016-02-25T16:24:24Z</cp:lastPrinted>
  <dcterms:created xsi:type="dcterms:W3CDTF">2015-12-04T20:19:59Z</dcterms:created>
  <dcterms:modified xsi:type="dcterms:W3CDTF">2016-09-16T19:03:11Z</dcterms:modified>
</cp:coreProperties>
</file>