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NonConstricted\ChezySectionwise\"/>
    </mc:Choice>
  </mc:AlternateContent>
  <bookViews>
    <workbookView xWindow="0" yWindow="0" windowWidth="28800" windowHeight="14220"/>
  </bookViews>
  <sheets>
    <sheet name="ChannelOptimum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10" i="5"/>
  <c r="F7" i="5" l="1"/>
  <c r="F6" i="5" s="1"/>
  <c r="E7" i="5"/>
  <c r="E6" i="5" s="1"/>
  <c r="D7" i="5"/>
  <c r="D6" i="5" s="1"/>
  <c r="C7" i="5"/>
  <c r="C6" i="5" s="1"/>
</calcChain>
</file>

<file path=xl/sharedStrings.xml><?xml version="1.0" encoding="utf-8"?>
<sst xmlns="http://schemas.openxmlformats.org/spreadsheetml/2006/main" count="24" uniqueCount="21">
  <si>
    <t>Q</t>
  </si>
  <si>
    <t>[m³/s]</t>
  </si>
  <si>
    <t>[m¹'²/s]</t>
  </si>
  <si>
    <t>AVERAGE</t>
  </si>
  <si>
    <t>--</t>
  </si>
  <si>
    <t>[m¹'³/s]</t>
  </si>
  <si>
    <t>STD</t>
  </si>
  <si>
    <t>C(sectionwise)+BL</t>
  </si>
  <si>
    <t>C(sectionwise)</t>
  </si>
  <si>
    <t>kst (sectionwise)</t>
  </si>
  <si>
    <t>kst (sectionwise) +BL</t>
  </si>
  <si>
    <t>CURVE FITTING:Chezy</t>
  </si>
  <si>
    <t>a =</t>
  </si>
  <si>
    <t>c =</t>
  </si>
  <si>
    <t>b =</t>
  </si>
  <si>
    <t>R²=</t>
  </si>
  <si>
    <t>fit: C</t>
  </si>
  <si>
    <t>fit: C + BL</t>
  </si>
  <si>
    <t>C = a*Q^b+c</t>
  </si>
  <si>
    <t>CHEZY C</t>
  </si>
  <si>
    <t>STRICKLER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</si>
</sst>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ChannelOptimum!$C$4</c:f>
              <c:strCache>
                <c:ptCount val="1"/>
                <c:pt idx="0">
                  <c:v>C(sectionwise)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ChannelOptimum!$C$8:$C$58</c:f>
              <c:numCache>
                <c:formatCode>0.0000</c:formatCode>
                <c:ptCount val="51"/>
                <c:pt idx="0">
                  <c:v>31.482603046198467</c:v>
                </c:pt>
                <c:pt idx="1">
                  <c:v>31.669284195899827</c:v>
                </c:pt>
                <c:pt idx="2">
                  <c:v>31.850177150356799</c:v>
                </c:pt>
                <c:pt idx="3">
                  <c:v>32.251888830712431</c:v>
                </c:pt>
                <c:pt idx="4">
                  <c:v>32.423941545425386</c:v>
                </c:pt>
                <c:pt idx="5">
                  <c:v>32.476073524138371</c:v>
                </c:pt>
                <c:pt idx="6">
                  <c:v>32.627239265694541</c:v>
                </c:pt>
                <c:pt idx="7">
                  <c:v>32.966127150368962</c:v>
                </c:pt>
                <c:pt idx="8">
                  <c:v>33.033589031630534</c:v>
                </c:pt>
                <c:pt idx="9">
                  <c:v>33.161089802855237</c:v>
                </c:pt>
                <c:pt idx="10">
                  <c:v>33.195586090979084</c:v>
                </c:pt>
                <c:pt idx="11">
                  <c:v>33.319161115355506</c:v>
                </c:pt>
                <c:pt idx="12">
                  <c:v>33.415453291759711</c:v>
                </c:pt>
                <c:pt idx="13">
                  <c:v>33.522713117750158</c:v>
                </c:pt>
                <c:pt idx="14">
                  <c:v>33.756466928852191</c:v>
                </c:pt>
                <c:pt idx="15">
                  <c:v>33.860024251542548</c:v>
                </c:pt>
                <c:pt idx="16">
                  <c:v>33.720268712298569</c:v>
                </c:pt>
                <c:pt idx="17">
                  <c:v>33.814056032745761</c:v>
                </c:pt>
                <c:pt idx="18">
                  <c:v>33.91264738138603</c:v>
                </c:pt>
                <c:pt idx="19">
                  <c:v>34.004312526450434</c:v>
                </c:pt>
                <c:pt idx="20">
                  <c:v>34.080164789856788</c:v>
                </c:pt>
                <c:pt idx="21">
                  <c:v>34.159019996416056</c:v>
                </c:pt>
                <c:pt idx="22">
                  <c:v>34.339695054645944</c:v>
                </c:pt>
                <c:pt idx="23">
                  <c:v>34.40185835506275</c:v>
                </c:pt>
                <c:pt idx="24">
                  <c:v>34.453852483277963</c:v>
                </c:pt>
                <c:pt idx="25">
                  <c:v>34.635208150697423</c:v>
                </c:pt>
                <c:pt idx="26">
                  <c:v>34.591038803395662</c:v>
                </c:pt>
                <c:pt idx="27">
                  <c:v>34.282097534604006</c:v>
                </c:pt>
                <c:pt idx="28">
                  <c:v>34.411462945393879</c:v>
                </c:pt>
                <c:pt idx="29">
                  <c:v>34.620746657276968</c:v>
                </c:pt>
                <c:pt idx="30">
                  <c:v>34.568219045356884</c:v>
                </c:pt>
                <c:pt idx="31">
                  <c:v>34.60247595351057</c:v>
                </c:pt>
                <c:pt idx="32">
                  <c:v>34.63265225561139</c:v>
                </c:pt>
                <c:pt idx="33">
                  <c:v>34.656718068438508</c:v>
                </c:pt>
                <c:pt idx="34">
                  <c:v>34.680773659737874</c:v>
                </c:pt>
                <c:pt idx="35">
                  <c:v>34.699761604663259</c:v>
                </c:pt>
                <c:pt idx="36">
                  <c:v>34.674579579144705</c:v>
                </c:pt>
                <c:pt idx="37">
                  <c:v>34.822060752108939</c:v>
                </c:pt>
                <c:pt idx="38">
                  <c:v>34.838737046417307</c:v>
                </c:pt>
                <c:pt idx="39">
                  <c:v>34.733498679305512</c:v>
                </c:pt>
                <c:pt idx="40">
                  <c:v>34.741396465631155</c:v>
                </c:pt>
                <c:pt idx="41">
                  <c:v>34.729797462140269</c:v>
                </c:pt>
                <c:pt idx="42">
                  <c:v>34.64614215701252</c:v>
                </c:pt>
                <c:pt idx="43">
                  <c:v>34.776156669609705</c:v>
                </c:pt>
                <c:pt idx="44">
                  <c:v>34.777193163720405</c:v>
                </c:pt>
                <c:pt idx="45">
                  <c:v>34.676414087758594</c:v>
                </c:pt>
                <c:pt idx="46">
                  <c:v>34.670919113831914</c:v>
                </c:pt>
                <c:pt idx="47">
                  <c:v>34.566160689193211</c:v>
                </c:pt>
                <c:pt idx="48">
                  <c:v>34.551648213201915</c:v>
                </c:pt>
                <c:pt idx="49">
                  <c:v>34.751269388574677</c:v>
                </c:pt>
                <c:pt idx="50">
                  <c:v>34.727466586876709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ChannelOptimum!$D$4</c:f>
              <c:strCache>
                <c:ptCount val="1"/>
                <c:pt idx="0">
                  <c:v>C(sectionwise)+BL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ChannelOptimum!$D$8:$D$58</c:f>
              <c:numCache>
                <c:formatCode>0.0000</c:formatCode>
                <c:ptCount val="51"/>
                <c:pt idx="0">
                  <c:v>25.386677868880092</c:v>
                </c:pt>
                <c:pt idx="1">
                  <c:v>25.682711613325324</c:v>
                </c:pt>
                <c:pt idx="2">
                  <c:v>25.645419882309497</c:v>
                </c:pt>
                <c:pt idx="3">
                  <c:v>26.040774131162841</c:v>
                </c:pt>
                <c:pt idx="4">
                  <c:v>26.209054748087805</c:v>
                </c:pt>
                <c:pt idx="5">
                  <c:v>26.314749782485098</c:v>
                </c:pt>
                <c:pt idx="6">
                  <c:v>26.529607305322017</c:v>
                </c:pt>
                <c:pt idx="7">
                  <c:v>26.625596765884858</c:v>
                </c:pt>
                <c:pt idx="8">
                  <c:v>26.790296998874894</c:v>
                </c:pt>
                <c:pt idx="9">
                  <c:v>27.041125457581792</c:v>
                </c:pt>
                <c:pt idx="10">
                  <c:v>27.020072731139429</c:v>
                </c:pt>
                <c:pt idx="11">
                  <c:v>27.254298294622878</c:v>
                </c:pt>
                <c:pt idx="12">
                  <c:v>27.382816672206342</c:v>
                </c:pt>
                <c:pt idx="13">
                  <c:v>27.441080583341453</c:v>
                </c:pt>
                <c:pt idx="14">
                  <c:v>27.606684359771357</c:v>
                </c:pt>
                <c:pt idx="15">
                  <c:v>27.579105977933953</c:v>
                </c:pt>
                <c:pt idx="16">
                  <c:v>27.771007312114751</c:v>
                </c:pt>
                <c:pt idx="17">
                  <c:v>27.888582123251947</c:v>
                </c:pt>
                <c:pt idx="18">
                  <c:v>27.926592053418638</c:v>
                </c:pt>
                <c:pt idx="19">
                  <c:v>28.310221726604478</c:v>
                </c:pt>
                <c:pt idx="20">
                  <c:v>28.564592362231039</c:v>
                </c:pt>
                <c:pt idx="21">
                  <c:v>28.60274886006221</c:v>
                </c:pt>
                <c:pt idx="22">
                  <c:v>28.715372715393229</c:v>
                </c:pt>
                <c:pt idx="23">
                  <c:v>28.813143127327727</c:v>
                </c:pt>
                <c:pt idx="24">
                  <c:v>28.839536911323624</c:v>
                </c:pt>
                <c:pt idx="25">
                  <c:v>28.785700765301989</c:v>
                </c:pt>
                <c:pt idx="26">
                  <c:v>28.881181370910546</c:v>
                </c:pt>
                <c:pt idx="27">
                  <c:v>28.974612679686217</c:v>
                </c:pt>
                <c:pt idx="28">
                  <c:v>28.907429950755542</c:v>
                </c:pt>
                <c:pt idx="29">
                  <c:v>29.09076250657202</c:v>
                </c:pt>
                <c:pt idx="30">
                  <c:v>29.04073897186224</c:v>
                </c:pt>
                <c:pt idx="31">
                  <c:v>29.215597048661735</c:v>
                </c:pt>
                <c:pt idx="32">
                  <c:v>29.424727588927958</c:v>
                </c:pt>
                <c:pt idx="33">
                  <c:v>29.469920331508611</c:v>
                </c:pt>
                <c:pt idx="34">
                  <c:v>29.517198548889077</c:v>
                </c:pt>
                <c:pt idx="35">
                  <c:v>29.414736930156259</c:v>
                </c:pt>
                <c:pt idx="36">
                  <c:v>29.393629773099541</c:v>
                </c:pt>
                <c:pt idx="37">
                  <c:v>29.657940796690625</c:v>
                </c:pt>
                <c:pt idx="38">
                  <c:v>29.679095227632846</c:v>
                </c:pt>
                <c:pt idx="39">
                  <c:v>29.748352826263808</c:v>
                </c:pt>
                <c:pt idx="40">
                  <c:v>29.603099198345745</c:v>
                </c:pt>
                <c:pt idx="41">
                  <c:v>29.758440911752075</c:v>
                </c:pt>
                <c:pt idx="42">
                  <c:v>29.763961774200098</c:v>
                </c:pt>
                <c:pt idx="43">
                  <c:v>29.718155972205174</c:v>
                </c:pt>
                <c:pt idx="44">
                  <c:v>29.853614453425489</c:v>
                </c:pt>
                <c:pt idx="45">
                  <c:v>29.890892869105464</c:v>
                </c:pt>
                <c:pt idx="46">
                  <c:v>29.7905649985628</c:v>
                </c:pt>
                <c:pt idx="47">
                  <c:v>30.036407397296859</c:v>
                </c:pt>
                <c:pt idx="48">
                  <c:v>29.964160581613513</c:v>
                </c:pt>
                <c:pt idx="49">
                  <c:v>30.026183420390133</c:v>
                </c:pt>
                <c:pt idx="50">
                  <c:v>29.835459115104804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ChannelOptimum!$I$4</c:f>
              <c:strCache>
                <c:ptCount val="1"/>
                <c:pt idx="0">
                  <c:v>fit: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ChannelOptimum!$H$10:$H$60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ChannelOptimum!$I$10:$I$60</c:f>
              <c:numCache>
                <c:formatCode>General</c:formatCode>
                <c:ptCount val="51"/>
                <c:pt idx="0">
                  <c:v>31.369102710078121</c:v>
                </c:pt>
                <c:pt idx="1">
                  <c:v>31.65643830712359</c:v>
                </c:pt>
                <c:pt idx="2">
                  <c:v>31.916342300781629</c:v>
                </c:pt>
                <c:pt idx="3">
                  <c:v>32.151887823545209</c:v>
                </c:pt>
                <c:pt idx="4">
                  <c:v>32.36575467577692</c:v>
                </c:pt>
                <c:pt idx="5">
                  <c:v>32.56028572400345</c:v>
                </c:pt>
                <c:pt idx="6">
                  <c:v>32.737534374488071</c:v>
                </c:pt>
                <c:pt idx="7">
                  <c:v>32.89930466243522</c:v>
                </c:pt>
                <c:pt idx="8">
                  <c:v>33.047185209966543</c:v>
                </c:pt>
                <c:pt idx="9">
                  <c:v>33.18257807619748</c:v>
                </c:pt>
                <c:pt idx="10">
                  <c:v>33.306723338120406</c:v>
                </c:pt>
                <c:pt idx="11">
                  <c:v>33.42072009210041</c:v>
                </c:pt>
                <c:pt idx="12">
                  <c:v>33.52554444524749</c:v>
                </c:pt>
                <c:pt idx="13">
                  <c:v>33.622064967990276</c:v>
                </c:pt>
                <c:pt idx="14">
                  <c:v>33.711055999321594</c:v>
                </c:pt>
                <c:pt idx="15">
                  <c:v>33.793209130856141</c:v>
                </c:pt>
                <c:pt idx="16">
                  <c:v>33.869143142217304</c:v>
                </c:pt>
                <c:pt idx="17">
                  <c:v>33.939412616116002</c:v>
                </c:pt>
                <c:pt idx="18">
                  <c:v>34.004515425015569</c:v>
                </c:pt>
                <c:pt idx="19">
                  <c:v>34.064899251065327</c:v>
                </c:pt>
                <c:pt idx="20">
                  <c:v>34.120967275885832</c:v>
                </c:pt>
                <c:pt idx="21">
                  <c:v>34.173083155877634</c:v>
                </c:pt>
                <c:pt idx="22">
                  <c:v>34.221575381255704</c:v>
                </c:pt>
                <c:pt idx="23">
                  <c:v>34.266741102379719</c:v>
                </c:pt>
                <c:pt idx="24">
                  <c:v>34.308849494662596</c:v>
                </c:pt>
                <c:pt idx="25">
                  <c:v>34.34814472299572</c:v>
                </c:pt>
                <c:pt idx="26">
                  <c:v>34.384848557900199</c:v>
                </c:pt>
                <c:pt idx="27">
                  <c:v>34.419162688229619</c:v>
                </c:pt>
                <c:pt idx="28">
                  <c:v>34.451270768990213</c:v>
                </c:pt>
                <c:pt idx="29">
                  <c:v>34.481340237525316</c:v>
                </c:pt>
                <c:pt idx="30">
                  <c:v>34.509523926781839</c:v>
                </c:pt>
                <c:pt idx="31">
                  <c:v>34.53596150051181</c:v>
                </c:pt>
                <c:pt idx="32">
                  <c:v>34.560780731957173</c:v>
                </c:pt>
                <c:pt idx="33">
                  <c:v>34.584098644734659</c:v>
                </c:pt>
                <c:pt idx="34">
                  <c:v>34.606022532206936</c:v>
                </c:pt>
                <c:pt idx="35">
                  <c:v>34.626650869535695</c:v>
                </c:pt>
                <c:pt idx="36">
                  <c:v>34.64607413081059</c:v>
                </c:pt>
                <c:pt idx="37">
                  <c:v>34.664375522093387</c:v>
                </c:pt>
                <c:pt idx="38">
                  <c:v>34.681631639871306</c:v>
                </c:pt>
                <c:pt idx="39">
                  <c:v>34.69791306324904</c:v>
                </c:pt>
                <c:pt idx="40">
                  <c:v>34.713284887197823</c:v>
                </c:pt>
                <c:pt idx="41">
                  <c:v>34.727807203301417</c:v>
                </c:pt>
                <c:pt idx="42">
                  <c:v>34.741535533673954</c:v>
                </c:pt>
                <c:pt idx="43">
                  <c:v>34.75452122305785</c:v>
                </c:pt>
                <c:pt idx="44">
                  <c:v>34.766811793527417</c:v>
                </c:pt>
                <c:pt idx="45">
                  <c:v>34.778451265714573</c:v>
                </c:pt>
                <c:pt idx="46">
                  <c:v>34.789480450027092</c:v>
                </c:pt>
                <c:pt idx="47">
                  <c:v>34.799937210938261</c:v>
                </c:pt>
                <c:pt idx="48">
                  <c:v>34.809856707083448</c:v>
                </c:pt>
                <c:pt idx="49">
                  <c:v>34.819271609596598</c:v>
                </c:pt>
                <c:pt idx="50">
                  <c:v>34.828212300853522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ChannelOptimum!$J$4</c:f>
              <c:strCache>
                <c:ptCount val="1"/>
                <c:pt idx="0">
                  <c:v>fit: C + BL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ChannelOptimum!$H$10:$H$60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ChannelOptimum!$J$10:$J$60</c:f>
              <c:numCache>
                <c:formatCode>General</c:formatCode>
                <c:ptCount val="51"/>
                <c:pt idx="0">
                  <c:v>25.287499769841716</c:v>
                </c:pt>
                <c:pt idx="1">
                  <c:v>25.522048618975923</c:v>
                </c:pt>
                <c:pt idx="2">
                  <c:v>25.744163086103526</c:v>
                </c:pt>
                <c:pt idx="3">
                  <c:v>25.954722883586982</c:v>
                </c:pt>
                <c:pt idx="4">
                  <c:v>26.154530458724796</c:v>
                </c:pt>
                <c:pt idx="5">
                  <c:v>26.344319052039516</c:v>
                </c:pt>
                <c:pt idx="6">
                  <c:v>26.524759787171121</c:v>
                </c:pt>
                <c:pt idx="7">
                  <c:v>26.696467923592916</c:v>
                </c:pt>
                <c:pt idx="8">
                  <c:v>26.860008383644924</c:v>
                </c:pt>
                <c:pt idx="9">
                  <c:v>27.015900648904221</c:v>
                </c:pt>
                <c:pt idx="10">
                  <c:v>27.164623107103019</c:v>
                </c:pt>
                <c:pt idx="11">
                  <c:v>27.306616919195783</c:v>
                </c:pt>
                <c:pt idx="12">
                  <c:v>27.442289466385542</c:v>
                </c:pt>
                <c:pt idx="13">
                  <c:v>27.572017428639622</c:v>
                </c:pt>
                <c:pt idx="14">
                  <c:v>27.696149539200778</c:v>
                </c:pt>
                <c:pt idx="15">
                  <c:v>27.815009053626834</c:v>
                </c:pt>
                <c:pt idx="16">
                  <c:v>27.928895966797768</c:v>
                </c:pt>
                <c:pt idx="17">
                  <c:v>28.038089006974488</c:v>
                </c:pt>
                <c:pt idx="18">
                  <c:v>28.142847432260986</c:v>
                </c:pt>
                <c:pt idx="19">
                  <c:v>28.243412651615159</c:v>
                </c:pt>
                <c:pt idx="20">
                  <c:v>28.340009689792563</c:v>
                </c:pt>
                <c:pt idx="21">
                  <c:v>28.432848513223888</c:v>
                </c:pt>
                <c:pt idx="22">
                  <c:v>28.52212523176614</c:v>
                </c:pt>
                <c:pt idx="23">
                  <c:v>28.60802318948074</c:v>
                </c:pt>
                <c:pt idx="24">
                  <c:v>28.690713956039772</c:v>
                </c:pt>
                <c:pt idx="25">
                  <c:v>28.770358229011261</c:v>
                </c:pt>
                <c:pt idx="26">
                  <c:v>28.847106656096344</c:v>
                </c:pt>
                <c:pt idx="27">
                  <c:v>28.92110058536257</c:v>
                </c:pt>
                <c:pt idx="28">
                  <c:v>28.992472750616557</c:v>
                </c:pt>
                <c:pt idx="29">
                  <c:v>29.061347898269798</c:v>
                </c:pt>
                <c:pt idx="30">
                  <c:v>29.127843361357542</c:v>
                </c:pt>
                <c:pt idx="31">
                  <c:v>29.192069585760517</c:v>
                </c:pt>
                <c:pt idx="32">
                  <c:v>29.254130613141051</c:v>
                </c:pt>
                <c:pt idx="33">
                  <c:v>29.314124524630614</c:v>
                </c:pt>
                <c:pt idx="34">
                  <c:v>29.372143848885607</c:v>
                </c:pt>
                <c:pt idx="35">
                  <c:v>29.428275937756798</c:v>
                </c:pt>
                <c:pt idx="36">
                  <c:v>29.482603312487807</c:v>
                </c:pt>
                <c:pt idx="37">
                  <c:v>29.535203983065379</c:v>
                </c:pt>
                <c:pt idx="38">
                  <c:v>29.586151743083764</c:v>
                </c:pt>
                <c:pt idx="39">
                  <c:v>29.635516442253451</c:v>
                </c:pt>
                <c:pt idx="40">
                  <c:v>29.683364238477786</c:v>
                </c:pt>
                <c:pt idx="41">
                  <c:v>29.729757831236213</c:v>
                </c:pt>
                <c:pt idx="42">
                  <c:v>29.77475667784767</c:v>
                </c:pt>
                <c:pt idx="43">
                  <c:v>29.818417194039831</c:v>
                </c:pt>
                <c:pt idx="44">
                  <c:v>29.860792940117314</c:v>
                </c:pt>
                <c:pt idx="45">
                  <c:v>29.90193479390296</c:v>
                </c:pt>
                <c:pt idx="46">
                  <c:v>29.941891111519368</c:v>
                </c:pt>
                <c:pt idx="47">
                  <c:v>29.980707876981818</c:v>
                </c:pt>
                <c:pt idx="48">
                  <c:v>30.018428841486823</c:v>
                </c:pt>
                <c:pt idx="49">
                  <c:v>30.055095653202791</c:v>
                </c:pt>
                <c:pt idx="50">
                  <c:v>30.090747978298467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568"/>
        <c:axId val="214554128"/>
      </c:scatterChart>
      <c:valAx>
        <c:axId val="21455356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554128"/>
        <c:crosses val="autoZero"/>
        <c:crossBetween val="midCat"/>
        <c:majorUnit val="5.0000000000000012E-4"/>
      </c:valAx>
      <c:valAx>
        <c:axId val="2145541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553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ChannelOptimum!$E$4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ChannelOptimum!$E$8:$E$58</c:f>
              <c:numCache>
                <c:formatCode>0.0000</c:formatCode>
                <c:ptCount val="51"/>
                <c:pt idx="0">
                  <c:v>60.79340719111201</c:v>
                </c:pt>
                <c:pt idx="1">
                  <c:v>61.094065016933094</c:v>
                </c:pt>
                <c:pt idx="2">
                  <c:v>61.38043062357206</c:v>
                </c:pt>
                <c:pt idx="3">
                  <c:v>62.084541914100335</c:v>
                </c:pt>
                <c:pt idx="4">
                  <c:v>62.353508617192027</c:v>
                </c:pt>
                <c:pt idx="5">
                  <c:v>62.398095266558229</c:v>
                </c:pt>
                <c:pt idx="6">
                  <c:v>62.62648685170781</c:v>
                </c:pt>
                <c:pt idx="7">
                  <c:v>63.206211897846629</c:v>
                </c:pt>
                <c:pt idx="8">
                  <c:v>63.275792930810979</c:v>
                </c:pt>
                <c:pt idx="9">
                  <c:v>63.461351928846533</c:v>
                </c:pt>
                <c:pt idx="10">
                  <c:v>63.471818569309399</c:v>
                </c:pt>
                <c:pt idx="11">
                  <c:v>63.647555643058368</c:v>
                </c:pt>
                <c:pt idx="12">
                  <c:v>63.778320930814026</c:v>
                </c:pt>
                <c:pt idx="13">
                  <c:v>63.922842258971812</c:v>
                </c:pt>
                <c:pt idx="14">
                  <c:v>64.298185396187563</c:v>
                </c:pt>
                <c:pt idx="15">
                  <c:v>64.436091929606633</c:v>
                </c:pt>
                <c:pt idx="16">
                  <c:v>64.118498601596045</c:v>
                </c:pt>
                <c:pt idx="17">
                  <c:v>64.23876803253826</c:v>
                </c:pt>
                <c:pt idx="18">
                  <c:v>64.365229540753276</c:v>
                </c:pt>
                <c:pt idx="19">
                  <c:v>64.4782292640012</c:v>
                </c:pt>
                <c:pt idx="20">
                  <c:v>64.564155310632913</c:v>
                </c:pt>
                <c:pt idx="21">
                  <c:v>64.660380126501138</c:v>
                </c:pt>
                <c:pt idx="22">
                  <c:v>64.947990485049971</c:v>
                </c:pt>
                <c:pt idx="23">
                  <c:v>65.008249028681718</c:v>
                </c:pt>
                <c:pt idx="24">
                  <c:v>65.049051388675821</c:v>
                </c:pt>
                <c:pt idx="25">
                  <c:v>65.323746281626811</c:v>
                </c:pt>
                <c:pt idx="26">
                  <c:v>65.184313739594415</c:v>
                </c:pt>
                <c:pt idx="27">
                  <c:v>64.552800440423809</c:v>
                </c:pt>
                <c:pt idx="28">
                  <c:v>64.743439497008538</c:v>
                </c:pt>
                <c:pt idx="29">
                  <c:v>65.07603401760025</c:v>
                </c:pt>
                <c:pt idx="30">
                  <c:v>64.927243375886675</c:v>
                </c:pt>
                <c:pt idx="31">
                  <c:v>64.936655975502063</c:v>
                </c:pt>
                <c:pt idx="32">
                  <c:v>64.939090939790503</c:v>
                </c:pt>
                <c:pt idx="33">
                  <c:v>64.938221395796319</c:v>
                </c:pt>
                <c:pt idx="34">
                  <c:v>64.929709767953298</c:v>
                </c:pt>
                <c:pt idx="35">
                  <c:v>64.911836379567319</c:v>
                </c:pt>
                <c:pt idx="36">
                  <c:v>64.811327892332073</c:v>
                </c:pt>
                <c:pt idx="37">
                  <c:v>65.024180801211472</c:v>
                </c:pt>
                <c:pt idx="38">
                  <c:v>65.003528857540402</c:v>
                </c:pt>
                <c:pt idx="39">
                  <c:v>64.762069540291321</c:v>
                </c:pt>
                <c:pt idx="40">
                  <c:v>64.725157542534376</c:v>
                </c:pt>
                <c:pt idx="41">
                  <c:v>64.649374808385772</c:v>
                </c:pt>
                <c:pt idx="42">
                  <c:v>64.447844750315156</c:v>
                </c:pt>
                <c:pt idx="43">
                  <c:v>64.639391103146593</c:v>
                </c:pt>
                <c:pt idx="44">
                  <c:v>64.591198699940463</c:v>
                </c:pt>
                <c:pt idx="45">
                  <c:v>64.359500262079706</c:v>
                </c:pt>
                <c:pt idx="46">
                  <c:v>64.299635696407776</c:v>
                </c:pt>
                <c:pt idx="47">
                  <c:v>64.056475007589995</c:v>
                </c:pt>
                <c:pt idx="48">
                  <c:v>63.980330377366357</c:v>
                </c:pt>
                <c:pt idx="49">
                  <c:v>64.292525836740552</c:v>
                </c:pt>
                <c:pt idx="50">
                  <c:v>64.202388224753932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ChannelOptimum!$F$4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ChannelOptimum!$F$8:$F$58</c:f>
              <c:numCache>
                <c:formatCode>0.0000</c:formatCode>
                <c:ptCount val="51"/>
                <c:pt idx="0">
                  <c:v>48.209543329134092</c:v>
                </c:pt>
                <c:pt idx="1">
                  <c:v>48.73497253500453</c:v>
                </c:pt>
                <c:pt idx="2">
                  <c:v>48.621374501737904</c:v>
                </c:pt>
                <c:pt idx="3">
                  <c:v>49.319642427971928</c:v>
                </c:pt>
                <c:pt idx="4">
                  <c:v>49.601769176657712</c:v>
                </c:pt>
                <c:pt idx="5">
                  <c:v>49.761895997418172</c:v>
                </c:pt>
                <c:pt idx="6">
                  <c:v>50.119241853945766</c:v>
                </c:pt>
                <c:pt idx="7">
                  <c:v>50.266045597941769</c:v>
                </c:pt>
                <c:pt idx="8">
                  <c:v>50.53799681339494</c:v>
                </c:pt>
                <c:pt idx="9">
                  <c:v>50.961926061592742</c:v>
                </c:pt>
                <c:pt idx="10">
                  <c:v>50.886483405370498</c:v>
                </c:pt>
                <c:pt idx="11">
                  <c:v>51.280790668029383</c:v>
                </c:pt>
                <c:pt idx="12">
                  <c:v>51.488517282442473</c:v>
                </c:pt>
                <c:pt idx="13">
                  <c:v>51.554594205223729</c:v>
                </c:pt>
                <c:pt idx="14">
                  <c:v>51.823296678931925</c:v>
                </c:pt>
                <c:pt idx="15">
                  <c:v>51.734418968190937</c:v>
                </c:pt>
                <c:pt idx="16">
                  <c:v>52.052911421205408</c:v>
                </c:pt>
                <c:pt idx="17">
                  <c:v>52.230018363429487</c:v>
                </c:pt>
                <c:pt idx="18">
                  <c:v>52.264686682524044</c:v>
                </c:pt>
                <c:pt idx="19">
                  <c:v>52.933142723728224</c:v>
                </c:pt>
                <c:pt idx="20">
                  <c:v>53.366535986073259</c:v>
                </c:pt>
                <c:pt idx="21">
                  <c:v>53.404244588594921</c:v>
                </c:pt>
                <c:pt idx="22">
                  <c:v>53.566643312370829</c:v>
                </c:pt>
                <c:pt idx="23">
                  <c:v>53.715884518697528</c:v>
                </c:pt>
                <c:pt idx="24">
                  <c:v>53.724558286193066</c:v>
                </c:pt>
                <c:pt idx="25">
                  <c:v>53.587486965577511</c:v>
                </c:pt>
                <c:pt idx="26">
                  <c:v>53.717801265625013</c:v>
                </c:pt>
                <c:pt idx="27">
                  <c:v>53.856990790617594</c:v>
                </c:pt>
                <c:pt idx="28">
                  <c:v>53.691937316541306</c:v>
                </c:pt>
                <c:pt idx="29">
                  <c:v>53.988609595712816</c:v>
                </c:pt>
                <c:pt idx="30">
                  <c:v>53.864093496517349</c:v>
                </c:pt>
                <c:pt idx="31">
                  <c:v>54.142634970947455</c:v>
                </c:pt>
                <c:pt idx="32">
                  <c:v>54.497168748351108</c:v>
                </c:pt>
                <c:pt idx="33">
                  <c:v>54.534514527660754</c:v>
                </c:pt>
                <c:pt idx="34">
                  <c:v>54.590336653801565</c:v>
                </c:pt>
                <c:pt idx="35">
                  <c:v>54.356178003926615</c:v>
                </c:pt>
                <c:pt idx="36">
                  <c:v>54.283646515341985</c:v>
                </c:pt>
                <c:pt idx="37">
                  <c:v>54.726931720242234</c:v>
                </c:pt>
                <c:pt idx="38">
                  <c:v>54.730671958456455</c:v>
                </c:pt>
                <c:pt idx="39">
                  <c:v>54.823861407258264</c:v>
                </c:pt>
                <c:pt idx="40">
                  <c:v>54.523410296868789</c:v>
                </c:pt>
                <c:pt idx="41">
                  <c:v>54.762715174520267</c:v>
                </c:pt>
                <c:pt idx="42">
                  <c:v>54.734245668755122</c:v>
                </c:pt>
                <c:pt idx="43">
                  <c:v>54.617982870331772</c:v>
                </c:pt>
                <c:pt idx="44">
                  <c:v>54.831744445388544</c:v>
                </c:pt>
                <c:pt idx="45">
                  <c:v>54.854892709742785</c:v>
                </c:pt>
                <c:pt idx="46">
                  <c:v>54.640983136436887</c:v>
                </c:pt>
                <c:pt idx="47">
                  <c:v>55.048892692046493</c:v>
                </c:pt>
                <c:pt idx="48">
                  <c:v>54.888351639852871</c:v>
                </c:pt>
                <c:pt idx="49">
                  <c:v>54.964029851973187</c:v>
                </c:pt>
                <c:pt idx="50">
                  <c:v>54.583917939797637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8608"/>
        <c:axId val="214559168"/>
      </c:scatterChart>
      <c:valAx>
        <c:axId val="21455860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559168"/>
        <c:crosses val="autoZero"/>
        <c:crossBetween val="midCat"/>
        <c:majorUnit val="5.0000000000000012E-4"/>
      </c:valAx>
      <c:valAx>
        <c:axId val="214559168"/>
        <c:scaling>
          <c:orientation val="minMax"/>
          <c:max val="7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 coefficient [m¹'³/s]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558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4</xdr:row>
      <xdr:rowOff>19049</xdr:rowOff>
    </xdr:from>
    <xdr:to>
      <xdr:col>25</xdr:col>
      <xdr:colOff>38100</xdr:colOff>
      <xdr:row>28</xdr:row>
      <xdr:rowOff>200024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29</xdr:row>
      <xdr:rowOff>19050</xdr:rowOff>
    </xdr:from>
    <xdr:to>
      <xdr:col>25</xdr:col>
      <xdr:colOff>38100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tabSelected="1" workbookViewId="0">
      <selection activeCell="I11" sqref="I11"/>
    </sheetView>
  </sheetViews>
  <sheetFormatPr defaultRowHeight="15.75" x14ac:dyDescent="0.25"/>
  <cols>
    <col min="2" max="2" width="9" style="1"/>
    <col min="3" max="3" width="14.5" style="1" customWidth="1"/>
    <col min="4" max="4" width="10.625" style="1" customWidth="1"/>
    <col min="5" max="6" width="9" style="1"/>
  </cols>
  <sheetData>
    <row r="2" spans="1:10" x14ac:dyDescent="0.25">
      <c r="B2" s="6"/>
      <c r="C2" s="7"/>
      <c r="H2" s="2" t="s">
        <v>11</v>
      </c>
    </row>
    <row r="3" spans="1:10" ht="18.75" customHeight="1" x14ac:dyDescent="0.25">
      <c r="B3" s="8" t="s">
        <v>0</v>
      </c>
      <c r="C3" s="9" t="s">
        <v>19</v>
      </c>
      <c r="D3" s="9"/>
      <c r="E3" s="9" t="s">
        <v>20</v>
      </c>
      <c r="F3" s="9"/>
      <c r="H3" t="s">
        <v>18</v>
      </c>
    </row>
    <row r="4" spans="1:10" x14ac:dyDescent="0.25">
      <c r="B4" s="8"/>
      <c r="C4" s="10" t="s">
        <v>8</v>
      </c>
      <c r="D4" s="10" t="s">
        <v>7</v>
      </c>
      <c r="E4" s="10" t="s">
        <v>9</v>
      </c>
      <c r="F4" s="10" t="s">
        <v>10</v>
      </c>
      <c r="H4" s="1"/>
      <c r="I4" s="1" t="s">
        <v>16</v>
      </c>
      <c r="J4" s="1" t="s">
        <v>17</v>
      </c>
    </row>
    <row r="5" spans="1:10" x14ac:dyDescent="0.25">
      <c r="B5" s="11" t="s">
        <v>1</v>
      </c>
      <c r="C5" s="11" t="s">
        <v>2</v>
      </c>
      <c r="D5" s="11" t="s">
        <v>2</v>
      </c>
      <c r="E5" s="11" t="s">
        <v>5</v>
      </c>
      <c r="F5" s="11" t="s">
        <v>5</v>
      </c>
      <c r="H5" s="3" t="s">
        <v>12</v>
      </c>
      <c r="I5">
        <v>-1.2401999544051161E-9</v>
      </c>
      <c r="J5">
        <v>-5.5080301391924671E-4</v>
      </c>
    </row>
    <row r="6" spans="1:10" x14ac:dyDescent="0.25">
      <c r="A6" t="s">
        <v>3</v>
      </c>
      <c r="B6" s="12" t="s">
        <v>4</v>
      </c>
      <c r="C6" s="13">
        <f>AVERAGE(C7:C57)</f>
        <v>33.316851082775194</v>
      </c>
      <c r="D6" s="13">
        <f t="shared" ref="D6" si="0">AVERAGE(D7:D57)</f>
        <v>27.861924551430622</v>
      </c>
      <c r="E6" s="13">
        <f t="shared" ref="E6" si="1">AVERAGE(E7:E57)</f>
        <v>62.87925802366167</v>
      </c>
      <c r="F6" s="13">
        <f t="shared" ref="F6" si="2">AVERAGE(F7:F57)</f>
        <v>51.870961184381095</v>
      </c>
      <c r="H6" s="3" t="s">
        <v>14</v>
      </c>
      <c r="I6">
        <v>-4.1160994970186344</v>
      </c>
      <c r="J6">
        <v>-1.7775963137481412</v>
      </c>
    </row>
    <row r="7" spans="1:10" x14ac:dyDescent="0.25">
      <c r="A7" t="s">
        <v>6</v>
      </c>
      <c r="B7" s="12" t="s">
        <v>4</v>
      </c>
      <c r="C7" s="13">
        <f>_xlfn.STDEV.S(C8:C58)</f>
        <v>0.92498340353816322</v>
      </c>
      <c r="D7" s="13">
        <f t="shared" ref="D7" si="3">_xlfn.STDEV.S(D8:D58)</f>
        <v>1.3691748644884487</v>
      </c>
      <c r="E7" s="13">
        <f t="shared" ref="E7" si="4">_xlfn.STDEV.S(E8:E58)</f>
        <v>1.0772674750553206</v>
      </c>
      <c r="F7" s="13">
        <f t="shared" ref="F7" si="5">_xlfn.STDEV.S(F8:F58)</f>
        <v>1.9977725951360628</v>
      </c>
      <c r="H7" s="4" t="s">
        <v>13</v>
      </c>
      <c r="I7">
        <v>35.039897603095255</v>
      </c>
      <c r="J7">
        <v>32.068577866465979</v>
      </c>
    </row>
    <row r="8" spans="1:10" x14ac:dyDescent="0.25">
      <c r="B8" s="13">
        <v>5.0000000000000001E-3</v>
      </c>
      <c r="C8" s="13">
        <v>31.482603046198467</v>
      </c>
      <c r="D8" s="13">
        <v>25.386677868880092</v>
      </c>
      <c r="E8" s="13">
        <v>60.79340719111201</v>
      </c>
      <c r="F8" s="13">
        <v>48.209543329134092</v>
      </c>
      <c r="H8" s="5" t="s">
        <v>15</v>
      </c>
      <c r="I8">
        <v>0.98531836253280669</v>
      </c>
      <c r="J8">
        <v>0.9924619673605718</v>
      </c>
    </row>
    <row r="9" spans="1:10" x14ac:dyDescent="0.25">
      <c r="B9" s="13">
        <v>5.0999999999999995E-3</v>
      </c>
      <c r="C9" s="13">
        <v>31.669284195899827</v>
      </c>
      <c r="D9" s="13">
        <v>25.682711613325324</v>
      </c>
      <c r="E9" s="13">
        <v>61.094065016933094</v>
      </c>
      <c r="F9" s="13">
        <v>48.73497253500453</v>
      </c>
    </row>
    <row r="10" spans="1:10" x14ac:dyDescent="0.25">
      <c r="B10" s="13">
        <v>5.2000000000000006E-3</v>
      </c>
      <c r="C10" s="13">
        <v>31.850177150356799</v>
      </c>
      <c r="D10" s="13">
        <v>25.645419882309497</v>
      </c>
      <c r="E10" s="13">
        <v>61.38043062357206</v>
      </c>
      <c r="F10" s="13">
        <v>48.621374501737904</v>
      </c>
      <c r="H10" s="1">
        <v>5.0000000000000001E-3</v>
      </c>
      <c r="I10">
        <f>I$5*$H10^I$6+I$7</f>
        <v>31.369102710078121</v>
      </c>
      <c r="J10">
        <f>J$5*$H10^J$6+J$7</f>
        <v>25.287499769841716</v>
      </c>
    </row>
    <row r="11" spans="1:10" x14ac:dyDescent="0.25">
      <c r="B11" s="13">
        <v>5.3E-3</v>
      </c>
      <c r="C11" s="13">
        <v>32.251888830712431</v>
      </c>
      <c r="D11" s="13">
        <v>26.040774131162841</v>
      </c>
      <c r="E11" s="13">
        <v>62.084541914100335</v>
      </c>
      <c r="F11" s="13">
        <v>49.319642427971928</v>
      </c>
      <c r="H11" s="1">
        <v>5.1000000000000004E-3</v>
      </c>
      <c r="I11">
        <f t="shared" ref="I11:J60" si="6">I$5*$H11^I$6+I$7</f>
        <v>31.65643830712359</v>
      </c>
      <c r="J11">
        <f t="shared" si="6"/>
        <v>25.522048618975923</v>
      </c>
    </row>
    <row r="12" spans="1:10" x14ac:dyDescent="0.25">
      <c r="B12" s="13">
        <v>5.4000000000000003E-3</v>
      </c>
      <c r="C12" s="13">
        <v>32.423941545425386</v>
      </c>
      <c r="D12" s="13">
        <v>26.209054748087805</v>
      </c>
      <c r="E12" s="13">
        <v>62.353508617192027</v>
      </c>
      <c r="F12" s="13">
        <v>49.601769176657712</v>
      </c>
      <c r="H12" s="1">
        <v>5.1999999999999998E-3</v>
      </c>
      <c r="I12">
        <f t="shared" si="6"/>
        <v>31.916342300781629</v>
      </c>
      <c r="J12">
        <f t="shared" si="6"/>
        <v>25.744163086103526</v>
      </c>
    </row>
    <row r="13" spans="1:10" x14ac:dyDescent="0.25">
      <c r="B13" s="13">
        <v>5.4999999999999997E-3</v>
      </c>
      <c r="C13" s="13">
        <v>32.476073524138371</v>
      </c>
      <c r="D13" s="13">
        <v>26.314749782485098</v>
      </c>
      <c r="E13" s="13">
        <v>62.398095266558229</v>
      </c>
      <c r="F13" s="13">
        <v>49.761895997418172</v>
      </c>
      <c r="H13" s="1">
        <v>5.3E-3</v>
      </c>
      <c r="I13">
        <f t="shared" si="6"/>
        <v>32.151887823545209</v>
      </c>
      <c r="J13">
        <f t="shared" si="6"/>
        <v>25.954722883586982</v>
      </c>
    </row>
    <row r="14" spans="1:10" x14ac:dyDescent="0.25">
      <c r="B14" s="13">
        <v>5.5999999999999999E-3</v>
      </c>
      <c r="C14" s="13">
        <v>32.627239265694541</v>
      </c>
      <c r="D14" s="13">
        <v>26.529607305322017</v>
      </c>
      <c r="E14" s="13">
        <v>62.62648685170781</v>
      </c>
      <c r="F14" s="13">
        <v>50.119241853945766</v>
      </c>
      <c r="H14" s="1">
        <v>5.4000000000000003E-3</v>
      </c>
      <c r="I14">
        <f t="shared" si="6"/>
        <v>32.36575467577692</v>
      </c>
      <c r="J14">
        <f t="shared" si="6"/>
        <v>26.154530458724796</v>
      </c>
    </row>
    <row r="15" spans="1:10" x14ac:dyDescent="0.25">
      <c r="B15" s="13">
        <v>5.7000000000000002E-3</v>
      </c>
      <c r="C15" s="13">
        <v>32.966127150368962</v>
      </c>
      <c r="D15" s="13">
        <v>26.625596765884858</v>
      </c>
      <c r="E15" s="13">
        <v>63.206211897846629</v>
      </c>
      <c r="F15" s="13">
        <v>50.266045597941769</v>
      </c>
      <c r="H15" s="1">
        <v>5.4999999999999997E-3</v>
      </c>
      <c r="I15">
        <f t="shared" si="6"/>
        <v>32.56028572400345</v>
      </c>
      <c r="J15">
        <f t="shared" si="6"/>
        <v>26.344319052039516</v>
      </c>
    </row>
    <row r="16" spans="1:10" x14ac:dyDescent="0.25">
      <c r="B16" s="13">
        <v>5.7999999999999996E-3</v>
      </c>
      <c r="C16" s="13">
        <v>33.033589031630534</v>
      </c>
      <c r="D16" s="13">
        <v>26.790296998874894</v>
      </c>
      <c r="E16" s="13">
        <v>63.275792930810979</v>
      </c>
      <c r="F16" s="13">
        <v>50.53799681339494</v>
      </c>
      <c r="H16" s="1">
        <v>5.5999999999999999E-3</v>
      </c>
      <c r="I16">
        <f t="shared" si="6"/>
        <v>32.737534374488071</v>
      </c>
      <c r="J16">
        <f t="shared" si="6"/>
        <v>26.524759787171121</v>
      </c>
    </row>
    <row r="17" spans="2:10" x14ac:dyDescent="0.25">
      <c r="B17" s="13">
        <v>5.9000000000000007E-3</v>
      </c>
      <c r="C17" s="13">
        <v>33.161089802855237</v>
      </c>
      <c r="D17" s="13">
        <v>27.041125457581792</v>
      </c>
      <c r="E17" s="13">
        <v>63.461351928846533</v>
      </c>
      <c r="F17" s="13">
        <v>50.961926061592742</v>
      </c>
      <c r="H17" s="1">
        <v>5.7000000000000002E-3</v>
      </c>
      <c r="I17">
        <f t="shared" si="6"/>
        <v>32.89930466243522</v>
      </c>
      <c r="J17">
        <f t="shared" si="6"/>
        <v>26.696467923592916</v>
      </c>
    </row>
    <row r="18" spans="2:10" x14ac:dyDescent="0.25">
      <c r="B18" s="13">
        <v>6.0000000000000001E-3</v>
      </c>
      <c r="C18" s="13">
        <v>33.195586090979084</v>
      </c>
      <c r="D18" s="13">
        <v>27.020072731139429</v>
      </c>
      <c r="E18" s="13">
        <v>63.471818569309399</v>
      </c>
      <c r="F18" s="13">
        <v>50.886483405370498</v>
      </c>
      <c r="H18" s="1">
        <v>5.7999999999999996E-3</v>
      </c>
      <c r="I18">
        <f t="shared" si="6"/>
        <v>33.047185209966543</v>
      </c>
      <c r="J18">
        <f t="shared" si="6"/>
        <v>26.860008383644924</v>
      </c>
    </row>
    <row r="19" spans="2:10" x14ac:dyDescent="0.25">
      <c r="B19" s="13">
        <v>6.0999999999999995E-3</v>
      </c>
      <c r="C19" s="13">
        <v>33.319161115355506</v>
      </c>
      <c r="D19" s="13">
        <v>27.254298294622878</v>
      </c>
      <c r="E19" s="13">
        <v>63.647555643058368</v>
      </c>
      <c r="F19" s="13">
        <v>51.280790668029383</v>
      </c>
      <c r="H19" s="1">
        <v>5.8999999999999999E-3</v>
      </c>
      <c r="I19">
        <f t="shared" si="6"/>
        <v>33.18257807619748</v>
      </c>
      <c r="J19">
        <f t="shared" si="6"/>
        <v>27.015900648904221</v>
      </c>
    </row>
    <row r="20" spans="2:10" x14ac:dyDescent="0.25">
      <c r="B20" s="13">
        <v>6.2000000000000006E-3</v>
      </c>
      <c r="C20" s="13">
        <v>33.415453291759711</v>
      </c>
      <c r="D20" s="13">
        <v>27.382816672206342</v>
      </c>
      <c r="E20" s="13">
        <v>63.778320930814026</v>
      </c>
      <c r="F20" s="13">
        <v>51.488517282442473</v>
      </c>
      <c r="H20" s="1">
        <v>6.0000000000000001E-3</v>
      </c>
      <c r="I20">
        <f t="shared" si="6"/>
        <v>33.306723338120406</v>
      </c>
      <c r="J20">
        <f t="shared" si="6"/>
        <v>27.164623107103019</v>
      </c>
    </row>
    <row r="21" spans="2:10" x14ac:dyDescent="0.25">
      <c r="B21" s="13">
        <v>6.3E-3</v>
      </c>
      <c r="C21" s="13">
        <v>33.522713117750158</v>
      </c>
      <c r="D21" s="13">
        <v>27.441080583341453</v>
      </c>
      <c r="E21" s="13">
        <v>63.922842258971812</v>
      </c>
      <c r="F21" s="13">
        <v>51.554594205223729</v>
      </c>
      <c r="H21" s="1">
        <v>6.1000000000000004E-3</v>
      </c>
      <c r="I21">
        <f t="shared" si="6"/>
        <v>33.42072009210041</v>
      </c>
      <c r="J21">
        <f t="shared" si="6"/>
        <v>27.306616919195783</v>
      </c>
    </row>
    <row r="22" spans="2:10" x14ac:dyDescent="0.25">
      <c r="B22" s="13">
        <v>6.4000000000000003E-3</v>
      </c>
      <c r="C22" s="13">
        <v>33.756466928852191</v>
      </c>
      <c r="D22" s="13">
        <v>27.606684359771357</v>
      </c>
      <c r="E22" s="13">
        <v>64.298185396187563</v>
      </c>
      <c r="F22" s="13">
        <v>51.823296678931925</v>
      </c>
      <c r="H22" s="1">
        <v>6.1999999999999998E-3</v>
      </c>
      <c r="I22">
        <f t="shared" si="6"/>
        <v>33.52554444524749</v>
      </c>
      <c r="J22">
        <f t="shared" si="6"/>
        <v>27.442289466385542</v>
      </c>
    </row>
    <row r="23" spans="2:10" x14ac:dyDescent="0.25">
      <c r="B23" s="13">
        <v>6.5000000000000006E-3</v>
      </c>
      <c r="C23" s="13">
        <v>33.860024251542548</v>
      </c>
      <c r="D23" s="13">
        <v>27.579105977933953</v>
      </c>
      <c r="E23" s="13">
        <v>64.436091929606633</v>
      </c>
      <c r="F23" s="13">
        <v>51.734418968190937</v>
      </c>
      <c r="H23" s="1">
        <v>6.3E-3</v>
      </c>
      <c r="I23">
        <f t="shared" si="6"/>
        <v>33.622064967990276</v>
      </c>
      <c r="J23">
        <f t="shared" si="6"/>
        <v>27.572017428639622</v>
      </c>
    </row>
    <row r="24" spans="2:10" x14ac:dyDescent="0.25">
      <c r="B24" s="13">
        <v>6.6E-3</v>
      </c>
      <c r="C24" s="13">
        <v>33.720268712298569</v>
      </c>
      <c r="D24" s="13">
        <v>27.771007312114751</v>
      </c>
      <c r="E24" s="13">
        <v>64.118498601596045</v>
      </c>
      <c r="F24" s="13">
        <v>52.052911421205408</v>
      </c>
      <c r="H24" s="1">
        <v>6.4000000000000003E-3</v>
      </c>
      <c r="I24">
        <f t="shared" si="6"/>
        <v>33.711055999321594</v>
      </c>
      <c r="J24">
        <f t="shared" si="6"/>
        <v>27.696149539200778</v>
      </c>
    </row>
    <row r="25" spans="2:10" x14ac:dyDescent="0.25">
      <c r="B25" s="13">
        <v>6.7000000000000002E-3</v>
      </c>
      <c r="C25" s="13">
        <v>33.814056032745761</v>
      </c>
      <c r="D25" s="13">
        <v>27.888582123251947</v>
      </c>
      <c r="E25" s="13">
        <v>64.23876803253826</v>
      </c>
      <c r="F25" s="13">
        <v>52.230018363429487</v>
      </c>
      <c r="H25" s="1">
        <v>6.4999999999999997E-3</v>
      </c>
      <c r="I25">
        <f t="shared" si="6"/>
        <v>33.793209130856141</v>
      </c>
      <c r="J25">
        <f t="shared" si="6"/>
        <v>27.815009053626834</v>
      </c>
    </row>
    <row r="26" spans="2:10" x14ac:dyDescent="0.25">
      <c r="B26" s="13">
        <v>6.7999999999999996E-3</v>
      </c>
      <c r="C26" s="13">
        <v>33.91264738138603</v>
      </c>
      <c r="D26" s="13">
        <v>27.926592053418638</v>
      </c>
      <c r="E26" s="13">
        <v>64.365229540753276</v>
      </c>
      <c r="F26" s="13">
        <v>52.264686682524044</v>
      </c>
      <c r="H26" s="1">
        <v>6.6E-3</v>
      </c>
      <c r="I26">
        <f t="shared" si="6"/>
        <v>33.869143142217304</v>
      </c>
      <c r="J26">
        <f t="shared" si="6"/>
        <v>27.928895966797768</v>
      </c>
    </row>
    <row r="27" spans="2:10" x14ac:dyDescent="0.25">
      <c r="B27" s="13">
        <v>6.9000000000000008E-3</v>
      </c>
      <c r="C27" s="13">
        <v>34.004312526450434</v>
      </c>
      <c r="D27" s="13">
        <v>28.310221726604478</v>
      </c>
      <c r="E27" s="13">
        <v>64.4782292640012</v>
      </c>
      <c r="F27" s="13">
        <v>52.933142723728224</v>
      </c>
      <c r="H27" s="1">
        <v>6.7000000000000002E-3</v>
      </c>
      <c r="I27">
        <f t="shared" si="6"/>
        <v>33.939412616116002</v>
      </c>
      <c r="J27">
        <f t="shared" si="6"/>
        <v>28.038089006974488</v>
      </c>
    </row>
    <row r="28" spans="2:10" x14ac:dyDescent="0.25">
      <c r="B28" s="13">
        <v>7.0000000000000001E-3</v>
      </c>
      <c r="C28" s="13">
        <v>34.080164789856788</v>
      </c>
      <c r="D28" s="13">
        <v>28.564592362231039</v>
      </c>
      <c r="E28" s="13">
        <v>64.564155310632913</v>
      </c>
      <c r="F28" s="13">
        <v>53.366535986073259</v>
      </c>
      <c r="H28" s="1">
        <v>6.7999999999999996E-3</v>
      </c>
      <c r="I28">
        <f t="shared" si="6"/>
        <v>34.004515425015569</v>
      </c>
      <c r="J28">
        <f t="shared" si="6"/>
        <v>28.142847432260986</v>
      </c>
    </row>
    <row r="29" spans="2:10" x14ac:dyDescent="0.25">
      <c r="B29" s="13">
        <v>7.0999999999999995E-3</v>
      </c>
      <c r="C29" s="13">
        <v>34.159019996416056</v>
      </c>
      <c r="D29" s="13">
        <v>28.60274886006221</v>
      </c>
      <c r="E29" s="13">
        <v>64.660380126501138</v>
      </c>
      <c r="F29" s="13">
        <v>53.404244588594921</v>
      </c>
      <c r="H29" s="1">
        <v>6.8999999999999999E-3</v>
      </c>
      <c r="I29">
        <f t="shared" si="6"/>
        <v>34.064899251065327</v>
      </c>
      <c r="J29">
        <f t="shared" si="6"/>
        <v>28.243412651615159</v>
      </c>
    </row>
    <row r="30" spans="2:10" x14ac:dyDescent="0.25">
      <c r="B30" s="13">
        <v>7.2000000000000007E-3</v>
      </c>
      <c r="C30" s="13">
        <v>34.339695054645944</v>
      </c>
      <c r="D30" s="13">
        <v>28.715372715393229</v>
      </c>
      <c r="E30" s="13">
        <v>64.947990485049971</v>
      </c>
      <c r="F30" s="13">
        <v>53.566643312370829</v>
      </c>
      <c r="H30" s="1">
        <v>7.0000000000000097E-3</v>
      </c>
      <c r="I30">
        <f t="shared" si="6"/>
        <v>34.120967275885832</v>
      </c>
      <c r="J30">
        <f t="shared" si="6"/>
        <v>28.340009689792563</v>
      </c>
    </row>
    <row r="31" spans="2:10" x14ac:dyDescent="0.25">
      <c r="B31" s="13">
        <v>7.3000000000000009E-3</v>
      </c>
      <c r="C31" s="13">
        <v>34.40185835506275</v>
      </c>
      <c r="D31" s="13">
        <v>28.813143127327727</v>
      </c>
      <c r="E31" s="13">
        <v>65.008249028681718</v>
      </c>
      <c r="F31" s="13">
        <v>53.715884518697528</v>
      </c>
      <c r="H31" s="1">
        <v>7.1000000000000099E-3</v>
      </c>
      <c r="I31">
        <f t="shared" si="6"/>
        <v>34.173083155877634</v>
      </c>
      <c r="J31">
        <f t="shared" si="6"/>
        <v>28.432848513223888</v>
      </c>
    </row>
    <row r="32" spans="2:10" x14ac:dyDescent="0.25">
      <c r="B32" s="13">
        <v>7.4000000000000003E-3</v>
      </c>
      <c r="C32" s="13">
        <v>34.453852483277963</v>
      </c>
      <c r="D32" s="13">
        <v>28.839536911323624</v>
      </c>
      <c r="E32" s="13">
        <v>65.049051388675821</v>
      </c>
      <c r="F32" s="13">
        <v>53.724558286193066</v>
      </c>
      <c r="H32" s="1">
        <v>7.2000000000000102E-3</v>
      </c>
      <c r="I32">
        <f t="shared" si="6"/>
        <v>34.221575381255704</v>
      </c>
      <c r="J32">
        <f t="shared" si="6"/>
        <v>28.52212523176614</v>
      </c>
    </row>
    <row r="33" spans="2:10" x14ac:dyDescent="0.25">
      <c r="B33" s="13">
        <v>7.4999999999999997E-3</v>
      </c>
      <c r="C33" s="13">
        <v>34.635208150697423</v>
      </c>
      <c r="D33" s="13">
        <v>28.785700765301989</v>
      </c>
      <c r="E33" s="13">
        <v>65.323746281626811</v>
      </c>
      <c r="F33" s="13">
        <v>53.587486965577511</v>
      </c>
      <c r="H33" s="1">
        <v>7.3000000000000096E-3</v>
      </c>
      <c r="I33">
        <f t="shared" si="6"/>
        <v>34.266741102379719</v>
      </c>
      <c r="J33">
        <f t="shared" si="6"/>
        <v>28.60802318948074</v>
      </c>
    </row>
    <row r="34" spans="2:10" x14ac:dyDescent="0.25">
      <c r="B34" s="13">
        <v>7.6E-3</v>
      </c>
      <c r="C34" s="13">
        <v>34.591038803395662</v>
      </c>
      <c r="D34" s="13">
        <v>28.881181370910546</v>
      </c>
      <c r="E34" s="13">
        <v>65.184313739594415</v>
      </c>
      <c r="F34" s="13">
        <v>53.717801265625013</v>
      </c>
      <c r="H34" s="1">
        <v>7.4000000000000099E-3</v>
      </c>
      <c r="I34">
        <f t="shared" si="6"/>
        <v>34.308849494662596</v>
      </c>
      <c r="J34">
        <f t="shared" si="6"/>
        <v>28.690713956039772</v>
      </c>
    </row>
    <row r="35" spans="2:10" x14ac:dyDescent="0.25">
      <c r="B35" s="13">
        <v>7.6999999999999994E-3</v>
      </c>
      <c r="C35" s="13">
        <v>34.282097534604006</v>
      </c>
      <c r="D35" s="13">
        <v>28.974612679686217</v>
      </c>
      <c r="E35" s="13">
        <v>64.552800440423809</v>
      </c>
      <c r="F35" s="13">
        <v>53.856990790617594</v>
      </c>
      <c r="H35" s="1">
        <v>7.5000000000000101E-3</v>
      </c>
      <c r="I35">
        <f t="shared" si="6"/>
        <v>34.34814472299572</v>
      </c>
      <c r="J35">
        <f t="shared" si="6"/>
        <v>28.770358229011261</v>
      </c>
    </row>
    <row r="36" spans="2:10" x14ac:dyDescent="0.25">
      <c r="B36" s="13">
        <v>7.7999999999999996E-3</v>
      </c>
      <c r="C36" s="13">
        <v>34.411462945393879</v>
      </c>
      <c r="D36" s="13">
        <v>28.907429950755542</v>
      </c>
      <c r="E36" s="13">
        <v>64.743439497008538</v>
      </c>
      <c r="F36" s="13">
        <v>53.691937316541306</v>
      </c>
      <c r="H36" s="1">
        <v>7.6000000000000104E-3</v>
      </c>
      <c r="I36">
        <f t="shared" si="6"/>
        <v>34.384848557900199</v>
      </c>
      <c r="J36">
        <f t="shared" si="6"/>
        <v>28.847106656096344</v>
      </c>
    </row>
    <row r="37" spans="2:10" x14ac:dyDescent="0.25">
      <c r="B37" s="13">
        <v>7.9000000000000008E-3</v>
      </c>
      <c r="C37" s="13">
        <v>34.620746657276968</v>
      </c>
      <c r="D37" s="13">
        <v>29.09076250657202</v>
      </c>
      <c r="E37" s="13">
        <v>65.07603401760025</v>
      </c>
      <c r="F37" s="13">
        <v>53.988609595712816</v>
      </c>
      <c r="H37" s="1">
        <v>7.7000000000000098E-3</v>
      </c>
      <c r="I37">
        <f t="shared" si="6"/>
        <v>34.419162688229619</v>
      </c>
      <c r="J37">
        <f t="shared" si="6"/>
        <v>28.92110058536257</v>
      </c>
    </row>
    <row r="38" spans="2:10" x14ac:dyDescent="0.25">
      <c r="B38" s="13">
        <v>8.0000000000000002E-3</v>
      </c>
      <c r="C38" s="13">
        <v>34.568219045356884</v>
      </c>
      <c r="D38" s="13">
        <v>29.04073897186224</v>
      </c>
      <c r="E38" s="13">
        <v>64.927243375886675</v>
      </c>
      <c r="F38" s="13">
        <v>53.864093496517349</v>
      </c>
      <c r="H38" s="1">
        <v>7.8000000000000101E-3</v>
      </c>
      <c r="I38">
        <f t="shared" si="6"/>
        <v>34.451270768990213</v>
      </c>
      <c r="J38">
        <f t="shared" si="6"/>
        <v>28.992472750616557</v>
      </c>
    </row>
    <row r="39" spans="2:10" x14ac:dyDescent="0.25">
      <c r="B39" s="13">
        <v>8.0999999999999996E-3</v>
      </c>
      <c r="C39" s="13">
        <v>34.60247595351057</v>
      </c>
      <c r="D39" s="13">
        <v>29.215597048661735</v>
      </c>
      <c r="E39" s="13">
        <v>64.936655975502063</v>
      </c>
      <c r="F39" s="13">
        <v>54.142634970947455</v>
      </c>
      <c r="H39" s="1">
        <v>7.9000000000000094E-3</v>
      </c>
      <c r="I39">
        <f t="shared" si="6"/>
        <v>34.481340237525316</v>
      </c>
      <c r="J39">
        <f t="shared" si="6"/>
        <v>29.061347898269798</v>
      </c>
    </row>
    <row r="40" spans="2:10" x14ac:dyDescent="0.25">
      <c r="B40" s="13">
        <v>8.199999999999999E-3</v>
      </c>
      <c r="C40" s="13">
        <v>34.63265225561139</v>
      </c>
      <c r="D40" s="13">
        <v>29.424727588927958</v>
      </c>
      <c r="E40" s="13">
        <v>64.939090939790503</v>
      </c>
      <c r="F40" s="13">
        <v>54.497168748351108</v>
      </c>
      <c r="H40" s="1">
        <v>8.0000000000000106E-3</v>
      </c>
      <c r="I40">
        <f t="shared" si="6"/>
        <v>34.509523926781839</v>
      </c>
      <c r="J40">
        <f t="shared" si="6"/>
        <v>29.127843361357542</v>
      </c>
    </row>
    <row r="41" spans="2:10" x14ac:dyDescent="0.25">
      <c r="B41" s="13">
        <v>8.3000000000000001E-3</v>
      </c>
      <c r="C41" s="13">
        <v>34.656718068438508</v>
      </c>
      <c r="D41" s="13">
        <v>29.469920331508611</v>
      </c>
      <c r="E41" s="13">
        <v>64.938221395796319</v>
      </c>
      <c r="F41" s="13">
        <v>54.534514527660754</v>
      </c>
      <c r="H41" s="1">
        <v>8.10000000000001E-3</v>
      </c>
      <c r="I41">
        <f t="shared" si="6"/>
        <v>34.53596150051181</v>
      </c>
      <c r="J41">
        <f t="shared" si="6"/>
        <v>29.192069585760517</v>
      </c>
    </row>
    <row r="42" spans="2:10" x14ac:dyDescent="0.25">
      <c r="B42" s="13">
        <v>8.4000000000000012E-3</v>
      </c>
      <c r="C42" s="13">
        <v>34.680773659737874</v>
      </c>
      <c r="D42" s="13">
        <v>29.517198548889077</v>
      </c>
      <c r="E42" s="13">
        <v>64.929709767953298</v>
      </c>
      <c r="F42" s="13">
        <v>54.590336653801565</v>
      </c>
      <c r="H42" s="1">
        <v>8.2000000000000094E-3</v>
      </c>
      <c r="I42">
        <f t="shared" si="6"/>
        <v>34.560780731957173</v>
      </c>
      <c r="J42">
        <f t="shared" si="6"/>
        <v>29.254130613141051</v>
      </c>
    </row>
    <row r="43" spans="2:10" x14ac:dyDescent="0.25">
      <c r="B43" s="13">
        <v>8.5000000000000006E-3</v>
      </c>
      <c r="C43" s="13">
        <v>34.699761604663259</v>
      </c>
      <c r="D43" s="13">
        <v>29.414736930156259</v>
      </c>
      <c r="E43" s="13">
        <v>64.911836379567319</v>
      </c>
      <c r="F43" s="13">
        <v>54.356178003926615</v>
      </c>
      <c r="H43" s="1">
        <v>8.3000000000000105E-3</v>
      </c>
      <c r="I43">
        <f t="shared" si="6"/>
        <v>34.584098644734659</v>
      </c>
      <c r="J43">
        <f t="shared" si="6"/>
        <v>29.314124524630614</v>
      </c>
    </row>
    <row r="44" spans="2:10" x14ac:dyDescent="0.25">
      <c r="B44" s="13">
        <v>8.6E-3</v>
      </c>
      <c r="C44" s="13">
        <v>34.674579579144705</v>
      </c>
      <c r="D44" s="13">
        <v>29.393629773099541</v>
      </c>
      <c r="E44" s="13">
        <v>64.811327892332073</v>
      </c>
      <c r="F44" s="13">
        <v>54.283646515341985</v>
      </c>
      <c r="H44" s="1">
        <v>8.4000000000000099E-3</v>
      </c>
      <c r="I44">
        <f t="shared" si="6"/>
        <v>34.606022532206936</v>
      </c>
      <c r="J44">
        <f t="shared" si="6"/>
        <v>29.372143848885607</v>
      </c>
    </row>
    <row r="45" spans="2:10" x14ac:dyDescent="0.25">
      <c r="B45" s="13">
        <v>8.6999999999999994E-3</v>
      </c>
      <c r="C45" s="13">
        <v>34.822060752108939</v>
      </c>
      <c r="D45" s="13">
        <v>29.657940796690625</v>
      </c>
      <c r="E45" s="13">
        <v>65.024180801211472</v>
      </c>
      <c r="F45" s="13">
        <v>54.726931720242234</v>
      </c>
      <c r="H45" s="1">
        <v>8.5000000000000093E-3</v>
      </c>
      <c r="I45">
        <f t="shared" si="6"/>
        <v>34.626650869535695</v>
      </c>
      <c r="J45">
        <f t="shared" si="6"/>
        <v>29.428275937756798</v>
      </c>
    </row>
    <row r="46" spans="2:10" x14ac:dyDescent="0.25">
      <c r="B46" s="13">
        <v>8.8000000000000005E-3</v>
      </c>
      <c r="C46" s="13">
        <v>34.838737046417307</v>
      </c>
      <c r="D46" s="13">
        <v>29.679095227632846</v>
      </c>
      <c r="E46" s="13">
        <v>65.003528857540402</v>
      </c>
      <c r="F46" s="13">
        <v>54.730671958456455</v>
      </c>
      <c r="H46" s="1">
        <v>8.6000000000000104E-3</v>
      </c>
      <c r="I46">
        <f t="shared" si="6"/>
        <v>34.64607413081059</v>
      </c>
      <c r="J46">
        <f t="shared" si="6"/>
        <v>29.482603312487807</v>
      </c>
    </row>
    <row r="47" spans="2:10" x14ac:dyDescent="0.25">
      <c r="B47" s="13">
        <v>8.8999999999999999E-3</v>
      </c>
      <c r="C47" s="13">
        <v>34.733498679305512</v>
      </c>
      <c r="D47" s="13">
        <v>29.748352826263808</v>
      </c>
      <c r="E47" s="13">
        <v>64.762069540291321</v>
      </c>
      <c r="F47" s="13">
        <v>54.823861407258264</v>
      </c>
      <c r="H47" s="1">
        <v>8.7000000000000098E-3</v>
      </c>
      <c r="I47">
        <f t="shared" si="6"/>
        <v>34.664375522093387</v>
      </c>
      <c r="J47">
        <f t="shared" si="6"/>
        <v>29.535203983065379</v>
      </c>
    </row>
    <row r="48" spans="2:10" x14ac:dyDescent="0.25">
      <c r="B48" s="13">
        <v>9.0000000000000011E-3</v>
      </c>
      <c r="C48" s="13">
        <v>34.741396465631155</v>
      </c>
      <c r="D48" s="13">
        <v>29.603099198345745</v>
      </c>
      <c r="E48" s="13">
        <v>64.725157542534376</v>
      </c>
      <c r="F48" s="13">
        <v>54.523410296868789</v>
      </c>
      <c r="H48" s="1">
        <v>8.8000000000000092E-3</v>
      </c>
      <c r="I48">
        <f t="shared" si="6"/>
        <v>34.681631639871306</v>
      </c>
      <c r="J48">
        <f t="shared" si="6"/>
        <v>29.586151743083764</v>
      </c>
    </row>
    <row r="49" spans="2:10" x14ac:dyDescent="0.25">
      <c r="B49" s="13">
        <v>9.1000000000000004E-3</v>
      </c>
      <c r="C49" s="13">
        <v>34.729797462140269</v>
      </c>
      <c r="D49" s="13">
        <v>29.758440911752075</v>
      </c>
      <c r="E49" s="13">
        <v>64.649374808385772</v>
      </c>
      <c r="F49" s="13">
        <v>54.762715174520267</v>
      </c>
      <c r="H49" s="1">
        <v>8.9000000000000103E-3</v>
      </c>
      <c r="I49">
        <f t="shared" si="6"/>
        <v>34.69791306324904</v>
      </c>
      <c r="J49">
        <f t="shared" si="6"/>
        <v>29.635516442253451</v>
      </c>
    </row>
    <row r="50" spans="2:10" x14ac:dyDescent="0.25">
      <c r="B50" s="13">
        <v>9.1999999999999998E-3</v>
      </c>
      <c r="C50" s="13">
        <v>34.64614215701252</v>
      </c>
      <c r="D50" s="13">
        <v>29.763961774200098</v>
      </c>
      <c r="E50" s="13">
        <v>64.447844750315156</v>
      </c>
      <c r="F50" s="13">
        <v>54.734245668755122</v>
      </c>
      <c r="H50" s="1">
        <v>9.0000000000000097E-3</v>
      </c>
      <c r="I50">
        <f t="shared" si="6"/>
        <v>34.713284887197823</v>
      </c>
      <c r="J50">
        <f t="shared" si="6"/>
        <v>29.683364238477786</v>
      </c>
    </row>
    <row r="51" spans="2:10" x14ac:dyDescent="0.25">
      <c r="B51" s="13">
        <v>9.300000000000001E-3</v>
      </c>
      <c r="C51" s="13">
        <v>34.776156669609705</v>
      </c>
      <c r="D51" s="13">
        <v>29.718155972205174</v>
      </c>
      <c r="E51" s="13">
        <v>64.639391103146593</v>
      </c>
      <c r="F51" s="13">
        <v>54.617982870331772</v>
      </c>
      <c r="H51" s="1">
        <v>9.1000000000000109E-3</v>
      </c>
      <c r="I51">
        <f t="shared" si="6"/>
        <v>34.727807203301417</v>
      </c>
      <c r="J51">
        <f t="shared" si="6"/>
        <v>29.729757831236213</v>
      </c>
    </row>
    <row r="52" spans="2:10" x14ac:dyDescent="0.25">
      <c r="B52" s="13">
        <v>9.4000000000000004E-3</v>
      </c>
      <c r="C52" s="13">
        <v>34.777193163720405</v>
      </c>
      <c r="D52" s="13">
        <v>29.853614453425489</v>
      </c>
      <c r="E52" s="13">
        <v>64.591198699940463</v>
      </c>
      <c r="F52" s="13">
        <v>54.831744445388544</v>
      </c>
      <c r="H52" s="1">
        <v>9.2000000000000103E-3</v>
      </c>
      <c r="I52">
        <f t="shared" si="6"/>
        <v>34.741535533673954</v>
      </c>
      <c r="J52">
        <f t="shared" si="6"/>
        <v>29.77475667784767</v>
      </c>
    </row>
    <row r="53" spans="2:10" x14ac:dyDescent="0.25">
      <c r="B53" s="13">
        <v>9.4999999999999998E-3</v>
      </c>
      <c r="C53" s="13">
        <v>34.676414087758594</v>
      </c>
      <c r="D53" s="13">
        <v>29.890892869105464</v>
      </c>
      <c r="E53" s="13">
        <v>64.359500262079706</v>
      </c>
      <c r="F53" s="13">
        <v>54.854892709742785</v>
      </c>
      <c r="H53" s="1">
        <v>9.3000000000000096E-3</v>
      </c>
      <c r="I53">
        <f t="shared" si="6"/>
        <v>34.75452122305785</v>
      </c>
      <c r="J53">
        <f t="shared" si="6"/>
        <v>29.818417194039831</v>
      </c>
    </row>
    <row r="54" spans="2:10" x14ac:dyDescent="0.25">
      <c r="B54" s="13">
        <v>9.5999999999999992E-3</v>
      </c>
      <c r="C54" s="13">
        <v>34.670919113831914</v>
      </c>
      <c r="D54" s="13">
        <v>29.7905649985628</v>
      </c>
      <c r="E54" s="13">
        <v>64.299635696407776</v>
      </c>
      <c r="F54" s="13">
        <v>54.640983136436887</v>
      </c>
      <c r="H54" s="1">
        <v>9.4000000000000108E-3</v>
      </c>
      <c r="I54">
        <f t="shared" si="6"/>
        <v>34.766811793527417</v>
      </c>
      <c r="J54">
        <f t="shared" si="6"/>
        <v>29.860792940117314</v>
      </c>
    </row>
    <row r="55" spans="2:10" x14ac:dyDescent="0.25">
      <c r="B55" s="13">
        <v>9.7000000000000003E-3</v>
      </c>
      <c r="C55" s="13">
        <v>34.566160689193211</v>
      </c>
      <c r="D55" s="13">
        <v>30.036407397296859</v>
      </c>
      <c r="E55" s="13">
        <v>64.056475007589995</v>
      </c>
      <c r="F55" s="13">
        <v>55.048892692046493</v>
      </c>
      <c r="H55" s="1">
        <v>9.5000000000000102E-3</v>
      </c>
      <c r="I55">
        <f t="shared" si="6"/>
        <v>34.778451265714573</v>
      </c>
      <c r="J55">
        <f t="shared" si="6"/>
        <v>29.90193479390296</v>
      </c>
    </row>
    <row r="56" spans="2:10" x14ac:dyDescent="0.25">
      <c r="B56" s="13">
        <v>9.8000000000000014E-3</v>
      </c>
      <c r="C56" s="13">
        <v>34.551648213201915</v>
      </c>
      <c r="D56" s="13">
        <v>29.964160581613513</v>
      </c>
      <c r="E56" s="13">
        <v>63.980330377366357</v>
      </c>
      <c r="F56" s="13">
        <v>54.888351639852871</v>
      </c>
      <c r="H56" s="1">
        <v>9.6000000000000096E-3</v>
      </c>
      <c r="I56">
        <f t="shared" si="6"/>
        <v>34.789480450027092</v>
      </c>
      <c r="J56">
        <f t="shared" si="6"/>
        <v>29.941891111519368</v>
      </c>
    </row>
    <row r="57" spans="2:10" x14ac:dyDescent="0.25">
      <c r="B57" s="13">
        <v>9.9000000000000008E-3</v>
      </c>
      <c r="C57" s="13">
        <v>34.751269388574677</v>
      </c>
      <c r="D57" s="13">
        <v>30.026183420390133</v>
      </c>
      <c r="E57" s="13">
        <v>64.292525836740552</v>
      </c>
      <c r="F57" s="13">
        <v>54.964029851973187</v>
      </c>
      <c r="H57" s="1">
        <v>9.7000000000000107E-3</v>
      </c>
      <c r="I57">
        <f t="shared" si="6"/>
        <v>34.799937210938261</v>
      </c>
      <c r="J57">
        <f t="shared" si="6"/>
        <v>29.980707876981818</v>
      </c>
    </row>
    <row r="58" spans="2:10" x14ac:dyDescent="0.25">
      <c r="B58" s="13">
        <v>0.01</v>
      </c>
      <c r="C58" s="13">
        <v>34.727466586876709</v>
      </c>
      <c r="D58" s="13">
        <v>29.835459115104804</v>
      </c>
      <c r="E58" s="13">
        <v>64.202388224753932</v>
      </c>
      <c r="F58" s="13">
        <v>54.583917939797637</v>
      </c>
      <c r="H58" s="1">
        <v>9.8000000000000101E-3</v>
      </c>
      <c r="I58">
        <f t="shared" si="6"/>
        <v>34.809856707083448</v>
      </c>
      <c r="J58">
        <f t="shared" si="6"/>
        <v>30.018428841486823</v>
      </c>
    </row>
    <row r="59" spans="2:10" x14ac:dyDescent="0.25">
      <c r="H59" s="1">
        <v>9.9000000000000095E-3</v>
      </c>
      <c r="I59">
        <f t="shared" si="6"/>
        <v>34.819271609596598</v>
      </c>
      <c r="J59">
        <f t="shared" si="6"/>
        <v>30.055095653202791</v>
      </c>
    </row>
    <row r="60" spans="2:10" x14ac:dyDescent="0.25">
      <c r="H60" s="1">
        <v>0.01</v>
      </c>
      <c r="I60">
        <f t="shared" si="6"/>
        <v>34.828212300853522</v>
      </c>
      <c r="J60">
        <f t="shared" si="6"/>
        <v>30.090747978298467</v>
      </c>
    </row>
  </sheetData>
  <mergeCells count="3">
    <mergeCell ref="C3:D3"/>
    <mergeCell ref="E3:F3"/>
    <mergeCell ref="B3:B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ChannelOptimum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2016-04-21T13:08:12Z</cp:lastPrinted>
  <dcterms:created xsi:type="dcterms:W3CDTF">2016-01-26T16:47:25Z</dcterms:created>
  <dcterms:modified xsi:type="dcterms:W3CDTF">2017-02-22T14:51:09Z</dcterms:modified>
</cp:coreProperties>
</file>