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M48" i="1"/>
  <c r="M52" i="1"/>
  <c r="M46" i="1"/>
  <c r="M43" i="1"/>
  <c r="M40" i="1"/>
  <c r="R6" i="1"/>
  <c r="R8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4" i="1"/>
  <c r="J4" i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</commentList>
</comments>
</file>

<file path=xl/sharedStrings.xml><?xml version="1.0" encoding="utf-8"?>
<sst xmlns="http://schemas.openxmlformats.org/spreadsheetml/2006/main" count="63" uniqueCount="35">
  <si>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</si>
  <si>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</si>
  <si>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</si>
  <si>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</si>
  <si>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</si>
  <si>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</si>
  <si>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</si>
  <si>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</si>
  <si>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</si>
  <si>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</si>
  <si>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</si>
  <si>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</si>
  <si>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</si>
  <si>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</si>
  <si>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</si>
  <si>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</si>
  <si>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</si>
  <si>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</si>
  <si>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</si>
  <si>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</si>
  <si>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</si>
  <si>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</si>
  <si>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</si>
  <si>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</si>
  <si>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</si>
  <si>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</si>
  <si>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</si>
  <si>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</si>
  <si>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</si>
  <si>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</si>
  <si>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</si>
  <si>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</si>
  <si>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</si>
  <si>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t>CHECK THIS!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</si>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</sst>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8"/>
  <sheetViews>
    <sheetView tabSelected="1" topLeftCell="B1" workbookViewId="0">
      <selection activeCell="R4" sqref="R4"/>
    </sheetView>
  </sheetViews>
  <sheetFormatPr defaultRowHeight="15.75" x14ac:dyDescent="0.25"/>
  <cols>
    <col min="2" max="7" width="9" style="1"/>
    <col min="8" max="10" width="9" style="18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27</v>
      </c>
      <c r="T1" t="s">
        <v>28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30</v>
      </c>
      <c r="I2" s="16" t="s">
        <v>31</v>
      </c>
      <c r="J2" s="16" t="s">
        <v>32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 s="19" t="s">
        <v>34</v>
      </c>
      <c r="S2" t="s">
        <v>5</v>
      </c>
      <c r="T2" t="s">
        <v>19</v>
      </c>
      <c r="U2">
        <v>2.35E-2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 s="19" t="s">
        <v>34</v>
      </c>
      <c r="S3" t="s">
        <v>5</v>
      </c>
      <c r="T3" t="s">
        <v>20</v>
      </c>
      <c r="U3">
        <v>0.23200000000000001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5.2770491803278705E-3</v>
      </c>
      <c r="E4" s="7">
        <v>7.3699999999999988E-2</v>
      </c>
      <c r="F4" s="10">
        <f>IF(ISNUMBER(N4),N4/60,"")</f>
        <v>5.4983333333333342E-2</v>
      </c>
      <c r="G4" s="2">
        <v>4.8892932789228509E-2</v>
      </c>
      <c r="H4" s="17">
        <f t="shared" ref="H4:H35" si="0">G4*(w+G4/TAN(RADIANS(alpha)))</f>
        <v>1.0183265974719123E-2</v>
      </c>
      <c r="I4" s="17">
        <f>C4/H4</f>
        <v>0.54010177222653777</v>
      </c>
      <c r="J4" s="17">
        <f>G4+I4^2/(2*g)</f>
        <v>6.3760920779149355E-2</v>
      </c>
      <c r="K4">
        <v>4.612000000000345E-2</v>
      </c>
      <c r="L4">
        <f>K4/G4</f>
        <v>0.9432856114158904</v>
      </c>
      <c r="M4" s="1">
        <v>4.3630000000000004</v>
      </c>
      <c r="N4" s="12">
        <f t="shared" ref="N4:N35" si="1">IF(ISNUMBER(M4),M4-p,"")</f>
        <v>3.2990000000000004</v>
      </c>
    </row>
    <row r="5" spans="2:22" x14ac:dyDescent="0.25">
      <c r="B5" s="8">
        <v>1.3888888888888889E-3</v>
      </c>
      <c r="C5" s="7">
        <v>5.4999999999999997E-3</v>
      </c>
      <c r="D5" s="2">
        <v>5.3672131147540986E-3</v>
      </c>
      <c r="E5" s="7">
        <v>7.3699999999999988E-2</v>
      </c>
      <c r="F5" s="10" t="str">
        <f t="shared" ref="F5:F58" si="2">IF(ISNUMBER(N5),N5/60,"")</f>
        <v/>
      </c>
      <c r="G5" s="2">
        <v>4.7999289728184978E-2</v>
      </c>
      <c r="H5" s="17">
        <f t="shared" si="0"/>
        <v>9.916536385725639E-3</v>
      </c>
      <c r="I5" s="17">
        <f t="shared" ref="I5:I58" si="3">C5/H5</f>
        <v>0.55462913522073853</v>
      </c>
      <c r="J5" s="17">
        <f t="shared" ref="J5:J58" si="4">G5+I5^2/(2*g)</f>
        <v>6.3677856376284078E-2</v>
      </c>
      <c r="K5">
        <v>4.6540000000003579E-2</v>
      </c>
      <c r="L5">
        <f t="shared" ref="L5:L58" si="5">K5/G5</f>
        <v>0.96959768078975317</v>
      </c>
      <c r="M5" s="1"/>
      <c r="N5" s="12" t="str">
        <f t="shared" si="1"/>
        <v/>
      </c>
      <c r="T5" t="s">
        <v>29</v>
      </c>
    </row>
    <row r="6" spans="2:22" x14ac:dyDescent="0.25">
      <c r="B6" s="8">
        <v>2.0833333333333298E-3</v>
      </c>
      <c r="C6" s="7">
        <v>6.9899999999999997E-3</v>
      </c>
      <c r="D6" s="2">
        <v>6.8573770491803295E-3</v>
      </c>
      <c r="E6" s="7">
        <v>9.3635839962984357E-2</v>
      </c>
      <c r="F6" s="10">
        <f t="shared" si="2"/>
        <v>5.9966666666666661E-2</v>
      </c>
      <c r="G6" s="2">
        <v>5.1328888879923484E-2</v>
      </c>
      <c r="H6" s="17">
        <f t="shared" si="0"/>
        <v>1.0925577820404677E-2</v>
      </c>
      <c r="I6" s="17">
        <f t="shared" si="3"/>
        <v>0.63978309567713953</v>
      </c>
      <c r="J6" s="17">
        <f t="shared" si="4"/>
        <v>7.2191397010108183E-2</v>
      </c>
      <c r="K6">
        <v>5.3090000000005584E-2</v>
      </c>
      <c r="L6">
        <f t="shared" si="5"/>
        <v>1.03431033007946</v>
      </c>
      <c r="M6" s="1">
        <v>4.6619999999999999</v>
      </c>
      <c r="N6" s="12">
        <f t="shared" si="1"/>
        <v>3.5979999999999999</v>
      </c>
      <c r="Q6" s="13" t="s">
        <v>25</v>
      </c>
      <c r="R6">
        <f>376-208</f>
        <v>168</v>
      </c>
      <c r="S6" t="s">
        <v>11</v>
      </c>
      <c r="T6" t="s">
        <v>19</v>
      </c>
      <c r="U6">
        <v>0.11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>
        <v>7.0262295081967218E-3</v>
      </c>
      <c r="E7" s="7">
        <v>9.3635839962984357E-2</v>
      </c>
      <c r="F7" s="10" t="str">
        <f t="shared" si="2"/>
        <v/>
      </c>
      <c r="G7" s="2">
        <v>7.5566910064866516E-2</v>
      </c>
      <c r="H7" s="17">
        <f t="shared" si="0"/>
        <v>1.9526571663392917E-2</v>
      </c>
      <c r="I7" s="17">
        <f t="shared" si="3"/>
        <v>0.35797374574997076</v>
      </c>
      <c r="J7" s="17">
        <f t="shared" si="4"/>
        <v>8.2098265959171551E-2</v>
      </c>
      <c r="K7">
        <v>5.3790000000005798E-2</v>
      </c>
      <c r="L7">
        <f t="shared" si="5"/>
        <v>0.71181949816172907</v>
      </c>
      <c r="M7" s="1"/>
      <c r="N7" s="12" t="str">
        <f t="shared" si="1"/>
        <v/>
      </c>
      <c r="Q7" s="13" t="s">
        <v>24</v>
      </c>
      <c r="R7">
        <f>563-376</f>
        <v>187</v>
      </c>
      <c r="S7" t="s">
        <v>11</v>
      </c>
      <c r="T7" t="s">
        <v>20</v>
      </c>
      <c r="U7">
        <v>0.23200000000000001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7.0770491803278717E-3</v>
      </c>
      <c r="E8" s="7">
        <v>9.3635839962984357E-2</v>
      </c>
      <c r="F8" s="10">
        <f t="shared" si="2"/>
        <v>5.8949999999999995E-2</v>
      </c>
      <c r="G8" s="2">
        <v>7.9110997486829496E-2</v>
      </c>
      <c r="H8" s="17">
        <f t="shared" si="0"/>
        <v>2.0969235057982781E-2</v>
      </c>
      <c r="I8" s="17">
        <f t="shared" si="3"/>
        <v>0.33334549308411587</v>
      </c>
      <c r="J8" s="17">
        <f t="shared" si="4"/>
        <v>8.4774566179973851E-2</v>
      </c>
      <c r="K8">
        <v>5.399000000000586E-2</v>
      </c>
      <c r="L8">
        <f>K8/G8</f>
        <v>0.68245884535831047</v>
      </c>
      <c r="M8" s="1">
        <v>4.601</v>
      </c>
      <c r="N8" s="12">
        <f t="shared" si="1"/>
        <v>3.5369999999999999</v>
      </c>
      <c r="Q8" s="13" t="s">
        <v>26</v>
      </c>
      <c r="R8">
        <f>R6+R7</f>
        <v>355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>
        <v>7.1639344262295112E-3</v>
      </c>
      <c r="E9" s="7">
        <v>9.3635839962984357E-2</v>
      </c>
      <c r="F9" s="10" t="str">
        <f t="shared" si="2"/>
        <v/>
      </c>
      <c r="G9" s="2">
        <v>7.6700208765807701E-2</v>
      </c>
      <c r="H9" s="17">
        <f t="shared" si="0"/>
        <v>1.9982760434118139E-2</v>
      </c>
      <c r="I9" s="17">
        <f t="shared" si="3"/>
        <v>0.34980152131861736</v>
      </c>
      <c r="J9" s="17">
        <f t="shared" si="4"/>
        <v>8.2936758425176671E-2</v>
      </c>
      <c r="K9">
        <v>5.4340000000005967E-2</v>
      </c>
      <c r="L9">
        <f t="shared" si="5"/>
        <v>0.7084726479157939</v>
      </c>
      <c r="M9" s="1"/>
      <c r="N9" s="12" t="str">
        <f t="shared" si="1"/>
        <v/>
      </c>
    </row>
    <row r="10" spans="2:22" x14ac:dyDescent="0.25">
      <c r="B10" s="8">
        <v>4.8611111111111103E-3</v>
      </c>
      <c r="C10" s="7">
        <v>8.4799999999999997E-3</v>
      </c>
      <c r="D10" s="2">
        <v>8.5836065573770565E-3</v>
      </c>
      <c r="E10" s="7">
        <v>0.11357167992596873</v>
      </c>
      <c r="F10" s="10">
        <f t="shared" si="2"/>
        <v>8.0600000000000005E-2</v>
      </c>
      <c r="G10" s="2">
        <v>7.5495862538459482E-2</v>
      </c>
      <c r="H10" s="17">
        <f t="shared" si="0"/>
        <v>1.9498133564884546E-2</v>
      </c>
      <c r="I10" s="17">
        <f t="shared" si="3"/>
        <v>0.43491342244532483</v>
      </c>
      <c r="J10" s="17">
        <f t="shared" si="4"/>
        <v>8.5136519267465877E-2</v>
      </c>
      <c r="K10">
        <v>5.9780000000007633E-2</v>
      </c>
      <c r="L10">
        <f t="shared" si="5"/>
        <v>0.79183147248041841</v>
      </c>
      <c r="M10" s="1">
        <v>5.9</v>
      </c>
      <c r="N10" s="12">
        <f t="shared" si="1"/>
        <v>4.8360000000000003</v>
      </c>
      <c r="R10" t="s">
        <v>33</v>
      </c>
    </row>
    <row r="11" spans="2:22" x14ac:dyDescent="0.25">
      <c r="B11" s="8">
        <v>5.5555555555555497E-3</v>
      </c>
      <c r="C11" s="7">
        <v>8.4799999999999997E-3</v>
      </c>
      <c r="D11" s="2">
        <v>8.786885245901644E-3</v>
      </c>
      <c r="E11" s="7">
        <v>0.11357167992596873</v>
      </c>
      <c r="F11" s="10" t="str">
        <f t="shared" si="2"/>
        <v/>
      </c>
      <c r="G11" s="2">
        <v>8.4578020659587666E-2</v>
      </c>
      <c r="H11" s="17">
        <f t="shared" si="0"/>
        <v>2.3287226613186864E-2</v>
      </c>
      <c r="I11" s="17">
        <f t="shared" si="3"/>
        <v>0.36414812896603271</v>
      </c>
      <c r="J11" s="17">
        <f t="shared" si="4"/>
        <v>9.133662717485079E-2</v>
      </c>
      <c r="K11">
        <v>6.0520000000007859E-2</v>
      </c>
      <c r="L11">
        <f t="shared" si="5"/>
        <v>0.71555233295882748</v>
      </c>
      <c r="M11" s="1"/>
      <c r="N11" s="12" t="str">
        <f t="shared" si="1"/>
        <v/>
      </c>
    </row>
    <row r="12" spans="2:22" x14ac:dyDescent="0.25">
      <c r="B12" s="8">
        <v>6.2500000000000003E-3</v>
      </c>
      <c r="C12" s="7">
        <v>8.4799999999999997E-3</v>
      </c>
      <c r="D12" s="2">
        <v>8.4786885245901732E-3</v>
      </c>
      <c r="E12" s="7">
        <v>0.11357167992596873</v>
      </c>
      <c r="F12" s="10">
        <f t="shared" si="2"/>
        <v>7.8933333333333328E-2</v>
      </c>
      <c r="G12" s="2">
        <v>0.10398277309218326</v>
      </c>
      <c r="H12" s="17">
        <f t="shared" si="0"/>
        <v>3.2421680765614705E-2</v>
      </c>
      <c r="I12" s="17">
        <f t="shared" si="3"/>
        <v>0.26155337415429708</v>
      </c>
      <c r="J12" s="17">
        <f t="shared" si="4"/>
        <v>0.10746952984710159</v>
      </c>
      <c r="K12">
        <v>5.9400000000007516E-2</v>
      </c>
      <c r="L12">
        <f t="shared" si="5"/>
        <v>0.5712484696609117</v>
      </c>
      <c r="M12" s="1">
        <v>5.8</v>
      </c>
      <c r="N12" s="12">
        <f t="shared" si="1"/>
        <v>4.7359999999999998</v>
      </c>
    </row>
    <row r="13" spans="2:22" x14ac:dyDescent="0.25">
      <c r="B13" s="8">
        <v>6.9444444444444397E-3</v>
      </c>
      <c r="C13" s="7">
        <v>8.4799999999999997E-3</v>
      </c>
      <c r="D13" s="2">
        <v>8.4524590163934463E-3</v>
      </c>
      <c r="E13" s="7">
        <v>0.11357167992596873</v>
      </c>
      <c r="F13" s="10" t="str">
        <f t="shared" si="2"/>
        <v/>
      </c>
      <c r="G13" s="2">
        <v>0.10619568374191177</v>
      </c>
      <c r="H13" s="17">
        <f t="shared" si="0"/>
        <v>3.3553264869955531E-2</v>
      </c>
      <c r="I13" s="17">
        <f t="shared" si="3"/>
        <v>0.2527324846886424</v>
      </c>
      <c r="J13" s="17">
        <f t="shared" si="4"/>
        <v>0.10945122445633046</v>
      </c>
      <c r="K13">
        <v>5.9300000000007486E-2</v>
      </c>
      <c r="L13">
        <f t="shared" si="5"/>
        <v>0.55840310934034532</v>
      </c>
      <c r="M13" s="1"/>
      <c r="N13" s="12" t="str">
        <f t="shared" si="1"/>
        <v/>
      </c>
    </row>
    <row r="14" spans="2:22" x14ac:dyDescent="0.25">
      <c r="B14" s="8">
        <v>7.63888888888888E-3</v>
      </c>
      <c r="C14" s="7">
        <v>9.9600000000000001E-3</v>
      </c>
      <c r="D14" s="2">
        <v>9.3524590163934478E-3</v>
      </c>
      <c r="E14" s="7">
        <v>0.13350751988895312</v>
      </c>
      <c r="F14" s="10" t="str">
        <f t="shared" si="2"/>
        <v/>
      </c>
      <c r="G14" s="2">
        <v>0.10194705519736064</v>
      </c>
      <c r="H14" s="17">
        <f t="shared" si="0"/>
        <v>3.1396957888337761E-2</v>
      </c>
      <c r="I14" s="17">
        <f t="shared" si="3"/>
        <v>0.31722818610078118</v>
      </c>
      <c r="J14" s="17">
        <f t="shared" si="4"/>
        <v>0.10707619495560691</v>
      </c>
      <c r="K14">
        <v>6.2530000000008454E-2</v>
      </c>
      <c r="L14">
        <f t="shared" si="5"/>
        <v>0.61335758918151984</v>
      </c>
      <c r="M14" s="1"/>
      <c r="N14" s="12" t="str">
        <f t="shared" si="1"/>
        <v/>
      </c>
    </row>
    <row r="15" spans="2:22" x14ac:dyDescent="0.25">
      <c r="B15" s="8">
        <v>8.3333333333333297E-3</v>
      </c>
      <c r="C15" s="7">
        <v>9.9600000000000001E-3</v>
      </c>
      <c r="D15" s="2">
        <v>9.9704918032786968E-3</v>
      </c>
      <c r="E15" s="7">
        <v>0.13350751988895312</v>
      </c>
      <c r="F15" s="10">
        <f t="shared" si="2"/>
        <v>9.2266666666666663E-2</v>
      </c>
      <c r="G15" s="2">
        <v>0.10485229420212182</v>
      </c>
      <c r="H15" s="17">
        <f t="shared" si="0"/>
        <v>3.2864120157806861E-2</v>
      </c>
      <c r="I15" s="17">
        <f t="shared" si="3"/>
        <v>0.30306607790423395</v>
      </c>
      <c r="J15" s="17">
        <f t="shared" si="4"/>
        <v>0.10953369316115623</v>
      </c>
      <c r="K15">
        <v>6.4640000000007636E-2</v>
      </c>
      <c r="L15">
        <f t="shared" si="5"/>
        <v>0.61648627234996223</v>
      </c>
      <c r="M15" s="1">
        <v>6.6</v>
      </c>
      <c r="N15" s="12">
        <f t="shared" si="1"/>
        <v>5.5359999999999996</v>
      </c>
    </row>
    <row r="16" spans="2:22" x14ac:dyDescent="0.25">
      <c r="B16" s="8">
        <v>9.02777777777777E-3</v>
      </c>
      <c r="C16" s="7">
        <v>9.9600000000000001E-3</v>
      </c>
      <c r="D16" s="2">
        <v>1.0026229508196724E-2</v>
      </c>
      <c r="E16" s="7">
        <v>0.13350751988895312</v>
      </c>
      <c r="F16" s="10" t="str">
        <f t="shared" si="2"/>
        <v/>
      </c>
      <c r="G16" s="2">
        <v>0.11222662063188205</v>
      </c>
      <c r="H16" s="17">
        <f t="shared" si="0"/>
        <v>3.6730645318893931E-2</v>
      </c>
      <c r="I16" s="17">
        <f t="shared" si="3"/>
        <v>0.2711632184386551</v>
      </c>
      <c r="J16" s="17">
        <f t="shared" si="4"/>
        <v>0.11597430111271842</v>
      </c>
      <c r="K16">
        <v>6.4830000000007562E-2</v>
      </c>
      <c r="L16">
        <f t="shared" si="5"/>
        <v>0.57767042823697257</v>
      </c>
      <c r="M16" s="1"/>
      <c r="N16" s="12" t="str">
        <f t="shared" si="1"/>
        <v/>
      </c>
    </row>
    <row r="17" spans="2:18" x14ac:dyDescent="0.25">
      <c r="B17" s="8">
        <v>9.7222222222222206E-3</v>
      </c>
      <c r="C17" s="7">
        <v>9.9600000000000001E-3</v>
      </c>
      <c r="D17" s="2">
        <v>1.0000000000000005E-2</v>
      </c>
      <c r="E17" s="7">
        <v>0.13350751988895312</v>
      </c>
      <c r="F17" s="10" t="str">
        <f t="shared" si="2"/>
        <v/>
      </c>
      <c r="G17" s="2">
        <v>0.11549144212039074</v>
      </c>
      <c r="H17" s="17">
        <f t="shared" si="0"/>
        <v>3.8507736541159632E-2</v>
      </c>
      <c r="I17" s="17">
        <f t="shared" si="3"/>
        <v>0.25864932334711727</v>
      </c>
      <c r="J17" s="17">
        <f t="shared" si="4"/>
        <v>0.11890120116564669</v>
      </c>
      <c r="K17">
        <v>6.4740000000007597E-2</v>
      </c>
      <c r="L17">
        <f t="shared" si="5"/>
        <v>0.56056101483711007</v>
      </c>
      <c r="M17" s="1"/>
      <c r="N17" s="12" t="str">
        <f t="shared" si="1"/>
        <v/>
      </c>
    </row>
    <row r="18" spans="2:18" x14ac:dyDescent="0.25">
      <c r="B18" s="8">
        <v>1.0416666666666701E-2</v>
      </c>
      <c r="C18" s="7">
        <v>1.145E-2</v>
      </c>
      <c r="D18" s="2">
        <v>1.1201639344262304E-2</v>
      </c>
      <c r="E18" s="7">
        <v>0.15344335985193747</v>
      </c>
      <c r="F18" s="10">
        <f t="shared" si="2"/>
        <v>7.7266666666666664E-2</v>
      </c>
      <c r="G18" s="2">
        <v>0.11805047065951754</v>
      </c>
      <c r="H18" s="17">
        <f t="shared" si="0"/>
        <v>3.9928659720786429E-2</v>
      </c>
      <c r="I18" s="17">
        <f t="shared" si="3"/>
        <v>0.28676144103177231</v>
      </c>
      <c r="J18" s="17">
        <f t="shared" si="4"/>
        <v>0.1222417104180608</v>
      </c>
      <c r="K18">
        <v>6.8650000000006081E-2</v>
      </c>
      <c r="L18">
        <f t="shared" si="5"/>
        <v>0.58153093008842938</v>
      </c>
      <c r="M18" s="1">
        <v>5.7</v>
      </c>
      <c r="N18" s="12">
        <f t="shared" si="1"/>
        <v>4.6360000000000001</v>
      </c>
    </row>
    <row r="19" spans="2:18" x14ac:dyDescent="0.25">
      <c r="B19" s="8">
        <v>1.1111111111111099E-2</v>
      </c>
      <c r="C19" s="7">
        <v>1.145E-2</v>
      </c>
      <c r="D19" s="2">
        <v>1.1462295081967213E-2</v>
      </c>
      <c r="E19" s="7">
        <v>0.15344335985193747</v>
      </c>
      <c r="F19" s="10" t="str">
        <f t="shared" si="2"/>
        <v/>
      </c>
      <c r="G19" s="2">
        <v>0.1156306205859103</v>
      </c>
      <c r="H19" s="17">
        <f t="shared" si="0"/>
        <v>3.8584383733641987E-2</v>
      </c>
      <c r="I19" s="17">
        <f t="shared" si="3"/>
        <v>0.29675218033913203</v>
      </c>
      <c r="J19" s="17">
        <f t="shared" si="4"/>
        <v>0.12011899247867425</v>
      </c>
      <c r="K19">
        <v>6.9460000000005767E-2</v>
      </c>
      <c r="L19">
        <f t="shared" si="5"/>
        <v>0.60070593453573085</v>
      </c>
      <c r="M19" s="1"/>
      <c r="N19" s="12" t="str">
        <f t="shared" si="1"/>
        <v/>
      </c>
    </row>
    <row r="20" spans="2:18" x14ac:dyDescent="0.25">
      <c r="B20" s="8">
        <v>1.18055555555555E-2</v>
      </c>
      <c r="C20" s="7">
        <v>1.145E-2</v>
      </c>
      <c r="D20" s="2">
        <v>1.1555737704918034E-2</v>
      </c>
      <c r="E20" s="7">
        <v>0.15344335985193747</v>
      </c>
      <c r="F20" s="10" t="str">
        <f t="shared" si="2"/>
        <v/>
      </c>
      <c r="G20" s="2">
        <v>0.12090932068461716</v>
      </c>
      <c r="H20" s="17">
        <f t="shared" si="0"/>
        <v>4.1545167300245878E-2</v>
      </c>
      <c r="I20" s="17">
        <f t="shared" si="3"/>
        <v>0.27560365607029907</v>
      </c>
      <c r="J20" s="17">
        <f t="shared" si="4"/>
        <v>0.12478074653779328</v>
      </c>
      <c r="K20">
        <v>6.9750000000005655E-2</v>
      </c>
      <c r="L20">
        <f t="shared" si="5"/>
        <v>0.57687860294859539</v>
      </c>
      <c r="M20" s="1"/>
      <c r="N20" s="12" t="str">
        <f t="shared" si="1"/>
        <v/>
      </c>
      <c r="R20" s="14"/>
    </row>
    <row r="21" spans="2:18" x14ac:dyDescent="0.25">
      <c r="B21" s="8">
        <v>1.2500000000000001E-2</v>
      </c>
      <c r="C21" s="7">
        <v>1.145E-2</v>
      </c>
      <c r="D21" s="2">
        <v>1.1601639344262298E-2</v>
      </c>
      <c r="E21" s="7">
        <v>0.15344335985193747</v>
      </c>
      <c r="F21" s="10">
        <f t="shared" si="2"/>
        <v>0.1106</v>
      </c>
      <c r="G21" s="2">
        <v>0.12243846475515027</v>
      </c>
      <c r="H21" s="17">
        <f t="shared" si="0"/>
        <v>4.2422415033868191E-2</v>
      </c>
      <c r="I21" s="17">
        <f t="shared" si="3"/>
        <v>0.26990448306299447</v>
      </c>
      <c r="J21" s="17">
        <f t="shared" si="4"/>
        <v>0.12615143264391185</v>
      </c>
      <c r="K21">
        <v>6.9900000000005597E-2</v>
      </c>
      <c r="L21">
        <f t="shared" si="5"/>
        <v>0.57089902376504043</v>
      </c>
      <c r="M21" s="1">
        <v>7.7</v>
      </c>
      <c r="N21" s="12">
        <f t="shared" si="1"/>
        <v>6.6360000000000001</v>
      </c>
    </row>
    <row r="22" spans="2:18" x14ac:dyDescent="0.25">
      <c r="B22" s="8">
        <v>1.3194444444444399E-2</v>
      </c>
      <c r="C22" s="7">
        <v>1.2500000000000001E-2</v>
      </c>
      <c r="D22" s="2">
        <v>1.2329508196721312E-2</v>
      </c>
      <c r="E22" s="7">
        <v>0.16750000000000001</v>
      </c>
      <c r="F22" s="10" t="str">
        <f t="shared" si="2"/>
        <v/>
      </c>
      <c r="G22" s="2">
        <v>0.1218006117642438</v>
      </c>
      <c r="H22" s="17">
        <f t="shared" si="0"/>
        <v>4.2055419724431858E-2</v>
      </c>
      <c r="I22" s="17">
        <f t="shared" si="3"/>
        <v>0.29722685166159918</v>
      </c>
      <c r="J22" s="17">
        <f t="shared" si="4"/>
        <v>0.12630335393288122</v>
      </c>
      <c r="K22">
        <v>7.211000000000474E-2</v>
      </c>
      <c r="L22">
        <f t="shared" si="5"/>
        <v>0.59203315119287103</v>
      </c>
      <c r="M22" s="1"/>
      <c r="N22" s="12" t="str">
        <f t="shared" si="1"/>
        <v/>
      </c>
    </row>
    <row r="23" spans="2:18" x14ac:dyDescent="0.25">
      <c r="B23" s="8">
        <v>1.38888888888888E-2</v>
      </c>
      <c r="C23" s="7">
        <v>1.2500000000000001E-2</v>
      </c>
      <c r="D23" s="2">
        <v>1.2491803278688518E-2</v>
      </c>
      <c r="E23" s="7">
        <v>0.16750000000000001</v>
      </c>
      <c r="F23" s="10" t="str">
        <f t="shared" si="2"/>
        <v/>
      </c>
      <c r="G23" s="2">
        <v>0.12478586176816475</v>
      </c>
      <c r="H23" s="17">
        <f t="shared" si="0"/>
        <v>4.3786182387231781E-2</v>
      </c>
      <c r="I23" s="17">
        <f t="shared" si="3"/>
        <v>0.28547818783226575</v>
      </c>
      <c r="J23" s="17">
        <f t="shared" si="4"/>
        <v>0.12893967398671696</v>
      </c>
      <c r="K23">
        <v>7.2590000000004554E-2</v>
      </c>
      <c r="L23">
        <f t="shared" si="5"/>
        <v>0.58171654201392586</v>
      </c>
      <c r="M23" s="1"/>
      <c r="N23" s="12" t="str">
        <f t="shared" si="1"/>
        <v/>
      </c>
    </row>
    <row r="24" spans="2:18" x14ac:dyDescent="0.25">
      <c r="B24" s="8">
        <v>1.4583333333333301E-2</v>
      </c>
      <c r="C24" s="7">
        <v>1.2500000000000001E-2</v>
      </c>
      <c r="D24" s="2">
        <v>1.2500000000000001E-2</v>
      </c>
      <c r="E24" s="7">
        <v>0.16750000000000001</v>
      </c>
      <c r="F24" s="10">
        <f t="shared" si="2"/>
        <v>7.8933333333333328E-2</v>
      </c>
      <c r="G24" s="2">
        <v>0.12399845536037861</v>
      </c>
      <c r="H24" s="17">
        <f t="shared" si="0"/>
        <v>4.3326414609533695E-2</v>
      </c>
      <c r="I24" s="17">
        <f t="shared" si="3"/>
        <v>0.28850760240958079</v>
      </c>
      <c r="J24" s="17">
        <f t="shared" si="4"/>
        <v>0.12824089351777537</v>
      </c>
      <c r="K24">
        <v>7.2620000000004542E-2</v>
      </c>
      <c r="L24">
        <f t="shared" si="5"/>
        <v>0.58565245662897913</v>
      </c>
      <c r="M24" s="1">
        <v>5.8</v>
      </c>
      <c r="N24" s="12">
        <f t="shared" si="1"/>
        <v>4.7359999999999998</v>
      </c>
    </row>
    <row r="25" spans="2:18" x14ac:dyDescent="0.25">
      <c r="B25" s="8">
        <v>1.5277777777777699E-2</v>
      </c>
      <c r="C25" s="7">
        <v>1.2500000000000001E-2</v>
      </c>
      <c r="D25" s="2">
        <v>1.2504918032786888E-2</v>
      </c>
      <c r="E25" s="7">
        <v>0.16750000000000001</v>
      </c>
      <c r="F25" s="10" t="str">
        <f t="shared" si="2"/>
        <v/>
      </c>
      <c r="G25" s="2">
        <v>0.12799539062665086</v>
      </c>
      <c r="H25" s="17">
        <f t="shared" si="0"/>
        <v>4.568433726236569E-2</v>
      </c>
      <c r="I25" s="17">
        <f t="shared" si="3"/>
        <v>0.27361675245965267</v>
      </c>
      <c r="J25" s="17">
        <f t="shared" si="4"/>
        <v>0.13181119731505894</v>
      </c>
      <c r="K25">
        <v>7.2630000000004538E-2</v>
      </c>
      <c r="L25">
        <f t="shared" si="5"/>
        <v>0.56744230901141302</v>
      </c>
      <c r="M25" s="1"/>
      <c r="N25" s="12" t="str">
        <f t="shared" si="1"/>
        <v/>
      </c>
    </row>
    <row r="26" spans="2:18" x14ac:dyDescent="0.25">
      <c r="B26" s="8">
        <v>1.59722222222222E-2</v>
      </c>
      <c r="C26" s="7">
        <v>1.162E-2</v>
      </c>
      <c r="D26" s="2">
        <v>1.2008196721311476E-2</v>
      </c>
      <c r="E26" s="7">
        <v>0.15577303531589157</v>
      </c>
      <c r="F26" s="10" t="str">
        <f t="shared" si="2"/>
        <v/>
      </c>
      <c r="G26" s="2">
        <v>0.13943664745544207</v>
      </c>
      <c r="H26" s="17">
        <f t="shared" si="0"/>
        <v>5.2765825856192751E-2</v>
      </c>
      <c r="I26" s="17">
        <f t="shared" si="3"/>
        <v>0.22021829112784072</v>
      </c>
      <c r="J26" s="17">
        <f t="shared" si="4"/>
        <v>0.14190841584215289</v>
      </c>
      <c r="K26">
        <v>7.1140000000005116E-2</v>
      </c>
      <c r="L26">
        <f t="shared" si="5"/>
        <v>0.51019585810637325</v>
      </c>
      <c r="M26" s="1"/>
      <c r="N26" s="12" t="str">
        <f t="shared" si="1"/>
        <v/>
      </c>
    </row>
    <row r="27" spans="2:18" x14ac:dyDescent="0.25">
      <c r="B27" s="8">
        <v>1.6666666666666601E-2</v>
      </c>
      <c r="C27" s="7">
        <v>1.162E-2</v>
      </c>
      <c r="D27" s="2">
        <v>1.1496721311475404E-2</v>
      </c>
      <c r="E27" s="7">
        <v>0.15577303531589157</v>
      </c>
      <c r="F27" s="10">
        <f t="shared" si="2"/>
        <v>4.6000000000000008E-3</v>
      </c>
      <c r="G27" s="2">
        <v>0.13697059139348353</v>
      </c>
      <c r="H27" s="17">
        <f t="shared" si="0"/>
        <v>5.1197885379355247E-2</v>
      </c>
      <c r="I27" s="17">
        <f t="shared" si="3"/>
        <v>0.22696249882003106</v>
      </c>
      <c r="J27" s="17">
        <f t="shared" si="4"/>
        <v>0.1395960743634444</v>
      </c>
      <c r="K27">
        <v>6.9570000000005724E-2</v>
      </c>
      <c r="L27">
        <f t="shared" si="5"/>
        <v>0.50791924961576507</v>
      </c>
      <c r="M27" s="1">
        <v>1.34</v>
      </c>
      <c r="N27" s="12">
        <f t="shared" si="1"/>
        <v>0.27600000000000002</v>
      </c>
    </row>
    <row r="28" spans="2:18" x14ac:dyDescent="0.25">
      <c r="B28" s="8">
        <v>1.7361111111111101E-2</v>
      </c>
      <c r="C28" s="7">
        <v>1.162E-2</v>
      </c>
      <c r="D28" s="2">
        <v>1.1472131147540992E-2</v>
      </c>
      <c r="E28" s="7">
        <v>0.15577303531589157</v>
      </c>
      <c r="F28" s="10" t="str">
        <f t="shared" si="2"/>
        <v/>
      </c>
      <c r="G28" s="2">
        <v>0.13789109837696836</v>
      </c>
      <c r="H28" s="17">
        <f t="shared" si="0"/>
        <v>5.1780478506988546E-2</v>
      </c>
      <c r="I28" s="17">
        <f t="shared" si="3"/>
        <v>0.2244088956889749</v>
      </c>
      <c r="J28" s="17">
        <f t="shared" si="4"/>
        <v>0.14045783397657821</v>
      </c>
      <c r="K28">
        <v>6.9490000000005755E-2</v>
      </c>
      <c r="L28">
        <f t="shared" si="5"/>
        <v>0.50394841159385895</v>
      </c>
      <c r="M28" s="1"/>
      <c r="N28" s="12" t="str">
        <f t="shared" si="1"/>
        <v/>
      </c>
    </row>
    <row r="29" spans="2:18" x14ac:dyDescent="0.25">
      <c r="B29" s="8">
        <v>1.8055555555555498E-2</v>
      </c>
      <c r="C29" s="7">
        <v>1.162E-2</v>
      </c>
      <c r="D29" s="2">
        <v>1.1506557377049182E-2</v>
      </c>
      <c r="E29" s="7">
        <v>0.15577303531589157</v>
      </c>
      <c r="F29" s="10" t="str">
        <f t="shared" si="2"/>
        <v/>
      </c>
      <c r="G29" s="2">
        <v>0.13853600748136627</v>
      </c>
      <c r="H29" s="17">
        <f t="shared" si="0"/>
        <v>5.2190541553787863E-2</v>
      </c>
      <c r="I29" s="17">
        <f t="shared" si="3"/>
        <v>0.22264570656015062</v>
      </c>
      <c r="J29" s="17">
        <f t="shared" si="4"/>
        <v>0.14106256765719036</v>
      </c>
      <c r="K29">
        <v>6.9600000000005713E-2</v>
      </c>
      <c r="L29">
        <f t="shared" si="5"/>
        <v>0.5023964618683503</v>
      </c>
      <c r="M29" s="1"/>
      <c r="N29" s="12" t="str">
        <f t="shared" si="1"/>
        <v/>
      </c>
    </row>
    <row r="30" spans="2:18" x14ac:dyDescent="0.25">
      <c r="B30" s="8">
        <v>1.8749999999999999E-2</v>
      </c>
      <c r="C30" s="7">
        <v>1.0749999999999999E-2</v>
      </c>
      <c r="D30" s="2">
        <v>1.1090163934426231E-2</v>
      </c>
      <c r="E30" s="7">
        <v>0.14404607063178312</v>
      </c>
      <c r="F30" s="10">
        <f t="shared" si="2"/>
        <v>8.8933333333333336E-2</v>
      </c>
      <c r="G30" s="2">
        <v>0.14356719934768325</v>
      </c>
      <c r="H30" s="17">
        <f t="shared" si="0"/>
        <v>5.5443269869415474E-2</v>
      </c>
      <c r="I30" s="17">
        <f t="shared" si="3"/>
        <v>0.19389188309634836</v>
      </c>
      <c r="J30" s="17">
        <f t="shared" si="4"/>
        <v>0.14548330853884778</v>
      </c>
      <c r="K30">
        <v>6.8290000000006221E-2</v>
      </c>
      <c r="L30">
        <f t="shared" si="5"/>
        <v>0.47566575311276504</v>
      </c>
      <c r="M30" s="1">
        <v>6.4</v>
      </c>
      <c r="N30" s="12">
        <f t="shared" si="1"/>
        <v>5.3360000000000003</v>
      </c>
    </row>
    <row r="31" spans="2:18" x14ac:dyDescent="0.25">
      <c r="B31" s="8">
        <v>1.94444444444444E-2</v>
      </c>
      <c r="C31" s="7">
        <v>1.0749999999999999E-2</v>
      </c>
      <c r="D31" s="2">
        <v>1.0849180327868859E-2</v>
      </c>
      <c r="E31" s="7">
        <v>0.14404607063178312</v>
      </c>
      <c r="F31" s="10">
        <f t="shared" si="2"/>
        <v>6.6799999999999998E-2</v>
      </c>
      <c r="G31" s="2">
        <v>0.14661379158194804</v>
      </c>
      <c r="H31" s="17">
        <f t="shared" si="0"/>
        <v>5.7459174951871909E-2</v>
      </c>
      <c r="I31" s="17">
        <f t="shared" si="3"/>
        <v>0.18708935533801613</v>
      </c>
      <c r="J31" s="17">
        <f t="shared" si="4"/>
        <v>0.14839780926190699</v>
      </c>
      <c r="K31">
        <v>6.7530000000006515E-2</v>
      </c>
      <c r="L31">
        <f t="shared" si="5"/>
        <v>0.46059786921383467</v>
      </c>
      <c r="M31" s="1">
        <v>5.0720000000000001</v>
      </c>
      <c r="N31" s="12">
        <f t="shared" si="1"/>
        <v>4.008</v>
      </c>
    </row>
    <row r="32" spans="2:18" x14ac:dyDescent="0.25">
      <c r="B32" s="8">
        <v>2.01388888888888E-2</v>
      </c>
      <c r="C32" s="7">
        <v>1.0749999999999999E-2</v>
      </c>
      <c r="D32" s="2">
        <v>1.0926229508196725E-2</v>
      </c>
      <c r="E32" s="7">
        <v>0.14404607063178312</v>
      </c>
      <c r="F32" s="10" t="str">
        <f t="shared" si="2"/>
        <v/>
      </c>
      <c r="G32" s="2">
        <v>0.14385451837200186</v>
      </c>
      <c r="H32" s="17">
        <f t="shared" si="0"/>
        <v>5.5631896740657293E-2</v>
      </c>
      <c r="I32" s="17">
        <f t="shared" si="3"/>
        <v>0.19323446853005838</v>
      </c>
      <c r="J32" s="17">
        <f t="shared" si="4"/>
        <v>0.14575765597791898</v>
      </c>
      <c r="K32">
        <v>6.7770000000006422E-2</v>
      </c>
      <c r="L32">
        <f t="shared" si="5"/>
        <v>0.47110094814509751</v>
      </c>
      <c r="M32" s="1"/>
      <c r="N32" s="12" t="str">
        <f t="shared" si="1"/>
        <v/>
      </c>
    </row>
    <row r="33" spans="2:14" x14ac:dyDescent="0.25">
      <c r="B33" s="8">
        <v>2.0833333333333301E-2</v>
      </c>
      <c r="C33" s="7">
        <v>1.0749999999999999E-2</v>
      </c>
      <c r="D33" s="2">
        <v>1.0834426229508195E-2</v>
      </c>
      <c r="E33" s="7">
        <v>0.14404607063178312</v>
      </c>
      <c r="F33" s="10" t="str">
        <f t="shared" si="2"/>
        <v/>
      </c>
      <c r="G33" s="2">
        <v>0.14277317624021382</v>
      </c>
      <c r="H33" s="17">
        <f t="shared" si="0"/>
        <v>5.4923601813597109E-2</v>
      </c>
      <c r="I33" s="17">
        <f t="shared" si="3"/>
        <v>0.19572642079235752</v>
      </c>
      <c r="J33" s="17">
        <f t="shared" si="4"/>
        <v>0.14472571608711429</v>
      </c>
      <c r="K33">
        <v>6.7480000000006535E-2</v>
      </c>
      <c r="L33">
        <f t="shared" si="5"/>
        <v>0.47263780058007815</v>
      </c>
      <c r="M33" s="1"/>
      <c r="N33" s="12" t="str">
        <f t="shared" si="1"/>
        <v/>
      </c>
    </row>
    <row r="34" spans="2:14" x14ac:dyDescent="0.25">
      <c r="B34" s="8">
        <v>2.1527777777777701E-2</v>
      </c>
      <c r="C34" s="7">
        <v>9.8700000000000003E-3</v>
      </c>
      <c r="D34" s="2">
        <v>1.0396721311475416E-2</v>
      </c>
      <c r="E34" s="7">
        <v>0.13231910594767465</v>
      </c>
      <c r="F34" s="10">
        <f t="shared" si="2"/>
        <v>5.6133333333333341E-2</v>
      </c>
      <c r="G34" s="2">
        <v>0.1397331921005413</v>
      </c>
      <c r="H34" s="17">
        <f t="shared" si="0"/>
        <v>5.2955911050271386E-2</v>
      </c>
      <c r="I34" s="17">
        <f t="shared" si="3"/>
        <v>0.18638145967558459</v>
      </c>
      <c r="J34" s="17">
        <f t="shared" si="4"/>
        <v>0.14150373483809489</v>
      </c>
      <c r="K34">
        <v>6.6060000000007085E-2</v>
      </c>
      <c r="L34">
        <f t="shared" si="5"/>
        <v>0.472758111419049</v>
      </c>
      <c r="M34" s="1">
        <v>4.4320000000000004</v>
      </c>
      <c r="N34" s="12">
        <f t="shared" si="1"/>
        <v>3.3680000000000003</v>
      </c>
    </row>
    <row r="35" spans="2:14" x14ac:dyDescent="0.25">
      <c r="B35" s="8">
        <v>2.2222222222222199E-2</v>
      </c>
      <c r="C35" s="7">
        <v>9.8700000000000003E-3</v>
      </c>
      <c r="D35" s="2">
        <v>1.0132786885245911E-2</v>
      </c>
      <c r="E35" s="7">
        <v>0.13231910594767465</v>
      </c>
      <c r="F35" s="10" t="str">
        <f t="shared" si="2"/>
        <v/>
      </c>
      <c r="G35" s="2">
        <v>0.13828230102321853</v>
      </c>
      <c r="H35" s="17">
        <f t="shared" si="0"/>
        <v>5.202903674316145E-2</v>
      </c>
      <c r="I35" s="17">
        <f t="shared" si="3"/>
        <v>0.18970176305055822</v>
      </c>
      <c r="J35" s="17">
        <f t="shared" si="4"/>
        <v>0.14011648853109265</v>
      </c>
      <c r="K35">
        <v>6.5180000000007426E-2</v>
      </c>
      <c r="L35">
        <f t="shared" si="5"/>
        <v>0.4713546095032311</v>
      </c>
      <c r="M35" s="1"/>
      <c r="N35" s="12" t="str">
        <f t="shared" si="1"/>
        <v/>
      </c>
    </row>
    <row r="36" spans="2:14" x14ac:dyDescent="0.25">
      <c r="B36" s="8">
        <v>2.2916666666666599E-2</v>
      </c>
      <c r="C36" s="7">
        <v>9.8700000000000003E-3</v>
      </c>
      <c r="D36" s="2">
        <v>9.6049180327868917E-3</v>
      </c>
      <c r="E36" s="7">
        <v>0.13231910594767465</v>
      </c>
      <c r="F36" s="10" t="str">
        <f t="shared" si="2"/>
        <v/>
      </c>
      <c r="G36" s="2">
        <v>0.13545651544967904</v>
      </c>
      <c r="H36" s="17">
        <f t="shared" ref="H36:H58" si="6">G36*(w+G36/TAN(RADIANS(alpha)))</f>
        <v>5.0246546504595188E-2</v>
      </c>
      <c r="I36" s="17">
        <f t="shared" si="3"/>
        <v>0.19643141044723067</v>
      </c>
      <c r="J36" s="17">
        <f t="shared" si="4"/>
        <v>0.13742314638802197</v>
      </c>
      <c r="K36">
        <v>6.3400000000008117E-2</v>
      </c>
      <c r="L36">
        <f t="shared" si="5"/>
        <v>0.46804688419406953</v>
      </c>
      <c r="M36" s="1"/>
      <c r="N36" s="12" t="str">
        <f t="shared" ref="N36:N58" si="7">IF(ISNUMBER(M36),M36-p,"")</f>
        <v/>
      </c>
    </row>
    <row r="37" spans="2:14" x14ac:dyDescent="0.25">
      <c r="B37" s="8">
        <v>2.36111111111111E-2</v>
      </c>
      <c r="C37" s="7">
        <v>9.8700000000000003E-3</v>
      </c>
      <c r="D37" s="2">
        <v>9.7622950819672219E-3</v>
      </c>
      <c r="E37" s="7">
        <v>0.13231910594767465</v>
      </c>
      <c r="F37" s="10">
        <f t="shared" si="2"/>
        <v>4.9666666666666658E-2</v>
      </c>
      <c r="G37" s="2">
        <v>0.14219617752858796</v>
      </c>
      <c r="H37" s="17">
        <f t="shared" si="6"/>
        <v>5.4547457288760981E-2</v>
      </c>
      <c r="I37" s="17">
        <f t="shared" si="3"/>
        <v>0.18094335630991229</v>
      </c>
      <c r="J37" s="17">
        <f t="shared" si="4"/>
        <v>0.14386490832332272</v>
      </c>
      <c r="K37">
        <v>6.3940000000007907E-2</v>
      </c>
      <c r="L37">
        <f t="shared" si="5"/>
        <v>0.44966046986145625</v>
      </c>
      <c r="M37" s="1">
        <v>4.0439999999999996</v>
      </c>
      <c r="N37" s="12">
        <f t="shared" si="7"/>
        <v>2.9799999999999995</v>
      </c>
    </row>
    <row r="38" spans="2:14" x14ac:dyDescent="0.25">
      <c r="B38" s="8">
        <v>2.43055555555555E-2</v>
      </c>
      <c r="C38" s="7">
        <v>8.9999999999999993E-3</v>
      </c>
      <c r="D38" s="2">
        <v>9.3573770491803352E-3</v>
      </c>
      <c r="E38" s="7">
        <v>0.12059214126356621</v>
      </c>
      <c r="F38" s="10" t="str">
        <f t="shared" si="2"/>
        <v/>
      </c>
      <c r="G38" s="2">
        <v>0.14730782116716576</v>
      </c>
      <c r="H38" s="17">
        <f t="shared" si="6"/>
        <v>5.7923287082750727E-2</v>
      </c>
      <c r="I38" s="17">
        <f t="shared" si="3"/>
        <v>0.15537792230510611</v>
      </c>
      <c r="J38" s="17">
        <f t="shared" si="4"/>
        <v>0.14853831549641405</v>
      </c>
      <c r="K38">
        <v>6.254000000000845E-2</v>
      </c>
      <c r="L38">
        <f t="shared" si="5"/>
        <v>0.42455315342039918</v>
      </c>
      <c r="M38" s="1"/>
      <c r="N38" s="12" t="str">
        <f t="shared" si="7"/>
        <v/>
      </c>
    </row>
    <row r="39" spans="2:14" x14ac:dyDescent="0.25">
      <c r="B39" s="8">
        <v>2.5000000000000001E-2</v>
      </c>
      <c r="C39" s="7">
        <v>8.9999999999999993E-3</v>
      </c>
      <c r="D39" s="2">
        <v>8.6737704918032864E-3</v>
      </c>
      <c r="E39" s="7">
        <v>0.12059214126356621</v>
      </c>
      <c r="F39" s="10" t="str">
        <f t="shared" si="2"/>
        <v/>
      </c>
      <c r="G39" s="2">
        <v>0.14347267570417196</v>
      </c>
      <c r="H39" s="17">
        <f t="shared" si="6"/>
        <v>5.5381282286161113E-2</v>
      </c>
      <c r="I39" s="17">
        <f t="shared" si="3"/>
        <v>0.16250977999202004</v>
      </c>
      <c r="J39" s="17">
        <f t="shared" si="4"/>
        <v>0.14481872201370585</v>
      </c>
      <c r="K39">
        <v>6.0110000000007734E-2</v>
      </c>
      <c r="L39">
        <f t="shared" si="5"/>
        <v>0.41896479385349489</v>
      </c>
      <c r="M39" s="1"/>
      <c r="N39" s="12" t="str">
        <f t="shared" si="7"/>
        <v/>
      </c>
    </row>
    <row r="40" spans="2:14" x14ac:dyDescent="0.25">
      <c r="B40" s="8">
        <v>2.5694444444444402E-2</v>
      </c>
      <c r="C40" s="7">
        <v>8.9999999999999993E-3</v>
      </c>
      <c r="D40" s="2">
        <v>8.4508196721311546E-3</v>
      </c>
      <c r="E40" s="7">
        <v>0.12059214126356621</v>
      </c>
      <c r="F40" s="10">
        <f t="shared" si="2"/>
        <v>3.3333333333333365E-4</v>
      </c>
      <c r="G40" s="2">
        <v>0.14930025094318566</v>
      </c>
      <c r="H40" s="17">
        <f t="shared" si="6"/>
        <v>5.9265724906689805E-2</v>
      </c>
      <c r="I40" s="17">
        <f t="shared" si="3"/>
        <v>0.15185843106061622</v>
      </c>
      <c r="J40" s="17">
        <f t="shared" si="4"/>
        <v>0.15047563234401093</v>
      </c>
      <c r="K40">
        <v>5.9300000000007486E-2</v>
      </c>
      <c r="L40">
        <f t="shared" si="5"/>
        <v>0.39718620447981268</v>
      </c>
      <c r="M40" s="1">
        <f>p+0.02</f>
        <v>1.0840000000000001</v>
      </c>
      <c r="N40" s="12">
        <f t="shared" si="7"/>
        <v>2.0000000000000018E-2</v>
      </c>
    </row>
    <row r="41" spans="2:14" x14ac:dyDescent="0.25">
      <c r="B41" s="8">
        <v>2.6388888888888799E-2</v>
      </c>
      <c r="C41" s="7">
        <v>8.9999999999999993E-3</v>
      </c>
      <c r="D41" s="2">
        <v>8.6786885245901738E-3</v>
      </c>
      <c r="E41" s="7">
        <v>0.12059214126356621</v>
      </c>
      <c r="F41" s="10" t="str">
        <f t="shared" si="2"/>
        <v/>
      </c>
      <c r="G41" s="2">
        <v>0.15252901902251875</v>
      </c>
      <c r="H41" s="17">
        <f t="shared" si="6"/>
        <v>6.1472848079708257E-2</v>
      </c>
      <c r="I41" s="17">
        <f t="shared" si="3"/>
        <v>0.14640610092329256</v>
      </c>
      <c r="J41" s="17">
        <f t="shared" si="4"/>
        <v>0.15362151374155858</v>
      </c>
      <c r="K41">
        <v>6.013000000000774E-2</v>
      </c>
      <c r="L41">
        <f t="shared" si="5"/>
        <v>0.39422006635426138</v>
      </c>
      <c r="M41" s="1"/>
      <c r="N41" s="12" t="str">
        <f t="shared" si="7"/>
        <v/>
      </c>
    </row>
    <row r="42" spans="2:14" x14ac:dyDescent="0.25">
      <c r="B42" s="8">
        <v>2.70833333333333E-2</v>
      </c>
      <c r="C42" s="7">
        <v>8.1200000000000005E-3</v>
      </c>
      <c r="D42" s="2">
        <v>8.2262295081967259E-3</v>
      </c>
      <c r="E42" s="7">
        <v>0.10886517657945778</v>
      </c>
      <c r="F42" s="10" t="str">
        <f t="shared" si="2"/>
        <v/>
      </c>
      <c r="G42" s="2">
        <v>0.15509073133888215</v>
      </c>
      <c r="H42" s="17">
        <f t="shared" si="6"/>
        <v>6.3251859247167003E-2</v>
      </c>
      <c r="I42" s="17">
        <f t="shared" si="3"/>
        <v>0.12837567301017619</v>
      </c>
      <c r="J42" s="17">
        <f t="shared" si="4"/>
        <v>0.15593070653871985</v>
      </c>
      <c r="K42">
        <v>5.8460000000007228E-2</v>
      </c>
      <c r="L42">
        <f t="shared" si="5"/>
        <v>0.37694064303732483</v>
      </c>
      <c r="M42" s="1"/>
      <c r="N42" s="12" t="str">
        <f t="shared" si="7"/>
        <v/>
      </c>
    </row>
    <row r="43" spans="2:14" x14ac:dyDescent="0.25">
      <c r="B43" s="8">
        <v>2.77777777777777E-2</v>
      </c>
      <c r="C43" s="7">
        <v>8.1200000000000005E-3</v>
      </c>
      <c r="D43" s="2">
        <v>7.9065573770491816E-3</v>
      </c>
      <c r="E43" s="7">
        <v>0.10886517657945778</v>
      </c>
      <c r="F43" s="10">
        <f t="shared" si="2"/>
        <v>1.6666666666666682E-4</v>
      </c>
      <c r="G43" s="2">
        <v>0.15454197297469946</v>
      </c>
      <c r="H43" s="17">
        <f t="shared" si="6"/>
        <v>6.2868691814364552E-2</v>
      </c>
      <c r="I43" s="17">
        <f t="shared" si="3"/>
        <v>0.12915808752592339</v>
      </c>
      <c r="J43" s="17">
        <f t="shared" si="4"/>
        <v>0.15539221821289284</v>
      </c>
      <c r="K43">
        <v>5.7260000000006861E-2</v>
      </c>
      <c r="L43">
        <f t="shared" si="5"/>
        <v>0.37051422922742855</v>
      </c>
      <c r="M43" s="1">
        <f>p+0.01</f>
        <v>1.0740000000000001</v>
      </c>
      <c r="N43" s="12">
        <f t="shared" si="7"/>
        <v>1.0000000000000009E-2</v>
      </c>
    </row>
    <row r="44" spans="2:14" x14ac:dyDescent="0.25">
      <c r="B44" s="8">
        <v>2.8472222222222201E-2</v>
      </c>
      <c r="C44" s="7">
        <v>8.1200000000000005E-3</v>
      </c>
      <c r="D44" s="2">
        <v>7.9524590163934459E-3</v>
      </c>
      <c r="E44" s="7">
        <v>0.10886517657945778</v>
      </c>
      <c r="F44" s="10" t="str">
        <f t="shared" si="2"/>
        <v/>
      </c>
      <c r="G44" s="2">
        <v>0.15212733176765067</v>
      </c>
      <c r="H44" s="17">
        <f t="shared" si="6"/>
        <v>6.1196128510946413E-2</v>
      </c>
      <c r="I44" s="17">
        <f t="shared" si="3"/>
        <v>0.13268813236359456</v>
      </c>
      <c r="J44" s="17">
        <f t="shared" si="4"/>
        <v>0.15302468857041004</v>
      </c>
      <c r="K44">
        <v>5.7430000000006913E-2</v>
      </c>
      <c r="L44">
        <f t="shared" si="5"/>
        <v>0.37751270158160494</v>
      </c>
      <c r="M44" s="1"/>
      <c r="N44" s="12" t="str">
        <f t="shared" si="7"/>
        <v/>
      </c>
    </row>
    <row r="45" spans="2:14" x14ac:dyDescent="0.25">
      <c r="B45" s="8">
        <v>2.9166666666666601E-2</v>
      </c>
      <c r="C45" s="7">
        <v>8.1200000000000005E-3</v>
      </c>
      <c r="D45" s="2">
        <v>7.9606557377049254E-3</v>
      </c>
      <c r="E45" s="7">
        <v>0.10886517657945778</v>
      </c>
      <c r="F45" s="10" t="str">
        <f t="shared" si="2"/>
        <v/>
      </c>
      <c r="G45" s="2">
        <v>0.15109539176064565</v>
      </c>
      <c r="H45" s="17">
        <f t="shared" si="6"/>
        <v>6.04880122226652E-2</v>
      </c>
      <c r="I45" s="17">
        <f t="shared" si="3"/>
        <v>0.1342414753209131</v>
      </c>
      <c r="J45" s="17">
        <f t="shared" si="4"/>
        <v>0.15201388175536204</v>
      </c>
      <c r="K45">
        <v>5.7460000000006922E-2</v>
      </c>
      <c r="L45">
        <f t="shared" si="5"/>
        <v>0.38028955966460498</v>
      </c>
      <c r="M45" s="1"/>
      <c r="N45" s="12" t="str">
        <f t="shared" si="7"/>
        <v/>
      </c>
    </row>
    <row r="46" spans="2:14" x14ac:dyDescent="0.25">
      <c r="B46" s="8">
        <v>2.9861111111111099E-2</v>
      </c>
      <c r="C46" s="7">
        <v>7.2500000000000004E-3</v>
      </c>
      <c r="D46" s="2">
        <v>7.4245901639344251E-3</v>
      </c>
      <c r="E46" s="7">
        <v>9.7138211895349325E-2</v>
      </c>
      <c r="F46" s="10">
        <f t="shared" si="2"/>
        <v>1.6666666666666682E-4</v>
      </c>
      <c r="G46" s="2">
        <v>0.15113687436047332</v>
      </c>
      <c r="H46" s="17">
        <f t="shared" si="6"/>
        <v>6.0516400336792217E-2</v>
      </c>
      <c r="I46" s="17">
        <f t="shared" si="3"/>
        <v>0.11980223476035488</v>
      </c>
      <c r="J46" s="17">
        <f t="shared" si="4"/>
        <v>0.1518684021613691</v>
      </c>
      <c r="K46">
        <v>5.5380000000006285E-2</v>
      </c>
      <c r="L46">
        <f t="shared" si="5"/>
        <v>0.36642282192445397</v>
      </c>
      <c r="M46" s="1">
        <f>p+0.01</f>
        <v>1.0740000000000001</v>
      </c>
      <c r="N46" s="12">
        <f t="shared" si="7"/>
        <v>1.0000000000000009E-2</v>
      </c>
    </row>
    <row r="47" spans="2:14" x14ac:dyDescent="0.25">
      <c r="B47" s="8">
        <v>3.0555555555555499E-2</v>
      </c>
      <c r="C47" s="7">
        <v>7.2500000000000004E-3</v>
      </c>
      <c r="D47" s="2">
        <v>6.9508196721311498E-3</v>
      </c>
      <c r="E47" s="7">
        <v>9.7138211895349325E-2</v>
      </c>
      <c r="F47" s="10" t="str">
        <f t="shared" si="2"/>
        <v/>
      </c>
      <c r="G47" s="2">
        <v>0.14910930049861099</v>
      </c>
      <c r="H47" s="17">
        <f t="shared" si="6"/>
        <v>5.9136421964852207E-2</v>
      </c>
      <c r="I47" s="17">
        <f t="shared" si="3"/>
        <v>0.12259788061423543</v>
      </c>
      <c r="J47" s="17">
        <f t="shared" si="4"/>
        <v>0.14987536779377419</v>
      </c>
      <c r="K47">
        <v>5.3480000000005704E-2</v>
      </c>
      <c r="L47">
        <f t="shared" si="5"/>
        <v>0.35866307347142234</v>
      </c>
      <c r="M47" s="1"/>
      <c r="N47" s="12" t="str">
        <f t="shared" si="7"/>
        <v/>
      </c>
    </row>
    <row r="48" spans="2:14" x14ac:dyDescent="0.25">
      <c r="B48" s="8">
        <v>3.125E-2</v>
      </c>
      <c r="C48" s="7">
        <v>7.2500000000000004E-3</v>
      </c>
      <c r="D48" s="2">
        <v>7.1655737704918064E-3</v>
      </c>
      <c r="E48" s="7">
        <v>9.7138211895349325E-2</v>
      </c>
      <c r="F48" s="10">
        <f t="shared" si="2"/>
        <v>1.6666666666664831E-5</v>
      </c>
      <c r="G48" s="2">
        <v>0.14698744913813969</v>
      </c>
      <c r="H48" s="17">
        <f t="shared" si="6"/>
        <v>5.7708822640540454E-2</v>
      </c>
      <c r="I48" s="17">
        <f t="shared" si="3"/>
        <v>0.12563070373414401</v>
      </c>
      <c r="J48" s="17">
        <f t="shared" si="4"/>
        <v>0.14779188714633215</v>
      </c>
      <c r="K48">
        <v>5.435000000000597E-2</v>
      </c>
      <c r="L48">
        <f t="shared" si="5"/>
        <v>0.3697594612239819</v>
      </c>
      <c r="M48" s="1">
        <f>p+0.001</f>
        <v>1.0649999999999999</v>
      </c>
      <c r="N48" s="12">
        <f t="shared" si="7"/>
        <v>9.9999999999988987E-4</v>
      </c>
    </row>
    <row r="49" spans="2:14" x14ac:dyDescent="0.25">
      <c r="B49" s="8">
        <v>3.19444444444444E-2</v>
      </c>
      <c r="C49" s="7">
        <v>7.2500000000000004E-3</v>
      </c>
      <c r="D49" s="2">
        <v>7.1081967213114817E-3</v>
      </c>
      <c r="E49" s="7">
        <v>9.7138211895349325E-2</v>
      </c>
      <c r="F49" s="10" t="str">
        <f t="shared" si="2"/>
        <v/>
      </c>
      <c r="G49" s="2">
        <v>0.14692669172761275</v>
      </c>
      <c r="H49" s="17">
        <f t="shared" si="6"/>
        <v>5.7668193739691356E-2</v>
      </c>
      <c r="I49" s="17">
        <f t="shared" si="3"/>
        <v>0.12571921417767648</v>
      </c>
      <c r="J49" s="17">
        <f t="shared" si="4"/>
        <v>0.14773226363451655</v>
      </c>
      <c r="K49">
        <v>5.4120000000005899E-2</v>
      </c>
      <c r="L49">
        <f t="shared" si="5"/>
        <v>0.3683469583616496</v>
      </c>
      <c r="M49" s="1"/>
      <c r="N49" s="12" t="str">
        <f t="shared" si="7"/>
        <v/>
      </c>
    </row>
    <row r="50" spans="2:14" x14ac:dyDescent="0.25">
      <c r="B50" s="8">
        <v>3.2638888888888801E-2</v>
      </c>
      <c r="C50" s="7">
        <v>6.3699999999999998E-3</v>
      </c>
      <c r="D50" s="2">
        <v>6.3688524590163956E-3</v>
      </c>
      <c r="E50" s="7">
        <v>8.5411247211240882E-2</v>
      </c>
      <c r="F50" s="10" t="str">
        <f t="shared" si="2"/>
        <v/>
      </c>
      <c r="G50" s="2">
        <v>0.14700135148381613</v>
      </c>
      <c r="H50" s="17">
        <f t="shared" si="6"/>
        <v>5.7718121185745125E-2</v>
      </c>
      <c r="I50" s="17">
        <f t="shared" si="3"/>
        <v>0.11036395276104767</v>
      </c>
      <c r="J50" s="17">
        <f t="shared" si="4"/>
        <v>0.14762215688998548</v>
      </c>
      <c r="K50">
        <v>5.1040000000004956E-2</v>
      </c>
      <c r="L50">
        <f t="shared" si="5"/>
        <v>0.34720769220699388</v>
      </c>
      <c r="M50" s="1"/>
      <c r="N50" s="12" t="str">
        <f t="shared" si="7"/>
        <v/>
      </c>
    </row>
    <row r="51" spans="2:14" x14ac:dyDescent="0.25">
      <c r="B51" s="8">
        <v>3.3333333333333298E-2</v>
      </c>
      <c r="C51" s="7">
        <v>6.3699999999999998E-3</v>
      </c>
      <c r="D51" s="2">
        <v>6.3639344262295117E-3</v>
      </c>
      <c r="E51" s="7">
        <v>8.5411247211240882E-2</v>
      </c>
      <c r="F51" s="10" t="str">
        <f t="shared" si="2"/>
        <v/>
      </c>
      <c r="G51" s="2">
        <v>0.14457922162748599</v>
      </c>
      <c r="H51" s="17">
        <f t="shared" si="6"/>
        <v>5.6109047494183467E-2</v>
      </c>
      <c r="I51" s="17">
        <f t="shared" si="3"/>
        <v>0.11352892776624562</v>
      </c>
      <c r="J51" s="17">
        <f t="shared" si="4"/>
        <v>0.14523614402502694</v>
      </c>
      <c r="K51">
        <v>5.102000000000495E-2</v>
      </c>
      <c r="L51">
        <f t="shared" si="5"/>
        <v>0.3528861161769149</v>
      </c>
      <c r="M51" s="1"/>
      <c r="N51" s="12" t="str">
        <f t="shared" si="7"/>
        <v/>
      </c>
    </row>
    <row r="52" spans="2:14" x14ac:dyDescent="0.25">
      <c r="B52" s="8">
        <v>3.4027777777777699E-2</v>
      </c>
      <c r="C52" s="7">
        <v>6.3699999999999998E-3</v>
      </c>
      <c r="D52" s="2">
        <v>6.3508196721311447E-3</v>
      </c>
      <c r="E52" s="7">
        <v>8.5411247211240882E-2</v>
      </c>
      <c r="F52" s="10">
        <f t="shared" si="2"/>
        <v>1.6666666666666682E-4</v>
      </c>
      <c r="G52" s="2">
        <v>0.1429839393896559</v>
      </c>
      <c r="H52" s="17">
        <f t="shared" si="6"/>
        <v>5.506130996552315E-2</v>
      </c>
      <c r="I52" s="17">
        <f t="shared" si="3"/>
        <v>0.11568921996204957</v>
      </c>
      <c r="J52" s="17">
        <f t="shared" si="4"/>
        <v>0.14366610022632395</v>
      </c>
      <c r="K52">
        <v>5.0960000000004932E-2</v>
      </c>
      <c r="L52">
        <f t="shared" si="5"/>
        <v>0.35640366475797075</v>
      </c>
      <c r="M52" s="1">
        <f>p+0.01</f>
        <v>1.0740000000000001</v>
      </c>
      <c r="N52" s="12">
        <f t="shared" si="7"/>
        <v>1.0000000000000009E-2</v>
      </c>
    </row>
    <row r="53" spans="2:14" x14ac:dyDescent="0.25">
      <c r="B53" s="8">
        <v>3.4722222222222203E-2</v>
      </c>
      <c r="C53" s="7">
        <v>6.3699999999999998E-3</v>
      </c>
      <c r="D53" s="2">
        <v>6.400000000000002E-3</v>
      </c>
      <c r="E53" s="7">
        <v>8.5411247211240882E-2</v>
      </c>
      <c r="F53" s="10" t="str">
        <f t="shared" si="2"/>
        <v/>
      </c>
      <c r="G53" s="2">
        <v>0.14309563269263084</v>
      </c>
      <c r="H53" s="17">
        <f t="shared" si="6"/>
        <v>5.5134355669933868E-2</v>
      </c>
      <c r="I53" s="17">
        <f t="shared" si="3"/>
        <v>0.11553594709865665</v>
      </c>
      <c r="J53" s="17">
        <f t="shared" si="4"/>
        <v>0.14377598718151891</v>
      </c>
      <c r="K53">
        <v>5.1170000000004996E-2</v>
      </c>
      <c r="L53">
        <f t="shared" si="5"/>
        <v>0.35759302388996078</v>
      </c>
      <c r="M53" s="1"/>
      <c r="N53" s="12" t="str">
        <f t="shared" si="7"/>
        <v/>
      </c>
    </row>
    <row r="54" spans="2:14" x14ac:dyDescent="0.25">
      <c r="B54" s="8">
        <v>3.5416666666666603E-2</v>
      </c>
      <c r="C54" s="7">
        <v>5.4999999999999997E-3</v>
      </c>
      <c r="D54" s="2">
        <v>6.1540983606557399E-3</v>
      </c>
      <c r="E54" s="7">
        <v>0</v>
      </c>
      <c r="F54" s="10" t="str">
        <f t="shared" si="2"/>
        <v/>
      </c>
      <c r="G54" s="2">
        <v>0.14383796232658816</v>
      </c>
      <c r="H54" s="17">
        <f t="shared" si="6"/>
        <v>5.5621019161771104E-2</v>
      </c>
      <c r="I54" s="17">
        <f t="shared" si="3"/>
        <v>9.8883481153114253E-2</v>
      </c>
      <c r="J54" s="17">
        <f t="shared" si="4"/>
        <v>0.14433632842470021</v>
      </c>
      <c r="K54">
        <v>5.0110000000004672E-2</v>
      </c>
      <c r="L54">
        <f t="shared" si="5"/>
        <v>0.348378127647752</v>
      </c>
      <c r="M54" s="1"/>
      <c r="N54" s="12" t="str">
        <f t="shared" si="7"/>
        <v/>
      </c>
    </row>
    <row r="55" spans="2:14" x14ac:dyDescent="0.25">
      <c r="B55" s="8">
        <v>3.6111111111111101E-2</v>
      </c>
      <c r="C55" s="7">
        <v>5.4999999999999997E-3</v>
      </c>
      <c r="D55" s="2">
        <v>5.9278688524590211E-3</v>
      </c>
      <c r="E55" s="7">
        <v>0</v>
      </c>
      <c r="F55" s="10" t="str">
        <f t="shared" si="2"/>
        <v/>
      </c>
      <c r="G55" s="2">
        <v>0.14352383328896903</v>
      </c>
      <c r="H55" s="17">
        <f t="shared" si="6"/>
        <v>5.5414826708177121E-2</v>
      </c>
      <c r="I55" s="17">
        <f t="shared" si="3"/>
        <v>9.9251415671907331E-2</v>
      </c>
      <c r="J55" s="17">
        <f t="shared" si="4"/>
        <v>0.14402591501745413</v>
      </c>
      <c r="K55">
        <v>4.9110000000004365E-2</v>
      </c>
      <c r="L55">
        <f t="shared" si="5"/>
        <v>0.34217313511357328</v>
      </c>
      <c r="M55" s="1"/>
      <c r="N55" s="12" t="str">
        <f t="shared" si="7"/>
        <v/>
      </c>
    </row>
    <row r="56" spans="2:14" x14ac:dyDescent="0.25">
      <c r="B56" s="8">
        <v>3.6805555555555501E-2</v>
      </c>
      <c r="C56" s="7">
        <v>5.4999999999999997E-3</v>
      </c>
      <c r="D56" s="2">
        <v>5.8868852459016408E-3</v>
      </c>
      <c r="E56" s="7">
        <v>0</v>
      </c>
      <c r="F56" s="10" t="str">
        <f t="shared" si="2"/>
        <v/>
      </c>
      <c r="G56" s="2">
        <v>0.14201136183954113</v>
      </c>
      <c r="H56" s="17">
        <f t="shared" si="6"/>
        <v>5.4427240815164021E-2</v>
      </c>
      <c r="I56" s="17">
        <f t="shared" si="3"/>
        <v>0.10105233918945308</v>
      </c>
      <c r="J56" s="17">
        <f t="shared" si="4"/>
        <v>0.14253182948763798</v>
      </c>
      <c r="K56">
        <v>4.893000000000431E-2</v>
      </c>
      <c r="L56">
        <f t="shared" si="5"/>
        <v>0.34454989633357924</v>
      </c>
      <c r="M56" s="1"/>
      <c r="N56" s="12" t="str">
        <f t="shared" si="7"/>
        <v/>
      </c>
    </row>
    <row r="57" spans="2:14" x14ac:dyDescent="0.25">
      <c r="B57" s="8">
        <v>3.7499999999999999E-2</v>
      </c>
      <c r="C57" s="7">
        <v>5.4999999999999997E-3</v>
      </c>
      <c r="D57" s="2">
        <v>5.7639344262295084E-3</v>
      </c>
      <c r="E57" s="7">
        <v>0</v>
      </c>
      <c r="F57" s="10" t="str">
        <f t="shared" si="2"/>
        <v/>
      </c>
      <c r="G57" s="2">
        <v>0.14141494635978394</v>
      </c>
      <c r="H57" s="17">
        <f t="shared" si="6"/>
        <v>5.4040167899624902E-2</v>
      </c>
      <c r="I57" s="17">
        <f t="shared" si="3"/>
        <v>0.1017761456666047</v>
      </c>
      <c r="J57" s="17">
        <f t="shared" si="4"/>
        <v>0.14194289660579565</v>
      </c>
      <c r="K57">
        <v>4.8370000000004139E-2</v>
      </c>
      <c r="L57">
        <f t="shared" si="5"/>
        <v>0.34204305305142602</v>
      </c>
      <c r="M57" s="1"/>
      <c r="N57" s="12" t="str">
        <f t="shared" si="7"/>
        <v/>
      </c>
    </row>
    <row r="58" spans="2:14" x14ac:dyDescent="0.25">
      <c r="B58" s="8">
        <v>3.8194444444444399E-2</v>
      </c>
      <c r="C58" s="7">
        <v>5.4999999999999997E-3</v>
      </c>
      <c r="D58" s="2">
        <v>2.9409836065573763E-3</v>
      </c>
      <c r="E58" s="7">
        <v>0</v>
      </c>
      <c r="F58" s="10" t="str">
        <f t="shared" si="2"/>
        <v/>
      </c>
      <c r="G58" s="2">
        <v>0.14189992070108773</v>
      </c>
      <c r="H58" s="17">
        <f t="shared" si="6"/>
        <v>5.4354814092486055E-2</v>
      </c>
      <c r="I58" s="17">
        <f t="shared" si="3"/>
        <v>0.10118698944755131</v>
      </c>
      <c r="J58" s="17">
        <f t="shared" si="4"/>
        <v>0.14242177629912334</v>
      </c>
      <c r="K58">
        <v>3.3339999999999537E-2</v>
      </c>
      <c r="L58">
        <f t="shared" si="5"/>
        <v>0.23495432439479841</v>
      </c>
      <c r="M58" s="1"/>
      <c r="N58" s="12" t="str">
        <f t="shared" si="7"/>
        <v/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2017-02-28T14:24:37Z</dcterms:modified>
</cp:coreProperties>
</file>