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6perCent_Reservoir\DesignOptimization\"/>
    </mc:Choice>
  </mc:AlternateContent>
  <bookViews>
    <workbookView xWindow="0" yWindow="0" windowWidth="28800" windowHeight="14220"/>
  </bookViews>
  <sheets>
    <sheet name="Sheet1" sheetId="1" r:id="rId1"/>
  </sheets>
  <definedNames>
    <definedName name="alpha">28.02</definedName>
    <definedName name="g">9.81</definedName>
    <definedName name="p">Sheet1!$N$1</definedName>
    <definedName name="w">0.1164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 l="1"/>
  <c r="N41" i="1" l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" i="1"/>
  <c r="L8" i="1" l="1"/>
  <c r="L5" i="1" l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4" i="1"/>
  <c r="F6" i="1" l="1"/>
  <c r="F8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9" i="1"/>
  <c r="F30" i="1"/>
  <c r="F31" i="1"/>
  <c r="F32" i="1"/>
  <c r="F33" i="1"/>
  <c r="F34" i="1"/>
  <c r="F35" i="1"/>
  <c r="F36" i="1"/>
  <c r="F38" i="1"/>
  <c r="F39" i="1"/>
  <c r="F40" i="1"/>
  <c r="F41" i="1"/>
  <c r="F42" i="1"/>
  <c r="F43" i="1"/>
  <c r="F45" i="1"/>
  <c r="F46" i="1"/>
  <c r="F47" i="1"/>
  <c r="F48" i="1"/>
  <c r="F49" i="1"/>
  <c r="F50" i="1"/>
  <c r="F51" i="1"/>
  <c r="F52" i="1"/>
  <c r="F56" i="1"/>
  <c r="F57" i="1"/>
  <c r="F58" i="1"/>
  <c r="F55" i="1"/>
  <c r="F54" i="1"/>
  <c r="F53" i="1"/>
  <c r="F44" i="1"/>
  <c r="F37" i="1"/>
  <c r="F28" i="1"/>
  <c r="F24" i="1"/>
  <c r="F13" i="1"/>
  <c r="F12" i="1"/>
  <c r="F11" i="1"/>
  <c r="F10" i="1"/>
  <c r="F9" i="1"/>
  <c r="F7" i="1"/>
  <c r="F5" i="1"/>
  <c r="F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" i="1"/>
  <c r="I5" i="1" l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4" i="1"/>
  <c r="J4" i="1" s="1"/>
</calcChain>
</file>

<file path=xl/sharedStrings.xml><?xml version="1.0" encoding="utf-8"?>
<sst xmlns="http://schemas.openxmlformats.org/spreadsheetml/2006/main" count="56" uniqueCount="33">
  <si>
    <t>t</t>
  </si>
  <si>
    <t>[hh:mm:ss]</t>
  </si>
  <si>
    <t>[m³/s]</t>
  </si>
  <si>
    <t>[kg/s]</t>
  </si>
  <si>
    <r>
      <t>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</si>
  <si>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[m]</t>
  </si>
  <si>
    <r>
      <t>Q</t>
    </r>
    <r>
      <rPr>
        <vertAlign val="subscript"/>
        <sz val="12"/>
        <color theme="1"/>
        <rFont val="Times New Roman"/>
        <family val="1"/>
      </rPr>
      <t>tar</t>
    </r>
  </si>
  <si>
    <r>
      <t>Q</t>
    </r>
    <r>
      <rPr>
        <vertAlign val="subscript"/>
        <sz val="12"/>
        <color theme="1"/>
        <rFont val="Times New Roman"/>
        <family val="1"/>
      </rPr>
      <t>obs</t>
    </r>
  </si>
  <si>
    <r>
      <t>Q</t>
    </r>
    <r>
      <rPr>
        <vertAlign val="subscript"/>
        <sz val="12"/>
        <color theme="1"/>
        <rFont val="Times New Roman"/>
        <family val="1"/>
      </rPr>
      <t>b,tar</t>
    </r>
  </si>
  <si>
    <r>
      <t>Q</t>
    </r>
    <r>
      <rPr>
        <vertAlign val="subscript"/>
        <sz val="12"/>
        <color theme="1"/>
        <rFont val="Times New Roman"/>
        <family val="1"/>
      </rPr>
      <t>b,out</t>
    </r>
  </si>
  <si>
    <t>bucket weight:</t>
  </si>
  <si>
    <t>[kg]</t>
  </si>
  <si>
    <t>net weight</t>
  </si>
  <si>
    <t>Matlab</t>
  </si>
  <si>
    <t>Auto</t>
  </si>
  <si>
    <t>TAR</t>
  </si>
  <si>
    <t>TIME</t>
  </si>
  <si>
    <r>
      <t>A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</si>
  <si>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[m²]</t>
  </si>
  <si>
    <t>[m/s]</t>
  </si>
  <si>
    <r>
      <t>u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</si>
  <si>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r>
      <t>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</si>
  <si>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a</t>
  </si>
  <si>
    <t>b</t>
  </si>
  <si>
    <r>
      <t>h</t>
    </r>
    <r>
      <rPr>
        <vertAlign val="subscript"/>
        <sz val="12"/>
        <color theme="1"/>
        <rFont val="Times New Roman"/>
        <family val="1"/>
      </rPr>
      <t>cr</t>
    </r>
    <r>
      <rPr>
        <sz val="12"/>
        <color theme="1"/>
        <rFont val="Times New Roman"/>
        <family val="2"/>
      </rPr>
      <t xml:space="preserve"> (US4)</t>
    </r>
  </si>
  <si>
    <r>
      <t>h</t>
    </r>
    <r>
      <rPr>
        <vertAlign val="subscript"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2"/>
      </rPr>
      <t xml:space="preserve"> (US4)</t>
    </r>
  </si>
  <si>
    <t>gross weight</t>
  </si>
  <si>
    <r>
      <rPr>
        <sz val="12"/>
        <color theme="1"/>
        <rFont val="Times New Roman"/>
        <family val="1"/>
      </rPr>
      <t>∑</t>
    </r>
    <r>
      <rPr>
        <sz val="12"/>
        <color theme="1"/>
        <rFont val="Times New Roman"/>
        <family val="2"/>
      </rPr>
      <t xml:space="preserve"> deposit</t>
    </r>
  </si>
  <si>
    <r>
      <t>∑</t>
    </r>
    <r>
      <rPr>
        <sz val="12"/>
        <color theme="1"/>
        <rFont val="Times New Roman"/>
        <family val="2"/>
      </rPr>
      <t xml:space="preserve"> transit</t>
    </r>
  </si>
  <si>
    <r>
      <t>∑</t>
    </r>
    <r>
      <rPr>
        <sz val="12"/>
        <color theme="1"/>
        <rFont val="Times New Roman"/>
        <family val="2"/>
      </rPr>
      <t xml:space="preserve"> Sed in</t>
    </r>
  </si>
  <si>
    <t xml:space="preserve">HYDRAULIC </t>
  </si>
  <si>
    <t>MECHANICAL</t>
  </si>
  <si>
    <t>SPILLWAY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</si>
</sst>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Times New Roman"/>
      <family val="2"/>
    </font>
    <font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1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8"/>
  <sheetViews>
    <sheetView tabSelected="1" workbookViewId="0">
      <selection activeCell="T14" sqref="T14"/>
    </sheetView>
  </sheetViews>
  <sheetFormatPr defaultRowHeight="15.75" x14ac:dyDescent="0.25"/>
  <cols>
    <col min="2" max="7" width="9" style="1"/>
  </cols>
  <sheetData>
    <row r="1" spans="2:22" x14ac:dyDescent="0.25">
      <c r="B1" s="6" t="s">
        <v>16</v>
      </c>
      <c r="C1" s="6" t="s">
        <v>15</v>
      </c>
      <c r="D1" s="5" t="s">
        <v>13</v>
      </c>
      <c r="E1" s="6" t="s">
        <v>15</v>
      </c>
      <c r="F1" s="9" t="s">
        <v>14</v>
      </c>
      <c r="G1" s="5" t="s">
        <v>13</v>
      </c>
      <c r="H1" s="9" t="s">
        <v>14</v>
      </c>
      <c r="I1" s="9" t="s">
        <v>14</v>
      </c>
      <c r="J1" s="9" t="s">
        <v>14</v>
      </c>
      <c r="K1" s="5" t="s">
        <v>13</v>
      </c>
      <c r="L1" s="9" t="s">
        <v>14</v>
      </c>
      <c r="M1" t="s">
        <v>10</v>
      </c>
      <c r="N1">
        <v>1.0640000000000001</v>
      </c>
      <c r="O1" t="s">
        <v>11</v>
      </c>
      <c r="Q1" t="s">
        <v>30</v>
      </c>
      <c r="T1" t="s">
        <v>31</v>
      </c>
    </row>
    <row r="2" spans="2:22" ht="18.75" x14ac:dyDescent="0.35">
      <c r="B2" s="3" t="s">
        <v>0</v>
      </c>
      <c r="C2" s="3" t="s">
        <v>6</v>
      </c>
      <c r="D2" s="4" t="s">
        <v>7</v>
      </c>
      <c r="E2" s="3" t="s">
        <v>8</v>
      </c>
      <c r="F2" s="12" t="s">
        <v>9</v>
      </c>
      <c r="G2" s="4" t="s">
        <v>4</v>
      </c>
      <c r="H2" s="12" t="s">
        <v>17</v>
      </c>
      <c r="I2" s="12" t="s">
        <v>20</v>
      </c>
      <c r="J2" s="12" t="s">
        <v>21</v>
      </c>
      <c r="K2" s="4" t="s">
        <v>24</v>
      </c>
      <c r="L2" s="12" t="s">
        <v>25</v>
      </c>
      <c r="M2" s="1" t="s">
        <v>26</v>
      </c>
      <c r="N2" s="1" t="s">
        <v>12</v>
      </c>
      <c r="Q2" t="s">
        <v>22</v>
      </c>
      <c r="S2" t="s">
        <v>5</v>
      </c>
    </row>
    <row r="3" spans="2:22" x14ac:dyDescent="0.25">
      <c r="B3" s="6" t="s">
        <v>1</v>
      </c>
      <c r="C3" s="6" t="s">
        <v>2</v>
      </c>
      <c r="D3" s="5" t="s">
        <v>2</v>
      </c>
      <c r="E3" s="6" t="s">
        <v>3</v>
      </c>
      <c r="F3" s="9" t="s">
        <v>3</v>
      </c>
      <c r="G3" s="5" t="s">
        <v>5</v>
      </c>
      <c r="H3" s="9" t="s">
        <v>18</v>
      </c>
      <c r="I3" s="9" t="s">
        <v>19</v>
      </c>
      <c r="J3" s="9" t="s">
        <v>5</v>
      </c>
      <c r="K3" s="5" t="s">
        <v>5</v>
      </c>
      <c r="L3" s="9" t="s">
        <v>18</v>
      </c>
      <c r="M3" s="1" t="s">
        <v>11</v>
      </c>
      <c r="N3" s="1" t="s">
        <v>11</v>
      </c>
      <c r="Q3" t="s">
        <v>23</v>
      </c>
      <c r="S3" t="s">
        <v>5</v>
      </c>
    </row>
    <row r="4" spans="2:22" x14ac:dyDescent="0.25">
      <c r="B4" s="8">
        <v>6.9444444444444447E-4</v>
      </c>
      <c r="C4" s="7">
        <v>5.4999999999999997E-3</v>
      </c>
      <c r="D4" s="2"/>
      <c r="E4" s="7">
        <v>7.3699999999999988E-2</v>
      </c>
      <c r="F4" s="10" t="str">
        <f>IF(ISNUMBER(N4),N4/60,"")</f>
        <v/>
      </c>
      <c r="G4" s="2"/>
      <c r="H4" s="11">
        <f t="shared" ref="H4:H35" si="0">G4*(w+G4/TAN(RADIANS(alpha)))</f>
        <v>0</v>
      </c>
      <c r="I4" s="11" t="e">
        <f>C4/H4</f>
        <v>#DIV/0!</v>
      </c>
      <c r="J4" s="11" t="e">
        <f>G4+I4^2/(2*g)</f>
        <v>#DIV/0!</v>
      </c>
      <c r="L4" t="e">
        <f>K4/G4</f>
        <v>#DIV/0!</v>
      </c>
      <c r="M4" s="1"/>
      <c r="N4" s="13" t="str">
        <f t="shared" ref="N4:N35" si="1">IF(ISNUMBER(M4),M4-p,"")</f>
        <v/>
      </c>
    </row>
    <row r="5" spans="2:22" x14ac:dyDescent="0.25">
      <c r="B5" s="8">
        <v>1.3888888888888889E-3</v>
      </c>
      <c r="C5" s="7">
        <v>5.4999999999999997E-3</v>
      </c>
      <c r="D5" s="2"/>
      <c r="E5" s="7">
        <v>7.3699999999999988E-2</v>
      </c>
      <c r="F5" s="10" t="str">
        <f t="shared" ref="F5:F58" si="2">IF(ISNUMBER(N5),N5/60,"")</f>
        <v/>
      </c>
      <c r="G5" s="2"/>
      <c r="H5" s="11">
        <f t="shared" si="0"/>
        <v>0</v>
      </c>
      <c r="I5" s="11" t="e">
        <f t="shared" ref="I5:I58" si="3">C5/H5</f>
        <v>#DIV/0!</v>
      </c>
      <c r="J5" s="11" t="e">
        <f t="shared" ref="J5:J58" si="4">G5+I5^2/(2*g)</f>
        <v>#DIV/0!</v>
      </c>
      <c r="L5" t="e">
        <f t="shared" ref="L5:L58" si="5">K5/G5</f>
        <v>#DIV/0!</v>
      </c>
      <c r="M5" s="1"/>
      <c r="N5" s="13" t="str">
        <f t="shared" si="1"/>
        <v/>
      </c>
      <c r="T5" t="s">
        <v>32</v>
      </c>
    </row>
    <row r="6" spans="2:22" x14ac:dyDescent="0.25">
      <c r="B6" s="8">
        <v>2.0833333333333298E-3</v>
      </c>
      <c r="C6" s="7">
        <v>5.4999999999999997E-3</v>
      </c>
      <c r="D6" s="2"/>
      <c r="E6" s="7">
        <v>9.3635839962984357E-2</v>
      </c>
      <c r="F6" s="10" t="str">
        <f t="shared" si="2"/>
        <v/>
      </c>
      <c r="G6" s="2"/>
      <c r="H6" s="11">
        <f t="shared" si="0"/>
        <v>0</v>
      </c>
      <c r="I6" s="11" t="e">
        <f t="shared" si="3"/>
        <v>#DIV/0!</v>
      </c>
      <c r="J6" s="11" t="e">
        <f t="shared" si="4"/>
        <v>#DIV/0!</v>
      </c>
      <c r="L6" t="e">
        <f t="shared" si="5"/>
        <v>#DIV/0!</v>
      </c>
      <c r="M6" s="1"/>
      <c r="N6" s="13" t="str">
        <f t="shared" si="1"/>
        <v/>
      </c>
      <c r="Q6" s="14" t="s">
        <v>28</v>
      </c>
      <c r="S6" t="s">
        <v>11</v>
      </c>
      <c r="T6" t="s">
        <v>22</v>
      </c>
      <c r="U6">
        <v>3.6999999999999998E-2</v>
      </c>
      <c r="V6" t="s">
        <v>5</v>
      </c>
    </row>
    <row r="7" spans="2:22" x14ac:dyDescent="0.25">
      <c r="B7" s="8">
        <v>2.7777777777777701E-3</v>
      </c>
      <c r="C7" s="7">
        <v>6.9899999999999997E-3</v>
      </c>
      <c r="D7" s="2"/>
      <c r="E7" s="7">
        <v>9.3635839962984357E-2</v>
      </c>
      <c r="F7" s="10" t="str">
        <f t="shared" si="2"/>
        <v/>
      </c>
      <c r="G7" s="2"/>
      <c r="H7" s="11">
        <f t="shared" si="0"/>
        <v>0</v>
      </c>
      <c r="I7" s="11" t="e">
        <f t="shared" si="3"/>
        <v>#DIV/0!</v>
      </c>
      <c r="J7" s="11" t="e">
        <f t="shared" si="4"/>
        <v>#DIV/0!</v>
      </c>
      <c r="L7" t="e">
        <f t="shared" si="5"/>
        <v>#DIV/0!</v>
      </c>
      <c r="M7" s="1"/>
      <c r="N7" s="13" t="str">
        <f t="shared" si="1"/>
        <v/>
      </c>
      <c r="Q7" s="14" t="s">
        <v>27</v>
      </c>
      <c r="S7" t="s">
        <v>11</v>
      </c>
      <c r="T7" t="s">
        <v>23</v>
      </c>
      <c r="U7">
        <v>0.23400000000000001</v>
      </c>
      <c r="V7" t="s">
        <v>5</v>
      </c>
    </row>
    <row r="8" spans="2:22" x14ac:dyDescent="0.25">
      <c r="B8" s="8">
        <v>3.4722222222222199E-3</v>
      </c>
      <c r="C8" s="7">
        <v>6.9899999999999997E-3</v>
      </c>
      <c r="D8" s="2"/>
      <c r="E8" s="7">
        <v>9.3635839962984357E-2</v>
      </c>
      <c r="F8" s="10" t="str">
        <f t="shared" si="2"/>
        <v/>
      </c>
      <c r="G8" s="2"/>
      <c r="H8" s="11">
        <f t="shared" si="0"/>
        <v>0</v>
      </c>
      <c r="I8" s="11" t="e">
        <f t="shared" si="3"/>
        <v>#DIV/0!</v>
      </c>
      <c r="J8" s="11" t="e">
        <f t="shared" si="4"/>
        <v>#DIV/0!</v>
      </c>
      <c r="L8" t="e">
        <f>K8/G8</f>
        <v>#DIV/0!</v>
      </c>
      <c r="M8" s="1"/>
      <c r="N8" s="13" t="str">
        <f t="shared" si="1"/>
        <v/>
      </c>
      <c r="Q8" s="14" t="s">
        <v>29</v>
      </c>
      <c r="R8">
        <f>R6+R7</f>
        <v>0</v>
      </c>
      <c r="S8" t="s">
        <v>11</v>
      </c>
    </row>
    <row r="9" spans="2:22" x14ac:dyDescent="0.25">
      <c r="B9" s="8">
        <v>4.1666666666666597E-3</v>
      </c>
      <c r="C9" s="7">
        <v>6.9899999999999997E-3</v>
      </c>
      <c r="D9" s="2"/>
      <c r="E9" s="7">
        <v>9.3635839962984357E-2</v>
      </c>
      <c r="F9" s="10" t="str">
        <f t="shared" si="2"/>
        <v/>
      </c>
      <c r="G9" s="2"/>
      <c r="H9" s="11">
        <f t="shared" si="0"/>
        <v>0</v>
      </c>
      <c r="I9" s="11" t="e">
        <f t="shared" si="3"/>
        <v>#DIV/0!</v>
      </c>
      <c r="J9" s="11" t="e">
        <f t="shared" si="4"/>
        <v>#DIV/0!</v>
      </c>
      <c r="L9" t="e">
        <f t="shared" si="5"/>
        <v>#DIV/0!</v>
      </c>
      <c r="M9" s="1"/>
      <c r="N9" s="13" t="str">
        <f t="shared" si="1"/>
        <v/>
      </c>
    </row>
    <row r="10" spans="2:22" x14ac:dyDescent="0.25">
      <c r="B10" s="8">
        <v>4.8611111111111103E-3</v>
      </c>
      <c r="C10" s="7">
        <v>8.4799999999999997E-3</v>
      </c>
      <c r="D10" s="2"/>
      <c r="E10" s="7">
        <v>0.11357167992596873</v>
      </c>
      <c r="F10" s="10" t="str">
        <f t="shared" si="2"/>
        <v/>
      </c>
      <c r="G10" s="2"/>
      <c r="H10" s="11">
        <f t="shared" si="0"/>
        <v>0</v>
      </c>
      <c r="I10" s="11" t="e">
        <f t="shared" si="3"/>
        <v>#DIV/0!</v>
      </c>
      <c r="J10" s="11" t="e">
        <f t="shared" si="4"/>
        <v>#DIV/0!</v>
      </c>
      <c r="L10" t="e">
        <f t="shared" si="5"/>
        <v>#DIV/0!</v>
      </c>
      <c r="M10" s="1"/>
      <c r="N10" s="13" t="str">
        <f t="shared" si="1"/>
        <v/>
      </c>
    </row>
    <row r="11" spans="2:22" x14ac:dyDescent="0.25">
      <c r="B11" s="8">
        <v>5.5555555555555497E-3</v>
      </c>
      <c r="C11" s="7">
        <v>8.4799999999999997E-3</v>
      </c>
      <c r="D11" s="2"/>
      <c r="E11" s="7">
        <v>0.11357167992596873</v>
      </c>
      <c r="F11" s="10" t="str">
        <f t="shared" si="2"/>
        <v/>
      </c>
      <c r="G11" s="2"/>
      <c r="H11" s="11">
        <f t="shared" si="0"/>
        <v>0</v>
      </c>
      <c r="I11" s="11" t="e">
        <f t="shared" si="3"/>
        <v>#DIV/0!</v>
      </c>
      <c r="J11" s="11" t="e">
        <f t="shared" si="4"/>
        <v>#DIV/0!</v>
      </c>
      <c r="L11" t="e">
        <f t="shared" si="5"/>
        <v>#DIV/0!</v>
      </c>
      <c r="M11" s="1"/>
      <c r="N11" s="13" t="str">
        <f t="shared" si="1"/>
        <v/>
      </c>
    </row>
    <row r="12" spans="2:22" x14ac:dyDescent="0.25">
      <c r="B12" s="8">
        <v>6.2500000000000003E-3</v>
      </c>
      <c r="C12" s="7">
        <v>8.4799999999999997E-3</v>
      </c>
      <c r="D12" s="2"/>
      <c r="E12" s="7">
        <v>0.11357167992596873</v>
      </c>
      <c r="F12" s="10" t="str">
        <f t="shared" si="2"/>
        <v/>
      </c>
      <c r="G12" s="2"/>
      <c r="H12" s="11">
        <f t="shared" si="0"/>
        <v>0</v>
      </c>
      <c r="I12" s="11" t="e">
        <f t="shared" si="3"/>
        <v>#DIV/0!</v>
      </c>
      <c r="J12" s="11" t="e">
        <f t="shared" si="4"/>
        <v>#DIV/0!</v>
      </c>
      <c r="L12" t="e">
        <f t="shared" si="5"/>
        <v>#DIV/0!</v>
      </c>
      <c r="M12" s="1"/>
      <c r="N12" s="13" t="str">
        <f t="shared" si="1"/>
        <v/>
      </c>
    </row>
    <row r="13" spans="2:22" x14ac:dyDescent="0.25">
      <c r="B13" s="8">
        <v>6.9444444444444397E-3</v>
      </c>
      <c r="C13" s="7">
        <v>8.4799999999999997E-3</v>
      </c>
      <c r="D13" s="2"/>
      <c r="E13" s="7">
        <v>0.11357167992596873</v>
      </c>
      <c r="F13" s="10" t="str">
        <f t="shared" si="2"/>
        <v/>
      </c>
      <c r="G13" s="2"/>
      <c r="H13" s="11">
        <f t="shared" si="0"/>
        <v>0</v>
      </c>
      <c r="I13" s="11" t="e">
        <f t="shared" si="3"/>
        <v>#DIV/0!</v>
      </c>
      <c r="J13" s="11" t="e">
        <f t="shared" si="4"/>
        <v>#DIV/0!</v>
      </c>
      <c r="L13" t="e">
        <f t="shared" si="5"/>
        <v>#DIV/0!</v>
      </c>
      <c r="M13" s="1"/>
      <c r="N13" s="13" t="str">
        <f t="shared" si="1"/>
        <v/>
      </c>
    </row>
    <row r="14" spans="2:22" x14ac:dyDescent="0.25">
      <c r="B14" s="8">
        <v>7.63888888888888E-3</v>
      </c>
      <c r="C14" s="7">
        <v>9.9600000000000001E-3</v>
      </c>
      <c r="D14" s="2"/>
      <c r="E14" s="7">
        <v>0.13350751988895312</v>
      </c>
      <c r="F14" s="10" t="str">
        <f t="shared" si="2"/>
        <v/>
      </c>
      <c r="G14" s="2"/>
      <c r="H14" s="11">
        <f t="shared" si="0"/>
        <v>0</v>
      </c>
      <c r="I14" s="11" t="e">
        <f t="shared" si="3"/>
        <v>#DIV/0!</v>
      </c>
      <c r="J14" s="11" t="e">
        <f t="shared" si="4"/>
        <v>#DIV/0!</v>
      </c>
      <c r="L14" t="e">
        <f t="shared" si="5"/>
        <v>#DIV/0!</v>
      </c>
      <c r="M14" s="1"/>
      <c r="N14" s="13" t="str">
        <f t="shared" si="1"/>
        <v/>
      </c>
    </row>
    <row r="15" spans="2:22" x14ac:dyDescent="0.25">
      <c r="B15" s="8">
        <v>8.3333333333333297E-3</v>
      </c>
      <c r="C15" s="7">
        <v>9.9600000000000001E-3</v>
      </c>
      <c r="D15" s="2"/>
      <c r="E15" s="7">
        <v>0.13350751988895312</v>
      </c>
      <c r="F15" s="10" t="str">
        <f t="shared" si="2"/>
        <v/>
      </c>
      <c r="G15" s="2"/>
      <c r="H15" s="11">
        <f t="shared" si="0"/>
        <v>0</v>
      </c>
      <c r="I15" s="11" t="e">
        <f t="shared" si="3"/>
        <v>#DIV/0!</v>
      </c>
      <c r="J15" s="11" t="e">
        <f t="shared" si="4"/>
        <v>#DIV/0!</v>
      </c>
      <c r="L15" t="e">
        <f t="shared" si="5"/>
        <v>#DIV/0!</v>
      </c>
      <c r="M15" s="1"/>
      <c r="N15" s="13" t="str">
        <f t="shared" si="1"/>
        <v/>
      </c>
    </row>
    <row r="16" spans="2:22" x14ac:dyDescent="0.25">
      <c r="B16" s="8">
        <v>9.02777777777777E-3</v>
      </c>
      <c r="C16" s="7">
        <v>9.9600000000000001E-3</v>
      </c>
      <c r="D16" s="2"/>
      <c r="E16" s="7">
        <v>0.13350751988895312</v>
      </c>
      <c r="F16" s="10" t="str">
        <f t="shared" si="2"/>
        <v/>
      </c>
      <c r="G16" s="2"/>
      <c r="H16" s="11">
        <f t="shared" si="0"/>
        <v>0</v>
      </c>
      <c r="I16" s="11" t="e">
        <f t="shared" si="3"/>
        <v>#DIV/0!</v>
      </c>
      <c r="J16" s="11" t="e">
        <f t="shared" si="4"/>
        <v>#DIV/0!</v>
      </c>
      <c r="L16" t="e">
        <f t="shared" si="5"/>
        <v>#DIV/0!</v>
      </c>
      <c r="M16" s="1"/>
      <c r="N16" s="13" t="str">
        <f t="shared" si="1"/>
        <v/>
      </c>
    </row>
    <row r="17" spans="2:18" x14ac:dyDescent="0.25">
      <c r="B17" s="8">
        <v>9.7222222222222206E-3</v>
      </c>
      <c r="C17" s="7">
        <v>9.9600000000000001E-3</v>
      </c>
      <c r="D17" s="2"/>
      <c r="E17" s="7">
        <v>0.13350751988895312</v>
      </c>
      <c r="F17" s="10" t="str">
        <f t="shared" si="2"/>
        <v/>
      </c>
      <c r="G17" s="2"/>
      <c r="H17" s="11">
        <f t="shared" si="0"/>
        <v>0</v>
      </c>
      <c r="I17" s="11" t="e">
        <f t="shared" si="3"/>
        <v>#DIV/0!</v>
      </c>
      <c r="J17" s="11" t="e">
        <f t="shared" si="4"/>
        <v>#DIV/0!</v>
      </c>
      <c r="L17" t="e">
        <f t="shared" si="5"/>
        <v>#DIV/0!</v>
      </c>
      <c r="M17" s="1"/>
      <c r="N17" s="13" t="str">
        <f t="shared" si="1"/>
        <v/>
      </c>
    </row>
    <row r="18" spans="2:18" x14ac:dyDescent="0.25">
      <c r="B18" s="8">
        <v>1.0416666666666701E-2</v>
      </c>
      <c r="C18" s="7">
        <v>1.145E-2</v>
      </c>
      <c r="D18" s="2"/>
      <c r="E18" s="7">
        <v>0.15344335985193747</v>
      </c>
      <c r="F18" s="10" t="str">
        <f t="shared" si="2"/>
        <v/>
      </c>
      <c r="G18" s="2"/>
      <c r="H18" s="11">
        <f t="shared" si="0"/>
        <v>0</v>
      </c>
      <c r="I18" s="11" t="e">
        <f t="shared" si="3"/>
        <v>#DIV/0!</v>
      </c>
      <c r="J18" s="11" t="e">
        <f t="shared" si="4"/>
        <v>#DIV/0!</v>
      </c>
      <c r="L18" t="e">
        <f t="shared" si="5"/>
        <v>#DIV/0!</v>
      </c>
      <c r="M18" s="1"/>
      <c r="N18" s="13" t="str">
        <f t="shared" si="1"/>
        <v/>
      </c>
    </row>
    <row r="19" spans="2:18" x14ac:dyDescent="0.25">
      <c r="B19" s="8">
        <v>1.1111111111111099E-2</v>
      </c>
      <c r="C19" s="7">
        <v>1.145E-2</v>
      </c>
      <c r="D19" s="2"/>
      <c r="E19" s="7">
        <v>0.15344335985193747</v>
      </c>
      <c r="F19" s="10" t="str">
        <f t="shared" si="2"/>
        <v/>
      </c>
      <c r="G19" s="2"/>
      <c r="H19" s="11">
        <f t="shared" si="0"/>
        <v>0</v>
      </c>
      <c r="I19" s="11" t="e">
        <f t="shared" si="3"/>
        <v>#DIV/0!</v>
      </c>
      <c r="J19" s="11" t="e">
        <f t="shared" si="4"/>
        <v>#DIV/0!</v>
      </c>
      <c r="L19" t="e">
        <f t="shared" si="5"/>
        <v>#DIV/0!</v>
      </c>
      <c r="M19" s="1"/>
      <c r="N19" s="13" t="str">
        <f t="shared" si="1"/>
        <v/>
      </c>
    </row>
    <row r="20" spans="2:18" x14ac:dyDescent="0.25">
      <c r="B20" s="8">
        <v>1.18055555555555E-2</v>
      </c>
      <c r="C20" s="7">
        <v>1.145E-2</v>
      </c>
      <c r="D20" s="2"/>
      <c r="E20" s="7">
        <v>0.15344335985193747</v>
      </c>
      <c r="F20" s="10" t="str">
        <f t="shared" si="2"/>
        <v/>
      </c>
      <c r="G20" s="2"/>
      <c r="H20" s="11">
        <f t="shared" si="0"/>
        <v>0</v>
      </c>
      <c r="I20" s="11" t="e">
        <f t="shared" si="3"/>
        <v>#DIV/0!</v>
      </c>
      <c r="J20" s="11" t="e">
        <f t="shared" si="4"/>
        <v>#DIV/0!</v>
      </c>
      <c r="L20" t="e">
        <f t="shared" si="5"/>
        <v>#DIV/0!</v>
      </c>
      <c r="M20" s="1"/>
      <c r="N20" s="13" t="str">
        <f t="shared" si="1"/>
        <v/>
      </c>
      <c r="R20" s="15"/>
    </row>
    <row r="21" spans="2:18" x14ac:dyDescent="0.25">
      <c r="B21" s="8">
        <v>1.2500000000000001E-2</v>
      </c>
      <c r="C21" s="7">
        <v>1.145E-2</v>
      </c>
      <c r="D21" s="2"/>
      <c r="E21" s="7">
        <v>0.15344335985193747</v>
      </c>
      <c r="F21" s="10" t="str">
        <f t="shared" si="2"/>
        <v/>
      </c>
      <c r="G21" s="2"/>
      <c r="H21" s="11">
        <f t="shared" si="0"/>
        <v>0</v>
      </c>
      <c r="I21" s="11" t="e">
        <f t="shared" si="3"/>
        <v>#DIV/0!</v>
      </c>
      <c r="J21" s="11" t="e">
        <f t="shared" si="4"/>
        <v>#DIV/0!</v>
      </c>
      <c r="L21" t="e">
        <f t="shared" si="5"/>
        <v>#DIV/0!</v>
      </c>
      <c r="M21" s="1"/>
      <c r="N21" s="13" t="str">
        <f t="shared" si="1"/>
        <v/>
      </c>
    </row>
    <row r="22" spans="2:18" x14ac:dyDescent="0.25">
      <c r="B22" s="8">
        <v>1.3194444444444399E-2</v>
      </c>
      <c r="C22" s="7">
        <v>1.2500000000000001E-2</v>
      </c>
      <c r="D22" s="2"/>
      <c r="E22" s="7">
        <v>0.16750000000000001</v>
      </c>
      <c r="F22" s="10" t="str">
        <f t="shared" si="2"/>
        <v/>
      </c>
      <c r="G22" s="2"/>
      <c r="H22" s="11">
        <f t="shared" si="0"/>
        <v>0</v>
      </c>
      <c r="I22" s="11" t="e">
        <f t="shared" si="3"/>
        <v>#DIV/0!</v>
      </c>
      <c r="J22" s="11" t="e">
        <f t="shared" si="4"/>
        <v>#DIV/0!</v>
      </c>
      <c r="L22" t="e">
        <f t="shared" si="5"/>
        <v>#DIV/0!</v>
      </c>
      <c r="M22" s="1"/>
      <c r="N22" s="13" t="str">
        <f t="shared" si="1"/>
        <v/>
      </c>
    </row>
    <row r="23" spans="2:18" x14ac:dyDescent="0.25">
      <c r="B23" s="8">
        <v>1.38888888888888E-2</v>
      </c>
      <c r="C23" s="7">
        <v>1.2500000000000001E-2</v>
      </c>
      <c r="D23" s="2"/>
      <c r="E23" s="7">
        <v>0.16750000000000001</v>
      </c>
      <c r="F23" s="10" t="str">
        <f t="shared" si="2"/>
        <v/>
      </c>
      <c r="G23" s="2"/>
      <c r="H23" s="11">
        <f t="shared" si="0"/>
        <v>0</v>
      </c>
      <c r="I23" s="11" t="e">
        <f t="shared" si="3"/>
        <v>#DIV/0!</v>
      </c>
      <c r="J23" s="11" t="e">
        <f t="shared" si="4"/>
        <v>#DIV/0!</v>
      </c>
      <c r="L23" t="e">
        <f t="shared" si="5"/>
        <v>#DIV/0!</v>
      </c>
      <c r="M23" s="1"/>
      <c r="N23" s="13" t="str">
        <f t="shared" si="1"/>
        <v/>
      </c>
    </row>
    <row r="24" spans="2:18" x14ac:dyDescent="0.25">
      <c r="B24" s="8">
        <v>1.4583333333333301E-2</v>
      </c>
      <c r="C24" s="7">
        <v>1.2500000000000001E-2</v>
      </c>
      <c r="D24" s="2"/>
      <c r="E24" s="7">
        <v>0.16750000000000001</v>
      </c>
      <c r="F24" s="10" t="str">
        <f t="shared" si="2"/>
        <v/>
      </c>
      <c r="G24" s="2"/>
      <c r="H24" s="11">
        <f t="shared" si="0"/>
        <v>0</v>
      </c>
      <c r="I24" s="11" t="e">
        <f t="shared" si="3"/>
        <v>#DIV/0!</v>
      </c>
      <c r="J24" s="11" t="e">
        <f t="shared" si="4"/>
        <v>#DIV/0!</v>
      </c>
      <c r="L24" t="e">
        <f t="shared" si="5"/>
        <v>#DIV/0!</v>
      </c>
      <c r="M24" s="1"/>
      <c r="N24" s="13" t="str">
        <f t="shared" si="1"/>
        <v/>
      </c>
    </row>
    <row r="25" spans="2:18" x14ac:dyDescent="0.25">
      <c r="B25" s="8">
        <v>1.5277777777777699E-2</v>
      </c>
      <c r="C25" s="7">
        <v>1.2500000000000001E-2</v>
      </c>
      <c r="D25" s="2"/>
      <c r="E25" s="7">
        <v>0.16750000000000001</v>
      </c>
      <c r="F25" s="10" t="str">
        <f t="shared" si="2"/>
        <v/>
      </c>
      <c r="G25" s="2"/>
      <c r="H25" s="11">
        <f t="shared" si="0"/>
        <v>0</v>
      </c>
      <c r="I25" s="11" t="e">
        <f t="shared" si="3"/>
        <v>#DIV/0!</v>
      </c>
      <c r="J25" s="11" t="e">
        <f t="shared" si="4"/>
        <v>#DIV/0!</v>
      </c>
      <c r="L25" t="e">
        <f t="shared" si="5"/>
        <v>#DIV/0!</v>
      </c>
      <c r="M25" s="1"/>
      <c r="N25" s="13" t="str">
        <f t="shared" si="1"/>
        <v/>
      </c>
    </row>
    <row r="26" spans="2:18" x14ac:dyDescent="0.25">
      <c r="B26" s="8">
        <v>1.59722222222222E-2</v>
      </c>
      <c r="C26" s="7">
        <v>1.162E-2</v>
      </c>
      <c r="D26" s="2"/>
      <c r="E26" s="7">
        <v>0.15577303531589157</v>
      </c>
      <c r="F26" s="10" t="str">
        <f t="shared" si="2"/>
        <v/>
      </c>
      <c r="G26" s="2"/>
      <c r="H26" s="11">
        <f t="shared" si="0"/>
        <v>0</v>
      </c>
      <c r="I26" s="11" t="e">
        <f t="shared" si="3"/>
        <v>#DIV/0!</v>
      </c>
      <c r="J26" s="11" t="e">
        <f t="shared" si="4"/>
        <v>#DIV/0!</v>
      </c>
      <c r="L26" t="e">
        <f t="shared" si="5"/>
        <v>#DIV/0!</v>
      </c>
      <c r="M26" s="1"/>
      <c r="N26" s="13" t="str">
        <f t="shared" si="1"/>
        <v/>
      </c>
    </row>
    <row r="27" spans="2:18" x14ac:dyDescent="0.25">
      <c r="B27" s="8">
        <v>1.6666666666666601E-2</v>
      </c>
      <c r="C27" s="7">
        <v>1.162E-2</v>
      </c>
      <c r="D27" s="2"/>
      <c r="E27" s="7">
        <v>0.15577303531589157</v>
      </c>
      <c r="F27" s="10" t="str">
        <f t="shared" si="2"/>
        <v/>
      </c>
      <c r="G27" s="2"/>
      <c r="H27" s="11">
        <f t="shared" si="0"/>
        <v>0</v>
      </c>
      <c r="I27" s="11" t="e">
        <f t="shared" si="3"/>
        <v>#DIV/0!</v>
      </c>
      <c r="J27" s="11" t="e">
        <f t="shared" si="4"/>
        <v>#DIV/0!</v>
      </c>
      <c r="L27" t="e">
        <f t="shared" si="5"/>
        <v>#DIV/0!</v>
      </c>
      <c r="M27" s="1"/>
      <c r="N27" s="13" t="str">
        <f t="shared" si="1"/>
        <v/>
      </c>
    </row>
    <row r="28" spans="2:18" x14ac:dyDescent="0.25">
      <c r="B28" s="8">
        <v>1.7361111111111101E-2</v>
      </c>
      <c r="C28" s="7">
        <v>1.162E-2</v>
      </c>
      <c r="D28" s="2"/>
      <c r="E28" s="7">
        <v>0.15577303531589157</v>
      </c>
      <c r="F28" s="10" t="str">
        <f t="shared" si="2"/>
        <v/>
      </c>
      <c r="G28" s="2"/>
      <c r="H28" s="11">
        <f t="shared" si="0"/>
        <v>0</v>
      </c>
      <c r="I28" s="11" t="e">
        <f t="shared" si="3"/>
        <v>#DIV/0!</v>
      </c>
      <c r="J28" s="11" t="e">
        <f t="shared" si="4"/>
        <v>#DIV/0!</v>
      </c>
      <c r="L28" t="e">
        <f t="shared" si="5"/>
        <v>#DIV/0!</v>
      </c>
      <c r="M28" s="1"/>
      <c r="N28" s="13" t="str">
        <f t="shared" si="1"/>
        <v/>
      </c>
    </row>
    <row r="29" spans="2:18" x14ac:dyDescent="0.25">
      <c r="B29" s="8">
        <v>1.8055555555555498E-2</v>
      </c>
      <c r="C29" s="7">
        <v>1.162E-2</v>
      </c>
      <c r="D29" s="2"/>
      <c r="E29" s="7">
        <v>0.15577303531589157</v>
      </c>
      <c r="F29" s="10" t="str">
        <f t="shared" si="2"/>
        <v/>
      </c>
      <c r="G29" s="2"/>
      <c r="H29" s="11">
        <f t="shared" si="0"/>
        <v>0</v>
      </c>
      <c r="I29" s="11" t="e">
        <f t="shared" si="3"/>
        <v>#DIV/0!</v>
      </c>
      <c r="J29" s="11" t="e">
        <f t="shared" si="4"/>
        <v>#DIV/0!</v>
      </c>
      <c r="L29" t="e">
        <f t="shared" si="5"/>
        <v>#DIV/0!</v>
      </c>
      <c r="M29" s="1"/>
      <c r="N29" s="13" t="str">
        <f t="shared" si="1"/>
        <v/>
      </c>
    </row>
    <row r="30" spans="2:18" x14ac:dyDescent="0.25">
      <c r="B30" s="8">
        <v>1.8749999999999999E-2</v>
      </c>
      <c r="C30" s="7">
        <v>1.0749999999999999E-2</v>
      </c>
      <c r="D30" s="2"/>
      <c r="E30" s="7">
        <v>0.14404607063178312</v>
      </c>
      <c r="F30" s="10" t="str">
        <f t="shared" si="2"/>
        <v/>
      </c>
      <c r="G30" s="2"/>
      <c r="H30" s="11">
        <f t="shared" si="0"/>
        <v>0</v>
      </c>
      <c r="I30" s="11" t="e">
        <f t="shared" si="3"/>
        <v>#DIV/0!</v>
      </c>
      <c r="J30" s="11" t="e">
        <f t="shared" si="4"/>
        <v>#DIV/0!</v>
      </c>
      <c r="L30" t="e">
        <f t="shared" si="5"/>
        <v>#DIV/0!</v>
      </c>
      <c r="M30" s="1"/>
      <c r="N30" s="13" t="str">
        <f t="shared" si="1"/>
        <v/>
      </c>
    </row>
    <row r="31" spans="2:18" x14ac:dyDescent="0.25">
      <c r="B31" s="8">
        <v>1.94444444444444E-2</v>
      </c>
      <c r="C31" s="7">
        <v>1.0749999999999999E-2</v>
      </c>
      <c r="D31" s="2"/>
      <c r="E31" s="7">
        <v>0.14404607063178312</v>
      </c>
      <c r="F31" s="10" t="str">
        <f t="shared" si="2"/>
        <v/>
      </c>
      <c r="G31" s="2"/>
      <c r="H31" s="11">
        <f t="shared" si="0"/>
        <v>0</v>
      </c>
      <c r="I31" s="11" t="e">
        <f t="shared" si="3"/>
        <v>#DIV/0!</v>
      </c>
      <c r="J31" s="11" t="e">
        <f t="shared" si="4"/>
        <v>#DIV/0!</v>
      </c>
      <c r="L31" t="e">
        <f t="shared" si="5"/>
        <v>#DIV/0!</v>
      </c>
      <c r="M31" s="1"/>
      <c r="N31" s="13" t="str">
        <f t="shared" si="1"/>
        <v/>
      </c>
    </row>
    <row r="32" spans="2:18" x14ac:dyDescent="0.25">
      <c r="B32" s="8">
        <v>2.01388888888888E-2</v>
      </c>
      <c r="C32" s="7">
        <v>1.0749999999999999E-2</v>
      </c>
      <c r="D32" s="2"/>
      <c r="E32" s="7">
        <v>0.14404607063178312</v>
      </c>
      <c r="F32" s="10" t="str">
        <f t="shared" si="2"/>
        <v/>
      </c>
      <c r="G32" s="2"/>
      <c r="H32" s="11">
        <f t="shared" si="0"/>
        <v>0</v>
      </c>
      <c r="I32" s="11" t="e">
        <f t="shared" si="3"/>
        <v>#DIV/0!</v>
      </c>
      <c r="J32" s="11" t="e">
        <f t="shared" si="4"/>
        <v>#DIV/0!</v>
      </c>
      <c r="L32" t="e">
        <f t="shared" si="5"/>
        <v>#DIV/0!</v>
      </c>
      <c r="M32" s="1"/>
      <c r="N32" s="13" t="str">
        <f t="shared" si="1"/>
        <v/>
      </c>
    </row>
    <row r="33" spans="2:14" x14ac:dyDescent="0.25">
      <c r="B33" s="8">
        <v>2.0833333333333301E-2</v>
      </c>
      <c r="C33" s="7">
        <v>1.0749999999999999E-2</v>
      </c>
      <c r="D33" s="2"/>
      <c r="E33" s="7">
        <v>0.14404607063178312</v>
      </c>
      <c r="F33" s="10" t="str">
        <f t="shared" si="2"/>
        <v/>
      </c>
      <c r="G33" s="2"/>
      <c r="H33" s="11">
        <f t="shared" si="0"/>
        <v>0</v>
      </c>
      <c r="I33" s="11" t="e">
        <f t="shared" si="3"/>
        <v>#DIV/0!</v>
      </c>
      <c r="J33" s="11" t="e">
        <f t="shared" si="4"/>
        <v>#DIV/0!</v>
      </c>
      <c r="L33" t="e">
        <f t="shared" si="5"/>
        <v>#DIV/0!</v>
      </c>
      <c r="M33" s="1"/>
      <c r="N33" s="13" t="str">
        <f t="shared" si="1"/>
        <v/>
      </c>
    </row>
    <row r="34" spans="2:14" x14ac:dyDescent="0.25">
      <c r="B34" s="8">
        <v>2.1527777777777701E-2</v>
      </c>
      <c r="C34" s="7">
        <v>9.8700000000000003E-3</v>
      </c>
      <c r="D34" s="2"/>
      <c r="E34" s="7">
        <v>0.13231910594767465</v>
      </c>
      <c r="F34" s="10" t="str">
        <f t="shared" si="2"/>
        <v/>
      </c>
      <c r="G34" s="2"/>
      <c r="H34" s="11">
        <f t="shared" si="0"/>
        <v>0</v>
      </c>
      <c r="I34" s="11" t="e">
        <f t="shared" si="3"/>
        <v>#DIV/0!</v>
      </c>
      <c r="J34" s="11" t="e">
        <f t="shared" si="4"/>
        <v>#DIV/0!</v>
      </c>
      <c r="L34" t="e">
        <f t="shared" si="5"/>
        <v>#DIV/0!</v>
      </c>
      <c r="M34" s="1"/>
      <c r="N34" s="13" t="str">
        <f t="shared" si="1"/>
        <v/>
      </c>
    </row>
    <row r="35" spans="2:14" x14ac:dyDescent="0.25">
      <c r="B35" s="8">
        <v>2.2222222222222199E-2</v>
      </c>
      <c r="C35" s="7">
        <v>9.8700000000000003E-3</v>
      </c>
      <c r="D35" s="2"/>
      <c r="E35" s="7">
        <v>0.13231910594767465</v>
      </c>
      <c r="F35" s="10" t="str">
        <f t="shared" si="2"/>
        <v/>
      </c>
      <c r="G35" s="2"/>
      <c r="H35" s="11">
        <f t="shared" si="0"/>
        <v>0</v>
      </c>
      <c r="I35" s="11" t="e">
        <f t="shared" si="3"/>
        <v>#DIV/0!</v>
      </c>
      <c r="J35" s="11" t="e">
        <f t="shared" si="4"/>
        <v>#DIV/0!</v>
      </c>
      <c r="L35" t="e">
        <f t="shared" si="5"/>
        <v>#DIV/0!</v>
      </c>
      <c r="M35" s="1"/>
      <c r="N35" s="13" t="str">
        <f t="shared" si="1"/>
        <v/>
      </c>
    </row>
    <row r="36" spans="2:14" x14ac:dyDescent="0.25">
      <c r="B36" s="8">
        <v>2.2916666666666599E-2</v>
      </c>
      <c r="C36" s="7">
        <v>9.8700000000000003E-3</v>
      </c>
      <c r="D36" s="2"/>
      <c r="E36" s="7">
        <v>0.13231910594767465</v>
      </c>
      <c r="F36" s="10" t="str">
        <f t="shared" si="2"/>
        <v/>
      </c>
      <c r="G36" s="2"/>
      <c r="H36" s="11">
        <f t="shared" ref="H36:H58" si="6">G36*(w+G36/TAN(RADIANS(alpha)))</f>
        <v>0</v>
      </c>
      <c r="I36" s="11" t="e">
        <f t="shared" si="3"/>
        <v>#DIV/0!</v>
      </c>
      <c r="J36" s="11" t="e">
        <f t="shared" si="4"/>
        <v>#DIV/0!</v>
      </c>
      <c r="L36" t="e">
        <f t="shared" si="5"/>
        <v>#DIV/0!</v>
      </c>
      <c r="M36" s="1"/>
      <c r="N36" s="13" t="str">
        <f t="shared" ref="N36:N58" si="7">IF(ISNUMBER(M36),M36-p,"")</f>
        <v/>
      </c>
    </row>
    <row r="37" spans="2:14" x14ac:dyDescent="0.25">
      <c r="B37" s="8">
        <v>2.36111111111111E-2</v>
      </c>
      <c r="C37" s="7">
        <v>9.8700000000000003E-3</v>
      </c>
      <c r="D37" s="2"/>
      <c r="E37" s="7">
        <v>0.13231910594767465</v>
      </c>
      <c r="F37" s="10" t="str">
        <f t="shared" si="2"/>
        <v/>
      </c>
      <c r="G37" s="2"/>
      <c r="H37" s="11">
        <f t="shared" si="6"/>
        <v>0</v>
      </c>
      <c r="I37" s="11" t="e">
        <f t="shared" si="3"/>
        <v>#DIV/0!</v>
      </c>
      <c r="J37" s="11" t="e">
        <f t="shared" si="4"/>
        <v>#DIV/0!</v>
      </c>
      <c r="L37" t="e">
        <f t="shared" si="5"/>
        <v>#DIV/0!</v>
      </c>
      <c r="M37" s="1"/>
      <c r="N37" s="13" t="str">
        <f t="shared" si="7"/>
        <v/>
      </c>
    </row>
    <row r="38" spans="2:14" x14ac:dyDescent="0.25">
      <c r="B38" s="8">
        <v>2.43055555555555E-2</v>
      </c>
      <c r="C38" s="7">
        <v>8.9999999999999993E-3</v>
      </c>
      <c r="D38" s="2"/>
      <c r="E38" s="7">
        <v>0.12059214126356621</v>
      </c>
      <c r="F38" s="10" t="str">
        <f t="shared" si="2"/>
        <v/>
      </c>
      <c r="G38" s="2"/>
      <c r="H38" s="11">
        <f t="shared" si="6"/>
        <v>0</v>
      </c>
      <c r="I38" s="11" t="e">
        <f t="shared" si="3"/>
        <v>#DIV/0!</v>
      </c>
      <c r="J38" s="11" t="e">
        <f t="shared" si="4"/>
        <v>#DIV/0!</v>
      </c>
      <c r="L38" t="e">
        <f t="shared" si="5"/>
        <v>#DIV/0!</v>
      </c>
      <c r="M38" s="1"/>
      <c r="N38" s="13" t="str">
        <f t="shared" si="7"/>
        <v/>
      </c>
    </row>
    <row r="39" spans="2:14" x14ac:dyDescent="0.25">
      <c r="B39" s="8">
        <v>2.5000000000000001E-2</v>
      </c>
      <c r="C39" s="7">
        <v>8.9999999999999993E-3</v>
      </c>
      <c r="D39" s="2"/>
      <c r="E39" s="7">
        <v>0.12059214126356621</v>
      </c>
      <c r="F39" s="10" t="str">
        <f t="shared" si="2"/>
        <v/>
      </c>
      <c r="G39" s="2"/>
      <c r="H39" s="11">
        <f t="shared" si="6"/>
        <v>0</v>
      </c>
      <c r="I39" s="11" t="e">
        <f t="shared" si="3"/>
        <v>#DIV/0!</v>
      </c>
      <c r="J39" s="11" t="e">
        <f t="shared" si="4"/>
        <v>#DIV/0!</v>
      </c>
      <c r="L39" t="e">
        <f t="shared" si="5"/>
        <v>#DIV/0!</v>
      </c>
      <c r="M39" s="1"/>
      <c r="N39" s="13" t="str">
        <f t="shared" si="7"/>
        <v/>
      </c>
    </row>
    <row r="40" spans="2:14" x14ac:dyDescent="0.25">
      <c r="B40" s="8">
        <v>2.5694444444444402E-2</v>
      </c>
      <c r="C40" s="7">
        <v>8.9999999999999993E-3</v>
      </c>
      <c r="D40" s="2"/>
      <c r="E40" s="7">
        <v>0.12059214126356621</v>
      </c>
      <c r="F40" s="10" t="str">
        <f t="shared" si="2"/>
        <v/>
      </c>
      <c r="G40" s="2"/>
      <c r="H40" s="11">
        <f t="shared" si="6"/>
        <v>0</v>
      </c>
      <c r="I40" s="11" t="e">
        <f t="shared" si="3"/>
        <v>#DIV/0!</v>
      </c>
      <c r="J40" s="11" t="e">
        <f t="shared" si="4"/>
        <v>#DIV/0!</v>
      </c>
      <c r="L40" t="e">
        <f t="shared" si="5"/>
        <v>#DIV/0!</v>
      </c>
      <c r="M40" s="1"/>
      <c r="N40" s="13" t="str">
        <f t="shared" si="7"/>
        <v/>
      </c>
    </row>
    <row r="41" spans="2:14" x14ac:dyDescent="0.25">
      <c r="B41" s="8">
        <v>2.6388888888888799E-2</v>
      </c>
      <c r="C41" s="7">
        <v>8.9999999999999993E-3</v>
      </c>
      <c r="D41" s="2"/>
      <c r="E41" s="7">
        <v>0.12059214126356621</v>
      </c>
      <c r="F41" s="10" t="str">
        <f t="shared" si="2"/>
        <v/>
      </c>
      <c r="G41" s="2"/>
      <c r="H41" s="11">
        <f t="shared" si="6"/>
        <v>0</v>
      </c>
      <c r="I41" s="11" t="e">
        <f t="shared" si="3"/>
        <v>#DIV/0!</v>
      </c>
      <c r="J41" s="11" t="e">
        <f t="shared" si="4"/>
        <v>#DIV/0!</v>
      </c>
      <c r="L41" t="e">
        <f t="shared" si="5"/>
        <v>#DIV/0!</v>
      </c>
      <c r="M41" s="1"/>
      <c r="N41" s="13" t="str">
        <f t="shared" si="7"/>
        <v/>
      </c>
    </row>
    <row r="42" spans="2:14" x14ac:dyDescent="0.25">
      <c r="B42" s="8">
        <v>2.70833333333333E-2</v>
      </c>
      <c r="C42" s="7">
        <v>8.1200000000000005E-3</v>
      </c>
      <c r="D42" s="2"/>
      <c r="E42" s="7">
        <v>0.10886517657945778</v>
      </c>
      <c r="F42" s="10" t="str">
        <f t="shared" si="2"/>
        <v/>
      </c>
      <c r="G42" s="2"/>
      <c r="H42" s="11">
        <f t="shared" si="6"/>
        <v>0</v>
      </c>
      <c r="I42" s="11" t="e">
        <f t="shared" si="3"/>
        <v>#DIV/0!</v>
      </c>
      <c r="J42" s="11" t="e">
        <f t="shared" si="4"/>
        <v>#DIV/0!</v>
      </c>
      <c r="L42" t="e">
        <f t="shared" si="5"/>
        <v>#DIV/0!</v>
      </c>
      <c r="M42" s="1"/>
      <c r="N42" s="13" t="str">
        <f t="shared" si="7"/>
        <v/>
      </c>
    </row>
    <row r="43" spans="2:14" x14ac:dyDescent="0.25">
      <c r="B43" s="8">
        <v>2.77777777777777E-2</v>
      </c>
      <c r="C43" s="7">
        <v>8.1200000000000005E-3</v>
      </c>
      <c r="D43" s="2"/>
      <c r="E43" s="7">
        <v>0.10886517657945778</v>
      </c>
      <c r="F43" s="10" t="str">
        <f t="shared" si="2"/>
        <v/>
      </c>
      <c r="G43" s="2"/>
      <c r="H43" s="11">
        <f t="shared" si="6"/>
        <v>0</v>
      </c>
      <c r="I43" s="11" t="e">
        <f t="shared" si="3"/>
        <v>#DIV/0!</v>
      </c>
      <c r="J43" s="11" t="e">
        <f t="shared" si="4"/>
        <v>#DIV/0!</v>
      </c>
      <c r="L43" t="e">
        <f t="shared" si="5"/>
        <v>#DIV/0!</v>
      </c>
      <c r="M43" s="1"/>
      <c r="N43" s="13" t="str">
        <f t="shared" si="7"/>
        <v/>
      </c>
    </row>
    <row r="44" spans="2:14" x14ac:dyDescent="0.25">
      <c r="B44" s="8">
        <v>2.8472222222222201E-2</v>
      </c>
      <c r="C44" s="7">
        <v>8.1200000000000005E-3</v>
      </c>
      <c r="D44" s="2"/>
      <c r="E44" s="7">
        <v>0.10886517657945778</v>
      </c>
      <c r="F44" s="10" t="str">
        <f t="shared" si="2"/>
        <v/>
      </c>
      <c r="G44" s="2"/>
      <c r="H44" s="11">
        <f t="shared" si="6"/>
        <v>0</v>
      </c>
      <c r="I44" s="11" t="e">
        <f t="shared" si="3"/>
        <v>#DIV/0!</v>
      </c>
      <c r="J44" s="11" t="e">
        <f t="shared" si="4"/>
        <v>#DIV/0!</v>
      </c>
      <c r="L44" t="e">
        <f t="shared" si="5"/>
        <v>#DIV/0!</v>
      </c>
      <c r="M44" s="1"/>
      <c r="N44" s="13" t="str">
        <f t="shared" si="7"/>
        <v/>
      </c>
    </row>
    <row r="45" spans="2:14" x14ac:dyDescent="0.25">
      <c r="B45" s="8">
        <v>2.9166666666666601E-2</v>
      </c>
      <c r="C45" s="7">
        <v>8.1200000000000005E-3</v>
      </c>
      <c r="D45" s="2"/>
      <c r="E45" s="7">
        <v>0.10886517657945778</v>
      </c>
      <c r="F45" s="10" t="str">
        <f t="shared" si="2"/>
        <v/>
      </c>
      <c r="G45" s="2"/>
      <c r="H45" s="11">
        <f t="shared" si="6"/>
        <v>0</v>
      </c>
      <c r="I45" s="11" t="e">
        <f t="shared" si="3"/>
        <v>#DIV/0!</v>
      </c>
      <c r="J45" s="11" t="e">
        <f t="shared" si="4"/>
        <v>#DIV/0!</v>
      </c>
      <c r="L45" t="e">
        <f t="shared" si="5"/>
        <v>#DIV/0!</v>
      </c>
      <c r="M45" s="1"/>
      <c r="N45" s="13" t="str">
        <f t="shared" si="7"/>
        <v/>
      </c>
    </row>
    <row r="46" spans="2:14" x14ac:dyDescent="0.25">
      <c r="B46" s="8">
        <v>2.9861111111111099E-2</v>
      </c>
      <c r="C46" s="7">
        <v>7.2500000000000004E-3</v>
      </c>
      <c r="D46" s="2"/>
      <c r="E46" s="7">
        <v>9.7138211895349325E-2</v>
      </c>
      <c r="F46" s="10" t="str">
        <f t="shared" si="2"/>
        <v/>
      </c>
      <c r="G46" s="2"/>
      <c r="H46" s="11">
        <f t="shared" si="6"/>
        <v>0</v>
      </c>
      <c r="I46" s="11" t="e">
        <f t="shared" si="3"/>
        <v>#DIV/0!</v>
      </c>
      <c r="J46" s="11" t="e">
        <f t="shared" si="4"/>
        <v>#DIV/0!</v>
      </c>
      <c r="L46" t="e">
        <f t="shared" si="5"/>
        <v>#DIV/0!</v>
      </c>
      <c r="M46" s="1"/>
      <c r="N46" s="13" t="str">
        <f t="shared" si="7"/>
        <v/>
      </c>
    </row>
    <row r="47" spans="2:14" x14ac:dyDescent="0.25">
      <c r="B47" s="8">
        <v>3.0555555555555499E-2</v>
      </c>
      <c r="C47" s="7">
        <v>7.2500000000000004E-3</v>
      </c>
      <c r="D47" s="2"/>
      <c r="E47" s="7">
        <v>9.7138211895349325E-2</v>
      </c>
      <c r="F47" s="10" t="str">
        <f t="shared" si="2"/>
        <v/>
      </c>
      <c r="G47" s="2"/>
      <c r="H47" s="11">
        <f t="shared" si="6"/>
        <v>0</v>
      </c>
      <c r="I47" s="11" t="e">
        <f t="shared" si="3"/>
        <v>#DIV/0!</v>
      </c>
      <c r="J47" s="11" t="e">
        <f t="shared" si="4"/>
        <v>#DIV/0!</v>
      </c>
      <c r="L47" t="e">
        <f t="shared" si="5"/>
        <v>#DIV/0!</v>
      </c>
      <c r="M47" s="1"/>
      <c r="N47" s="13" t="str">
        <f t="shared" si="7"/>
        <v/>
      </c>
    </row>
    <row r="48" spans="2:14" x14ac:dyDescent="0.25">
      <c r="B48" s="8">
        <v>3.125E-2</v>
      </c>
      <c r="C48" s="7">
        <v>7.2500000000000004E-3</v>
      </c>
      <c r="D48" s="2"/>
      <c r="E48" s="7">
        <v>9.7138211895349325E-2</v>
      </c>
      <c r="F48" s="10" t="str">
        <f t="shared" si="2"/>
        <v/>
      </c>
      <c r="G48" s="2"/>
      <c r="H48" s="11">
        <f t="shared" si="6"/>
        <v>0</v>
      </c>
      <c r="I48" s="11" t="e">
        <f t="shared" si="3"/>
        <v>#DIV/0!</v>
      </c>
      <c r="J48" s="11" t="e">
        <f t="shared" si="4"/>
        <v>#DIV/0!</v>
      </c>
      <c r="L48" t="e">
        <f t="shared" si="5"/>
        <v>#DIV/0!</v>
      </c>
      <c r="M48" s="1"/>
      <c r="N48" s="13" t="str">
        <f t="shared" si="7"/>
        <v/>
      </c>
    </row>
    <row r="49" spans="2:14" x14ac:dyDescent="0.25">
      <c r="B49" s="8">
        <v>3.19444444444444E-2</v>
      </c>
      <c r="C49" s="7">
        <v>7.2500000000000004E-3</v>
      </c>
      <c r="D49" s="2"/>
      <c r="E49" s="7">
        <v>9.7138211895349325E-2</v>
      </c>
      <c r="F49" s="10" t="str">
        <f t="shared" si="2"/>
        <v/>
      </c>
      <c r="G49" s="2"/>
      <c r="H49" s="11">
        <f t="shared" si="6"/>
        <v>0</v>
      </c>
      <c r="I49" s="11" t="e">
        <f t="shared" si="3"/>
        <v>#DIV/0!</v>
      </c>
      <c r="J49" s="11" t="e">
        <f t="shared" si="4"/>
        <v>#DIV/0!</v>
      </c>
      <c r="L49" t="e">
        <f t="shared" si="5"/>
        <v>#DIV/0!</v>
      </c>
      <c r="M49" s="1"/>
      <c r="N49" s="13" t="str">
        <f t="shared" si="7"/>
        <v/>
      </c>
    </row>
    <row r="50" spans="2:14" x14ac:dyDescent="0.25">
      <c r="B50" s="8">
        <v>3.2638888888888801E-2</v>
      </c>
      <c r="C50" s="7">
        <v>6.3699999999999998E-3</v>
      </c>
      <c r="D50" s="2"/>
      <c r="E50" s="7">
        <v>8.5411247211240882E-2</v>
      </c>
      <c r="F50" s="10" t="str">
        <f t="shared" si="2"/>
        <v/>
      </c>
      <c r="G50" s="2"/>
      <c r="H50" s="11">
        <f t="shared" si="6"/>
        <v>0</v>
      </c>
      <c r="I50" s="11" t="e">
        <f t="shared" si="3"/>
        <v>#DIV/0!</v>
      </c>
      <c r="J50" s="11" t="e">
        <f t="shared" si="4"/>
        <v>#DIV/0!</v>
      </c>
      <c r="L50" t="e">
        <f t="shared" si="5"/>
        <v>#DIV/0!</v>
      </c>
      <c r="M50" s="1"/>
      <c r="N50" s="13" t="str">
        <f t="shared" si="7"/>
        <v/>
      </c>
    </row>
    <row r="51" spans="2:14" x14ac:dyDescent="0.25">
      <c r="B51" s="8">
        <v>3.3333333333333298E-2</v>
      </c>
      <c r="C51" s="7">
        <v>6.3699999999999998E-3</v>
      </c>
      <c r="D51" s="2"/>
      <c r="E51" s="7">
        <v>8.5411247211240882E-2</v>
      </c>
      <c r="F51" s="10" t="str">
        <f t="shared" si="2"/>
        <v/>
      </c>
      <c r="G51" s="2"/>
      <c r="H51" s="11">
        <f t="shared" si="6"/>
        <v>0</v>
      </c>
      <c r="I51" s="11" t="e">
        <f t="shared" si="3"/>
        <v>#DIV/0!</v>
      </c>
      <c r="J51" s="11" t="e">
        <f t="shared" si="4"/>
        <v>#DIV/0!</v>
      </c>
      <c r="L51" t="e">
        <f t="shared" si="5"/>
        <v>#DIV/0!</v>
      </c>
      <c r="M51" s="1"/>
      <c r="N51" s="13" t="str">
        <f t="shared" si="7"/>
        <v/>
      </c>
    </row>
    <row r="52" spans="2:14" x14ac:dyDescent="0.25">
      <c r="B52" s="8">
        <v>3.4027777777777699E-2</v>
      </c>
      <c r="C52" s="7">
        <v>6.3699999999999998E-3</v>
      </c>
      <c r="D52" s="2"/>
      <c r="E52" s="7">
        <v>8.5411247211240882E-2</v>
      </c>
      <c r="F52" s="10" t="str">
        <f t="shared" si="2"/>
        <v/>
      </c>
      <c r="G52" s="2"/>
      <c r="H52" s="11">
        <f t="shared" si="6"/>
        <v>0</v>
      </c>
      <c r="I52" s="11" t="e">
        <f t="shared" si="3"/>
        <v>#DIV/0!</v>
      </c>
      <c r="J52" s="11" t="e">
        <f t="shared" si="4"/>
        <v>#DIV/0!</v>
      </c>
      <c r="L52" t="e">
        <f t="shared" si="5"/>
        <v>#DIV/0!</v>
      </c>
      <c r="M52" s="1"/>
      <c r="N52" s="13" t="str">
        <f t="shared" si="7"/>
        <v/>
      </c>
    </row>
    <row r="53" spans="2:14" x14ac:dyDescent="0.25">
      <c r="B53" s="8">
        <v>3.4722222222222203E-2</v>
      </c>
      <c r="C53" s="7">
        <v>6.3699999999999998E-3</v>
      </c>
      <c r="D53" s="2"/>
      <c r="E53" s="7">
        <v>8.5411247211240882E-2</v>
      </c>
      <c r="F53" s="10" t="str">
        <f t="shared" si="2"/>
        <v/>
      </c>
      <c r="G53" s="2"/>
      <c r="H53" s="11">
        <f t="shared" si="6"/>
        <v>0</v>
      </c>
      <c r="I53" s="11" t="e">
        <f t="shared" si="3"/>
        <v>#DIV/0!</v>
      </c>
      <c r="J53" s="11" t="e">
        <f t="shared" si="4"/>
        <v>#DIV/0!</v>
      </c>
      <c r="L53" t="e">
        <f t="shared" si="5"/>
        <v>#DIV/0!</v>
      </c>
      <c r="M53" s="1"/>
      <c r="N53" s="13" t="str">
        <f t="shared" si="7"/>
        <v/>
      </c>
    </row>
    <row r="54" spans="2:14" x14ac:dyDescent="0.25">
      <c r="B54" s="8">
        <v>3.5416666666666603E-2</v>
      </c>
      <c r="C54" s="7">
        <v>5.4999999999999997E-3</v>
      </c>
      <c r="D54" s="2"/>
      <c r="E54" s="7">
        <v>0</v>
      </c>
      <c r="F54" s="10" t="str">
        <f t="shared" si="2"/>
        <v/>
      </c>
      <c r="G54" s="2"/>
      <c r="H54" s="11">
        <f t="shared" si="6"/>
        <v>0</v>
      </c>
      <c r="I54" s="11" t="e">
        <f t="shared" si="3"/>
        <v>#DIV/0!</v>
      </c>
      <c r="J54" s="11" t="e">
        <f t="shared" si="4"/>
        <v>#DIV/0!</v>
      </c>
      <c r="L54" t="e">
        <f t="shared" si="5"/>
        <v>#DIV/0!</v>
      </c>
      <c r="M54" s="1"/>
      <c r="N54" s="13" t="str">
        <f t="shared" si="7"/>
        <v/>
      </c>
    </row>
    <row r="55" spans="2:14" x14ac:dyDescent="0.25">
      <c r="B55" s="8">
        <v>3.6111111111111101E-2</v>
      </c>
      <c r="C55" s="7">
        <v>5.4999999999999997E-3</v>
      </c>
      <c r="D55" s="2"/>
      <c r="E55" s="7">
        <v>0</v>
      </c>
      <c r="F55" s="10" t="str">
        <f t="shared" si="2"/>
        <v/>
      </c>
      <c r="G55" s="2"/>
      <c r="H55" s="11">
        <f t="shared" si="6"/>
        <v>0</v>
      </c>
      <c r="I55" s="11" t="e">
        <f t="shared" si="3"/>
        <v>#DIV/0!</v>
      </c>
      <c r="J55" s="11" t="e">
        <f t="shared" si="4"/>
        <v>#DIV/0!</v>
      </c>
      <c r="L55" t="e">
        <f t="shared" si="5"/>
        <v>#DIV/0!</v>
      </c>
      <c r="M55" s="1"/>
      <c r="N55" s="13" t="str">
        <f t="shared" si="7"/>
        <v/>
      </c>
    </row>
    <row r="56" spans="2:14" x14ac:dyDescent="0.25">
      <c r="B56" s="8">
        <v>3.6805555555555501E-2</v>
      </c>
      <c r="C56" s="7">
        <v>5.4999999999999997E-3</v>
      </c>
      <c r="D56" s="2"/>
      <c r="E56" s="7">
        <v>0</v>
      </c>
      <c r="F56" s="10" t="str">
        <f t="shared" si="2"/>
        <v/>
      </c>
      <c r="G56" s="2"/>
      <c r="H56" s="11">
        <f t="shared" si="6"/>
        <v>0</v>
      </c>
      <c r="I56" s="11" t="e">
        <f t="shared" si="3"/>
        <v>#DIV/0!</v>
      </c>
      <c r="J56" s="11" t="e">
        <f t="shared" si="4"/>
        <v>#DIV/0!</v>
      </c>
      <c r="L56" t="e">
        <f t="shared" si="5"/>
        <v>#DIV/0!</v>
      </c>
      <c r="M56" s="1"/>
      <c r="N56" s="13" t="str">
        <f t="shared" si="7"/>
        <v/>
      </c>
    </row>
    <row r="57" spans="2:14" x14ac:dyDescent="0.25">
      <c r="B57" s="8">
        <v>3.7499999999999999E-2</v>
      </c>
      <c r="C57" s="7">
        <v>5.4999999999999997E-3</v>
      </c>
      <c r="D57" s="2"/>
      <c r="E57" s="7">
        <v>0</v>
      </c>
      <c r="F57" s="10" t="str">
        <f t="shared" si="2"/>
        <v/>
      </c>
      <c r="G57" s="2"/>
      <c r="H57" s="11">
        <f t="shared" si="6"/>
        <v>0</v>
      </c>
      <c r="I57" s="11" t="e">
        <f t="shared" si="3"/>
        <v>#DIV/0!</v>
      </c>
      <c r="J57" s="11" t="e">
        <f t="shared" si="4"/>
        <v>#DIV/0!</v>
      </c>
      <c r="L57" t="e">
        <f t="shared" si="5"/>
        <v>#DIV/0!</v>
      </c>
      <c r="M57" s="1"/>
      <c r="N57" s="13" t="str">
        <f t="shared" si="7"/>
        <v/>
      </c>
    </row>
    <row r="58" spans="2:14" x14ac:dyDescent="0.25">
      <c r="B58" s="8">
        <v>3.8194444444444399E-2</v>
      </c>
      <c r="C58" s="7">
        <v>5.4999999999999997E-3</v>
      </c>
      <c r="D58" s="2"/>
      <c r="E58" s="7">
        <v>0</v>
      </c>
      <c r="F58" s="10" t="str">
        <f t="shared" si="2"/>
        <v/>
      </c>
      <c r="G58" s="2"/>
      <c r="H58" s="11">
        <f t="shared" si="6"/>
        <v>0</v>
      </c>
      <c r="I58" s="11" t="e">
        <f t="shared" si="3"/>
        <v>#DIV/0!</v>
      </c>
      <c r="J58" s="11" t="e">
        <f t="shared" si="4"/>
        <v>#DIV/0!</v>
      </c>
      <c r="L58" t="e">
        <f t="shared" si="5"/>
        <v>#DIV/0!</v>
      </c>
      <c r="M58" s="1"/>
      <c r="N58" s="13" t="str">
        <f t="shared" si="7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dcterms:created xsi:type="dcterms:W3CDTF">2016-09-28T10:00:01Z</dcterms:created>
  <dcterms:modified xsi:type="dcterms:W3CDTF">2016-10-28T08:27:14Z</dcterms:modified>
</cp:coreProperties>
</file>