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ython\pydroscape\examples\sample_data\"/>
    </mc:Choice>
  </mc:AlternateContent>
  <bookViews>
    <workbookView xWindow="0" yWindow="0" windowWidth="30735" windowHeight="15180"/>
  </bookViews>
  <sheets>
    <sheet name="All" sheetId="1" r:id="rId1"/>
    <sheet name="Site 1" sheetId="2" r:id="rId2"/>
    <sheet name="Site 2" sheetId="3" r:id="rId3"/>
    <sheet name="Site 3" sheetId="4" r:id="rId4"/>
    <sheet name="Site 4" sheetId="5" r:id="rId5"/>
    <sheet name="Site 5" sheetId="6" r:id="rId6"/>
    <sheet name="Site 6" sheetId="7" r:id="rId7"/>
    <sheet name="Site 7" sheetId="8" r:id="rId8"/>
    <sheet name="Site 8" sheetId="9" r:id="rId9"/>
    <sheet name="Site 9" sheetId="10" r:id="rId10"/>
  </sheets>
  <calcPr calcId="162913"/>
</workbook>
</file>

<file path=xl/calcChain.xml><?xml version="1.0" encoding="utf-8"?>
<calcChain xmlns="http://schemas.openxmlformats.org/spreadsheetml/2006/main">
  <c r="C5" i="1" l="1"/>
  <c r="D5" i="1"/>
  <c r="E5" i="1"/>
  <c r="F5" i="1"/>
  <c r="C6" i="1"/>
  <c r="D6" i="1"/>
  <c r="E6" i="1"/>
  <c r="F6" i="1"/>
  <c r="C7" i="1"/>
  <c r="D7" i="1"/>
  <c r="E7" i="1"/>
  <c r="F7" i="1"/>
  <c r="C8" i="1"/>
  <c r="D8" i="1"/>
  <c r="E8" i="1"/>
  <c r="F8" i="1"/>
  <c r="C9" i="1"/>
  <c r="D9" i="1"/>
  <c r="E9" i="1"/>
  <c r="F9" i="1"/>
  <c r="C10" i="1"/>
  <c r="D10" i="1"/>
  <c r="E10" i="1"/>
  <c r="F10" i="1"/>
  <c r="C11" i="1"/>
  <c r="D11" i="1"/>
  <c r="E11" i="1"/>
  <c r="F11" i="1"/>
  <c r="G6" i="2" l="1"/>
  <c r="G7" i="2"/>
  <c r="G8" i="2"/>
  <c r="G9" i="2"/>
  <c r="G10" i="2"/>
  <c r="G11" i="2"/>
  <c r="G5" i="2"/>
  <c r="D12" i="2"/>
  <c r="E12" i="2"/>
  <c r="F12" i="2"/>
  <c r="C12" i="2"/>
  <c r="G6" i="3"/>
  <c r="G7" i="3"/>
  <c r="G8" i="3"/>
  <c r="G9" i="3"/>
  <c r="G10" i="3"/>
  <c r="G11" i="3"/>
  <c r="G5" i="3"/>
  <c r="D12" i="3"/>
  <c r="E12" i="3"/>
  <c r="F12" i="3"/>
  <c r="C12" i="3"/>
  <c r="G6" i="4"/>
  <c r="G7" i="4"/>
  <c r="G8" i="4"/>
  <c r="G9" i="4"/>
  <c r="G10" i="4"/>
  <c r="G11" i="4"/>
  <c r="G5" i="4"/>
  <c r="D12" i="4"/>
  <c r="E12" i="4"/>
  <c r="F12" i="4"/>
  <c r="C12" i="4"/>
  <c r="G6" i="5"/>
  <c r="G7" i="5"/>
  <c r="G8" i="5"/>
  <c r="G9" i="5"/>
  <c r="G10" i="5"/>
  <c r="G11" i="5"/>
  <c r="G5" i="5"/>
  <c r="D12" i="5"/>
  <c r="E12" i="5"/>
  <c r="F12" i="5"/>
  <c r="C12" i="5"/>
  <c r="G6" i="6"/>
  <c r="G7" i="6"/>
  <c r="G8" i="6"/>
  <c r="G9" i="6"/>
  <c r="G10" i="6"/>
  <c r="G11" i="6"/>
  <c r="G5" i="6"/>
  <c r="D12" i="6"/>
  <c r="E12" i="6"/>
  <c r="F12" i="6"/>
  <c r="C12" i="6"/>
  <c r="G6" i="7"/>
  <c r="G7" i="7"/>
  <c r="G8" i="7"/>
  <c r="G9" i="7"/>
  <c r="G10" i="7"/>
  <c r="G11" i="7"/>
  <c r="G5" i="7"/>
  <c r="D12" i="7"/>
  <c r="E12" i="7"/>
  <c r="F12" i="7"/>
  <c r="C12" i="7"/>
  <c r="G6" i="8"/>
  <c r="G7" i="8"/>
  <c r="G8" i="8"/>
  <c r="G9" i="8"/>
  <c r="G10" i="8"/>
  <c r="G11" i="8"/>
  <c r="G5" i="8"/>
  <c r="D12" i="8"/>
  <c r="E12" i="8"/>
  <c r="F12" i="8"/>
  <c r="C12" i="8"/>
  <c r="G6" i="9"/>
  <c r="G7" i="9"/>
  <c r="G8" i="9"/>
  <c r="G9" i="9"/>
  <c r="G10" i="9"/>
  <c r="G11" i="9"/>
  <c r="G5" i="9"/>
  <c r="D12" i="9"/>
  <c r="E12" i="9"/>
  <c r="F12" i="9"/>
  <c r="C12" i="9"/>
  <c r="G6" i="10"/>
  <c r="G7" i="10"/>
  <c r="G8" i="10"/>
  <c r="G9" i="10"/>
  <c r="G10" i="10"/>
  <c r="G11" i="10"/>
  <c r="G5" i="10"/>
  <c r="D12" i="10"/>
  <c r="E12" i="10"/>
  <c r="F12" i="10"/>
  <c r="C12" i="10"/>
  <c r="G7" i="1"/>
  <c r="D12" i="1"/>
  <c r="G8" i="1"/>
  <c r="G9" i="1"/>
  <c r="G10" i="1"/>
  <c r="G11" i="1"/>
  <c r="G6" i="1" l="1"/>
  <c r="F12" i="1"/>
  <c r="G5" i="1"/>
  <c r="C12" i="1"/>
  <c r="E12" i="1"/>
  <c r="G12" i="6"/>
  <c r="D13" i="6" s="1"/>
  <c r="G12" i="10"/>
  <c r="G12" i="9"/>
  <c r="G12" i="8"/>
  <c r="G12" i="7"/>
  <c r="G12" i="5"/>
  <c r="G12" i="4"/>
  <c r="G12" i="3"/>
  <c r="G12" i="2"/>
  <c r="G12" i="1" l="1"/>
  <c r="E13" i="1" s="1"/>
  <c r="H5" i="3"/>
  <c r="D13" i="7"/>
  <c r="H7" i="10"/>
  <c r="E13" i="8"/>
  <c r="D13" i="2"/>
  <c r="D13" i="5"/>
  <c r="H5" i="9"/>
  <c r="C13" i="6"/>
  <c r="E13" i="2"/>
  <c r="H10" i="2"/>
  <c r="H5" i="2"/>
  <c r="H11" i="2"/>
  <c r="H7" i="2"/>
  <c r="H9" i="2"/>
  <c r="H8" i="2"/>
  <c r="H6" i="2"/>
  <c r="H9" i="3"/>
  <c r="D13" i="3"/>
  <c r="C13" i="3"/>
  <c r="E13" i="3"/>
  <c r="H8" i="3"/>
  <c r="H11" i="5"/>
  <c r="C13" i="5"/>
  <c r="H6" i="5"/>
  <c r="H6" i="6"/>
  <c r="H5" i="6"/>
  <c r="H10" i="6"/>
  <c r="E13" i="6"/>
  <c r="H11" i="6"/>
  <c r="H9" i="6"/>
  <c r="G13" i="6"/>
  <c r="H8" i="6"/>
  <c r="H12" i="6"/>
  <c r="F13" i="6"/>
  <c r="H7" i="6"/>
  <c r="C13" i="7"/>
  <c r="H5" i="7"/>
  <c r="H7" i="8"/>
  <c r="H11" i="8"/>
  <c r="H9" i="8"/>
  <c r="H5" i="8"/>
  <c r="H10" i="8"/>
  <c r="H6" i="8"/>
  <c r="C13" i="8"/>
  <c r="H7" i="9"/>
  <c r="H6" i="9"/>
  <c r="H8" i="9"/>
  <c r="C13" i="9"/>
  <c r="F13" i="9"/>
  <c r="D13" i="9"/>
  <c r="H10" i="10"/>
  <c r="H11" i="10"/>
  <c r="H6" i="10"/>
  <c r="H5" i="10"/>
  <c r="F13" i="10"/>
  <c r="H8" i="10"/>
  <c r="C13" i="10"/>
  <c r="H9" i="10"/>
  <c r="E13" i="10"/>
  <c r="G13" i="10"/>
  <c r="H12" i="10"/>
  <c r="D13" i="10"/>
  <c r="H12" i="9"/>
  <c r="H10" i="9"/>
  <c r="G13" i="9"/>
  <c r="E13" i="9"/>
  <c r="H11" i="9"/>
  <c r="H9" i="9"/>
  <c r="H12" i="8"/>
  <c r="F13" i="8"/>
  <c r="G13" i="8"/>
  <c r="H8" i="8"/>
  <c r="D13" i="8"/>
  <c r="H12" i="7"/>
  <c r="F13" i="7"/>
  <c r="E13" i="7"/>
  <c r="H10" i="7"/>
  <c r="G13" i="7"/>
  <c r="H9" i="7"/>
  <c r="H8" i="7"/>
  <c r="H7" i="7"/>
  <c r="H6" i="7"/>
  <c r="H11" i="7"/>
  <c r="H10" i="5"/>
  <c r="H12" i="5"/>
  <c r="E13" i="5"/>
  <c r="F13" i="5"/>
  <c r="G13" i="5"/>
  <c r="H9" i="5"/>
  <c r="H8" i="5"/>
  <c r="H5" i="5"/>
  <c r="H7" i="5"/>
  <c r="H12" i="4"/>
  <c r="G13" i="4"/>
  <c r="E13" i="4"/>
  <c r="F13" i="4"/>
  <c r="H11" i="4"/>
  <c r="C13" i="4"/>
  <c r="H10" i="4"/>
  <c r="H6" i="4"/>
  <c r="H5" i="4"/>
  <c r="H9" i="4"/>
  <c r="H8" i="4"/>
  <c r="H7" i="4"/>
  <c r="D13" i="4"/>
  <c r="H7" i="3"/>
  <c r="H12" i="3"/>
  <c r="G13" i="3"/>
  <c r="F13" i="3"/>
  <c r="H6" i="3"/>
  <c r="H11" i="3"/>
  <c r="H10" i="3"/>
  <c r="F13" i="2"/>
  <c r="H12" i="2"/>
  <c r="G13" i="2"/>
  <c r="C13" i="2"/>
  <c r="C13" i="1" l="1"/>
  <c r="H12" i="1"/>
  <c r="G13" i="1"/>
  <c r="H8" i="1"/>
  <c r="H7" i="1"/>
  <c r="H5" i="1"/>
  <c r="H6" i="1"/>
  <c r="D13" i="1"/>
  <c r="H10" i="1"/>
  <c r="F13" i="1"/>
  <c r="H9" i="1"/>
  <c r="H11" i="1"/>
</calcChain>
</file>

<file path=xl/sharedStrings.xml><?xml version="1.0" encoding="utf-8"?>
<sst xmlns="http://schemas.openxmlformats.org/spreadsheetml/2006/main" count="153" uniqueCount="12">
  <si>
    <t>in years</t>
  </si>
  <si>
    <t>x</t>
  </si>
  <si>
    <t>y</t>
  </si>
  <si>
    <t>∑</t>
  </si>
  <si>
    <t>%</t>
  </si>
  <si>
    <t>--</t>
  </si>
  <si>
    <t>Variable 1</t>
  </si>
  <si>
    <t>Variable 2</t>
  </si>
  <si>
    <t>Variable 4</t>
  </si>
  <si>
    <t>ACTIVE VARIABLE AREA (acres)</t>
  </si>
  <si>
    <t>PERSISTENCE</t>
  </si>
  <si>
    <t>Variable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</si>
</sst>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theme="1"/>
      <name val="Arial Narrow"/>
      <family val="2"/>
    </font>
    <font>
      <b/>
      <sz val="10"/>
      <color theme="1"/>
      <name val="Arial Narrow"/>
      <family val="2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ck">
        <color theme="1" tint="0.499984740745262"/>
      </left>
      <right/>
      <top/>
      <bottom/>
      <diagonal/>
    </border>
    <border>
      <left style="thick">
        <color theme="1" tint="0.499984740745262"/>
      </left>
      <right/>
      <top style="thick">
        <color theme="1" tint="0.499984740745262"/>
      </top>
      <bottom/>
      <diagonal/>
    </border>
    <border>
      <left/>
      <right/>
      <top style="thick">
        <color theme="1" tint="0.499984740745262"/>
      </top>
      <bottom/>
      <diagonal/>
    </border>
    <border>
      <left style="thick">
        <color theme="6"/>
      </left>
      <right/>
      <top/>
      <bottom style="medium">
        <color theme="6"/>
      </bottom>
      <diagonal/>
    </border>
    <border>
      <left style="thin">
        <color indexed="64"/>
      </left>
      <right style="thick">
        <color theme="1" tint="0.499984740745262"/>
      </right>
      <top style="thin">
        <color indexed="64"/>
      </top>
      <bottom style="medium">
        <color theme="6"/>
      </bottom>
      <diagonal/>
    </border>
    <border>
      <left style="thick">
        <color theme="1" tint="0.499984740745262"/>
      </left>
      <right/>
      <top style="thin">
        <color indexed="64"/>
      </top>
      <bottom style="medium">
        <color theme="6"/>
      </bottom>
      <diagonal/>
    </border>
    <border>
      <left/>
      <right/>
      <top style="thin">
        <color indexed="64"/>
      </top>
      <bottom/>
      <diagonal/>
    </border>
    <border>
      <left style="thick">
        <color theme="6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theme="1" tint="0.499984740745262"/>
      </right>
      <top/>
      <bottom/>
      <diagonal/>
    </border>
    <border>
      <left/>
      <right style="thin">
        <color indexed="64"/>
      </right>
      <top/>
      <bottom style="medium">
        <color theme="6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ck">
        <color theme="1" tint="0.499984740745262"/>
      </right>
      <top style="thick">
        <color theme="1" tint="0.499984740745262"/>
      </top>
      <bottom/>
      <diagonal/>
    </border>
    <border>
      <left/>
      <right style="thin">
        <color indexed="64"/>
      </right>
      <top style="thick">
        <color theme="1" tint="0.499984740745262"/>
      </top>
      <bottom/>
      <diagonal/>
    </border>
    <border>
      <left style="thin">
        <color indexed="64"/>
      </left>
      <right style="thick">
        <color theme="1" tint="0.499984740745262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theme="1" tint="0.499984740745262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6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/>
    <xf numFmtId="0" fontId="6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2" fontId="6" fillId="0" borderId="2" xfId="0" applyNumberFormat="1" applyFont="1" applyBorder="1" applyAlignment="1">
      <alignment horizontal="center"/>
    </xf>
    <xf numFmtId="2" fontId="6" fillId="0" borderId="3" xfId="0" applyNumberFormat="1" applyFont="1" applyBorder="1" applyAlignment="1">
      <alignment horizontal="center"/>
    </xf>
    <xf numFmtId="2" fontId="6" fillId="0" borderId="1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2" fontId="4" fillId="0" borderId="0" xfId="0" applyNumberFormat="1" applyFont="1" applyBorder="1" applyAlignment="1">
      <alignment horizontal="center"/>
    </xf>
    <xf numFmtId="164" fontId="6" fillId="0" borderId="12" xfId="0" applyNumberFormat="1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164" fontId="6" fillId="0" borderId="16" xfId="0" applyNumberFormat="1" applyFont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3" fillId="0" borderId="18" xfId="0" quotePrefix="1" applyFont="1" applyBorder="1" applyAlignment="1">
      <alignment horizontal="center"/>
    </xf>
    <xf numFmtId="0" fontId="6" fillId="0" borderId="0" xfId="0" applyFont="1" applyAlignment="1">
      <alignment horizontal="center" vertical="top"/>
    </xf>
    <xf numFmtId="0" fontId="6" fillId="0" borderId="0" xfId="0" applyFont="1" applyAlignment="1">
      <alignment vertical="top"/>
    </xf>
    <xf numFmtId="0" fontId="3" fillId="0" borderId="0" xfId="0" applyFont="1" applyAlignment="1">
      <alignment vertical="top"/>
    </xf>
    <xf numFmtId="2" fontId="6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1" fillId="0" borderId="0" xfId="0" applyFont="1" applyBorder="1" applyAlignment="1">
      <alignment horizontal="center"/>
    </xf>
  </cellXfs>
  <cellStyles count="1">
    <cellStyle name="Normal" xfId="0" builtinId="0"/>
  </cellStyles>
  <dxfs count="70">
    <dxf>
      <font>
        <strike val="0"/>
        <condense val="0"/>
        <extend val="0"/>
        <outline val="0"/>
        <shadow val="0"/>
        <vertAlign val="baseline"/>
        <sz val="10"/>
        <color theme="1"/>
        <name val="Arial Narrow"/>
      </font>
      <numFmt numFmtId="2" formatCode="0.00"/>
      <alignment horizontal="center" vertical="bottom"/>
      <border diagonalUp="0" diagonalDown="0">
        <left style="thick">
          <color auto="1"/>
        </left>
        <right/>
        <top style="medium">
          <color auto="1"/>
        </top>
        <bottom style="medium">
          <color auto="1"/>
        </bottom>
        <vertical style="thick">
          <color auto="1"/>
        </vertical>
        <horizontal style="medium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10"/>
        <color theme="1"/>
        <name val="Arial Narrow"/>
      </font>
      <numFmt numFmtId="2" formatCode="0.00"/>
      <alignment horizontal="center" vertical="bottom"/>
      <border diagonalUp="0" diagonalDown="0">
        <left style="thick">
          <color auto="1"/>
        </left>
        <right style="thick">
          <color auto="1"/>
        </right>
        <top style="medium">
          <color auto="1"/>
        </top>
        <bottom style="medium">
          <color auto="1"/>
        </bottom>
        <vertical style="thick">
          <color auto="1"/>
        </vertical>
        <horizontal style="medium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10"/>
        <color theme="1"/>
        <name val="Arial Narrow"/>
      </font>
      <numFmt numFmtId="2" formatCode="0.00"/>
      <alignment horizontal="center" vertical="bottom"/>
      <border diagonalUp="0" diagonalDown="0">
        <left style="thick">
          <color auto="1"/>
        </left>
        <right style="thick">
          <color auto="1"/>
        </right>
        <top style="medium">
          <color auto="1"/>
        </top>
        <bottom style="medium">
          <color auto="1"/>
        </bottom>
        <vertical style="thick">
          <color auto="1"/>
        </vertical>
        <horizontal style="medium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10"/>
        <color theme="1"/>
        <name val="Arial Narrow"/>
      </font>
      <numFmt numFmtId="2" formatCode="0.00"/>
      <alignment horizontal="center" vertical="bottom"/>
      <border diagonalUp="0" diagonalDown="0">
        <left style="thick">
          <color auto="1"/>
        </left>
        <right style="thick">
          <color auto="1"/>
        </right>
        <top style="medium">
          <color auto="1"/>
        </top>
        <bottom style="medium">
          <color auto="1"/>
        </bottom>
        <vertical style="thick">
          <color auto="1"/>
        </vertical>
        <horizontal style="medium">
          <color auto="1"/>
        </horizontal>
      </border>
    </dxf>
    <dxf>
      <font>
        <b/>
        <strike val="0"/>
        <condense val="0"/>
        <extend val="0"/>
        <outline val="0"/>
        <shadow val="0"/>
        <vertAlign val="baseline"/>
        <sz val="10"/>
        <color theme="1"/>
        <name val="Arial Narrow"/>
      </font>
      <alignment horizontal="center" vertical="bottom"/>
      <border diagonalUp="0" diagonalDown="0">
        <left/>
        <right style="thick">
          <color auto="1"/>
        </right>
        <top style="medium">
          <color auto="1"/>
        </top>
        <bottom style="medium">
          <color auto="1"/>
        </bottom>
        <vertical style="thick">
          <color auto="1"/>
        </vertical>
        <horizontal style="medium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10"/>
        <color rgb="FF000000"/>
        <name val="Arial Narrow"/>
      </font>
      <alignment horizontal="center" vertical="botto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arrow"/>
        <scheme val="none"/>
      </font>
      <alignment horizontal="center" vertical="bottom" textRotation="0" wrapText="0" indent="0" justifyLastLine="0" shrinkToFit="0" readingOrder="0"/>
    </dxf>
    <dxf>
      <font>
        <strike val="0"/>
        <condense val="0"/>
        <extend val="0"/>
        <outline val="0"/>
        <shadow val="0"/>
        <vertAlign val="baseline"/>
        <sz val="10"/>
        <color theme="1"/>
        <name val="Arial Narrow"/>
      </font>
      <numFmt numFmtId="2" formatCode="0.00"/>
      <alignment horizontal="center" vertical="bottom"/>
      <border diagonalUp="0" diagonalDown="0">
        <left style="thick">
          <color auto="1"/>
        </left>
        <right/>
        <top style="medium">
          <color auto="1"/>
        </top>
        <bottom style="medium">
          <color auto="1"/>
        </bottom>
        <vertical style="thick">
          <color auto="1"/>
        </vertical>
        <horizontal style="medium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10"/>
        <color theme="1"/>
        <name val="Arial Narrow"/>
      </font>
      <numFmt numFmtId="2" formatCode="0.00"/>
      <alignment horizontal="center" vertical="bottom"/>
      <border diagonalUp="0" diagonalDown="0">
        <left style="thick">
          <color auto="1"/>
        </left>
        <right style="thick">
          <color auto="1"/>
        </right>
        <top style="medium">
          <color auto="1"/>
        </top>
        <bottom style="medium">
          <color auto="1"/>
        </bottom>
        <vertical style="thick">
          <color auto="1"/>
        </vertical>
        <horizontal style="medium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10"/>
        <color theme="1"/>
        <name val="Arial Narrow"/>
      </font>
      <numFmt numFmtId="2" formatCode="0.00"/>
      <alignment horizontal="center" vertical="bottom"/>
      <border diagonalUp="0" diagonalDown="0">
        <left style="thick">
          <color auto="1"/>
        </left>
        <right style="thick">
          <color auto="1"/>
        </right>
        <top style="medium">
          <color auto="1"/>
        </top>
        <bottom style="medium">
          <color auto="1"/>
        </bottom>
        <vertical style="thick">
          <color auto="1"/>
        </vertical>
        <horizontal style="medium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10"/>
        <color theme="1"/>
        <name val="Arial Narrow"/>
      </font>
      <numFmt numFmtId="2" formatCode="0.00"/>
      <alignment horizontal="center" vertical="bottom"/>
      <border diagonalUp="0" diagonalDown="0">
        <left style="thick">
          <color auto="1"/>
        </left>
        <right style="thick">
          <color auto="1"/>
        </right>
        <top style="medium">
          <color auto="1"/>
        </top>
        <bottom style="medium">
          <color auto="1"/>
        </bottom>
        <vertical style="thick">
          <color auto="1"/>
        </vertical>
        <horizontal style="medium">
          <color auto="1"/>
        </horizontal>
      </border>
    </dxf>
    <dxf>
      <font>
        <b/>
        <strike val="0"/>
        <condense val="0"/>
        <extend val="0"/>
        <outline val="0"/>
        <shadow val="0"/>
        <vertAlign val="baseline"/>
        <sz val="10"/>
        <color theme="1"/>
        <name val="Arial Narrow"/>
      </font>
      <alignment horizontal="center" vertical="bottom"/>
      <border diagonalUp="0" diagonalDown="0">
        <left/>
        <right style="thick">
          <color auto="1"/>
        </right>
        <top style="medium">
          <color auto="1"/>
        </top>
        <bottom style="medium">
          <color auto="1"/>
        </bottom>
        <vertical style="thick">
          <color auto="1"/>
        </vertical>
        <horizontal style="medium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10"/>
        <color rgb="FF000000"/>
        <name val="Arial Narrow"/>
      </font>
      <alignment horizontal="center" vertical="botto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arrow"/>
        <scheme val="none"/>
      </font>
      <alignment horizontal="center" vertical="bottom" textRotation="0" wrapText="0" indent="0" justifyLastLine="0" shrinkToFit="0" readingOrder="0"/>
    </dxf>
    <dxf>
      <font>
        <strike val="0"/>
        <condense val="0"/>
        <extend val="0"/>
        <outline val="0"/>
        <shadow val="0"/>
        <vertAlign val="baseline"/>
        <sz val="10"/>
        <color theme="1"/>
        <name val="Arial Narrow"/>
      </font>
      <numFmt numFmtId="2" formatCode="0.00"/>
      <alignment horizontal="center" vertical="bottom"/>
      <border diagonalUp="0" diagonalDown="0">
        <left style="thick">
          <color auto="1"/>
        </left>
        <right/>
        <top style="medium">
          <color auto="1"/>
        </top>
        <bottom style="medium">
          <color auto="1"/>
        </bottom>
        <vertical style="thick">
          <color auto="1"/>
        </vertical>
        <horizontal style="medium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10"/>
        <color theme="1"/>
        <name val="Arial Narrow"/>
      </font>
      <numFmt numFmtId="2" formatCode="0.00"/>
      <alignment horizontal="center" vertical="bottom"/>
      <border diagonalUp="0" diagonalDown="0">
        <left style="thick">
          <color auto="1"/>
        </left>
        <right style="thick">
          <color auto="1"/>
        </right>
        <top style="medium">
          <color auto="1"/>
        </top>
        <bottom style="medium">
          <color auto="1"/>
        </bottom>
        <vertical style="thick">
          <color auto="1"/>
        </vertical>
        <horizontal style="medium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10"/>
        <color theme="1"/>
        <name val="Arial Narrow"/>
      </font>
      <numFmt numFmtId="2" formatCode="0.00"/>
      <alignment horizontal="center" vertical="bottom"/>
      <border diagonalUp="0" diagonalDown="0">
        <left style="thick">
          <color auto="1"/>
        </left>
        <right style="thick">
          <color auto="1"/>
        </right>
        <top style="medium">
          <color auto="1"/>
        </top>
        <bottom style="medium">
          <color auto="1"/>
        </bottom>
        <vertical style="thick">
          <color auto="1"/>
        </vertical>
        <horizontal style="medium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10"/>
        <color theme="1"/>
        <name val="Arial Narrow"/>
      </font>
      <numFmt numFmtId="2" formatCode="0.00"/>
      <alignment horizontal="center" vertical="bottom"/>
      <border diagonalUp="0" diagonalDown="0">
        <left style="thick">
          <color auto="1"/>
        </left>
        <right style="thick">
          <color auto="1"/>
        </right>
        <top style="medium">
          <color auto="1"/>
        </top>
        <bottom style="medium">
          <color auto="1"/>
        </bottom>
        <vertical style="thick">
          <color auto="1"/>
        </vertical>
        <horizontal style="medium">
          <color auto="1"/>
        </horizontal>
      </border>
    </dxf>
    <dxf>
      <font>
        <b/>
        <strike val="0"/>
        <condense val="0"/>
        <extend val="0"/>
        <outline val="0"/>
        <shadow val="0"/>
        <vertAlign val="baseline"/>
        <sz val="10"/>
        <color theme="1"/>
        <name val="Arial Narrow"/>
      </font>
      <alignment horizontal="center" vertical="bottom"/>
      <border diagonalUp="0" diagonalDown="0">
        <left/>
        <right style="thick">
          <color auto="1"/>
        </right>
        <top style="medium">
          <color auto="1"/>
        </top>
        <bottom style="medium">
          <color auto="1"/>
        </bottom>
        <vertical style="thick">
          <color auto="1"/>
        </vertical>
        <horizontal style="medium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10"/>
        <color rgb="FF000000"/>
        <name val="Arial Narrow"/>
      </font>
      <alignment horizontal="center" vertical="botto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arrow"/>
        <scheme val="none"/>
      </font>
      <alignment horizontal="center" vertical="bottom" textRotation="0" wrapText="0" indent="0" justifyLastLine="0" shrinkToFit="0" readingOrder="0"/>
    </dxf>
    <dxf>
      <font>
        <strike val="0"/>
        <condense val="0"/>
        <extend val="0"/>
        <outline val="0"/>
        <shadow val="0"/>
        <vertAlign val="baseline"/>
        <sz val="10"/>
        <color theme="1"/>
        <name val="Arial Narrow"/>
      </font>
      <numFmt numFmtId="2" formatCode="0.00"/>
      <alignment horizontal="center" vertical="bottom"/>
      <border diagonalUp="0" diagonalDown="0">
        <left style="thick">
          <color auto="1"/>
        </left>
        <right/>
        <top style="medium">
          <color auto="1"/>
        </top>
        <bottom style="medium">
          <color auto="1"/>
        </bottom>
        <vertical style="thick">
          <color auto="1"/>
        </vertical>
        <horizontal style="medium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10"/>
        <color theme="1"/>
        <name val="Arial Narrow"/>
      </font>
      <numFmt numFmtId="2" formatCode="0.00"/>
      <alignment horizontal="center" vertical="bottom"/>
      <border diagonalUp="0" diagonalDown="0">
        <left style="thick">
          <color auto="1"/>
        </left>
        <right style="thick">
          <color auto="1"/>
        </right>
        <top style="medium">
          <color auto="1"/>
        </top>
        <bottom style="medium">
          <color auto="1"/>
        </bottom>
        <vertical style="thick">
          <color auto="1"/>
        </vertical>
        <horizontal style="medium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10"/>
        <color theme="1"/>
        <name val="Arial Narrow"/>
      </font>
      <numFmt numFmtId="2" formatCode="0.00"/>
      <alignment horizontal="center" vertical="bottom"/>
      <border diagonalUp="0" diagonalDown="0">
        <left style="thick">
          <color auto="1"/>
        </left>
        <right style="thick">
          <color auto="1"/>
        </right>
        <top style="medium">
          <color auto="1"/>
        </top>
        <bottom style="medium">
          <color auto="1"/>
        </bottom>
        <vertical style="thick">
          <color auto="1"/>
        </vertical>
        <horizontal style="medium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10"/>
        <color theme="1"/>
        <name val="Arial Narrow"/>
      </font>
      <numFmt numFmtId="2" formatCode="0.00"/>
      <alignment horizontal="center" vertical="bottom"/>
      <border diagonalUp="0" diagonalDown="0">
        <left style="thick">
          <color auto="1"/>
        </left>
        <right style="thick">
          <color auto="1"/>
        </right>
        <top style="medium">
          <color auto="1"/>
        </top>
        <bottom style="medium">
          <color auto="1"/>
        </bottom>
        <vertical style="thick">
          <color auto="1"/>
        </vertical>
        <horizontal style="medium">
          <color auto="1"/>
        </horizontal>
      </border>
    </dxf>
    <dxf>
      <font>
        <b/>
        <strike val="0"/>
        <condense val="0"/>
        <extend val="0"/>
        <outline val="0"/>
        <shadow val="0"/>
        <vertAlign val="baseline"/>
        <sz val="10"/>
        <color theme="1"/>
        <name val="Arial Narrow"/>
      </font>
      <alignment horizontal="center" vertical="bottom"/>
      <border diagonalUp="0" diagonalDown="0">
        <left/>
        <right style="thick">
          <color auto="1"/>
        </right>
        <top style="medium">
          <color auto="1"/>
        </top>
        <bottom style="medium">
          <color auto="1"/>
        </bottom>
        <vertical style="thick">
          <color auto="1"/>
        </vertical>
        <horizontal style="medium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10"/>
        <color rgb="FF000000"/>
        <name val="Arial Narrow"/>
      </font>
      <alignment horizontal="center" vertical="botto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arrow"/>
        <scheme val="none"/>
      </font>
      <alignment horizontal="center" vertical="bottom" textRotation="0" wrapText="0" indent="0" justifyLastLine="0" shrinkToFit="0" readingOrder="0"/>
    </dxf>
    <dxf>
      <font>
        <strike val="0"/>
        <condense val="0"/>
        <extend val="0"/>
        <outline val="0"/>
        <shadow val="0"/>
        <vertAlign val="baseline"/>
        <sz val="10"/>
        <color theme="1"/>
        <name val="Arial Narrow"/>
      </font>
      <numFmt numFmtId="2" formatCode="0.00"/>
      <alignment horizontal="center" vertical="bottom"/>
      <border diagonalUp="0" diagonalDown="0">
        <left style="thick">
          <color auto="1"/>
        </left>
        <right/>
        <top style="medium">
          <color auto="1"/>
        </top>
        <bottom style="medium">
          <color auto="1"/>
        </bottom>
        <vertical style="thick">
          <color auto="1"/>
        </vertical>
        <horizontal style="medium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10"/>
        <color theme="1"/>
        <name val="Arial Narrow"/>
      </font>
      <numFmt numFmtId="2" formatCode="0.00"/>
      <alignment horizontal="center" vertical="bottom"/>
      <border diagonalUp="0" diagonalDown="0">
        <left style="thick">
          <color auto="1"/>
        </left>
        <right style="thick">
          <color auto="1"/>
        </right>
        <top style="medium">
          <color auto="1"/>
        </top>
        <bottom style="medium">
          <color auto="1"/>
        </bottom>
        <vertical style="thick">
          <color auto="1"/>
        </vertical>
        <horizontal style="medium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10"/>
        <color theme="1"/>
        <name val="Arial Narrow"/>
      </font>
      <numFmt numFmtId="2" formatCode="0.00"/>
      <alignment horizontal="center" vertical="bottom"/>
      <border diagonalUp="0" diagonalDown="0">
        <left style="thick">
          <color auto="1"/>
        </left>
        <right style="thick">
          <color auto="1"/>
        </right>
        <top style="medium">
          <color auto="1"/>
        </top>
        <bottom style="medium">
          <color auto="1"/>
        </bottom>
        <vertical style="thick">
          <color auto="1"/>
        </vertical>
        <horizontal style="medium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10"/>
        <color theme="1"/>
        <name val="Arial Narrow"/>
      </font>
      <numFmt numFmtId="2" formatCode="0.00"/>
      <alignment horizontal="center" vertical="bottom"/>
      <border diagonalUp="0" diagonalDown="0">
        <left style="thick">
          <color auto="1"/>
        </left>
        <right style="thick">
          <color auto="1"/>
        </right>
        <top style="medium">
          <color auto="1"/>
        </top>
        <bottom style="medium">
          <color auto="1"/>
        </bottom>
        <vertical style="thick">
          <color auto="1"/>
        </vertical>
        <horizontal style="medium">
          <color auto="1"/>
        </horizontal>
      </border>
    </dxf>
    <dxf>
      <font>
        <b/>
        <strike val="0"/>
        <condense val="0"/>
        <extend val="0"/>
        <outline val="0"/>
        <shadow val="0"/>
        <vertAlign val="baseline"/>
        <sz val="10"/>
        <color theme="1"/>
        <name val="Arial Narrow"/>
      </font>
      <alignment horizontal="center" vertical="bottom"/>
      <border diagonalUp="0" diagonalDown="0">
        <left/>
        <right style="thick">
          <color auto="1"/>
        </right>
        <top style="medium">
          <color auto="1"/>
        </top>
        <bottom style="medium">
          <color auto="1"/>
        </bottom>
        <vertical style="thick">
          <color auto="1"/>
        </vertical>
        <horizontal style="medium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10"/>
        <color rgb="FF000000"/>
        <name val="Arial Narrow"/>
      </font>
      <alignment horizontal="center" vertical="botto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arrow"/>
        <scheme val="none"/>
      </font>
      <alignment horizontal="center" vertical="bottom" textRotation="0" wrapText="0" indent="0" justifyLastLine="0" shrinkToFit="0" readingOrder="0"/>
    </dxf>
    <dxf>
      <font>
        <strike val="0"/>
        <condense val="0"/>
        <extend val="0"/>
        <outline val="0"/>
        <shadow val="0"/>
        <vertAlign val="baseline"/>
        <sz val="10"/>
        <color theme="1"/>
        <name val="Arial Narrow"/>
      </font>
      <numFmt numFmtId="2" formatCode="0.00"/>
      <alignment horizontal="center" vertical="bottom"/>
      <border diagonalUp="0" diagonalDown="0">
        <left style="thick">
          <color auto="1"/>
        </left>
        <right/>
        <top style="medium">
          <color auto="1"/>
        </top>
        <bottom style="medium">
          <color auto="1"/>
        </bottom>
        <vertical style="thick">
          <color auto="1"/>
        </vertical>
        <horizontal style="medium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10"/>
        <color theme="1"/>
        <name val="Arial Narrow"/>
      </font>
      <numFmt numFmtId="2" formatCode="0.00"/>
      <alignment horizontal="center" vertical="bottom"/>
      <border diagonalUp="0" diagonalDown="0">
        <left style="thick">
          <color auto="1"/>
        </left>
        <right style="thick">
          <color auto="1"/>
        </right>
        <top style="medium">
          <color auto="1"/>
        </top>
        <bottom style="medium">
          <color auto="1"/>
        </bottom>
        <vertical style="thick">
          <color auto="1"/>
        </vertical>
        <horizontal style="medium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10"/>
        <color theme="1"/>
        <name val="Arial Narrow"/>
      </font>
      <numFmt numFmtId="2" formatCode="0.00"/>
      <alignment horizontal="center" vertical="bottom"/>
      <border diagonalUp="0" diagonalDown="0">
        <left style="thick">
          <color auto="1"/>
        </left>
        <right style="thick">
          <color auto="1"/>
        </right>
        <top style="medium">
          <color auto="1"/>
        </top>
        <bottom style="medium">
          <color auto="1"/>
        </bottom>
        <vertical style="thick">
          <color auto="1"/>
        </vertical>
        <horizontal style="medium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10"/>
        <color theme="1"/>
        <name val="Arial Narrow"/>
      </font>
      <numFmt numFmtId="2" formatCode="0.00"/>
      <alignment horizontal="center" vertical="bottom"/>
      <border diagonalUp="0" diagonalDown="0">
        <left style="thick">
          <color auto="1"/>
        </left>
        <right style="thick">
          <color auto="1"/>
        </right>
        <top style="medium">
          <color auto="1"/>
        </top>
        <bottom style="medium">
          <color auto="1"/>
        </bottom>
        <vertical style="thick">
          <color auto="1"/>
        </vertical>
        <horizontal style="medium">
          <color auto="1"/>
        </horizontal>
      </border>
    </dxf>
    <dxf>
      <font>
        <b/>
        <strike val="0"/>
        <condense val="0"/>
        <extend val="0"/>
        <outline val="0"/>
        <shadow val="0"/>
        <vertAlign val="baseline"/>
        <sz val="10"/>
        <color theme="1"/>
        <name val="Arial Narrow"/>
      </font>
      <alignment horizontal="center" vertical="bottom"/>
      <border diagonalUp="0" diagonalDown="0">
        <left/>
        <right style="thick">
          <color auto="1"/>
        </right>
        <top style="medium">
          <color auto="1"/>
        </top>
        <bottom style="medium">
          <color auto="1"/>
        </bottom>
        <vertical style="thick">
          <color auto="1"/>
        </vertical>
        <horizontal style="medium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10"/>
        <color rgb="FF000000"/>
        <name val="Arial Narrow"/>
      </font>
      <alignment horizontal="center" vertical="botto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arrow"/>
        <scheme val="none"/>
      </font>
      <alignment horizontal="center" vertical="bottom" textRotation="0" wrapText="0" indent="0" justifyLastLine="0" shrinkToFit="0" readingOrder="0"/>
    </dxf>
    <dxf>
      <font>
        <strike val="0"/>
        <condense val="0"/>
        <extend val="0"/>
        <outline val="0"/>
        <shadow val="0"/>
        <vertAlign val="baseline"/>
        <sz val="10"/>
        <color theme="1"/>
        <name val="Arial Narrow"/>
      </font>
      <numFmt numFmtId="2" formatCode="0.00"/>
      <alignment horizontal="center" vertical="bottom"/>
      <border diagonalUp="0" diagonalDown="0">
        <left style="thick">
          <color auto="1"/>
        </left>
        <right/>
        <top style="medium">
          <color auto="1"/>
        </top>
        <bottom style="medium">
          <color auto="1"/>
        </bottom>
        <vertical style="thick">
          <color auto="1"/>
        </vertical>
        <horizontal style="medium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10"/>
        <color theme="1"/>
        <name val="Arial Narrow"/>
      </font>
      <numFmt numFmtId="2" formatCode="0.00"/>
      <alignment horizontal="center" vertical="bottom"/>
      <border diagonalUp="0" diagonalDown="0">
        <left style="thick">
          <color auto="1"/>
        </left>
        <right style="thick">
          <color auto="1"/>
        </right>
        <top style="medium">
          <color auto="1"/>
        </top>
        <bottom style="medium">
          <color auto="1"/>
        </bottom>
        <vertical style="thick">
          <color auto="1"/>
        </vertical>
        <horizontal style="medium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10"/>
        <color theme="1"/>
        <name val="Arial Narrow"/>
      </font>
      <numFmt numFmtId="2" formatCode="0.00"/>
      <alignment horizontal="center" vertical="bottom"/>
      <border diagonalUp="0" diagonalDown="0">
        <left style="thick">
          <color auto="1"/>
        </left>
        <right style="thick">
          <color auto="1"/>
        </right>
        <top style="medium">
          <color auto="1"/>
        </top>
        <bottom style="medium">
          <color auto="1"/>
        </bottom>
        <vertical style="thick">
          <color auto="1"/>
        </vertical>
        <horizontal style="medium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10"/>
        <color theme="1"/>
        <name val="Arial Narrow"/>
      </font>
      <numFmt numFmtId="2" formatCode="0.00"/>
      <alignment horizontal="center" vertical="bottom"/>
      <border diagonalUp="0" diagonalDown="0">
        <left style="thick">
          <color auto="1"/>
        </left>
        <right style="thick">
          <color auto="1"/>
        </right>
        <top style="medium">
          <color auto="1"/>
        </top>
        <bottom style="medium">
          <color auto="1"/>
        </bottom>
        <vertical style="thick">
          <color auto="1"/>
        </vertical>
        <horizontal style="medium">
          <color auto="1"/>
        </horizontal>
      </border>
    </dxf>
    <dxf>
      <font>
        <b/>
        <strike val="0"/>
        <condense val="0"/>
        <extend val="0"/>
        <outline val="0"/>
        <shadow val="0"/>
        <vertAlign val="baseline"/>
        <sz val="10"/>
        <color theme="1"/>
        <name val="Arial Narrow"/>
      </font>
      <alignment horizontal="center" vertical="bottom"/>
      <border diagonalUp="0" diagonalDown="0">
        <left/>
        <right style="thick">
          <color auto="1"/>
        </right>
        <top style="medium">
          <color auto="1"/>
        </top>
        <bottom style="medium">
          <color auto="1"/>
        </bottom>
        <vertical style="thick">
          <color auto="1"/>
        </vertical>
        <horizontal style="medium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10"/>
        <color rgb="FF000000"/>
        <name val="Arial Narrow"/>
      </font>
      <alignment horizontal="center" vertical="botto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arrow"/>
        <scheme val="none"/>
      </font>
      <alignment horizontal="center" vertical="bottom" textRotation="0" wrapText="0" indent="0" justifyLastLine="0" shrinkToFit="0" readingOrder="0"/>
    </dxf>
    <dxf>
      <font>
        <strike val="0"/>
        <condense val="0"/>
        <extend val="0"/>
        <outline val="0"/>
        <shadow val="0"/>
        <vertAlign val="baseline"/>
        <sz val="10"/>
        <color theme="1"/>
        <name val="Arial Narrow"/>
      </font>
      <numFmt numFmtId="2" formatCode="0.00"/>
      <alignment horizontal="center" vertical="bottom"/>
      <border diagonalUp="0" diagonalDown="0">
        <left style="thick">
          <color auto="1"/>
        </left>
        <right/>
        <top style="medium">
          <color auto="1"/>
        </top>
        <bottom style="medium">
          <color auto="1"/>
        </bottom>
        <vertical style="thick">
          <color auto="1"/>
        </vertical>
        <horizontal style="medium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10"/>
        <color theme="1"/>
        <name val="Arial Narrow"/>
      </font>
      <numFmt numFmtId="2" formatCode="0.00"/>
      <alignment horizontal="center" vertical="bottom"/>
      <border diagonalUp="0" diagonalDown="0">
        <left style="thick">
          <color auto="1"/>
        </left>
        <right style="thick">
          <color auto="1"/>
        </right>
        <top style="medium">
          <color auto="1"/>
        </top>
        <bottom style="medium">
          <color auto="1"/>
        </bottom>
        <vertical style="thick">
          <color auto="1"/>
        </vertical>
        <horizontal style="medium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10"/>
        <color theme="1"/>
        <name val="Arial Narrow"/>
      </font>
      <numFmt numFmtId="2" formatCode="0.00"/>
      <alignment horizontal="center" vertical="bottom"/>
      <border diagonalUp="0" diagonalDown="0">
        <left style="thick">
          <color auto="1"/>
        </left>
        <right style="thick">
          <color auto="1"/>
        </right>
        <top style="medium">
          <color auto="1"/>
        </top>
        <bottom style="medium">
          <color auto="1"/>
        </bottom>
        <vertical style="thick">
          <color auto="1"/>
        </vertical>
        <horizontal style="medium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10"/>
        <color theme="1"/>
        <name val="Arial Narrow"/>
      </font>
      <numFmt numFmtId="2" formatCode="0.00"/>
      <alignment horizontal="center" vertical="bottom"/>
      <border diagonalUp="0" diagonalDown="0">
        <left style="thick">
          <color auto="1"/>
        </left>
        <right style="thick">
          <color auto="1"/>
        </right>
        <top style="medium">
          <color auto="1"/>
        </top>
        <bottom style="medium">
          <color auto="1"/>
        </bottom>
        <vertical style="thick">
          <color auto="1"/>
        </vertical>
        <horizontal style="medium">
          <color auto="1"/>
        </horizontal>
      </border>
    </dxf>
    <dxf>
      <font>
        <b/>
        <strike val="0"/>
        <condense val="0"/>
        <extend val="0"/>
        <outline val="0"/>
        <shadow val="0"/>
        <vertAlign val="baseline"/>
        <sz val="10"/>
        <color theme="1"/>
        <name val="Arial Narrow"/>
      </font>
      <alignment horizontal="center" vertical="bottom"/>
      <border diagonalUp="0" diagonalDown="0">
        <left/>
        <right style="thick">
          <color auto="1"/>
        </right>
        <top style="medium">
          <color auto="1"/>
        </top>
        <bottom style="medium">
          <color auto="1"/>
        </bottom>
        <vertical style="thick">
          <color auto="1"/>
        </vertical>
        <horizontal style="medium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10"/>
        <color rgb="FF000000"/>
        <name val="Arial Narrow"/>
      </font>
      <alignment horizontal="center" vertical="botto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arrow"/>
        <scheme val="none"/>
      </font>
      <alignment horizontal="center" vertical="bottom" textRotation="0" wrapText="0" indent="0" justifyLastLine="0" shrinkToFit="0" readingOrder="0"/>
    </dxf>
    <dxf>
      <font>
        <strike val="0"/>
        <condense val="0"/>
        <extend val="0"/>
        <outline val="0"/>
        <shadow val="0"/>
        <vertAlign val="baseline"/>
        <sz val="10"/>
        <color theme="1"/>
        <name val="Arial Narrow"/>
      </font>
      <numFmt numFmtId="2" formatCode="0.00"/>
      <alignment horizontal="center" vertical="bottom"/>
      <border diagonalUp="0" diagonalDown="0">
        <left style="thick">
          <color auto="1"/>
        </left>
        <right/>
        <top style="medium">
          <color auto="1"/>
        </top>
        <bottom style="medium">
          <color auto="1"/>
        </bottom>
        <vertical style="thick">
          <color auto="1"/>
        </vertical>
        <horizontal style="medium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10"/>
        <color theme="1"/>
        <name val="Arial Narrow"/>
      </font>
      <numFmt numFmtId="2" formatCode="0.00"/>
      <alignment horizontal="center" vertical="bottom"/>
      <border diagonalUp="0" diagonalDown="0">
        <left style="thick">
          <color auto="1"/>
        </left>
        <right style="thick">
          <color auto="1"/>
        </right>
        <top style="medium">
          <color auto="1"/>
        </top>
        <bottom style="medium">
          <color auto="1"/>
        </bottom>
        <vertical style="thick">
          <color auto="1"/>
        </vertical>
        <horizontal style="medium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10"/>
        <color theme="1"/>
        <name val="Arial Narrow"/>
      </font>
      <numFmt numFmtId="2" formatCode="0.00"/>
      <alignment horizontal="center" vertical="bottom"/>
      <border diagonalUp="0" diagonalDown="0">
        <left style="thick">
          <color auto="1"/>
        </left>
        <right style="thick">
          <color auto="1"/>
        </right>
        <top style="medium">
          <color auto="1"/>
        </top>
        <bottom style="medium">
          <color auto="1"/>
        </bottom>
        <vertical style="thick">
          <color auto="1"/>
        </vertical>
        <horizontal style="medium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10"/>
        <color theme="1"/>
        <name val="Arial Narrow"/>
      </font>
      <numFmt numFmtId="2" formatCode="0.00"/>
      <alignment horizontal="center" vertical="bottom"/>
      <border diagonalUp="0" diagonalDown="0">
        <left style="thick">
          <color auto="1"/>
        </left>
        <right style="thick">
          <color auto="1"/>
        </right>
        <top style="medium">
          <color auto="1"/>
        </top>
        <bottom style="medium">
          <color auto="1"/>
        </bottom>
        <vertical style="thick">
          <color auto="1"/>
        </vertical>
        <horizontal style="medium">
          <color auto="1"/>
        </horizontal>
      </border>
    </dxf>
    <dxf>
      <font>
        <b/>
        <strike val="0"/>
        <condense val="0"/>
        <extend val="0"/>
        <outline val="0"/>
        <shadow val="0"/>
        <vertAlign val="baseline"/>
        <sz val="10"/>
        <color theme="1"/>
        <name val="Arial Narrow"/>
      </font>
      <alignment horizontal="center" vertical="bottom"/>
      <border diagonalUp="0" diagonalDown="0">
        <left/>
        <right style="thick">
          <color auto="1"/>
        </right>
        <top style="medium">
          <color auto="1"/>
        </top>
        <bottom style="medium">
          <color auto="1"/>
        </bottom>
        <vertical style="thick">
          <color auto="1"/>
        </vertical>
        <horizontal style="medium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10"/>
        <color rgb="FF000000"/>
        <name val="Arial Narrow"/>
      </font>
      <alignment horizontal="center" vertical="botto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arrow"/>
        <scheme val="none"/>
      </font>
      <alignment horizontal="center" vertical="bottom" textRotation="0" wrapText="0" indent="0" justifyLastLine="0" shrinkToFit="0" readingOrder="0"/>
    </dxf>
    <dxf>
      <font>
        <strike val="0"/>
        <condense val="0"/>
        <extend val="0"/>
        <outline val="0"/>
        <shadow val="0"/>
        <vertAlign val="baseline"/>
        <sz val="10"/>
        <color theme="1"/>
        <name val="Arial Narrow"/>
      </font>
      <alignment horizontal="center" vertical="bottom"/>
      <border diagonalUp="0" diagonalDown="0">
        <left style="thick">
          <color auto="1"/>
        </left>
        <right/>
        <top style="medium">
          <color auto="1"/>
        </top>
        <bottom style="medium">
          <color auto="1"/>
        </bottom>
        <vertical style="thick">
          <color auto="1"/>
        </vertical>
        <horizontal style="medium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10"/>
        <color theme="1"/>
        <name val="Arial Narrow"/>
      </font>
      <alignment horizontal="center" vertical="bottom"/>
      <border diagonalUp="0" diagonalDown="0">
        <left style="thick">
          <color auto="1"/>
        </left>
        <right style="thick">
          <color auto="1"/>
        </right>
        <top style="medium">
          <color auto="1"/>
        </top>
        <bottom style="medium">
          <color auto="1"/>
        </bottom>
        <vertical style="thick">
          <color auto="1"/>
        </vertical>
        <horizontal style="medium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10"/>
        <color theme="1"/>
        <name val="Arial Narrow"/>
      </font>
      <alignment horizontal="center" vertical="bottom"/>
      <border diagonalUp="0" diagonalDown="0">
        <left style="thick">
          <color auto="1"/>
        </left>
        <right style="thick">
          <color auto="1"/>
        </right>
        <top style="medium">
          <color auto="1"/>
        </top>
        <bottom style="medium">
          <color auto="1"/>
        </bottom>
        <vertical style="thick">
          <color auto="1"/>
        </vertical>
        <horizontal style="medium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10"/>
        <color theme="1"/>
        <name val="Arial Narrow"/>
      </font>
      <alignment horizontal="center" vertical="bottom"/>
      <border diagonalUp="0" diagonalDown="0">
        <left style="thick">
          <color auto="1"/>
        </left>
        <right style="thick">
          <color auto="1"/>
        </right>
        <top style="medium">
          <color auto="1"/>
        </top>
        <bottom style="medium">
          <color auto="1"/>
        </bottom>
        <vertical style="thick">
          <color auto="1"/>
        </vertical>
        <horizontal style="medium">
          <color auto="1"/>
        </horizontal>
      </border>
    </dxf>
    <dxf>
      <font>
        <b/>
        <strike val="0"/>
        <condense val="0"/>
        <extend val="0"/>
        <outline val="0"/>
        <shadow val="0"/>
        <vertAlign val="baseline"/>
        <sz val="10"/>
        <color theme="1"/>
        <name val="Arial Narrow"/>
      </font>
      <alignment horizontal="center" vertical="bottom"/>
      <border diagonalUp="0" diagonalDown="0">
        <left/>
        <right style="thick">
          <color auto="1"/>
        </right>
        <top style="medium">
          <color auto="1"/>
        </top>
        <bottom style="medium">
          <color auto="1"/>
        </bottom>
        <vertical style="thick">
          <color auto="1"/>
        </vertical>
        <horizontal style="medium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10"/>
        <color theme="1"/>
        <name val="Arial Narrow"/>
      </font>
      <alignment horizontal="center" vertical="bottom"/>
    </dxf>
    <dxf>
      <font>
        <strike val="0"/>
        <condense val="0"/>
        <extend val="0"/>
        <outline val="0"/>
        <shadow val="0"/>
        <vertAlign val="baseline"/>
        <sz val="10"/>
        <color theme="1"/>
        <name val="Arial Narrow"/>
      </font>
      <alignment horizontal="center" vertical="bottom"/>
      <border diagonalUp="0" diagonalDown="0">
        <left style="thick">
          <color auto="1"/>
        </left>
        <right style="thick">
          <color auto="1"/>
        </right>
        <top/>
        <bottom/>
        <vertical style="thick">
          <color auto="1"/>
        </vertical>
        <horizontal style="medium">
          <color auto="1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5" displayName="Table5" ref="B4:F11" totalsRowShown="0" headerRowDxfId="69" dataDxfId="68">
  <autoFilter ref="B4:F11"/>
  <tableColumns count="5">
    <tableColumn id="1" name="in years" dataDxfId="67"/>
    <tableColumn id="2" name="Variable 4" dataDxfId="66">
      <calculatedColumnFormula>Table52[[#This Row],[Variable 4]]+Table523[[#This Row],[Variable 4]]+Table524[[#This Row],[Variable 4]]+Table525[[#This Row],[Variable 4]]+Table527[[#This Row],[Variable 4]]+Table528[[#This Row],[Variable 4]]+Table529[[#This Row],[Variable 4]]+Table5210[[#This Row],[Variable 4]]+Table5211[[#This Row],[Variable 4]]</calculatedColumnFormula>
    </tableColumn>
    <tableColumn id="3" name="Variable 2" dataDxfId="65">
      <calculatedColumnFormula>Table52[[#This Row],[Variable 2]]+Table523[[#This Row],[Variable 2]]+Table524[[#This Row],[Variable 2]]+Table525[[#This Row],[Variable 2]]+Table527[[#This Row],[Variable 2]]+Table528[[#This Row],[Variable 2]]+Table529[[#This Row],[Variable 2]]+Table5210[[#This Row],[Variable 2]]+Table5211[[#This Row],[Variable 2]]</calculatedColumnFormula>
    </tableColumn>
    <tableColumn id="4" name="Variable 1" dataDxfId="64">
      <calculatedColumnFormula>Table52[[#This Row],[Variable 1]]+Table523[[#This Row],[Variable 1]]+Table524[[#This Row],[Variable 1]]+Table525[[#This Row],[Variable 1]]+Table527[[#This Row],[Variable 1]]+Table528[[#This Row],[Variable 1]]+Table529[[#This Row],[Variable 1]]+Table5210[[#This Row],[Variable 1]]+Table5211[[#This Row],[Variable 1]]</calculatedColumnFormula>
    </tableColumn>
    <tableColumn id="5" name="Variable 3" dataDxfId="63">
      <calculatedColumnFormula>Table52[[#This Row],[Variable 3]]+Table523[[#This Row],[Variable 3]]+Table524[[#This Row],[Variable 3]]+Table525[[#This Row],[Variable 3]]+Table527[[#This Row],[Variable 3]]+Table528[[#This Row],[Variable 3]]+Table529[[#This Row],[Variable 3]]+Table5210[[#This Row],[Variable 3]]+Table5211[[#This Row],[Variable 3]]</calculatedColumnFormula>
    </tableColumn>
  </tableColumns>
  <tableStyleInfo name="TableStyleLight18" showFirstColumn="0" showLastColumn="0" showRowStripes="1" showColumnStripes="0"/>
</table>
</file>

<file path=xl/tables/table10.xml><?xml version="1.0" encoding="utf-8"?>
<table xmlns="http://schemas.openxmlformats.org/spreadsheetml/2006/main" id="10" name="Table5211" displayName="Table5211" ref="B4:F11" totalsRowShown="0" headerRowDxfId="6" dataDxfId="5">
  <autoFilter ref="B4:F11"/>
  <tableColumns count="5">
    <tableColumn id="1" name="in years" dataDxfId="4"/>
    <tableColumn id="2" name="Variable 4" dataDxfId="3"/>
    <tableColumn id="3" name="Variable 2" dataDxfId="2"/>
    <tableColumn id="4" name="Variable 1" dataDxfId="1"/>
    <tableColumn id="5" name="Variable 3" dataDxfId="0"/>
  </tableColumns>
  <tableStyleInfo name="TableStyleLight18" showFirstColumn="0" showLastColumn="0" showRowStripes="1" showColumnStripes="0"/>
</table>
</file>

<file path=xl/tables/table2.xml><?xml version="1.0" encoding="utf-8"?>
<table xmlns="http://schemas.openxmlformats.org/spreadsheetml/2006/main" id="2" name="Table52" displayName="Table52" ref="B4:F11" totalsRowShown="0" headerRowDxfId="62" dataDxfId="61">
  <autoFilter ref="B4:F11"/>
  <tableColumns count="5">
    <tableColumn id="1" name="in years" dataDxfId="60"/>
    <tableColumn id="2" name="Variable 4" dataDxfId="59"/>
    <tableColumn id="3" name="Variable 2" dataDxfId="58"/>
    <tableColumn id="4" name="Variable 1" dataDxfId="57"/>
    <tableColumn id="5" name="Variable 3" dataDxfId="56"/>
  </tableColumns>
  <tableStyleInfo name="TableStyleLight18" showFirstColumn="0" showLastColumn="0" showRowStripes="1" showColumnStripes="0"/>
</table>
</file>

<file path=xl/tables/table3.xml><?xml version="1.0" encoding="utf-8"?>
<table xmlns="http://schemas.openxmlformats.org/spreadsheetml/2006/main" id="3" name="Table523" displayName="Table523" ref="B4:F11" totalsRowShown="0" headerRowDxfId="55" dataDxfId="54">
  <autoFilter ref="B4:F11"/>
  <tableColumns count="5">
    <tableColumn id="1" name="in years" dataDxfId="53"/>
    <tableColumn id="2" name="Variable 4" dataDxfId="52"/>
    <tableColumn id="3" name="Variable 2" dataDxfId="51"/>
    <tableColumn id="4" name="Variable 1" dataDxfId="50"/>
    <tableColumn id="5" name="Variable 3" dataDxfId="49"/>
  </tableColumns>
  <tableStyleInfo name="TableStyleLight18" showFirstColumn="0" showLastColumn="0" showRowStripes="1" showColumnStripes="0"/>
</table>
</file>

<file path=xl/tables/table4.xml><?xml version="1.0" encoding="utf-8"?>
<table xmlns="http://schemas.openxmlformats.org/spreadsheetml/2006/main" id="4" name="Table524" displayName="Table524" ref="B4:F11" totalsRowShown="0" headerRowDxfId="48" dataDxfId="47">
  <autoFilter ref="B4:F11"/>
  <tableColumns count="5">
    <tableColumn id="1" name="in years" dataDxfId="46"/>
    <tableColumn id="2" name="Variable 4" dataDxfId="45"/>
    <tableColumn id="3" name="Variable 2" dataDxfId="44"/>
    <tableColumn id="4" name="Variable 1" dataDxfId="43"/>
    <tableColumn id="5" name="Variable 3" dataDxfId="42"/>
  </tableColumns>
  <tableStyleInfo name="TableStyleLight18" showFirstColumn="0" showLastColumn="0" showRowStripes="1" showColumnStripes="0"/>
</table>
</file>

<file path=xl/tables/table5.xml><?xml version="1.0" encoding="utf-8"?>
<table xmlns="http://schemas.openxmlformats.org/spreadsheetml/2006/main" id="5" name="Table525" displayName="Table525" ref="B4:F11" totalsRowShown="0" headerRowDxfId="41" dataDxfId="40">
  <autoFilter ref="B4:F11"/>
  <tableColumns count="5">
    <tableColumn id="1" name="in years" dataDxfId="39"/>
    <tableColumn id="2" name="Variable 4" dataDxfId="38"/>
    <tableColumn id="3" name="Variable 2" dataDxfId="37"/>
    <tableColumn id="4" name="Variable 1" dataDxfId="36"/>
    <tableColumn id="5" name="Variable 3" dataDxfId="35"/>
  </tableColumns>
  <tableStyleInfo name="TableStyleLight18" showFirstColumn="0" showLastColumn="0" showRowStripes="1" showColumnStripes="0"/>
</table>
</file>

<file path=xl/tables/table6.xml><?xml version="1.0" encoding="utf-8"?>
<table xmlns="http://schemas.openxmlformats.org/spreadsheetml/2006/main" id="6" name="Table527" displayName="Table527" ref="B4:F11" totalsRowShown="0" headerRowDxfId="34" dataDxfId="33">
  <autoFilter ref="B4:F11"/>
  <tableColumns count="5">
    <tableColumn id="1" name="in years" dataDxfId="32"/>
    <tableColumn id="2" name="Variable 4" dataDxfId="31"/>
    <tableColumn id="3" name="Variable 2" dataDxfId="30"/>
    <tableColumn id="4" name="Variable 1" dataDxfId="29"/>
    <tableColumn id="5" name="Variable 3" dataDxfId="28"/>
  </tableColumns>
  <tableStyleInfo name="TableStyleLight18" showFirstColumn="0" showLastColumn="0" showRowStripes="1" showColumnStripes="0"/>
</table>
</file>

<file path=xl/tables/table7.xml><?xml version="1.0" encoding="utf-8"?>
<table xmlns="http://schemas.openxmlformats.org/spreadsheetml/2006/main" id="7" name="Table528" displayName="Table528" ref="B4:F11" totalsRowShown="0" headerRowDxfId="27" dataDxfId="26">
  <autoFilter ref="B4:F11"/>
  <tableColumns count="5">
    <tableColumn id="1" name="in years" dataDxfId="25"/>
    <tableColumn id="2" name="Variable 4" dataDxfId="24"/>
    <tableColumn id="3" name="Variable 2" dataDxfId="23"/>
    <tableColumn id="4" name="Variable 1" dataDxfId="22"/>
    <tableColumn id="5" name="Variable 3" dataDxfId="21"/>
  </tableColumns>
  <tableStyleInfo name="TableStyleLight18" showFirstColumn="0" showLastColumn="0" showRowStripes="1" showColumnStripes="0"/>
</table>
</file>

<file path=xl/tables/table8.xml><?xml version="1.0" encoding="utf-8"?>
<table xmlns="http://schemas.openxmlformats.org/spreadsheetml/2006/main" id="8" name="Table529" displayName="Table529" ref="B4:F11" totalsRowShown="0" headerRowDxfId="20" dataDxfId="19">
  <autoFilter ref="B4:F11"/>
  <tableColumns count="5">
    <tableColumn id="1" name="in years" dataDxfId="18"/>
    <tableColumn id="2" name="Variable 4" dataDxfId="17"/>
    <tableColumn id="3" name="Variable 2" dataDxfId="16"/>
    <tableColumn id="4" name="Variable 1" dataDxfId="15"/>
    <tableColumn id="5" name="Variable 3" dataDxfId="14"/>
  </tableColumns>
  <tableStyleInfo name="TableStyleLight18" showFirstColumn="0" showLastColumn="0" showRowStripes="1" showColumnStripes="0"/>
</table>
</file>

<file path=xl/tables/table9.xml><?xml version="1.0" encoding="utf-8"?>
<table xmlns="http://schemas.openxmlformats.org/spreadsheetml/2006/main" id="9" name="Table5210" displayName="Table5210" ref="B4:F11" totalsRowShown="0" headerRowDxfId="13" dataDxfId="12">
  <autoFilter ref="B4:F11"/>
  <tableColumns count="5">
    <tableColumn id="1" name="in years" dataDxfId="11"/>
    <tableColumn id="2" name="Variable 4" dataDxfId="10"/>
    <tableColumn id="3" name="Variable 2" dataDxfId="9"/>
    <tableColumn id="4" name="Variable 1" dataDxfId="8"/>
    <tableColumn id="5" name="Variable 3" dataDxfId="7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7"/>
  <sheetViews>
    <sheetView tabSelected="1" view="pageLayout" zoomScaleNormal="100" workbookViewId="0">
      <selection activeCell="C25" sqref="C25"/>
    </sheetView>
  </sheetViews>
  <sheetFormatPr defaultColWidth="9.140625" defaultRowHeight="12.75" x14ac:dyDescent="0.2"/>
  <cols>
    <col min="1" max="1" width="6.7109375" style="1" customWidth="1"/>
    <col min="2" max="2" width="14" style="5" customWidth="1"/>
    <col min="3" max="6" width="12.140625" style="5" customWidth="1"/>
    <col min="7" max="7" width="5.7109375" style="1" customWidth="1"/>
    <col min="8" max="8" width="5.28515625" style="1" customWidth="1"/>
    <col min="9" max="16384" width="9.140625" style="1"/>
  </cols>
  <sheetData>
    <row r="1" spans="2:10" x14ac:dyDescent="0.2">
      <c r="B1" s="2"/>
      <c r="C1" s="6"/>
      <c r="D1" s="6"/>
    </row>
    <row r="3" spans="2:10" ht="15.75" customHeight="1" thickBot="1" x14ac:dyDescent="0.25">
      <c r="B3" s="10" t="s">
        <v>10</v>
      </c>
      <c r="C3" s="26" t="s">
        <v>9</v>
      </c>
      <c r="D3" s="27"/>
      <c r="E3" s="27"/>
      <c r="F3" s="27"/>
      <c r="G3" s="28" t="s">
        <v>3</v>
      </c>
      <c r="H3" s="30" t="s">
        <v>4</v>
      </c>
    </row>
    <row r="4" spans="2:10" ht="13.5" thickBot="1" x14ac:dyDescent="0.25">
      <c r="B4" s="11" t="s">
        <v>0</v>
      </c>
      <c r="C4" s="32" t="s">
        <v>8</v>
      </c>
      <c r="D4" s="25" t="s">
        <v>7</v>
      </c>
      <c r="E4" s="32" t="s">
        <v>6</v>
      </c>
      <c r="F4" s="32" t="s">
        <v>11</v>
      </c>
      <c r="G4" s="29"/>
      <c r="H4" s="31"/>
    </row>
    <row r="5" spans="2:10" x14ac:dyDescent="0.2">
      <c r="B5" s="12">
        <v>5</v>
      </c>
      <c r="C5" s="24">
        <f>Table52[[#This Row],[Variable 4]]+Table523[[#This Row],[Variable 4]]+Table524[[#This Row],[Variable 4]]+Table525[[#This Row],[Variable 4]]+Table527[[#This Row],[Variable 4]]+Table528[[#This Row],[Variable 4]]+Table529[[#This Row],[Variable 4]]+Table5210[[#This Row],[Variable 4]]+Table5211[[#This Row],[Variable 4]]</f>
        <v>0</v>
      </c>
      <c r="D5" s="24">
        <f>Table52[[#This Row],[Variable 2]]+Table523[[#This Row],[Variable 2]]+Table524[[#This Row],[Variable 2]]+Table525[[#This Row],[Variable 2]]+Table527[[#This Row],[Variable 2]]+Table528[[#This Row],[Variable 2]]+Table529[[#This Row],[Variable 2]]+Table5210[[#This Row],[Variable 2]]+Table5211[[#This Row],[Variable 2]]</f>
        <v>0</v>
      </c>
      <c r="E5" s="24">
        <f>Table52[[#This Row],[Variable 1]]+Table523[[#This Row],[Variable 1]]+Table524[[#This Row],[Variable 1]]+Table525[[#This Row],[Variable 1]]+Table527[[#This Row],[Variable 1]]+Table528[[#This Row],[Variable 1]]+Table529[[#This Row],[Variable 1]]+Table5210[[#This Row],[Variable 1]]+Table5211[[#This Row],[Variable 1]]</f>
        <v>0</v>
      </c>
      <c r="F5" s="24">
        <f>Table52[[#This Row],[Variable 3]]+Table523[[#This Row],[Variable 3]]+Table524[[#This Row],[Variable 3]]+Table525[[#This Row],[Variable 3]]+Table527[[#This Row],[Variable 3]]+Table528[[#This Row],[Variable 3]]+Table529[[#This Row],[Variable 3]]+Table5210[[#This Row],[Variable 3]]+Table5211[[#This Row],[Variable 3]]</f>
        <v>0</v>
      </c>
      <c r="G5" s="9">
        <f>SUM(Table5[[#This Row],[Variable 4]:[Variable 3]])</f>
        <v>0</v>
      </c>
      <c r="H5" s="14" t="e">
        <f>G5/$G$12*100</f>
        <v>#DIV/0!</v>
      </c>
    </row>
    <row r="6" spans="2:10" x14ac:dyDescent="0.2">
      <c r="B6" s="12">
        <v>10</v>
      </c>
      <c r="C6" s="24">
        <f>Table52[[#This Row],[Variable 4]]+Table523[[#This Row],[Variable 4]]+Table524[[#This Row],[Variable 4]]+Table525[[#This Row],[Variable 4]]+Table527[[#This Row],[Variable 4]]+Table528[[#This Row],[Variable 4]]+Table529[[#This Row],[Variable 4]]+Table5210[[#This Row],[Variable 4]]+Table5211[[#This Row],[Variable 4]]</f>
        <v>0</v>
      </c>
      <c r="D6" s="24">
        <f>Table52[[#This Row],[Variable 2]]+Table523[[#This Row],[Variable 2]]+Table524[[#This Row],[Variable 2]]+Table525[[#This Row],[Variable 2]]+Table527[[#This Row],[Variable 2]]+Table528[[#This Row],[Variable 2]]+Table529[[#This Row],[Variable 2]]+Table5210[[#This Row],[Variable 2]]+Table5211[[#This Row],[Variable 2]]</f>
        <v>0</v>
      </c>
      <c r="E6" s="24">
        <f>Table52[[#This Row],[Variable 1]]+Table523[[#This Row],[Variable 1]]+Table524[[#This Row],[Variable 1]]+Table525[[#This Row],[Variable 1]]+Table527[[#This Row],[Variable 1]]+Table528[[#This Row],[Variable 1]]+Table529[[#This Row],[Variable 1]]+Table5210[[#This Row],[Variable 1]]+Table5211[[#This Row],[Variable 1]]</f>
        <v>0</v>
      </c>
      <c r="F6" s="24">
        <f>Table52[[#This Row],[Variable 3]]+Table523[[#This Row],[Variable 3]]+Table524[[#This Row],[Variable 3]]+Table525[[#This Row],[Variable 3]]+Table527[[#This Row],[Variable 3]]+Table528[[#This Row],[Variable 3]]+Table529[[#This Row],[Variable 3]]+Table5210[[#This Row],[Variable 3]]+Table5211[[#This Row],[Variable 3]]</f>
        <v>0</v>
      </c>
      <c r="G6" s="9">
        <f>SUM(Table5[[#This Row],[Variable 4]:[Variable 3]])</f>
        <v>0</v>
      </c>
      <c r="H6" s="14" t="e">
        <f t="shared" ref="H6:H12" si="0">G6/$G$12*100</f>
        <v>#DIV/0!</v>
      </c>
    </row>
    <row r="7" spans="2:10" x14ac:dyDescent="0.2">
      <c r="B7" s="12">
        <v>15</v>
      </c>
      <c r="C7" s="24">
        <f>Table52[[#This Row],[Variable 4]]+Table523[[#This Row],[Variable 4]]+Table524[[#This Row],[Variable 4]]+Table525[[#This Row],[Variable 4]]+Table527[[#This Row],[Variable 4]]+Table528[[#This Row],[Variable 4]]+Table529[[#This Row],[Variable 4]]+Table5210[[#This Row],[Variable 4]]+Table5211[[#This Row],[Variable 4]]</f>
        <v>0</v>
      </c>
      <c r="D7" s="24">
        <f>Table52[[#This Row],[Variable 2]]+Table523[[#This Row],[Variable 2]]+Table524[[#This Row],[Variable 2]]+Table525[[#This Row],[Variable 2]]+Table527[[#This Row],[Variable 2]]+Table528[[#This Row],[Variable 2]]+Table529[[#This Row],[Variable 2]]+Table5210[[#This Row],[Variable 2]]+Table5211[[#This Row],[Variable 2]]</f>
        <v>0</v>
      </c>
      <c r="E7" s="24">
        <f>Table52[[#This Row],[Variable 1]]+Table523[[#This Row],[Variable 1]]+Table524[[#This Row],[Variable 1]]+Table525[[#This Row],[Variable 1]]+Table527[[#This Row],[Variable 1]]+Table528[[#This Row],[Variable 1]]+Table529[[#This Row],[Variable 1]]+Table5210[[#This Row],[Variable 1]]+Table5211[[#This Row],[Variable 1]]</f>
        <v>0</v>
      </c>
      <c r="F7" s="24">
        <f>Table52[[#This Row],[Variable 3]]+Table523[[#This Row],[Variable 3]]+Table524[[#This Row],[Variable 3]]+Table525[[#This Row],[Variable 3]]+Table527[[#This Row],[Variable 3]]+Table528[[#This Row],[Variable 3]]+Table529[[#This Row],[Variable 3]]+Table5210[[#This Row],[Variable 3]]+Table5211[[#This Row],[Variable 3]]</f>
        <v>0</v>
      </c>
      <c r="G7" s="9">
        <f>SUM(Table5[[#This Row],[Variable 4]:[Variable 3]])</f>
        <v>0</v>
      </c>
      <c r="H7" s="14" t="e">
        <f t="shared" si="0"/>
        <v>#DIV/0!</v>
      </c>
    </row>
    <row r="8" spans="2:10" x14ac:dyDescent="0.2">
      <c r="B8" s="12">
        <v>20</v>
      </c>
      <c r="C8" s="24">
        <f>Table52[[#This Row],[Variable 4]]+Table523[[#This Row],[Variable 4]]+Table524[[#This Row],[Variable 4]]+Table525[[#This Row],[Variable 4]]+Table527[[#This Row],[Variable 4]]+Table528[[#This Row],[Variable 4]]+Table529[[#This Row],[Variable 4]]+Table5210[[#This Row],[Variable 4]]+Table5211[[#This Row],[Variable 4]]</f>
        <v>0</v>
      </c>
      <c r="D8" s="24">
        <f>Table52[[#This Row],[Variable 2]]+Table523[[#This Row],[Variable 2]]+Table524[[#This Row],[Variable 2]]+Table525[[#This Row],[Variable 2]]+Table527[[#This Row],[Variable 2]]+Table528[[#This Row],[Variable 2]]+Table529[[#This Row],[Variable 2]]+Table5210[[#This Row],[Variable 2]]+Table5211[[#This Row],[Variable 2]]</f>
        <v>0</v>
      </c>
      <c r="E8" s="24">
        <f>Table52[[#This Row],[Variable 1]]+Table523[[#This Row],[Variable 1]]+Table524[[#This Row],[Variable 1]]+Table525[[#This Row],[Variable 1]]+Table527[[#This Row],[Variable 1]]+Table528[[#This Row],[Variable 1]]+Table529[[#This Row],[Variable 1]]+Table5210[[#This Row],[Variable 1]]+Table5211[[#This Row],[Variable 1]]</f>
        <v>0</v>
      </c>
      <c r="F8" s="24">
        <f>Table52[[#This Row],[Variable 3]]+Table523[[#This Row],[Variable 3]]+Table524[[#This Row],[Variable 3]]+Table525[[#This Row],[Variable 3]]+Table527[[#This Row],[Variable 3]]+Table528[[#This Row],[Variable 3]]+Table529[[#This Row],[Variable 3]]+Table5210[[#This Row],[Variable 3]]+Table5211[[#This Row],[Variable 3]]</f>
        <v>0</v>
      </c>
      <c r="G8" s="9">
        <f>SUM(Table5[[#This Row],[Variable 4]:[Variable 3]])</f>
        <v>0</v>
      </c>
      <c r="H8" s="14" t="e">
        <f t="shared" si="0"/>
        <v>#DIV/0!</v>
      </c>
    </row>
    <row r="9" spans="2:10" x14ac:dyDescent="0.2">
      <c r="B9" s="12">
        <v>30</v>
      </c>
      <c r="C9" s="24">
        <f>Table52[[#This Row],[Variable 4]]+Table523[[#This Row],[Variable 4]]+Table524[[#This Row],[Variable 4]]+Table525[[#This Row],[Variable 4]]+Table527[[#This Row],[Variable 4]]+Table528[[#This Row],[Variable 4]]+Table529[[#This Row],[Variable 4]]+Table5210[[#This Row],[Variable 4]]+Table5211[[#This Row],[Variable 4]]</f>
        <v>0</v>
      </c>
      <c r="D9" s="24">
        <f>Table52[[#This Row],[Variable 2]]+Table523[[#This Row],[Variable 2]]+Table524[[#This Row],[Variable 2]]+Table525[[#This Row],[Variable 2]]+Table527[[#This Row],[Variable 2]]+Table528[[#This Row],[Variable 2]]+Table529[[#This Row],[Variable 2]]+Table5210[[#This Row],[Variable 2]]+Table5211[[#This Row],[Variable 2]]</f>
        <v>0</v>
      </c>
      <c r="E9" s="24">
        <f>Table52[[#This Row],[Variable 1]]+Table523[[#This Row],[Variable 1]]+Table524[[#This Row],[Variable 1]]+Table525[[#This Row],[Variable 1]]+Table527[[#This Row],[Variable 1]]+Table528[[#This Row],[Variable 1]]+Table529[[#This Row],[Variable 1]]+Table5210[[#This Row],[Variable 1]]+Table5211[[#This Row],[Variable 1]]</f>
        <v>0</v>
      </c>
      <c r="F9" s="24">
        <f>Table52[[#This Row],[Variable 3]]+Table523[[#This Row],[Variable 3]]+Table524[[#This Row],[Variable 3]]+Table525[[#This Row],[Variable 3]]+Table527[[#This Row],[Variable 3]]+Table528[[#This Row],[Variable 3]]+Table529[[#This Row],[Variable 3]]+Table5210[[#This Row],[Variable 3]]+Table5211[[#This Row],[Variable 3]]</f>
        <v>0</v>
      </c>
      <c r="G9" s="9">
        <f>SUM(Table5[[#This Row],[Variable 4]:[Variable 3]])</f>
        <v>0</v>
      </c>
      <c r="H9" s="14" t="e">
        <f t="shared" si="0"/>
        <v>#DIV/0!</v>
      </c>
    </row>
    <row r="10" spans="2:10" x14ac:dyDescent="0.2">
      <c r="B10" s="12">
        <v>40</v>
      </c>
      <c r="C10" s="24">
        <f>Table52[[#This Row],[Variable 4]]+Table523[[#This Row],[Variable 4]]+Table524[[#This Row],[Variable 4]]+Table525[[#This Row],[Variable 4]]+Table527[[#This Row],[Variable 4]]+Table528[[#This Row],[Variable 4]]+Table529[[#This Row],[Variable 4]]+Table5210[[#This Row],[Variable 4]]+Table5211[[#This Row],[Variable 4]]</f>
        <v>0</v>
      </c>
      <c r="D10" s="24">
        <f>Table52[[#This Row],[Variable 2]]+Table523[[#This Row],[Variable 2]]+Table524[[#This Row],[Variable 2]]+Table525[[#This Row],[Variable 2]]+Table527[[#This Row],[Variable 2]]+Table528[[#This Row],[Variable 2]]+Table529[[#This Row],[Variable 2]]+Table5210[[#This Row],[Variable 2]]+Table5211[[#This Row],[Variable 2]]</f>
        <v>0</v>
      </c>
      <c r="E10" s="24">
        <f>Table52[[#This Row],[Variable 1]]+Table523[[#This Row],[Variable 1]]+Table524[[#This Row],[Variable 1]]+Table525[[#This Row],[Variable 1]]+Table527[[#This Row],[Variable 1]]+Table528[[#This Row],[Variable 1]]+Table529[[#This Row],[Variable 1]]+Table5210[[#This Row],[Variable 1]]+Table5211[[#This Row],[Variable 1]]</f>
        <v>0</v>
      </c>
      <c r="F10" s="24">
        <f>Table52[[#This Row],[Variable 3]]+Table523[[#This Row],[Variable 3]]+Table524[[#This Row],[Variable 3]]+Table525[[#This Row],[Variable 3]]+Table527[[#This Row],[Variable 3]]+Table528[[#This Row],[Variable 3]]+Table529[[#This Row],[Variable 3]]+Table5210[[#This Row],[Variable 3]]+Table5211[[#This Row],[Variable 3]]</f>
        <v>0</v>
      </c>
      <c r="G10" s="9">
        <f>SUM(Table5[[#This Row],[Variable 4]:[Variable 3]])</f>
        <v>0</v>
      </c>
      <c r="H10" s="14" t="e">
        <f t="shared" si="0"/>
        <v>#DIV/0!</v>
      </c>
    </row>
    <row r="11" spans="2:10" ht="13.5" thickBot="1" x14ac:dyDescent="0.25">
      <c r="B11" s="12">
        <v>50</v>
      </c>
      <c r="C11" s="24">
        <f>Table52[[#This Row],[Variable 4]]+Table523[[#This Row],[Variable 4]]+Table524[[#This Row],[Variable 4]]+Table525[[#This Row],[Variable 4]]+Table527[[#This Row],[Variable 4]]+Table528[[#This Row],[Variable 4]]+Table529[[#This Row],[Variable 4]]+Table5210[[#This Row],[Variable 4]]+Table5211[[#This Row],[Variable 4]]</f>
        <v>0</v>
      </c>
      <c r="D11" s="24">
        <f>Table52[[#This Row],[Variable 2]]+Table523[[#This Row],[Variable 2]]+Table524[[#This Row],[Variable 2]]+Table525[[#This Row],[Variable 2]]+Table527[[#This Row],[Variable 2]]+Table528[[#This Row],[Variable 2]]+Table529[[#This Row],[Variable 2]]+Table5210[[#This Row],[Variable 2]]+Table5211[[#This Row],[Variable 2]]</f>
        <v>0</v>
      </c>
      <c r="E11" s="24">
        <f>Table52[[#This Row],[Variable 1]]+Table523[[#This Row],[Variable 1]]+Table524[[#This Row],[Variable 1]]+Table525[[#This Row],[Variable 1]]+Table527[[#This Row],[Variable 1]]+Table528[[#This Row],[Variable 1]]+Table529[[#This Row],[Variable 1]]+Table5210[[#This Row],[Variable 1]]+Table5211[[#This Row],[Variable 1]]</f>
        <v>0</v>
      </c>
      <c r="F11" s="24">
        <f>Table52[[#This Row],[Variable 3]]+Table523[[#This Row],[Variable 3]]+Table524[[#This Row],[Variable 3]]+Table525[[#This Row],[Variable 3]]+Table527[[#This Row],[Variable 3]]+Table528[[#This Row],[Variable 3]]+Table529[[#This Row],[Variable 3]]+Table5210[[#This Row],[Variable 3]]+Table5211[[#This Row],[Variable 3]]</f>
        <v>0</v>
      </c>
      <c r="G11" s="9">
        <f>SUM(Table5[[#This Row],[Variable 4]:[Variable 3]])</f>
        <v>0</v>
      </c>
      <c r="H11" s="14" t="e">
        <f t="shared" si="0"/>
        <v>#DIV/0!</v>
      </c>
    </row>
    <row r="12" spans="2:10" ht="13.5" thickTop="1" x14ac:dyDescent="0.2">
      <c r="B12" s="15" t="s">
        <v>3</v>
      </c>
      <c r="C12" s="7">
        <f>SUM(Table5[Variable 4])</f>
        <v>0</v>
      </c>
      <c r="D12" s="8">
        <f>SUM(Table5[Variable 2])</f>
        <v>0</v>
      </c>
      <c r="E12" s="8">
        <f>SUM(Table5[Variable 1])</f>
        <v>0</v>
      </c>
      <c r="F12" s="8">
        <f>SUM(Table5[Variable 3])</f>
        <v>0</v>
      </c>
      <c r="G12" s="7">
        <f>SUM(C12:F12)</f>
        <v>0</v>
      </c>
      <c r="H12" s="16" t="e">
        <f t="shared" si="0"/>
        <v>#DIV/0!</v>
      </c>
    </row>
    <row r="13" spans="2:10" x14ac:dyDescent="0.2">
      <c r="B13" s="17" t="s">
        <v>4</v>
      </c>
      <c r="C13" s="18" t="e">
        <f>C12/$G$12*100</f>
        <v>#DIV/0!</v>
      </c>
      <c r="D13" s="18" t="e">
        <f t="shared" ref="D13:F13" si="1">D12/$G$12*100</f>
        <v>#DIV/0!</v>
      </c>
      <c r="E13" s="18" t="e">
        <f t="shared" si="1"/>
        <v>#DIV/0!</v>
      </c>
      <c r="F13" s="18" t="e">
        <f t="shared" si="1"/>
        <v>#DIV/0!</v>
      </c>
      <c r="G13" s="19" t="e">
        <f t="shared" ref="G13" si="2">G12/$G$12*100</f>
        <v>#DIV/0!</v>
      </c>
      <c r="H13" s="20" t="s">
        <v>5</v>
      </c>
    </row>
    <row r="16" spans="2:10" s="22" customFormat="1" ht="12.95" customHeight="1" x14ac:dyDescent="0.25">
      <c r="B16" s="21"/>
      <c r="C16" s="21"/>
      <c r="D16" s="21"/>
      <c r="E16" s="21"/>
      <c r="F16" s="21"/>
      <c r="J16" s="23"/>
    </row>
    <row r="17" spans="2:2" x14ac:dyDescent="0.2">
      <c r="B17" s="6"/>
    </row>
  </sheetData>
  <mergeCells count="3">
    <mergeCell ref="C3:F3"/>
    <mergeCell ref="G3:G4"/>
    <mergeCell ref="H3:H4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7"/>
  <sheetViews>
    <sheetView view="pageLayout" zoomScaleNormal="100" workbookViewId="0">
      <selection activeCell="C4" sqref="C4:F4"/>
    </sheetView>
  </sheetViews>
  <sheetFormatPr defaultColWidth="9.140625" defaultRowHeight="12.75" x14ac:dyDescent="0.2"/>
  <cols>
    <col min="1" max="1" width="4.5703125" style="1" customWidth="1"/>
    <col min="2" max="2" width="14" style="5" customWidth="1"/>
    <col min="3" max="6" width="12.140625" style="5" customWidth="1"/>
    <col min="7" max="8" width="5.7109375" style="1" customWidth="1"/>
    <col min="9" max="16384" width="9.140625" style="1"/>
  </cols>
  <sheetData>
    <row r="1" spans="2:8" x14ac:dyDescent="0.2">
      <c r="B1" s="2"/>
      <c r="D1" s="3"/>
    </row>
    <row r="3" spans="2:8" ht="15.75" customHeight="1" thickBot="1" x14ac:dyDescent="0.25">
      <c r="B3" s="10" t="s">
        <v>10</v>
      </c>
      <c r="C3" s="26" t="s">
        <v>9</v>
      </c>
      <c r="D3" s="27"/>
      <c r="E3" s="27"/>
      <c r="F3" s="27"/>
      <c r="G3" s="28" t="s">
        <v>3</v>
      </c>
      <c r="H3" s="30" t="s">
        <v>4</v>
      </c>
    </row>
    <row r="4" spans="2:8" ht="13.5" thickBot="1" x14ac:dyDescent="0.25">
      <c r="B4" s="11" t="s">
        <v>0</v>
      </c>
      <c r="C4" s="32" t="s">
        <v>8</v>
      </c>
      <c r="D4" s="25" t="s">
        <v>7</v>
      </c>
      <c r="E4" s="32" t="s">
        <v>6</v>
      </c>
      <c r="F4" s="32" t="s">
        <v>11</v>
      </c>
      <c r="G4" s="29"/>
      <c r="H4" s="31"/>
    </row>
    <row r="5" spans="2:8" x14ac:dyDescent="0.2">
      <c r="B5" s="12">
        <v>5</v>
      </c>
      <c r="C5" s="13"/>
      <c r="D5" s="13"/>
      <c r="E5" s="13"/>
      <c r="F5" s="13"/>
      <c r="G5" s="9">
        <f>SUM(Table5211[[#This Row],[Variable 4]:[Variable 3]])</f>
        <v>0</v>
      </c>
      <c r="H5" s="14" t="e">
        <f>G5/$G$12*100</f>
        <v>#DIV/0!</v>
      </c>
    </row>
    <row r="6" spans="2:8" x14ac:dyDescent="0.2">
      <c r="B6" s="12">
        <v>10</v>
      </c>
      <c r="C6" s="13"/>
      <c r="D6" s="13"/>
      <c r="E6" s="13"/>
      <c r="F6" s="13"/>
      <c r="G6" s="9">
        <f>SUM(Table5211[[#This Row],[Variable 4]:[Variable 3]])</f>
        <v>0</v>
      </c>
      <c r="H6" s="14" t="e">
        <f t="shared" ref="H6:H12" si="0">G6/$G$12*100</f>
        <v>#DIV/0!</v>
      </c>
    </row>
    <row r="7" spans="2:8" x14ac:dyDescent="0.2">
      <c r="B7" s="12">
        <v>15</v>
      </c>
      <c r="C7" s="13"/>
      <c r="D7" s="13"/>
      <c r="E7" s="13"/>
      <c r="F7" s="13"/>
      <c r="G7" s="9">
        <f>SUM(Table5211[[#This Row],[Variable 4]:[Variable 3]])</f>
        <v>0</v>
      </c>
      <c r="H7" s="14" t="e">
        <f t="shared" si="0"/>
        <v>#DIV/0!</v>
      </c>
    </row>
    <row r="8" spans="2:8" x14ac:dyDescent="0.2">
      <c r="B8" s="12">
        <v>20</v>
      </c>
      <c r="C8" s="13"/>
      <c r="D8" s="13"/>
      <c r="E8" s="13"/>
      <c r="F8" s="13"/>
      <c r="G8" s="9">
        <f>SUM(Table5211[[#This Row],[Variable 4]:[Variable 3]])</f>
        <v>0</v>
      </c>
      <c r="H8" s="14" t="e">
        <f t="shared" si="0"/>
        <v>#DIV/0!</v>
      </c>
    </row>
    <row r="9" spans="2:8" x14ac:dyDescent="0.2">
      <c r="B9" s="12">
        <v>30</v>
      </c>
      <c r="C9" s="13"/>
      <c r="D9" s="13"/>
      <c r="E9" s="13"/>
      <c r="F9" s="13"/>
      <c r="G9" s="9">
        <f>SUM(Table5211[[#This Row],[Variable 4]:[Variable 3]])</f>
        <v>0</v>
      </c>
      <c r="H9" s="14" t="e">
        <f t="shared" si="0"/>
        <v>#DIV/0!</v>
      </c>
    </row>
    <row r="10" spans="2:8" x14ac:dyDescent="0.2">
      <c r="B10" s="12">
        <v>40</v>
      </c>
      <c r="C10" s="13"/>
      <c r="D10" s="13"/>
      <c r="E10" s="13"/>
      <c r="F10" s="13"/>
      <c r="G10" s="9">
        <f>SUM(Table5211[[#This Row],[Variable 4]:[Variable 3]])</f>
        <v>0</v>
      </c>
      <c r="H10" s="14" t="e">
        <f t="shared" si="0"/>
        <v>#DIV/0!</v>
      </c>
    </row>
    <row r="11" spans="2:8" ht="13.5" thickBot="1" x14ac:dyDescent="0.25">
      <c r="B11" s="12">
        <v>50</v>
      </c>
      <c r="C11" s="13"/>
      <c r="D11" s="13"/>
      <c r="E11" s="13"/>
      <c r="F11" s="13"/>
      <c r="G11" s="9">
        <f>SUM(Table5211[[#This Row],[Variable 4]:[Variable 3]])</f>
        <v>0</v>
      </c>
      <c r="H11" s="14" t="e">
        <f t="shared" si="0"/>
        <v>#DIV/0!</v>
      </c>
    </row>
    <row r="12" spans="2:8" ht="13.5" thickTop="1" x14ac:dyDescent="0.2">
      <c r="B12" s="15" t="s">
        <v>3</v>
      </c>
      <c r="C12" s="7">
        <f>SUM(Table5211[Variable 4])</f>
        <v>0</v>
      </c>
      <c r="D12" s="8">
        <f>SUM(Table5211[Variable 2])</f>
        <v>0</v>
      </c>
      <c r="E12" s="8">
        <f>SUM(Table5211[Variable 1])</f>
        <v>0</v>
      </c>
      <c r="F12" s="8">
        <f>SUM(Table5211[Variable 3])</f>
        <v>0</v>
      </c>
      <c r="G12" s="7">
        <f>SUM(C12:F12)</f>
        <v>0</v>
      </c>
      <c r="H12" s="16" t="e">
        <f t="shared" si="0"/>
        <v>#DIV/0!</v>
      </c>
    </row>
    <row r="13" spans="2:8" x14ac:dyDescent="0.2">
      <c r="B13" s="17" t="s">
        <v>4</v>
      </c>
      <c r="C13" s="18" t="e">
        <f>C12/$G$12*100</f>
        <v>#DIV/0!</v>
      </c>
      <c r="D13" s="18" t="e">
        <f t="shared" ref="D13:G13" si="1">D12/$G$12*100</f>
        <v>#DIV/0!</v>
      </c>
      <c r="E13" s="18" t="e">
        <f t="shared" si="1"/>
        <v>#DIV/0!</v>
      </c>
      <c r="F13" s="18" t="e">
        <f t="shared" si="1"/>
        <v>#DIV/0!</v>
      </c>
      <c r="G13" s="19" t="e">
        <f t="shared" si="1"/>
        <v>#DIV/0!</v>
      </c>
      <c r="H13" s="20" t="s">
        <v>5</v>
      </c>
    </row>
    <row r="17" spans="2:2" x14ac:dyDescent="0.2">
      <c r="B17" s="6"/>
    </row>
  </sheetData>
  <mergeCells count="3">
    <mergeCell ref="C3:F3"/>
    <mergeCell ref="G3:G4"/>
    <mergeCell ref="H3:H4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573"/>
  <sheetViews>
    <sheetView view="pageLayout" zoomScaleNormal="100" workbookViewId="0">
      <selection activeCell="C4" sqref="C4:F4"/>
    </sheetView>
  </sheetViews>
  <sheetFormatPr defaultColWidth="9.140625" defaultRowHeight="12.75" x14ac:dyDescent="0.2"/>
  <cols>
    <col min="1" max="1" width="3.7109375" style="1" customWidth="1"/>
    <col min="2" max="2" width="14" style="5" customWidth="1"/>
    <col min="3" max="6" width="12.140625" style="5" customWidth="1"/>
    <col min="7" max="7" width="5.7109375" style="5" customWidth="1"/>
    <col min="8" max="8" width="5.7109375" style="1" customWidth="1"/>
    <col min="9" max="16384" width="9.140625" style="1"/>
  </cols>
  <sheetData>
    <row r="1" spans="2:8" x14ac:dyDescent="0.2">
      <c r="B1" s="2"/>
      <c r="D1" s="3"/>
    </row>
    <row r="3" spans="2:8" ht="13.5" customHeight="1" thickBot="1" x14ac:dyDescent="0.25">
      <c r="B3" s="10" t="s">
        <v>10</v>
      </c>
      <c r="C3" s="26" t="s">
        <v>9</v>
      </c>
      <c r="D3" s="27"/>
      <c r="E3" s="27"/>
      <c r="F3" s="27"/>
      <c r="G3" s="28" t="s">
        <v>3</v>
      </c>
      <c r="H3" s="30" t="s">
        <v>4</v>
      </c>
    </row>
    <row r="4" spans="2:8" ht="13.5" thickBot="1" x14ac:dyDescent="0.25">
      <c r="B4" s="11" t="s">
        <v>0</v>
      </c>
      <c r="C4" s="32" t="s">
        <v>8</v>
      </c>
      <c r="D4" s="25" t="s">
        <v>7</v>
      </c>
      <c r="E4" s="32" t="s">
        <v>6</v>
      </c>
      <c r="F4" s="32" t="s">
        <v>11</v>
      </c>
      <c r="G4" s="29"/>
      <c r="H4" s="31"/>
    </row>
    <row r="5" spans="2:8" x14ac:dyDescent="0.2">
      <c r="B5" s="12">
        <v>5</v>
      </c>
      <c r="C5" s="13"/>
      <c r="D5" s="13"/>
      <c r="E5" s="13"/>
      <c r="F5" s="13"/>
      <c r="G5" s="9">
        <f>SUM(Table52[[#This Row],[Variable 4]:[Variable 3]])</f>
        <v>0</v>
      </c>
      <c r="H5" s="14" t="e">
        <f>G5/$G$12*100</f>
        <v>#DIV/0!</v>
      </c>
    </row>
    <row r="6" spans="2:8" x14ac:dyDescent="0.2">
      <c r="B6" s="12">
        <v>10</v>
      </c>
      <c r="C6" s="13"/>
      <c r="D6" s="13"/>
      <c r="E6" s="13"/>
      <c r="F6" s="13"/>
      <c r="G6" s="9">
        <f>SUM(Table52[[#This Row],[Variable 4]:[Variable 3]])</f>
        <v>0</v>
      </c>
      <c r="H6" s="14" t="e">
        <f t="shared" ref="H6:H12" si="0">G6/$G$12*100</f>
        <v>#DIV/0!</v>
      </c>
    </row>
    <row r="7" spans="2:8" x14ac:dyDescent="0.2">
      <c r="B7" s="12">
        <v>15</v>
      </c>
      <c r="C7" s="13"/>
      <c r="D7" s="13"/>
      <c r="E7" s="13"/>
      <c r="F7" s="13"/>
      <c r="G7" s="9">
        <f>SUM(Table52[[#This Row],[Variable 4]:[Variable 3]])</f>
        <v>0</v>
      </c>
      <c r="H7" s="14" t="e">
        <f t="shared" si="0"/>
        <v>#DIV/0!</v>
      </c>
    </row>
    <row r="8" spans="2:8" x14ac:dyDescent="0.2">
      <c r="B8" s="12">
        <v>20</v>
      </c>
      <c r="C8" s="13"/>
      <c r="D8" s="13"/>
      <c r="E8" s="13"/>
      <c r="F8" s="13"/>
      <c r="G8" s="9">
        <f>SUM(Table52[[#This Row],[Variable 4]:[Variable 3]])</f>
        <v>0</v>
      </c>
      <c r="H8" s="14" t="e">
        <f t="shared" si="0"/>
        <v>#DIV/0!</v>
      </c>
    </row>
    <row r="9" spans="2:8" x14ac:dyDescent="0.2">
      <c r="B9" s="12">
        <v>30</v>
      </c>
      <c r="C9" s="13"/>
      <c r="D9" s="13"/>
      <c r="E9" s="13"/>
      <c r="F9" s="13"/>
      <c r="G9" s="9">
        <f>SUM(Table52[[#This Row],[Variable 4]:[Variable 3]])</f>
        <v>0</v>
      </c>
      <c r="H9" s="14" t="e">
        <f t="shared" si="0"/>
        <v>#DIV/0!</v>
      </c>
    </row>
    <row r="10" spans="2:8" x14ac:dyDescent="0.2">
      <c r="B10" s="12">
        <v>40</v>
      </c>
      <c r="C10" s="13"/>
      <c r="D10" s="13"/>
      <c r="E10" s="13"/>
      <c r="F10" s="13"/>
      <c r="G10" s="9">
        <f>SUM(Table52[[#This Row],[Variable 4]:[Variable 3]])</f>
        <v>0</v>
      </c>
      <c r="H10" s="14" t="e">
        <f t="shared" si="0"/>
        <v>#DIV/0!</v>
      </c>
    </row>
    <row r="11" spans="2:8" ht="13.5" thickBot="1" x14ac:dyDescent="0.25">
      <c r="B11" s="12">
        <v>50</v>
      </c>
      <c r="C11" s="13"/>
      <c r="D11" s="13"/>
      <c r="E11" s="13"/>
      <c r="F11" s="13"/>
      <c r="G11" s="9">
        <f>SUM(Table52[[#This Row],[Variable 4]:[Variable 3]])</f>
        <v>0</v>
      </c>
      <c r="H11" s="14" t="e">
        <f t="shared" si="0"/>
        <v>#DIV/0!</v>
      </c>
    </row>
    <row r="12" spans="2:8" ht="13.5" thickTop="1" x14ac:dyDescent="0.2">
      <c r="B12" s="15" t="s">
        <v>3</v>
      </c>
      <c r="C12" s="7">
        <f>SUM(Table52[Variable 4])</f>
        <v>0</v>
      </c>
      <c r="D12" s="8">
        <f>SUM(Table52[Variable 2])</f>
        <v>0</v>
      </c>
      <c r="E12" s="8">
        <f>SUM(Table52[Variable 1])</f>
        <v>0</v>
      </c>
      <c r="F12" s="8">
        <f>SUM(Table52[Variable 3])</f>
        <v>0</v>
      </c>
      <c r="G12" s="7">
        <f>SUM(C12:F12)</f>
        <v>0</v>
      </c>
      <c r="H12" s="16" t="e">
        <f t="shared" si="0"/>
        <v>#DIV/0!</v>
      </c>
    </row>
    <row r="13" spans="2:8" x14ac:dyDescent="0.2">
      <c r="B13" s="17" t="s">
        <v>4</v>
      </c>
      <c r="C13" s="18" t="e">
        <f>C12/$G$12*100</f>
        <v>#DIV/0!</v>
      </c>
      <c r="D13" s="18" t="e">
        <f t="shared" ref="D13:G13" si="1">D12/$G$12*100</f>
        <v>#DIV/0!</v>
      </c>
      <c r="E13" s="18" t="e">
        <f t="shared" si="1"/>
        <v>#DIV/0!</v>
      </c>
      <c r="F13" s="18" t="e">
        <f t="shared" si="1"/>
        <v>#DIV/0!</v>
      </c>
      <c r="G13" s="19" t="e">
        <f t="shared" si="1"/>
        <v>#DIV/0!</v>
      </c>
      <c r="H13" s="20" t="s">
        <v>5</v>
      </c>
    </row>
    <row r="17" spans="2:2" x14ac:dyDescent="0.2">
      <c r="B17" s="6"/>
    </row>
    <row r="199" spans="9:9" x14ac:dyDescent="0.2">
      <c r="I199" s="4" t="s">
        <v>1</v>
      </c>
    </row>
    <row r="200" spans="9:9" x14ac:dyDescent="0.2">
      <c r="I200" s="4" t="s">
        <v>1</v>
      </c>
    </row>
    <row r="396" spans="9:9" x14ac:dyDescent="0.2">
      <c r="I396" s="4" t="s">
        <v>1</v>
      </c>
    </row>
    <row r="397" spans="9:9" x14ac:dyDescent="0.2">
      <c r="I397" s="4" t="s">
        <v>1</v>
      </c>
    </row>
    <row r="401" spans="9:9" x14ac:dyDescent="0.2">
      <c r="I401" s="4" t="s">
        <v>1</v>
      </c>
    </row>
    <row r="402" spans="9:9" x14ac:dyDescent="0.2">
      <c r="I402" s="4" t="s">
        <v>1</v>
      </c>
    </row>
    <row r="406" spans="9:9" x14ac:dyDescent="0.2">
      <c r="I406" s="4" t="s">
        <v>1</v>
      </c>
    </row>
    <row r="418" spans="9:9" x14ac:dyDescent="0.2">
      <c r="I418" s="4" t="s">
        <v>1</v>
      </c>
    </row>
    <row r="419" spans="9:9" x14ac:dyDescent="0.2">
      <c r="I419" s="4" t="s">
        <v>1</v>
      </c>
    </row>
    <row r="454" spans="9:9" x14ac:dyDescent="0.2">
      <c r="I454" s="4" t="s">
        <v>1</v>
      </c>
    </row>
    <row r="455" spans="9:9" x14ac:dyDescent="0.2">
      <c r="I455" s="4" t="s">
        <v>1</v>
      </c>
    </row>
    <row r="595" spans="9:9" x14ac:dyDescent="0.2">
      <c r="I595" s="4" t="s">
        <v>1</v>
      </c>
    </row>
    <row r="596" spans="9:9" x14ac:dyDescent="0.2">
      <c r="I596" s="4" t="s">
        <v>1</v>
      </c>
    </row>
    <row r="800" spans="9:9" x14ac:dyDescent="0.2">
      <c r="I800" s="4" t="s">
        <v>1</v>
      </c>
    </row>
    <row r="801" spans="9:9" x14ac:dyDescent="0.2">
      <c r="I801" s="4" t="s">
        <v>1</v>
      </c>
    </row>
    <row r="1042" spans="9:10" x14ac:dyDescent="0.2">
      <c r="I1042" s="4" t="s">
        <v>1</v>
      </c>
    </row>
    <row r="1043" spans="9:10" x14ac:dyDescent="0.2">
      <c r="I1043" s="4" t="s">
        <v>1</v>
      </c>
      <c r="J1043" s="4" t="s">
        <v>2</v>
      </c>
    </row>
    <row r="1100" spans="9:9" x14ac:dyDescent="0.2">
      <c r="I1100" s="4" t="s">
        <v>1</v>
      </c>
    </row>
    <row r="1101" spans="9:9" x14ac:dyDescent="0.2">
      <c r="I1101" s="4" t="s">
        <v>1</v>
      </c>
    </row>
    <row r="1177" spans="9:10" x14ac:dyDescent="0.2">
      <c r="I1177" s="4" t="s">
        <v>1</v>
      </c>
    </row>
    <row r="1178" spans="9:10" x14ac:dyDescent="0.2">
      <c r="I1178" s="4" t="s">
        <v>1</v>
      </c>
      <c r="J1178" s="4"/>
    </row>
    <row r="1221" spans="9:9" x14ac:dyDescent="0.2">
      <c r="I1221" s="4" t="s">
        <v>1</v>
      </c>
    </row>
    <row r="1222" spans="9:9" x14ac:dyDescent="0.2">
      <c r="I1222" s="4" t="s">
        <v>1</v>
      </c>
    </row>
    <row r="1371" spans="9:9" x14ac:dyDescent="0.2">
      <c r="I1371" s="4" t="s">
        <v>1</v>
      </c>
    </row>
    <row r="1372" spans="9:9" x14ac:dyDescent="0.2">
      <c r="I1372" s="4" t="s">
        <v>1</v>
      </c>
    </row>
    <row r="1485" spans="9:9" x14ac:dyDescent="0.2">
      <c r="I1485" s="4" t="s">
        <v>1</v>
      </c>
    </row>
    <row r="1486" spans="9:9" x14ac:dyDescent="0.2">
      <c r="I1486" s="4" t="s">
        <v>1</v>
      </c>
    </row>
    <row r="1531" spans="9:9" x14ac:dyDescent="0.2">
      <c r="I1531" s="4" t="s">
        <v>1</v>
      </c>
    </row>
    <row r="1532" spans="9:9" x14ac:dyDescent="0.2">
      <c r="I1532" s="4" t="s">
        <v>1</v>
      </c>
    </row>
    <row r="1572" spans="9:10" x14ac:dyDescent="0.2">
      <c r="I1572" s="4" t="s">
        <v>1</v>
      </c>
    </row>
    <row r="1573" spans="9:10" x14ac:dyDescent="0.2">
      <c r="I1573" s="4" t="s">
        <v>1</v>
      </c>
      <c r="J1573" s="4" t="s">
        <v>2</v>
      </c>
    </row>
  </sheetData>
  <mergeCells count="3">
    <mergeCell ref="C3:F3"/>
    <mergeCell ref="G3:G4"/>
    <mergeCell ref="H3:H4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7"/>
  <sheetViews>
    <sheetView view="pageLayout" zoomScaleNormal="100" workbookViewId="0">
      <selection activeCell="C4" sqref="C4:F4"/>
    </sheetView>
  </sheetViews>
  <sheetFormatPr defaultColWidth="9.140625" defaultRowHeight="12.75" x14ac:dyDescent="0.2"/>
  <cols>
    <col min="1" max="1" width="3.42578125" style="1" customWidth="1"/>
    <col min="2" max="2" width="14" style="5" customWidth="1"/>
    <col min="3" max="6" width="12.140625" style="5" customWidth="1"/>
    <col min="7" max="8" width="5.7109375" style="1" customWidth="1"/>
    <col min="9" max="16384" width="9.140625" style="1"/>
  </cols>
  <sheetData>
    <row r="1" spans="2:8" x14ac:dyDescent="0.2">
      <c r="B1" s="2"/>
      <c r="D1" s="3"/>
    </row>
    <row r="3" spans="2:8" ht="15.75" customHeight="1" thickBot="1" x14ac:dyDescent="0.25">
      <c r="B3" s="10" t="s">
        <v>10</v>
      </c>
      <c r="C3" s="26" t="s">
        <v>9</v>
      </c>
      <c r="D3" s="27"/>
      <c r="E3" s="27"/>
      <c r="F3" s="27"/>
      <c r="G3" s="28" t="s">
        <v>3</v>
      </c>
      <c r="H3" s="30" t="s">
        <v>4</v>
      </c>
    </row>
    <row r="4" spans="2:8" ht="13.5" thickBot="1" x14ac:dyDescent="0.25">
      <c r="B4" s="11" t="s">
        <v>0</v>
      </c>
      <c r="C4" s="32" t="s">
        <v>8</v>
      </c>
      <c r="D4" s="25" t="s">
        <v>7</v>
      </c>
      <c r="E4" s="32" t="s">
        <v>6</v>
      </c>
      <c r="F4" s="32" t="s">
        <v>11</v>
      </c>
      <c r="G4" s="29"/>
      <c r="H4" s="31"/>
    </row>
    <row r="5" spans="2:8" x14ac:dyDescent="0.2">
      <c r="B5" s="12">
        <v>5</v>
      </c>
      <c r="C5" s="13"/>
      <c r="D5" s="13"/>
      <c r="E5" s="13"/>
      <c r="F5" s="13"/>
      <c r="G5" s="9">
        <f>SUM(Table523[[#This Row],[Variable 4]:[Variable 3]])</f>
        <v>0</v>
      </c>
      <c r="H5" s="14" t="e">
        <f>G5/$G$12*100</f>
        <v>#DIV/0!</v>
      </c>
    </row>
    <row r="6" spans="2:8" x14ac:dyDescent="0.2">
      <c r="B6" s="12">
        <v>10</v>
      </c>
      <c r="C6" s="13"/>
      <c r="D6" s="13"/>
      <c r="E6" s="13"/>
      <c r="F6" s="13"/>
      <c r="G6" s="9">
        <f>SUM(Table523[[#This Row],[Variable 4]:[Variable 3]])</f>
        <v>0</v>
      </c>
      <c r="H6" s="14" t="e">
        <f t="shared" ref="H6:H12" si="0">G6/$G$12*100</f>
        <v>#DIV/0!</v>
      </c>
    </row>
    <row r="7" spans="2:8" x14ac:dyDescent="0.2">
      <c r="B7" s="12">
        <v>15</v>
      </c>
      <c r="C7" s="13"/>
      <c r="D7" s="13"/>
      <c r="E7" s="13"/>
      <c r="F7" s="13"/>
      <c r="G7" s="9">
        <f>SUM(Table523[[#This Row],[Variable 4]:[Variable 3]])</f>
        <v>0</v>
      </c>
      <c r="H7" s="14" t="e">
        <f t="shared" si="0"/>
        <v>#DIV/0!</v>
      </c>
    </row>
    <row r="8" spans="2:8" x14ac:dyDescent="0.2">
      <c r="B8" s="12">
        <v>20</v>
      </c>
      <c r="C8" s="13"/>
      <c r="D8" s="13"/>
      <c r="E8" s="13"/>
      <c r="F8" s="13"/>
      <c r="G8" s="9">
        <f>SUM(Table523[[#This Row],[Variable 4]:[Variable 3]])</f>
        <v>0</v>
      </c>
      <c r="H8" s="14" t="e">
        <f t="shared" si="0"/>
        <v>#DIV/0!</v>
      </c>
    </row>
    <row r="9" spans="2:8" x14ac:dyDescent="0.2">
      <c r="B9" s="12">
        <v>30</v>
      </c>
      <c r="C9" s="13"/>
      <c r="D9" s="13"/>
      <c r="E9" s="13"/>
      <c r="F9" s="13"/>
      <c r="G9" s="9">
        <f>SUM(Table523[[#This Row],[Variable 4]:[Variable 3]])</f>
        <v>0</v>
      </c>
      <c r="H9" s="14" t="e">
        <f t="shared" si="0"/>
        <v>#DIV/0!</v>
      </c>
    </row>
    <row r="10" spans="2:8" x14ac:dyDescent="0.2">
      <c r="B10" s="12">
        <v>40</v>
      </c>
      <c r="C10" s="13"/>
      <c r="D10" s="13"/>
      <c r="E10" s="13"/>
      <c r="F10" s="13"/>
      <c r="G10" s="9">
        <f>SUM(Table523[[#This Row],[Variable 4]:[Variable 3]])</f>
        <v>0</v>
      </c>
      <c r="H10" s="14" t="e">
        <f t="shared" si="0"/>
        <v>#DIV/0!</v>
      </c>
    </row>
    <row r="11" spans="2:8" ht="13.5" thickBot="1" x14ac:dyDescent="0.25">
      <c r="B11" s="12">
        <v>50</v>
      </c>
      <c r="C11" s="13"/>
      <c r="D11" s="13"/>
      <c r="E11" s="13"/>
      <c r="F11" s="13"/>
      <c r="G11" s="9">
        <f>SUM(Table523[[#This Row],[Variable 4]:[Variable 3]])</f>
        <v>0</v>
      </c>
      <c r="H11" s="14" t="e">
        <f t="shared" si="0"/>
        <v>#DIV/0!</v>
      </c>
    </row>
    <row r="12" spans="2:8" ht="13.5" thickTop="1" x14ac:dyDescent="0.2">
      <c r="B12" s="15" t="s">
        <v>3</v>
      </c>
      <c r="C12" s="7">
        <f>SUM(Table523[Variable 4])</f>
        <v>0</v>
      </c>
      <c r="D12" s="8">
        <f>SUM(Table523[Variable 2])</f>
        <v>0</v>
      </c>
      <c r="E12" s="8">
        <f>SUM(Table523[Variable 1])</f>
        <v>0</v>
      </c>
      <c r="F12" s="8">
        <f>SUM(Table523[Variable 3])</f>
        <v>0</v>
      </c>
      <c r="G12" s="7">
        <f>SUM(C12:F12)</f>
        <v>0</v>
      </c>
      <c r="H12" s="16" t="e">
        <f t="shared" si="0"/>
        <v>#DIV/0!</v>
      </c>
    </row>
    <row r="13" spans="2:8" x14ac:dyDescent="0.2">
      <c r="B13" s="17" t="s">
        <v>4</v>
      </c>
      <c r="C13" s="18" t="e">
        <f>C12/$G$12*100</f>
        <v>#DIV/0!</v>
      </c>
      <c r="D13" s="18" t="e">
        <f t="shared" ref="D13:G13" si="1">D12/$G$12*100</f>
        <v>#DIV/0!</v>
      </c>
      <c r="E13" s="18" t="e">
        <f t="shared" si="1"/>
        <v>#DIV/0!</v>
      </c>
      <c r="F13" s="18" t="e">
        <f t="shared" si="1"/>
        <v>#DIV/0!</v>
      </c>
      <c r="G13" s="19" t="e">
        <f t="shared" si="1"/>
        <v>#DIV/0!</v>
      </c>
      <c r="H13" s="20" t="s">
        <v>5</v>
      </c>
    </row>
    <row r="17" spans="2:2" x14ac:dyDescent="0.2">
      <c r="B17" s="6"/>
    </row>
  </sheetData>
  <mergeCells count="3">
    <mergeCell ref="C3:F3"/>
    <mergeCell ref="G3:G4"/>
    <mergeCell ref="H3:H4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7"/>
  <sheetViews>
    <sheetView view="pageLayout" zoomScaleNormal="100" workbookViewId="0">
      <selection activeCell="C4" sqref="C4:F4"/>
    </sheetView>
  </sheetViews>
  <sheetFormatPr defaultColWidth="9.140625" defaultRowHeight="12.75" x14ac:dyDescent="0.2"/>
  <cols>
    <col min="1" max="1" width="4" style="1" customWidth="1"/>
    <col min="2" max="2" width="14" style="5" customWidth="1"/>
    <col min="3" max="6" width="12.140625" style="5" customWidth="1"/>
    <col min="7" max="8" width="5.7109375" style="1" customWidth="1"/>
    <col min="9" max="16384" width="9.140625" style="1"/>
  </cols>
  <sheetData>
    <row r="1" spans="2:8" x14ac:dyDescent="0.2">
      <c r="B1" s="2"/>
      <c r="D1" s="3"/>
    </row>
    <row r="3" spans="2:8" ht="15.75" customHeight="1" thickBot="1" x14ac:dyDescent="0.25">
      <c r="B3" s="10" t="s">
        <v>10</v>
      </c>
      <c r="C3" s="26" t="s">
        <v>9</v>
      </c>
      <c r="D3" s="27"/>
      <c r="E3" s="27"/>
      <c r="F3" s="27"/>
      <c r="G3" s="28" t="s">
        <v>3</v>
      </c>
      <c r="H3" s="30" t="s">
        <v>4</v>
      </c>
    </row>
    <row r="4" spans="2:8" ht="13.5" thickBot="1" x14ac:dyDescent="0.25">
      <c r="B4" s="11" t="s">
        <v>0</v>
      </c>
      <c r="C4" s="32" t="s">
        <v>8</v>
      </c>
      <c r="D4" s="25" t="s">
        <v>7</v>
      </c>
      <c r="E4" s="32" t="s">
        <v>6</v>
      </c>
      <c r="F4" s="32" t="s">
        <v>11</v>
      </c>
      <c r="G4" s="29"/>
      <c r="H4" s="31"/>
    </row>
    <row r="5" spans="2:8" x14ac:dyDescent="0.2">
      <c r="B5" s="12">
        <v>5</v>
      </c>
      <c r="C5" s="13"/>
      <c r="D5" s="13"/>
      <c r="E5" s="13"/>
      <c r="F5" s="13"/>
      <c r="G5" s="9">
        <f>SUM(Table524[[#This Row],[Variable 4]:[Variable 3]])</f>
        <v>0</v>
      </c>
      <c r="H5" s="14" t="e">
        <f>G5/$G$12*100</f>
        <v>#DIV/0!</v>
      </c>
    </row>
    <row r="6" spans="2:8" x14ac:dyDescent="0.2">
      <c r="B6" s="12">
        <v>10</v>
      </c>
      <c r="C6" s="13"/>
      <c r="D6" s="13"/>
      <c r="E6" s="13"/>
      <c r="F6" s="13"/>
      <c r="G6" s="9">
        <f>SUM(Table524[[#This Row],[Variable 4]:[Variable 3]])</f>
        <v>0</v>
      </c>
      <c r="H6" s="14" t="e">
        <f t="shared" ref="H6:H12" si="0">G6/$G$12*100</f>
        <v>#DIV/0!</v>
      </c>
    </row>
    <row r="7" spans="2:8" x14ac:dyDescent="0.2">
      <c r="B7" s="12">
        <v>15</v>
      </c>
      <c r="C7" s="13"/>
      <c r="D7" s="13"/>
      <c r="E7" s="13"/>
      <c r="F7" s="13"/>
      <c r="G7" s="9">
        <f>SUM(Table524[[#This Row],[Variable 4]:[Variable 3]])</f>
        <v>0</v>
      </c>
      <c r="H7" s="14" t="e">
        <f t="shared" si="0"/>
        <v>#DIV/0!</v>
      </c>
    </row>
    <row r="8" spans="2:8" x14ac:dyDescent="0.2">
      <c r="B8" s="12">
        <v>20</v>
      </c>
      <c r="C8" s="13"/>
      <c r="D8" s="13"/>
      <c r="E8" s="13"/>
      <c r="F8" s="13"/>
      <c r="G8" s="9">
        <f>SUM(Table524[[#This Row],[Variable 4]:[Variable 3]])</f>
        <v>0</v>
      </c>
      <c r="H8" s="14" t="e">
        <f t="shared" si="0"/>
        <v>#DIV/0!</v>
      </c>
    </row>
    <row r="9" spans="2:8" x14ac:dyDescent="0.2">
      <c r="B9" s="12">
        <v>30</v>
      </c>
      <c r="C9" s="13"/>
      <c r="D9" s="13"/>
      <c r="E9" s="13"/>
      <c r="F9" s="13"/>
      <c r="G9" s="9">
        <f>SUM(Table524[[#This Row],[Variable 4]:[Variable 3]])</f>
        <v>0</v>
      </c>
      <c r="H9" s="14" t="e">
        <f t="shared" si="0"/>
        <v>#DIV/0!</v>
      </c>
    </row>
    <row r="10" spans="2:8" x14ac:dyDescent="0.2">
      <c r="B10" s="12">
        <v>40</v>
      </c>
      <c r="C10" s="13"/>
      <c r="D10" s="13"/>
      <c r="E10" s="13"/>
      <c r="F10" s="13"/>
      <c r="G10" s="9">
        <f>SUM(Table524[[#This Row],[Variable 4]:[Variable 3]])</f>
        <v>0</v>
      </c>
      <c r="H10" s="14" t="e">
        <f t="shared" si="0"/>
        <v>#DIV/0!</v>
      </c>
    </row>
    <row r="11" spans="2:8" ht="13.5" thickBot="1" x14ac:dyDescent="0.25">
      <c r="B11" s="12">
        <v>50</v>
      </c>
      <c r="C11" s="13"/>
      <c r="D11" s="13"/>
      <c r="E11" s="13"/>
      <c r="F11" s="13"/>
      <c r="G11" s="9">
        <f>SUM(Table524[[#This Row],[Variable 4]:[Variable 3]])</f>
        <v>0</v>
      </c>
      <c r="H11" s="14" t="e">
        <f t="shared" si="0"/>
        <v>#DIV/0!</v>
      </c>
    </row>
    <row r="12" spans="2:8" ht="13.5" thickTop="1" x14ac:dyDescent="0.2">
      <c r="B12" s="15" t="s">
        <v>3</v>
      </c>
      <c r="C12" s="7">
        <f>SUM(Table524[Variable 4])</f>
        <v>0</v>
      </c>
      <c r="D12" s="8">
        <f>SUM(Table524[Variable 2])</f>
        <v>0</v>
      </c>
      <c r="E12" s="8">
        <f>SUM(Table524[Variable 1])</f>
        <v>0</v>
      </c>
      <c r="F12" s="8">
        <f>SUM(Table524[Variable 3])</f>
        <v>0</v>
      </c>
      <c r="G12" s="7">
        <f>SUM(C12:F12)</f>
        <v>0</v>
      </c>
      <c r="H12" s="16" t="e">
        <f t="shared" si="0"/>
        <v>#DIV/0!</v>
      </c>
    </row>
    <row r="13" spans="2:8" x14ac:dyDescent="0.2">
      <c r="B13" s="17" t="s">
        <v>4</v>
      </c>
      <c r="C13" s="18" t="e">
        <f>C12/$G$12*100</f>
        <v>#DIV/0!</v>
      </c>
      <c r="D13" s="18" t="e">
        <f t="shared" ref="D13:G13" si="1">D12/$G$12*100</f>
        <v>#DIV/0!</v>
      </c>
      <c r="E13" s="18" t="e">
        <f t="shared" si="1"/>
        <v>#DIV/0!</v>
      </c>
      <c r="F13" s="18" t="e">
        <f t="shared" si="1"/>
        <v>#DIV/0!</v>
      </c>
      <c r="G13" s="19" t="e">
        <f t="shared" si="1"/>
        <v>#DIV/0!</v>
      </c>
      <c r="H13" s="20" t="s">
        <v>5</v>
      </c>
    </row>
    <row r="17" spans="2:2" x14ac:dyDescent="0.2">
      <c r="B17" s="6"/>
    </row>
  </sheetData>
  <mergeCells count="3">
    <mergeCell ref="C3:F3"/>
    <mergeCell ref="G3:G4"/>
    <mergeCell ref="H3:H4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7"/>
  <sheetViews>
    <sheetView view="pageLayout" zoomScaleNormal="100" workbookViewId="0">
      <selection activeCell="C4" sqref="C4:F4"/>
    </sheetView>
  </sheetViews>
  <sheetFormatPr defaultColWidth="9.140625" defaultRowHeight="12.75" x14ac:dyDescent="0.2"/>
  <cols>
    <col min="1" max="1" width="4.85546875" style="1" customWidth="1"/>
    <col min="2" max="2" width="14" style="5" customWidth="1"/>
    <col min="3" max="6" width="12.140625" style="5" customWidth="1"/>
    <col min="7" max="8" width="5.7109375" style="1" customWidth="1"/>
    <col min="9" max="16384" width="9.140625" style="1"/>
  </cols>
  <sheetData>
    <row r="1" spans="2:8" x14ac:dyDescent="0.2">
      <c r="B1" s="2"/>
      <c r="D1" s="3"/>
    </row>
    <row r="3" spans="2:8" ht="15.75" customHeight="1" thickBot="1" x14ac:dyDescent="0.25">
      <c r="B3" s="10" t="s">
        <v>10</v>
      </c>
      <c r="C3" s="26" t="s">
        <v>9</v>
      </c>
      <c r="D3" s="27"/>
      <c r="E3" s="27"/>
      <c r="F3" s="27"/>
      <c r="G3" s="28" t="s">
        <v>3</v>
      </c>
      <c r="H3" s="30" t="s">
        <v>4</v>
      </c>
    </row>
    <row r="4" spans="2:8" ht="13.5" thickBot="1" x14ac:dyDescent="0.25">
      <c r="B4" s="11" t="s">
        <v>0</v>
      </c>
      <c r="C4" s="32" t="s">
        <v>8</v>
      </c>
      <c r="D4" s="25" t="s">
        <v>7</v>
      </c>
      <c r="E4" s="32" t="s">
        <v>6</v>
      </c>
      <c r="F4" s="32" t="s">
        <v>11</v>
      </c>
      <c r="G4" s="29"/>
      <c r="H4" s="31"/>
    </row>
    <row r="5" spans="2:8" x14ac:dyDescent="0.2">
      <c r="B5" s="12">
        <v>5</v>
      </c>
      <c r="C5" s="13"/>
      <c r="D5" s="13"/>
      <c r="E5" s="13"/>
      <c r="F5" s="13"/>
      <c r="G5" s="9">
        <f>SUM(Table525[[#This Row],[Variable 4]:[Variable 3]])</f>
        <v>0</v>
      </c>
      <c r="H5" s="14" t="e">
        <f>G5/$G$12*100</f>
        <v>#DIV/0!</v>
      </c>
    </row>
    <row r="6" spans="2:8" x14ac:dyDescent="0.2">
      <c r="B6" s="12">
        <v>10</v>
      </c>
      <c r="C6" s="13"/>
      <c r="D6" s="13"/>
      <c r="E6" s="13"/>
      <c r="F6" s="13"/>
      <c r="G6" s="9">
        <f>SUM(Table525[[#This Row],[Variable 4]:[Variable 3]])</f>
        <v>0</v>
      </c>
      <c r="H6" s="14" t="e">
        <f t="shared" ref="H6:H12" si="0">G6/$G$12*100</f>
        <v>#DIV/0!</v>
      </c>
    </row>
    <row r="7" spans="2:8" x14ac:dyDescent="0.2">
      <c r="B7" s="12">
        <v>15</v>
      </c>
      <c r="C7" s="13"/>
      <c r="D7" s="13"/>
      <c r="E7" s="13"/>
      <c r="F7" s="13"/>
      <c r="G7" s="9">
        <f>SUM(Table525[[#This Row],[Variable 4]:[Variable 3]])</f>
        <v>0</v>
      </c>
      <c r="H7" s="14" t="e">
        <f t="shared" si="0"/>
        <v>#DIV/0!</v>
      </c>
    </row>
    <row r="8" spans="2:8" x14ac:dyDescent="0.2">
      <c r="B8" s="12">
        <v>20</v>
      </c>
      <c r="C8" s="13"/>
      <c r="D8" s="13"/>
      <c r="E8" s="13"/>
      <c r="F8" s="13"/>
      <c r="G8" s="9">
        <f>SUM(Table525[[#This Row],[Variable 4]:[Variable 3]])</f>
        <v>0</v>
      </c>
      <c r="H8" s="14" t="e">
        <f t="shared" si="0"/>
        <v>#DIV/0!</v>
      </c>
    </row>
    <row r="9" spans="2:8" x14ac:dyDescent="0.2">
      <c r="B9" s="12">
        <v>30</v>
      </c>
      <c r="C9" s="13"/>
      <c r="D9" s="13"/>
      <c r="E9" s="13"/>
      <c r="F9" s="13"/>
      <c r="G9" s="9">
        <f>SUM(Table525[[#This Row],[Variable 4]:[Variable 3]])</f>
        <v>0</v>
      </c>
      <c r="H9" s="14" t="e">
        <f t="shared" si="0"/>
        <v>#DIV/0!</v>
      </c>
    </row>
    <row r="10" spans="2:8" x14ac:dyDescent="0.2">
      <c r="B10" s="12">
        <v>40</v>
      </c>
      <c r="C10" s="13"/>
      <c r="D10" s="13"/>
      <c r="E10" s="13"/>
      <c r="F10" s="13"/>
      <c r="G10" s="9">
        <f>SUM(Table525[[#This Row],[Variable 4]:[Variable 3]])</f>
        <v>0</v>
      </c>
      <c r="H10" s="14" t="e">
        <f t="shared" si="0"/>
        <v>#DIV/0!</v>
      </c>
    </row>
    <row r="11" spans="2:8" ht="13.5" thickBot="1" x14ac:dyDescent="0.25">
      <c r="B11" s="12">
        <v>50</v>
      </c>
      <c r="C11" s="13"/>
      <c r="D11" s="13"/>
      <c r="E11" s="13"/>
      <c r="F11" s="13"/>
      <c r="G11" s="9">
        <f>SUM(Table525[[#This Row],[Variable 4]:[Variable 3]])</f>
        <v>0</v>
      </c>
      <c r="H11" s="14" t="e">
        <f t="shared" si="0"/>
        <v>#DIV/0!</v>
      </c>
    </row>
    <row r="12" spans="2:8" ht="13.5" thickTop="1" x14ac:dyDescent="0.2">
      <c r="B12" s="15" t="s">
        <v>3</v>
      </c>
      <c r="C12" s="7">
        <f>SUM(Table525[Variable 4])</f>
        <v>0</v>
      </c>
      <c r="D12" s="8">
        <f>SUM(Table525[Variable 2])</f>
        <v>0</v>
      </c>
      <c r="E12" s="8">
        <f>SUM(Table525[Variable 1])</f>
        <v>0</v>
      </c>
      <c r="F12" s="8">
        <f>SUM(Table525[Variable 3])</f>
        <v>0</v>
      </c>
      <c r="G12" s="7">
        <f>SUM(C12:F12)</f>
        <v>0</v>
      </c>
      <c r="H12" s="16" t="e">
        <f t="shared" si="0"/>
        <v>#DIV/0!</v>
      </c>
    </row>
    <row r="13" spans="2:8" x14ac:dyDescent="0.2">
      <c r="B13" s="17" t="s">
        <v>4</v>
      </c>
      <c r="C13" s="18" t="e">
        <f>C12/$G$12*100</f>
        <v>#DIV/0!</v>
      </c>
      <c r="D13" s="18" t="e">
        <f t="shared" ref="D13:G13" si="1">D12/$G$12*100</f>
        <v>#DIV/0!</v>
      </c>
      <c r="E13" s="18" t="e">
        <f t="shared" si="1"/>
        <v>#DIV/0!</v>
      </c>
      <c r="F13" s="18" t="e">
        <f t="shared" si="1"/>
        <v>#DIV/0!</v>
      </c>
      <c r="G13" s="19" t="e">
        <f t="shared" si="1"/>
        <v>#DIV/0!</v>
      </c>
      <c r="H13" s="20" t="s">
        <v>5</v>
      </c>
    </row>
    <row r="17" spans="2:2" x14ac:dyDescent="0.2">
      <c r="B17" s="6"/>
    </row>
  </sheetData>
  <mergeCells count="3">
    <mergeCell ref="C3:F3"/>
    <mergeCell ref="G3:G4"/>
    <mergeCell ref="H3:H4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7"/>
  <sheetViews>
    <sheetView view="pageLayout" zoomScaleNormal="100" workbookViewId="0">
      <selection activeCell="C4" sqref="C4:F4"/>
    </sheetView>
  </sheetViews>
  <sheetFormatPr defaultColWidth="9.140625" defaultRowHeight="12.75" x14ac:dyDescent="0.2"/>
  <cols>
    <col min="1" max="1" width="5" style="1" customWidth="1"/>
    <col min="2" max="2" width="14" style="5" customWidth="1"/>
    <col min="3" max="6" width="12.140625" style="5" customWidth="1"/>
    <col min="7" max="8" width="5.7109375" style="1" customWidth="1"/>
    <col min="9" max="16384" width="9.140625" style="1"/>
  </cols>
  <sheetData>
    <row r="1" spans="2:8" x14ac:dyDescent="0.2">
      <c r="B1" s="2"/>
      <c r="D1" s="3"/>
    </row>
    <row r="3" spans="2:8" ht="15.75" customHeight="1" thickBot="1" x14ac:dyDescent="0.25">
      <c r="B3" s="10" t="s">
        <v>10</v>
      </c>
      <c r="C3" s="26" t="s">
        <v>9</v>
      </c>
      <c r="D3" s="27"/>
      <c r="E3" s="27"/>
      <c r="F3" s="27"/>
      <c r="G3" s="28" t="s">
        <v>3</v>
      </c>
      <c r="H3" s="30" t="s">
        <v>4</v>
      </c>
    </row>
    <row r="4" spans="2:8" ht="13.5" thickBot="1" x14ac:dyDescent="0.25">
      <c r="B4" s="11" t="s">
        <v>0</v>
      </c>
      <c r="C4" s="32" t="s">
        <v>8</v>
      </c>
      <c r="D4" s="25" t="s">
        <v>7</v>
      </c>
      <c r="E4" s="32" t="s">
        <v>6</v>
      </c>
      <c r="F4" s="32" t="s">
        <v>11</v>
      </c>
      <c r="G4" s="29"/>
      <c r="H4" s="31"/>
    </row>
    <row r="5" spans="2:8" x14ac:dyDescent="0.2">
      <c r="B5" s="12">
        <v>5</v>
      </c>
      <c r="C5" s="13"/>
      <c r="D5" s="13"/>
      <c r="E5" s="13"/>
      <c r="F5" s="13"/>
      <c r="G5" s="9">
        <f>SUM(Table527[[#This Row],[Variable 4]:[Variable 3]])</f>
        <v>0</v>
      </c>
      <c r="H5" s="14" t="e">
        <f>G5/$G$12*100</f>
        <v>#DIV/0!</v>
      </c>
    </row>
    <row r="6" spans="2:8" x14ac:dyDescent="0.2">
      <c r="B6" s="12">
        <v>10</v>
      </c>
      <c r="C6" s="13"/>
      <c r="D6" s="13"/>
      <c r="E6" s="13"/>
      <c r="F6" s="13"/>
      <c r="G6" s="9">
        <f>SUM(Table527[[#This Row],[Variable 4]:[Variable 3]])</f>
        <v>0</v>
      </c>
      <c r="H6" s="14" t="e">
        <f t="shared" ref="H6:H12" si="0">G6/$G$12*100</f>
        <v>#DIV/0!</v>
      </c>
    </row>
    <row r="7" spans="2:8" x14ac:dyDescent="0.2">
      <c r="B7" s="12">
        <v>15</v>
      </c>
      <c r="C7" s="13"/>
      <c r="D7" s="13"/>
      <c r="E7" s="13"/>
      <c r="F7" s="13"/>
      <c r="G7" s="9">
        <f>SUM(Table527[[#This Row],[Variable 4]:[Variable 3]])</f>
        <v>0</v>
      </c>
      <c r="H7" s="14" t="e">
        <f t="shared" si="0"/>
        <v>#DIV/0!</v>
      </c>
    </row>
    <row r="8" spans="2:8" x14ac:dyDescent="0.2">
      <c r="B8" s="12">
        <v>20</v>
      </c>
      <c r="C8" s="13"/>
      <c r="D8" s="13"/>
      <c r="E8" s="13"/>
      <c r="F8" s="13"/>
      <c r="G8" s="9">
        <f>SUM(Table527[[#This Row],[Variable 4]:[Variable 3]])</f>
        <v>0</v>
      </c>
      <c r="H8" s="14" t="e">
        <f t="shared" si="0"/>
        <v>#DIV/0!</v>
      </c>
    </row>
    <row r="9" spans="2:8" x14ac:dyDescent="0.2">
      <c r="B9" s="12">
        <v>30</v>
      </c>
      <c r="C9" s="13"/>
      <c r="D9" s="13"/>
      <c r="E9" s="13"/>
      <c r="F9" s="13"/>
      <c r="G9" s="9">
        <f>SUM(Table527[[#This Row],[Variable 4]:[Variable 3]])</f>
        <v>0</v>
      </c>
      <c r="H9" s="14" t="e">
        <f t="shared" si="0"/>
        <v>#DIV/0!</v>
      </c>
    </row>
    <row r="10" spans="2:8" x14ac:dyDescent="0.2">
      <c r="B10" s="12">
        <v>40</v>
      </c>
      <c r="C10" s="13"/>
      <c r="D10" s="13"/>
      <c r="E10" s="13"/>
      <c r="F10" s="13"/>
      <c r="G10" s="9">
        <f>SUM(Table527[[#This Row],[Variable 4]:[Variable 3]])</f>
        <v>0</v>
      </c>
      <c r="H10" s="14" t="e">
        <f t="shared" si="0"/>
        <v>#DIV/0!</v>
      </c>
    </row>
    <row r="11" spans="2:8" ht="13.5" thickBot="1" x14ac:dyDescent="0.25">
      <c r="B11" s="12">
        <v>50</v>
      </c>
      <c r="C11" s="13"/>
      <c r="D11" s="13"/>
      <c r="E11" s="13"/>
      <c r="F11" s="13"/>
      <c r="G11" s="9">
        <f>SUM(Table527[[#This Row],[Variable 4]:[Variable 3]])</f>
        <v>0</v>
      </c>
      <c r="H11" s="14" t="e">
        <f t="shared" si="0"/>
        <v>#DIV/0!</v>
      </c>
    </row>
    <row r="12" spans="2:8" ht="13.5" thickTop="1" x14ac:dyDescent="0.2">
      <c r="B12" s="15" t="s">
        <v>3</v>
      </c>
      <c r="C12" s="7">
        <f>SUM(Table527[Variable 4])</f>
        <v>0</v>
      </c>
      <c r="D12" s="8">
        <f>SUM(Table527[Variable 2])</f>
        <v>0</v>
      </c>
      <c r="E12" s="8">
        <f>SUM(Table527[Variable 1])</f>
        <v>0</v>
      </c>
      <c r="F12" s="8">
        <f>SUM(Table527[Variable 3])</f>
        <v>0</v>
      </c>
      <c r="G12" s="7">
        <f>SUM(C12:F12)</f>
        <v>0</v>
      </c>
      <c r="H12" s="16" t="e">
        <f t="shared" si="0"/>
        <v>#DIV/0!</v>
      </c>
    </row>
    <row r="13" spans="2:8" x14ac:dyDescent="0.2">
      <c r="B13" s="17" t="s">
        <v>4</v>
      </c>
      <c r="C13" s="18" t="e">
        <f>C12/$G$12*100</f>
        <v>#DIV/0!</v>
      </c>
      <c r="D13" s="18" t="e">
        <f t="shared" ref="D13:G13" si="1">D12/$G$12*100</f>
        <v>#DIV/0!</v>
      </c>
      <c r="E13" s="18" t="e">
        <f t="shared" si="1"/>
        <v>#DIV/0!</v>
      </c>
      <c r="F13" s="18" t="e">
        <f t="shared" si="1"/>
        <v>#DIV/0!</v>
      </c>
      <c r="G13" s="19" t="e">
        <f t="shared" si="1"/>
        <v>#DIV/0!</v>
      </c>
      <c r="H13" s="20" t="s">
        <v>5</v>
      </c>
    </row>
    <row r="17" spans="2:2" x14ac:dyDescent="0.2">
      <c r="B17" s="6"/>
    </row>
  </sheetData>
  <mergeCells count="3">
    <mergeCell ref="C3:F3"/>
    <mergeCell ref="G3:G4"/>
    <mergeCell ref="H3:H4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7"/>
  <sheetViews>
    <sheetView view="pageLayout" zoomScaleNormal="100" workbookViewId="0">
      <selection activeCell="C4" sqref="C4:F4"/>
    </sheetView>
  </sheetViews>
  <sheetFormatPr defaultColWidth="9.140625" defaultRowHeight="12.75" x14ac:dyDescent="0.2"/>
  <cols>
    <col min="1" max="1" width="5.7109375" style="1" customWidth="1"/>
    <col min="2" max="2" width="14" style="5" customWidth="1"/>
    <col min="3" max="6" width="12.140625" style="5" customWidth="1"/>
    <col min="7" max="8" width="5.7109375" style="1" customWidth="1"/>
    <col min="9" max="16384" width="9.140625" style="1"/>
  </cols>
  <sheetData>
    <row r="1" spans="2:8" x14ac:dyDescent="0.2">
      <c r="B1" s="2"/>
      <c r="D1" s="3"/>
    </row>
    <row r="3" spans="2:8" ht="15.75" customHeight="1" thickBot="1" x14ac:dyDescent="0.25">
      <c r="B3" s="10" t="s">
        <v>10</v>
      </c>
      <c r="C3" s="26" t="s">
        <v>9</v>
      </c>
      <c r="D3" s="27"/>
      <c r="E3" s="27"/>
      <c r="F3" s="27"/>
      <c r="G3" s="28" t="s">
        <v>3</v>
      </c>
      <c r="H3" s="30" t="s">
        <v>4</v>
      </c>
    </row>
    <row r="4" spans="2:8" ht="13.5" thickBot="1" x14ac:dyDescent="0.25">
      <c r="B4" s="11" t="s">
        <v>0</v>
      </c>
      <c r="C4" s="32" t="s">
        <v>8</v>
      </c>
      <c r="D4" s="25" t="s">
        <v>7</v>
      </c>
      <c r="E4" s="32" t="s">
        <v>6</v>
      </c>
      <c r="F4" s="32" t="s">
        <v>11</v>
      </c>
      <c r="G4" s="29"/>
      <c r="H4" s="31"/>
    </row>
    <row r="5" spans="2:8" x14ac:dyDescent="0.2">
      <c r="B5" s="12">
        <v>5</v>
      </c>
      <c r="C5" s="13"/>
      <c r="D5" s="13"/>
      <c r="E5" s="13"/>
      <c r="F5" s="13"/>
      <c r="G5" s="9">
        <f>SUM(Table528[[#This Row],[Variable 4]:[Variable 3]])</f>
        <v>0</v>
      </c>
      <c r="H5" s="14" t="e">
        <f>G5/$G$12*100</f>
        <v>#DIV/0!</v>
      </c>
    </row>
    <row r="6" spans="2:8" x14ac:dyDescent="0.2">
      <c r="B6" s="12">
        <v>10</v>
      </c>
      <c r="C6" s="13"/>
      <c r="D6" s="13"/>
      <c r="E6" s="13"/>
      <c r="F6" s="13"/>
      <c r="G6" s="9">
        <f>SUM(Table528[[#This Row],[Variable 4]:[Variable 3]])</f>
        <v>0</v>
      </c>
      <c r="H6" s="14" t="e">
        <f t="shared" ref="H6:H12" si="0">G6/$G$12*100</f>
        <v>#DIV/0!</v>
      </c>
    </row>
    <row r="7" spans="2:8" x14ac:dyDescent="0.2">
      <c r="B7" s="12">
        <v>15</v>
      </c>
      <c r="C7" s="13"/>
      <c r="D7" s="13"/>
      <c r="E7" s="13"/>
      <c r="F7" s="13"/>
      <c r="G7" s="9">
        <f>SUM(Table528[[#This Row],[Variable 4]:[Variable 3]])</f>
        <v>0</v>
      </c>
      <c r="H7" s="14" t="e">
        <f t="shared" si="0"/>
        <v>#DIV/0!</v>
      </c>
    </row>
    <row r="8" spans="2:8" x14ac:dyDescent="0.2">
      <c r="B8" s="12">
        <v>20</v>
      </c>
      <c r="C8" s="13"/>
      <c r="D8" s="13"/>
      <c r="E8" s="13"/>
      <c r="F8" s="13"/>
      <c r="G8" s="9">
        <f>SUM(Table528[[#This Row],[Variable 4]:[Variable 3]])</f>
        <v>0</v>
      </c>
      <c r="H8" s="14" t="e">
        <f t="shared" si="0"/>
        <v>#DIV/0!</v>
      </c>
    </row>
    <row r="9" spans="2:8" x14ac:dyDescent="0.2">
      <c r="B9" s="12">
        <v>30</v>
      </c>
      <c r="C9" s="13"/>
      <c r="D9" s="13"/>
      <c r="E9" s="13"/>
      <c r="F9" s="13"/>
      <c r="G9" s="9">
        <f>SUM(Table528[[#This Row],[Variable 4]:[Variable 3]])</f>
        <v>0</v>
      </c>
      <c r="H9" s="14" t="e">
        <f t="shared" si="0"/>
        <v>#DIV/0!</v>
      </c>
    </row>
    <row r="10" spans="2:8" x14ac:dyDescent="0.2">
      <c r="B10" s="12">
        <v>40</v>
      </c>
      <c r="C10" s="13"/>
      <c r="D10" s="13"/>
      <c r="E10" s="13"/>
      <c r="F10" s="13"/>
      <c r="G10" s="9">
        <f>SUM(Table528[[#This Row],[Variable 4]:[Variable 3]])</f>
        <v>0</v>
      </c>
      <c r="H10" s="14" t="e">
        <f t="shared" si="0"/>
        <v>#DIV/0!</v>
      </c>
    </row>
    <row r="11" spans="2:8" ht="13.5" thickBot="1" x14ac:dyDescent="0.25">
      <c r="B11" s="12">
        <v>50</v>
      </c>
      <c r="C11" s="13"/>
      <c r="D11" s="13"/>
      <c r="E11" s="13"/>
      <c r="F11" s="13"/>
      <c r="G11" s="9">
        <f>SUM(Table528[[#This Row],[Variable 4]:[Variable 3]])</f>
        <v>0</v>
      </c>
      <c r="H11" s="14" t="e">
        <f t="shared" si="0"/>
        <v>#DIV/0!</v>
      </c>
    </row>
    <row r="12" spans="2:8" ht="13.5" thickTop="1" x14ac:dyDescent="0.2">
      <c r="B12" s="15" t="s">
        <v>3</v>
      </c>
      <c r="C12" s="7">
        <f>SUM(Table528[Variable 4])</f>
        <v>0</v>
      </c>
      <c r="D12" s="8">
        <f>SUM(Table528[Variable 2])</f>
        <v>0</v>
      </c>
      <c r="E12" s="8">
        <f>SUM(Table528[Variable 1])</f>
        <v>0</v>
      </c>
      <c r="F12" s="8">
        <f>SUM(Table528[Variable 3])</f>
        <v>0</v>
      </c>
      <c r="G12" s="7">
        <f>SUM(C12:F12)</f>
        <v>0</v>
      </c>
      <c r="H12" s="16" t="e">
        <f t="shared" si="0"/>
        <v>#DIV/0!</v>
      </c>
    </row>
    <row r="13" spans="2:8" x14ac:dyDescent="0.2">
      <c r="B13" s="17" t="s">
        <v>4</v>
      </c>
      <c r="C13" s="18" t="e">
        <f>C12/$G$12*100</f>
        <v>#DIV/0!</v>
      </c>
      <c r="D13" s="18" t="e">
        <f t="shared" ref="D13:G13" si="1">D12/$G$12*100</f>
        <v>#DIV/0!</v>
      </c>
      <c r="E13" s="18" t="e">
        <f t="shared" si="1"/>
        <v>#DIV/0!</v>
      </c>
      <c r="F13" s="18" t="e">
        <f t="shared" si="1"/>
        <v>#DIV/0!</v>
      </c>
      <c r="G13" s="19" t="e">
        <f t="shared" si="1"/>
        <v>#DIV/0!</v>
      </c>
      <c r="H13" s="20" t="s">
        <v>5</v>
      </c>
    </row>
    <row r="17" spans="2:2" x14ac:dyDescent="0.2">
      <c r="B17" s="6"/>
    </row>
  </sheetData>
  <mergeCells count="3">
    <mergeCell ref="C3:F3"/>
    <mergeCell ref="G3:G4"/>
    <mergeCell ref="H3:H4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7"/>
  <sheetViews>
    <sheetView view="pageLayout" zoomScaleNormal="100" workbookViewId="0">
      <selection activeCell="F50" sqref="F50"/>
    </sheetView>
  </sheetViews>
  <sheetFormatPr defaultColWidth="9.140625" defaultRowHeight="12.75" x14ac:dyDescent="0.2"/>
  <cols>
    <col min="1" max="1" width="4.7109375" style="1" customWidth="1"/>
    <col min="2" max="2" width="14" style="5" customWidth="1"/>
    <col min="3" max="6" width="12.140625" style="5" customWidth="1"/>
    <col min="7" max="8" width="5.7109375" style="1" customWidth="1"/>
    <col min="9" max="16384" width="9.140625" style="1"/>
  </cols>
  <sheetData>
    <row r="1" spans="2:8" x14ac:dyDescent="0.2">
      <c r="B1" s="2"/>
      <c r="D1" s="3"/>
    </row>
    <row r="3" spans="2:8" ht="15.75" customHeight="1" thickBot="1" x14ac:dyDescent="0.25">
      <c r="B3" s="10" t="s">
        <v>10</v>
      </c>
      <c r="C3" s="26" t="s">
        <v>9</v>
      </c>
      <c r="D3" s="27"/>
      <c r="E3" s="27"/>
      <c r="F3" s="27"/>
      <c r="G3" s="28" t="s">
        <v>3</v>
      </c>
      <c r="H3" s="30" t="s">
        <v>4</v>
      </c>
    </row>
    <row r="4" spans="2:8" ht="13.5" thickBot="1" x14ac:dyDescent="0.25">
      <c r="B4" s="11" t="s">
        <v>0</v>
      </c>
      <c r="C4" s="32" t="s">
        <v>8</v>
      </c>
      <c r="D4" s="25" t="s">
        <v>7</v>
      </c>
      <c r="E4" s="32" t="s">
        <v>6</v>
      </c>
      <c r="F4" s="32" t="s">
        <v>11</v>
      </c>
      <c r="G4" s="29"/>
      <c r="H4" s="31"/>
    </row>
    <row r="5" spans="2:8" x14ac:dyDescent="0.2">
      <c r="B5" s="12">
        <v>5</v>
      </c>
      <c r="C5" s="13"/>
      <c r="D5" s="13"/>
      <c r="E5" s="13"/>
      <c r="F5" s="13"/>
      <c r="G5" s="9">
        <f>SUM(Table529[[#This Row],[Variable 4]:[Variable 3]])</f>
        <v>0</v>
      </c>
      <c r="H5" s="14" t="e">
        <f>G5/$G$12*100</f>
        <v>#DIV/0!</v>
      </c>
    </row>
    <row r="6" spans="2:8" x14ac:dyDescent="0.2">
      <c r="B6" s="12">
        <v>10</v>
      </c>
      <c r="C6" s="13"/>
      <c r="D6" s="13"/>
      <c r="E6" s="13"/>
      <c r="F6" s="13"/>
      <c r="G6" s="9">
        <f>SUM(Table529[[#This Row],[Variable 4]:[Variable 3]])</f>
        <v>0</v>
      </c>
      <c r="H6" s="14" t="e">
        <f t="shared" ref="H6:H12" si="0">G6/$G$12*100</f>
        <v>#DIV/0!</v>
      </c>
    </row>
    <row r="7" spans="2:8" x14ac:dyDescent="0.2">
      <c r="B7" s="12">
        <v>15</v>
      </c>
      <c r="C7" s="13"/>
      <c r="D7" s="13"/>
      <c r="E7" s="13"/>
      <c r="F7" s="13"/>
      <c r="G7" s="9">
        <f>SUM(Table529[[#This Row],[Variable 4]:[Variable 3]])</f>
        <v>0</v>
      </c>
      <c r="H7" s="14" t="e">
        <f t="shared" si="0"/>
        <v>#DIV/0!</v>
      </c>
    </row>
    <row r="8" spans="2:8" x14ac:dyDescent="0.2">
      <c r="B8" s="12">
        <v>20</v>
      </c>
      <c r="C8" s="13"/>
      <c r="D8" s="13"/>
      <c r="E8" s="13"/>
      <c r="F8" s="13"/>
      <c r="G8" s="9">
        <f>SUM(Table529[[#This Row],[Variable 4]:[Variable 3]])</f>
        <v>0</v>
      </c>
      <c r="H8" s="14" t="e">
        <f t="shared" si="0"/>
        <v>#DIV/0!</v>
      </c>
    </row>
    <row r="9" spans="2:8" x14ac:dyDescent="0.2">
      <c r="B9" s="12">
        <v>30</v>
      </c>
      <c r="C9" s="13"/>
      <c r="D9" s="13"/>
      <c r="E9" s="13"/>
      <c r="F9" s="13"/>
      <c r="G9" s="9">
        <f>SUM(Table529[[#This Row],[Variable 4]:[Variable 3]])</f>
        <v>0</v>
      </c>
      <c r="H9" s="14" t="e">
        <f t="shared" si="0"/>
        <v>#DIV/0!</v>
      </c>
    </row>
    <row r="10" spans="2:8" x14ac:dyDescent="0.2">
      <c r="B10" s="12">
        <v>40</v>
      </c>
      <c r="C10" s="13"/>
      <c r="D10" s="13"/>
      <c r="E10" s="13"/>
      <c r="F10" s="13"/>
      <c r="G10" s="9">
        <f>SUM(Table529[[#This Row],[Variable 4]:[Variable 3]])</f>
        <v>0</v>
      </c>
      <c r="H10" s="14" t="e">
        <f t="shared" si="0"/>
        <v>#DIV/0!</v>
      </c>
    </row>
    <row r="11" spans="2:8" ht="13.5" thickBot="1" x14ac:dyDescent="0.25">
      <c r="B11" s="12">
        <v>50</v>
      </c>
      <c r="C11" s="13"/>
      <c r="D11" s="13"/>
      <c r="E11" s="13"/>
      <c r="F11" s="13"/>
      <c r="G11" s="9">
        <f>SUM(Table529[[#This Row],[Variable 4]:[Variable 3]])</f>
        <v>0</v>
      </c>
      <c r="H11" s="14" t="e">
        <f t="shared" si="0"/>
        <v>#DIV/0!</v>
      </c>
    </row>
    <row r="12" spans="2:8" ht="13.5" thickTop="1" x14ac:dyDescent="0.2">
      <c r="B12" s="15" t="s">
        <v>3</v>
      </c>
      <c r="C12" s="7">
        <f>SUM(Table529[Variable 4])</f>
        <v>0</v>
      </c>
      <c r="D12" s="8">
        <f>SUM(Table529[Variable 2])</f>
        <v>0</v>
      </c>
      <c r="E12" s="8">
        <f>SUM(Table529[Variable 1])</f>
        <v>0</v>
      </c>
      <c r="F12" s="8">
        <f>SUM(Table529[Variable 3])</f>
        <v>0</v>
      </c>
      <c r="G12" s="7">
        <f>SUM(C12:F12)</f>
        <v>0</v>
      </c>
      <c r="H12" s="16" t="e">
        <f t="shared" si="0"/>
        <v>#DIV/0!</v>
      </c>
    </row>
    <row r="13" spans="2:8" x14ac:dyDescent="0.2">
      <c r="B13" s="17" t="s">
        <v>4</v>
      </c>
      <c r="C13" s="18" t="e">
        <f>C12/$G$12*100</f>
        <v>#DIV/0!</v>
      </c>
      <c r="D13" s="18" t="e">
        <f t="shared" ref="D13:G13" si="1">D12/$G$12*100</f>
        <v>#DIV/0!</v>
      </c>
      <c r="E13" s="18" t="e">
        <f t="shared" si="1"/>
        <v>#DIV/0!</v>
      </c>
      <c r="F13" s="18" t="e">
        <f t="shared" si="1"/>
        <v>#DIV/0!</v>
      </c>
      <c r="G13" s="19" t="e">
        <f t="shared" si="1"/>
        <v>#DIV/0!</v>
      </c>
      <c r="H13" s="20" t="s">
        <v>5</v>
      </c>
    </row>
    <row r="17" spans="2:2" x14ac:dyDescent="0.2">
      <c r="B17" s="6"/>
    </row>
  </sheetData>
  <mergeCells count="3">
    <mergeCell ref="C3:F3"/>
    <mergeCell ref="G3:G4"/>
    <mergeCell ref="H3:H4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7"/>
  <sheetViews>
    <sheetView view="pageLayout" zoomScaleNormal="100" workbookViewId="0">
      <selection activeCell="C4" sqref="C4:F4"/>
    </sheetView>
  </sheetViews>
  <sheetFormatPr defaultColWidth="9.140625" defaultRowHeight="12.75" x14ac:dyDescent="0.2"/>
  <cols>
    <col min="1" max="1" width="5.85546875" style="1" customWidth="1"/>
    <col min="2" max="2" width="14" style="5" customWidth="1"/>
    <col min="3" max="6" width="12.140625" style="5" customWidth="1"/>
    <col min="7" max="8" width="5.7109375" style="1" customWidth="1"/>
    <col min="9" max="16384" width="9.140625" style="1"/>
  </cols>
  <sheetData>
    <row r="1" spans="2:8" x14ac:dyDescent="0.2">
      <c r="B1" s="2"/>
      <c r="D1" s="3"/>
    </row>
    <row r="3" spans="2:8" ht="15.75" customHeight="1" thickBot="1" x14ac:dyDescent="0.25">
      <c r="B3" s="10" t="s">
        <v>10</v>
      </c>
      <c r="C3" s="26" t="s">
        <v>9</v>
      </c>
      <c r="D3" s="27"/>
      <c r="E3" s="27"/>
      <c r="F3" s="27"/>
      <c r="G3" s="28" t="s">
        <v>3</v>
      </c>
      <c r="H3" s="30" t="s">
        <v>4</v>
      </c>
    </row>
    <row r="4" spans="2:8" ht="13.5" thickBot="1" x14ac:dyDescent="0.25">
      <c r="B4" s="11" t="s">
        <v>0</v>
      </c>
      <c r="C4" s="32" t="s">
        <v>8</v>
      </c>
      <c r="D4" s="25" t="s">
        <v>7</v>
      </c>
      <c r="E4" s="32" t="s">
        <v>6</v>
      </c>
      <c r="F4" s="32" t="s">
        <v>11</v>
      </c>
      <c r="G4" s="29"/>
      <c r="H4" s="31"/>
    </row>
    <row r="5" spans="2:8" x14ac:dyDescent="0.2">
      <c r="B5" s="12">
        <v>5</v>
      </c>
      <c r="C5" s="13"/>
      <c r="D5" s="13"/>
      <c r="E5" s="13"/>
      <c r="F5" s="13"/>
      <c r="G5" s="9">
        <f>SUM(Table5210[[#This Row],[Variable 4]:[Variable 3]])</f>
        <v>0</v>
      </c>
      <c r="H5" s="14" t="e">
        <f>G5/$G$12*100</f>
        <v>#DIV/0!</v>
      </c>
    </row>
    <row r="6" spans="2:8" x14ac:dyDescent="0.2">
      <c r="B6" s="12">
        <v>10</v>
      </c>
      <c r="C6" s="13"/>
      <c r="D6" s="13"/>
      <c r="E6" s="13"/>
      <c r="F6" s="13"/>
      <c r="G6" s="9">
        <f>SUM(Table5210[[#This Row],[Variable 4]:[Variable 3]])</f>
        <v>0</v>
      </c>
      <c r="H6" s="14" t="e">
        <f t="shared" ref="H6:H12" si="0">G6/$G$12*100</f>
        <v>#DIV/0!</v>
      </c>
    </row>
    <row r="7" spans="2:8" x14ac:dyDescent="0.2">
      <c r="B7" s="12">
        <v>15</v>
      </c>
      <c r="C7" s="13"/>
      <c r="D7" s="13"/>
      <c r="E7" s="13"/>
      <c r="F7" s="13"/>
      <c r="G7" s="9">
        <f>SUM(Table5210[[#This Row],[Variable 4]:[Variable 3]])</f>
        <v>0</v>
      </c>
      <c r="H7" s="14" t="e">
        <f t="shared" si="0"/>
        <v>#DIV/0!</v>
      </c>
    </row>
    <row r="8" spans="2:8" x14ac:dyDescent="0.2">
      <c r="B8" s="12">
        <v>20</v>
      </c>
      <c r="C8" s="13"/>
      <c r="D8" s="13"/>
      <c r="E8" s="13"/>
      <c r="F8" s="13"/>
      <c r="G8" s="9">
        <f>SUM(Table5210[[#This Row],[Variable 4]:[Variable 3]])</f>
        <v>0</v>
      </c>
      <c r="H8" s="14" t="e">
        <f t="shared" si="0"/>
        <v>#DIV/0!</v>
      </c>
    </row>
    <row r="9" spans="2:8" x14ac:dyDescent="0.2">
      <c r="B9" s="12">
        <v>30</v>
      </c>
      <c r="C9" s="13"/>
      <c r="D9" s="13"/>
      <c r="E9" s="13"/>
      <c r="F9" s="13"/>
      <c r="G9" s="9">
        <f>SUM(Table5210[[#This Row],[Variable 4]:[Variable 3]])</f>
        <v>0</v>
      </c>
      <c r="H9" s="14" t="e">
        <f t="shared" si="0"/>
        <v>#DIV/0!</v>
      </c>
    </row>
    <row r="10" spans="2:8" x14ac:dyDescent="0.2">
      <c r="B10" s="12">
        <v>40</v>
      </c>
      <c r="C10" s="13"/>
      <c r="D10" s="13"/>
      <c r="E10" s="13"/>
      <c r="F10" s="13"/>
      <c r="G10" s="9">
        <f>SUM(Table5210[[#This Row],[Variable 4]:[Variable 3]])</f>
        <v>0</v>
      </c>
      <c r="H10" s="14" t="e">
        <f t="shared" si="0"/>
        <v>#DIV/0!</v>
      </c>
    </row>
    <row r="11" spans="2:8" ht="13.5" thickBot="1" x14ac:dyDescent="0.25">
      <c r="B11" s="12">
        <v>50</v>
      </c>
      <c r="C11" s="13"/>
      <c r="D11" s="13"/>
      <c r="E11" s="13"/>
      <c r="F11" s="13"/>
      <c r="G11" s="9">
        <f>SUM(Table5210[[#This Row],[Variable 4]:[Variable 3]])</f>
        <v>0</v>
      </c>
      <c r="H11" s="14" t="e">
        <f t="shared" si="0"/>
        <v>#DIV/0!</v>
      </c>
    </row>
    <row r="12" spans="2:8" ht="13.5" thickTop="1" x14ac:dyDescent="0.2">
      <c r="B12" s="15" t="s">
        <v>3</v>
      </c>
      <c r="C12" s="7">
        <f>SUM(Table5210[Variable 4])</f>
        <v>0</v>
      </c>
      <c r="D12" s="8">
        <f>SUM(Table5210[Variable 2])</f>
        <v>0</v>
      </c>
      <c r="E12" s="8">
        <f>SUM(Table5210[Variable 1])</f>
        <v>0</v>
      </c>
      <c r="F12" s="8">
        <f>SUM(Table5210[Variable 3])</f>
        <v>0</v>
      </c>
      <c r="G12" s="7">
        <f>SUM(C12:F12)</f>
        <v>0</v>
      </c>
      <c r="H12" s="16" t="e">
        <f t="shared" si="0"/>
        <v>#DIV/0!</v>
      </c>
    </row>
    <row r="13" spans="2:8" x14ac:dyDescent="0.2">
      <c r="B13" s="17" t="s">
        <v>4</v>
      </c>
      <c r="C13" s="18" t="e">
        <f>C12/$G$12*100</f>
        <v>#DIV/0!</v>
      </c>
      <c r="D13" s="18" t="e">
        <f t="shared" ref="D13:G13" si="1">D12/$G$12*100</f>
        <v>#DIV/0!</v>
      </c>
      <c r="E13" s="18" t="e">
        <f t="shared" si="1"/>
        <v>#DIV/0!</v>
      </c>
      <c r="F13" s="18" t="e">
        <f t="shared" si="1"/>
        <v>#DIV/0!</v>
      </c>
      <c r="G13" s="19" t="e">
        <f t="shared" si="1"/>
        <v>#DIV/0!</v>
      </c>
      <c r="H13" s="20" t="s">
        <v>5</v>
      </c>
    </row>
    <row r="17" spans="2:2" x14ac:dyDescent="0.2">
      <c r="B17" s="6"/>
    </row>
  </sheetData>
  <mergeCells count="3">
    <mergeCell ref="C3:F3"/>
    <mergeCell ref="G3:G4"/>
    <mergeCell ref="H3:H4"/>
  </mergeCell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All</vt:lpstr>
      <vt:lpstr>Site 1</vt:lpstr>
      <vt:lpstr>Site 2</vt:lpstr>
      <vt:lpstr>Site 3</vt:lpstr>
      <vt:lpstr>Site 4</vt:lpstr>
      <vt:lpstr>Site 5</vt:lpstr>
      <vt:lpstr>Site 6</vt:lpstr>
      <vt:lpstr>Site 7</vt:lpstr>
      <vt:lpstr>Site 8</vt:lpstr>
      <vt:lpstr>Site 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Schwindt</dc:creator>
  <cp:lastModifiedBy>Sebastian Schwindt</cp:lastModifiedBy>
  <cp:lastPrinted>2019-01-10T22:56:37Z</cp:lastPrinted>
  <dcterms:created xsi:type="dcterms:W3CDTF">2019-01-10T22:46:25Z</dcterms:created>
  <dcterms:modified xsi:type="dcterms:W3CDTF">2019-04-01T23:58:03Z</dcterms:modified>
</cp:coreProperties>
</file>